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01 งาน กยป. สศช\โครงการสำคัญปี 2570\FVCT as is อัพเดตค่าสี ปี 70 (งานส่ง 13 พ.ค. 68)\FVCT_NS05\05 การท่องเที่ยว\Final นำส่ง 19-05-68\"/>
    </mc:Choice>
  </mc:AlternateContent>
  <xr:revisionPtr revIDLastSave="0" documentId="13_ncr:1_{8FC9502B-6E63-4767-9C7F-7D65C97259E4}" xr6:coauthVersionLast="36" xr6:coauthVersionMax="36" xr10:uidLastSave="{00000000-0000-0000-0000-000000000000}"/>
  <bookViews>
    <workbookView xWindow="32772" yWindow="32772" windowWidth="23040" windowHeight="9060" tabRatio="500" firstSheet="3" activeTab="3" xr2:uid="{00000000-000D-0000-FFFF-FFFF00000000}"/>
  </bookViews>
  <sheets>
    <sheet name="1.นำไปใช้" sheetId="11" state="hidden" r:id="rId1"/>
    <sheet name="3.Pivot หน่วยงาน" sheetId="9" state="hidden" r:id="rId2"/>
    <sheet name="1.รวม (3)" sheetId="25" state="hidden" r:id="rId3"/>
    <sheet name="1.รวม" sheetId="5" r:id="rId4"/>
    <sheet name="5.เรียงปี" sheetId="6" state="hidden" r:id="rId5"/>
    <sheet name="1.รวม (2)" sheetId="22" state="hidden" r:id="rId6"/>
    <sheet name="2.เรียง VC" sheetId="28" r:id="rId7"/>
    <sheet name="3.Pivot VC" sheetId="8" r:id="rId8"/>
    <sheet name="4. (ร่าง) ข้อเสนอโครงการฯ 69" sheetId="26" r:id="rId9"/>
    <sheet name="5.โครงการสำคัญฯ ปี 66-69" sheetId="27" r:id="rId10"/>
    <sheet name="ทำการ 050301" sheetId="23" state="hidden" r:id="rId11"/>
    <sheet name="ทำการ 050301_use" sheetId="24" state="hidden" r:id="rId12"/>
    <sheet name="โครงการ 66" sheetId="16" state="hidden" r:id="rId13"/>
    <sheet name="โครงการ 67" sheetId="17" state="hidden" r:id="rId14"/>
    <sheet name="โครงการปี 65" sheetId="12" state="hidden" r:id="rId15"/>
    <sheet name="โครงการปี 66" sheetId="13" state="hidden" r:id="rId16"/>
    <sheet name="โครงการปี 65-65" sheetId="14" state="hidden" r:id="rId17"/>
    <sheet name="ข้อมูลดิบ" sheetId="2" state="hidden" r:id="rId18"/>
    <sheet name="คัดเลือก" sheetId="4" state="hidden" r:id="rId19"/>
    <sheet name="รวม BU" sheetId="3" state="hidden" r:id="rId20"/>
  </sheets>
  <externalReferences>
    <externalReference r:id="rId21"/>
  </externalReferences>
  <definedNames>
    <definedName name="_xlnm._FilterDatabase" localSheetId="3" hidden="1">'1.รวม'!$A$6:$R$114</definedName>
    <definedName name="_xlnm._FilterDatabase" localSheetId="5" hidden="1">'1.รวม (2)'!$A$3:$P$63</definedName>
    <definedName name="_xlnm._FilterDatabase" localSheetId="2" hidden="1">'1.รวม (3)'!$A$6:$M$66</definedName>
    <definedName name="_xlnm._FilterDatabase" localSheetId="6" hidden="1">'2.เรียง VC'!$A$3:$P$3</definedName>
    <definedName name="_xlnm._FilterDatabase" localSheetId="8" hidden="1">'4. (ร่าง) ข้อเสนอโครงการฯ 69'!$B$2:$V$14</definedName>
    <definedName name="_xlnm._FilterDatabase" localSheetId="4" hidden="1">'5.เรียงปี'!$A$3:$N$45</definedName>
    <definedName name="_xlnm._FilterDatabase" localSheetId="9" hidden="1">'5.โครงการสำคัญฯ ปี 66-69'!$B$3:$O$9</definedName>
    <definedName name="_xlnm._FilterDatabase" localSheetId="12" hidden="1">'โครงการ 66'!$A$2:$N$31</definedName>
    <definedName name="_xlnm._FilterDatabase" localSheetId="13" hidden="1">'โครงการ 67'!$A$2:$N$18</definedName>
    <definedName name="_xlnm._FilterDatabase" localSheetId="16" hidden="1">'โครงการปี 65-65'!$B$2:$L$39</definedName>
    <definedName name="_xlnm._FilterDatabase" localSheetId="17" hidden="1">ข้อมูลดิบ!$A$1:$Y$80</definedName>
    <definedName name="_xlnm._FilterDatabase" localSheetId="18" hidden="1">คัดเลือก!$A$1:$AB$80</definedName>
    <definedName name="_xlnm._FilterDatabase" localSheetId="11" hidden="1">'ทำการ 050301_use'!$A$6:$R$96</definedName>
    <definedName name="_xlnm.Print_Area" localSheetId="0">'1.นำไปใช้'!$B$2:$F$13</definedName>
  </definedNames>
  <calcPr calcId="191029"/>
  <pivotCaches>
    <pivotCache cacheId="33" r:id="rId22"/>
    <pivotCache cacheId="34" r:id="rId23"/>
  </pivotCaches>
</workbook>
</file>

<file path=xl/calcChain.xml><?xml version="1.0" encoding="utf-8"?>
<calcChain xmlns="http://schemas.openxmlformats.org/spreadsheetml/2006/main">
  <c r="K35" i="8" l="1"/>
  <c r="K34" i="8"/>
  <c r="K33" i="8"/>
  <c r="J35" i="8"/>
  <c r="J34" i="8"/>
  <c r="J3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" i="8"/>
  <c r="E62" i="28"/>
  <c r="E108" i="28"/>
  <c r="E77" i="28"/>
  <c r="E101" i="28"/>
  <c r="E17" i="28"/>
  <c r="E99" i="28"/>
  <c r="E98" i="28"/>
  <c r="E16" i="28"/>
  <c r="E59" i="28"/>
  <c r="E58" i="28"/>
  <c r="E57" i="28"/>
  <c r="E15" i="28"/>
  <c r="E56" i="28"/>
  <c r="E97" i="28"/>
  <c r="E55" i="28"/>
  <c r="E54" i="28"/>
  <c r="E75" i="28"/>
  <c r="E83" i="28"/>
  <c r="E28" i="28"/>
  <c r="E76" i="28"/>
  <c r="E74" i="28"/>
  <c r="E53" i="28"/>
  <c r="E52" i="28"/>
  <c r="E51" i="28"/>
  <c r="E50" i="28"/>
  <c r="E82" i="28"/>
  <c r="E61" i="28"/>
  <c r="E73" i="28"/>
  <c r="E49" i="28"/>
  <c r="E48" i="28"/>
  <c r="E105" i="28"/>
  <c r="E96" i="28"/>
  <c r="E95" i="28"/>
  <c r="E47" i="28"/>
  <c r="E46" i="28"/>
  <c r="E72" i="28"/>
  <c r="E45" i="28"/>
  <c r="E44" i="28"/>
  <c r="E27" i="28"/>
  <c r="E14" i="28"/>
  <c r="E13" i="28"/>
  <c r="E71" i="28"/>
  <c r="E43" i="28"/>
  <c r="E42" i="28"/>
  <c r="E94" i="28"/>
  <c r="E41" i="28"/>
  <c r="E40" i="28"/>
  <c r="E60" i="28"/>
  <c r="E20" i="28"/>
  <c r="E70" i="28"/>
  <c r="E69" i="28"/>
  <c r="E39" i="28"/>
  <c r="E68" i="28"/>
  <c r="E12" i="28"/>
  <c r="E11" i="28"/>
  <c r="E38" i="28"/>
  <c r="E93" i="28"/>
  <c r="E19" i="28"/>
  <c r="E37" i="28"/>
  <c r="E92" i="28"/>
  <c r="E10" i="28"/>
  <c r="E26" i="28"/>
  <c r="E25" i="28"/>
  <c r="E9" i="28"/>
  <c r="E8" i="28"/>
  <c r="E36" i="28"/>
  <c r="E79" i="28"/>
  <c r="E81" i="28"/>
  <c r="E104" i="28"/>
  <c r="E67" i="28"/>
  <c r="E35" i="28"/>
  <c r="E66" i="28"/>
  <c r="E24" i="28"/>
  <c r="E107" i="28"/>
  <c r="E106" i="28"/>
  <c r="E18" i="28"/>
  <c r="E91" i="28"/>
  <c r="E78" i="28"/>
  <c r="E103" i="28"/>
  <c r="E34" i="28"/>
  <c r="E33" i="28"/>
  <c r="E23" i="28"/>
  <c r="E32" i="28"/>
  <c r="E90" i="28"/>
  <c r="E31" i="28"/>
  <c r="A100" i="28"/>
  <c r="M100" i="28"/>
  <c r="A30" i="28"/>
  <c r="M30" i="28"/>
  <c r="A89" i="28"/>
  <c r="M89" i="28"/>
  <c r="A111" i="28"/>
  <c r="M111" i="28"/>
  <c r="A22" i="28"/>
  <c r="M22" i="28"/>
  <c r="A65" i="28"/>
  <c r="M65" i="28"/>
  <c r="A64" i="28"/>
  <c r="M64" i="28"/>
  <c r="A88" i="28"/>
  <c r="M88" i="28"/>
  <c r="A110" i="28"/>
  <c r="M110" i="28"/>
  <c r="A21" i="28"/>
  <c r="M21" i="28"/>
  <c r="A7" i="28"/>
  <c r="M7" i="28"/>
  <c r="A87" i="28"/>
  <c r="M87" i="28"/>
  <c r="A6" i="28"/>
  <c r="M6" i="28"/>
  <c r="E102" i="28"/>
  <c r="E5" i="28"/>
  <c r="E80" i="28"/>
  <c r="E86" i="28"/>
  <c r="E29" i="28"/>
  <c r="A109" i="28"/>
  <c r="M109" i="28"/>
  <c r="A85" i="28"/>
  <c r="M85" i="28"/>
  <c r="A84" i="28"/>
  <c r="M84" i="28"/>
  <c r="A63" i="28"/>
  <c r="M63" i="28"/>
  <c r="A4" i="28"/>
  <c r="M4" i="28"/>
  <c r="B59" i="5"/>
  <c r="B60" i="5"/>
  <c r="B61" i="5"/>
  <c r="B62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2" i="5"/>
  <c r="B13" i="5"/>
  <c r="B14" i="5"/>
  <c r="B15" i="5"/>
  <c r="B16" i="5"/>
  <c r="B30" i="5"/>
  <c r="B31" i="5"/>
  <c r="B32" i="5"/>
  <c r="B33" i="5"/>
  <c r="B34" i="5"/>
  <c r="B35" i="5"/>
  <c r="B36" i="5"/>
  <c r="B37" i="5"/>
  <c r="B38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63" i="5"/>
  <c r="B87" i="5"/>
  <c r="B112" i="5"/>
  <c r="B56" i="5"/>
  <c r="B64" i="5"/>
  <c r="B65" i="5"/>
  <c r="B66" i="5"/>
  <c r="B39" i="5"/>
  <c r="B113" i="5"/>
  <c r="B40" i="5"/>
  <c r="B41" i="5"/>
  <c r="B67" i="5"/>
  <c r="B88" i="5"/>
  <c r="B114" i="5"/>
  <c r="B57" i="5"/>
  <c r="B58" i="5"/>
  <c r="B10" i="27"/>
  <c r="Q7" i="27"/>
  <c r="B7" i="27"/>
  <c r="Q6" i="27"/>
  <c r="B6" i="27"/>
  <c r="Q5" i="27"/>
  <c r="B5" i="27"/>
  <c r="Q4" i="27"/>
  <c r="B4" i="27"/>
  <c r="F3" i="26"/>
  <c r="F4" i="26"/>
  <c r="F5" i="26"/>
  <c r="F6" i="26"/>
  <c r="F7" i="26"/>
  <c r="F8" i="26"/>
  <c r="F9" i="26"/>
  <c r="F10" i="26"/>
  <c r="F11" i="26"/>
  <c r="F12" i="26"/>
  <c r="F13" i="26"/>
  <c r="F14" i="26"/>
  <c r="J8" i="5"/>
  <c r="J9" i="5"/>
  <c r="J10" i="5"/>
  <c r="J11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7" i="5"/>
  <c r="M8" i="5"/>
  <c r="M9" i="5"/>
  <c r="M10" i="5"/>
  <c r="M11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7" i="5"/>
  <c r="T66" i="25"/>
  <c r="C66" i="25"/>
  <c r="T65" i="25"/>
  <c r="C65" i="25"/>
  <c r="T64" i="25"/>
  <c r="C64" i="25"/>
  <c r="T63" i="25"/>
  <c r="C63" i="25"/>
  <c r="T62" i="25"/>
  <c r="C62" i="25"/>
  <c r="T61" i="25"/>
  <c r="C61" i="25"/>
  <c r="T60" i="25"/>
  <c r="C60" i="25"/>
  <c r="T59" i="25"/>
  <c r="C59" i="25"/>
  <c r="T58" i="25"/>
  <c r="C58" i="25"/>
  <c r="T57" i="25"/>
  <c r="C57" i="25"/>
  <c r="T56" i="25"/>
  <c r="C56" i="25"/>
  <c r="T55" i="25"/>
  <c r="C55" i="25"/>
  <c r="T54" i="25"/>
  <c r="C54" i="25"/>
  <c r="T53" i="25"/>
  <c r="C53" i="25"/>
  <c r="T52" i="25"/>
  <c r="C52" i="25"/>
  <c r="T51" i="25"/>
  <c r="C51" i="25"/>
  <c r="T50" i="25"/>
  <c r="C50" i="25"/>
  <c r="T49" i="25"/>
  <c r="C49" i="25"/>
  <c r="T48" i="25"/>
  <c r="C48" i="25"/>
  <c r="T47" i="25"/>
  <c r="C47" i="25"/>
  <c r="T46" i="25"/>
  <c r="C46" i="25"/>
  <c r="T45" i="25"/>
  <c r="C45" i="25"/>
  <c r="T44" i="25"/>
  <c r="C44" i="25"/>
  <c r="T43" i="25"/>
  <c r="C43" i="25"/>
  <c r="T42" i="25"/>
  <c r="C42" i="25"/>
  <c r="T41" i="25"/>
  <c r="C41" i="25"/>
  <c r="T40" i="25"/>
  <c r="C40" i="25"/>
  <c r="T39" i="25"/>
  <c r="C39" i="25"/>
  <c r="T38" i="25"/>
  <c r="C38" i="25"/>
  <c r="T37" i="25"/>
  <c r="C37" i="25"/>
  <c r="T36" i="25"/>
  <c r="C36" i="25"/>
  <c r="T35" i="25"/>
  <c r="C35" i="25"/>
  <c r="T34" i="25"/>
  <c r="C34" i="25"/>
  <c r="T33" i="25"/>
  <c r="T32" i="25"/>
  <c r="T31" i="25"/>
  <c r="T30" i="25"/>
  <c r="T29" i="25"/>
  <c r="T28" i="25"/>
  <c r="T27" i="25"/>
  <c r="T26" i="25"/>
  <c r="T25" i="25"/>
  <c r="T24" i="25"/>
  <c r="T23" i="25"/>
  <c r="T22" i="25"/>
  <c r="T21" i="25"/>
  <c r="T20" i="25"/>
  <c r="T19" i="25"/>
  <c r="T18" i="25"/>
  <c r="T17" i="25"/>
  <c r="T16" i="25"/>
  <c r="T15" i="25"/>
  <c r="T14" i="25"/>
  <c r="T13" i="25"/>
  <c r="T12" i="25"/>
  <c r="T11" i="25"/>
  <c r="T10" i="25"/>
  <c r="T9" i="25"/>
  <c r="T8" i="25"/>
  <c r="T7" i="25"/>
  <c r="R63" i="22"/>
  <c r="E17" i="22"/>
  <c r="R62" i="22"/>
  <c r="E36" i="22"/>
  <c r="R61" i="22"/>
  <c r="E35" i="22"/>
  <c r="R60" i="22"/>
  <c r="E63" i="22"/>
  <c r="R59" i="22"/>
  <c r="E45" i="22"/>
  <c r="R58" i="22"/>
  <c r="E53" i="22"/>
  <c r="R57" i="22"/>
  <c r="E16" i="22"/>
  <c r="R56" i="22"/>
  <c r="E15" i="22"/>
  <c r="R55" i="22"/>
  <c r="E34" i="22"/>
  <c r="R54" i="22"/>
  <c r="E44" i="22"/>
  <c r="R53" i="22"/>
  <c r="E33" i="22"/>
  <c r="R52" i="22"/>
  <c r="E14" i="22"/>
  <c r="R51" i="22"/>
  <c r="E13" i="22"/>
  <c r="R50" i="22"/>
  <c r="E43" i="22"/>
  <c r="R49" i="22"/>
  <c r="E32" i="22"/>
  <c r="R48" i="22"/>
  <c r="E59" i="22"/>
  <c r="R47" i="22"/>
  <c r="E42" i="22"/>
  <c r="R46" i="22"/>
  <c r="E46" i="22"/>
  <c r="R45" i="22"/>
  <c r="E31" i="22"/>
  <c r="R44" i="22"/>
  <c r="E41" i="22"/>
  <c r="R43" i="22"/>
  <c r="E40" i="22"/>
  <c r="R42" i="22"/>
  <c r="E23" i="22"/>
  <c r="R41" i="22"/>
  <c r="E22" i="22"/>
  <c r="R40" i="22"/>
  <c r="E12" i="22"/>
  <c r="R39" i="22"/>
  <c r="E49" i="22"/>
  <c r="R38" i="22"/>
  <c r="E11" i="22"/>
  <c r="R37" i="22"/>
  <c r="E30" i="22"/>
  <c r="R36" i="22"/>
  <c r="E48" i="22"/>
  <c r="R35" i="22"/>
  <c r="E62" i="22"/>
  <c r="R34" i="22"/>
  <c r="E10" i="22"/>
  <c r="R33" i="22"/>
  <c r="E58" i="22"/>
  <c r="R32" i="22"/>
  <c r="E29" i="22"/>
  <c r="R31" i="22"/>
  <c r="E21" i="22"/>
  <c r="R30" i="22"/>
  <c r="R29" i="22"/>
  <c r="R28" i="22"/>
  <c r="R27" i="22"/>
  <c r="R26" i="22"/>
  <c r="R25" i="22"/>
  <c r="R24" i="22"/>
  <c r="R23" i="22"/>
  <c r="R22" i="22"/>
  <c r="R21" i="22"/>
  <c r="R20" i="22"/>
  <c r="R19" i="22"/>
  <c r="R18" i="22"/>
  <c r="R17" i="22"/>
  <c r="R16" i="22"/>
  <c r="R15" i="22"/>
  <c r="R14" i="22"/>
  <c r="R13" i="22"/>
  <c r="R12" i="22"/>
  <c r="R11" i="22"/>
  <c r="R10" i="22"/>
  <c r="R9" i="22"/>
  <c r="R8" i="22"/>
  <c r="R7" i="22"/>
  <c r="R6" i="22"/>
  <c r="R5" i="22"/>
  <c r="R4" i="22"/>
</calcChain>
</file>

<file path=xl/sharedStrings.xml><?xml version="1.0" encoding="utf-8"?>
<sst xmlns="http://schemas.openxmlformats.org/spreadsheetml/2006/main" count="15510" uniqueCount="1095">
  <si>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</si>
  <si>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</si>
  <si>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</si>
  <si>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</si>
  <si>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</si>
  <si>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</si>
  <si>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</si>
  <si>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</si>
  <si>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</si>
  <si>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</si>
  <si>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</si>
  <si>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</si>
  <si>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</si>
  <si>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</si>
  <si>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</si>
  <si>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</si>
  <si>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</si>
  <si>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</si>
  <si>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</si>
  <si>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</si>
  <si>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</si>
  <si>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</si>
  <si>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</si>
  <si>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จัดการโครงการ</t>
  </si>
  <si>
    <t>การท่องเที่ยว</t>
  </si>
  <si>
    <t>ด้านการสร้างความสามารถในการแข่งขัน</t>
  </si>
  <si>
    <t>อนุมัติแล้ว</t>
  </si>
  <si>
    <t>ตุลาคม 2561</t>
  </si>
  <si>
    <t>กันยายน 2562</t>
  </si>
  <si>
    <t>กระทรวงการอุดมศึกษา วิทยาศาสตร์ วิจัยและนวัตกรรม</t>
  </si>
  <si>
    <t>มหาวิทยาลัยเกษตรศาสตร์</t>
  </si>
  <si>
    <t>ด้านเศรษฐกิจ</t>
  </si>
  <si>
    <t>ตุลาคม 2560</t>
  </si>
  <si>
    <t>กันยายน 2564</t>
  </si>
  <si>
    <t>ตุลาคม 2562</t>
  </si>
  <si>
    <t>mots04031</t>
  </si>
  <si>
    <t>กันยายน 2561</t>
  </si>
  <si>
    <t>กองทะเบียนธุรกิจนำเที่ยวและมัคคุเทศก์</t>
  </si>
  <si>
    <t>กรมการท่องเที่ยว</t>
  </si>
  <si>
    <t>กระทรวงการท่องเที่ยวและกีฬา</t>
  </si>
  <si>
    <t>mfu590131</t>
  </si>
  <si>
    <t>ด้านสาธารณสุข</t>
  </si>
  <si>
    <t>กันยายน 2563</t>
  </si>
  <si>
    <t>ส่วนนโยบายและแผน</t>
  </si>
  <si>
    <t>มหาวิทยาลัยแม่ฟ้าหลวง</t>
  </si>
  <si>
    <t>moph05031</t>
  </si>
  <si>
    <t>สธ 0503-61-0001</t>
  </si>
  <si>
    <t>โครงการพัฒนามาตรฐานนวดไทยในระดับสากล เพื่อรองรับการประกาศเป็นมรดกทางวัฒนธรรมของมวลมนุษยชาติของ UNESCO</t>
  </si>
  <si>
    <t>050301</t>
  </si>
  <si>
    <t>1. รายได้จากการท่องเที่ยวเชิงสุขภาพ ความงาม และแพทย์แผนไทย เพิ่มขึ้น</t>
  </si>
  <si>
    <t>19 ธันวาคม 2562 เวลา 14:25</t>
  </si>
  <si>
    <t>กองคุ้มครองและส่งเสริมภูมิปัญญาการแพทย์แผนไทยและแพทย์พื้นบ้านไทย</t>
  </si>
  <si>
    <t>กรมการแพทย์แผนไทยและการแพทย์ทางเลือก</t>
  </si>
  <si>
    <t>กระทรวงสาธารณสุข</t>
  </si>
  <si>
    <t>มหาวิทยาลัยเชียงใหม่</t>
  </si>
  <si>
    <t>cmu659371</t>
  </si>
  <si>
    <t>ศธ 6593(7)-62-0001</t>
  </si>
  <si>
    <t>โครงการ Center of Excellence in Health and Wellness Management</t>
  </si>
  <si>
    <t>19 พฤศจิกายน 2562 เวลา 11:25</t>
  </si>
  <si>
    <t>คณะพยาบาลศาสตร์</t>
  </si>
  <si>
    <t>ศธ 6593(7)-62-0002</t>
  </si>
  <si>
    <t>โครงการพัฒนาศักยภาพบุคลากรด้านการบริการสปาและน้ำพุร้อนเพื่่อสุขภาพ</t>
  </si>
  <si>
    <t>19 พฤศจิกายน 2562 เวลา 11:26</t>
  </si>
  <si>
    <t>nida05263081</t>
  </si>
  <si>
    <t>กองแผนงาน</t>
  </si>
  <si>
    <t>สถาบันบัณฑิตพัฒนบริหารศาสตร์</t>
  </si>
  <si>
    <t>mots04061</t>
  </si>
  <si>
    <t>กองพัฒนาแหล่งท่องเที่ยว</t>
  </si>
  <si>
    <t>มีนาคม 2562</t>
  </si>
  <si>
    <t>mots04011</t>
  </si>
  <si>
    <t>สำนักงานเลขานุการกรม</t>
  </si>
  <si>
    <t>มิถุนายน 2562</t>
  </si>
  <si>
    <t>mots04041</t>
  </si>
  <si>
    <t>กองพัฒนาบริการท่องเที่ยว</t>
  </si>
  <si>
    <t>pbru0555341</t>
  </si>
  <si>
    <t>สำนักอธิการบดี (กองนโยบายและแผน)</t>
  </si>
  <si>
    <t>มหาวิทยาลัยราชภัฏเพชรบุรี</t>
  </si>
  <si>
    <t>กุมภาพันธ์ 2563</t>
  </si>
  <si>
    <t>มหาวิทยาลัยเทคโนโลยีราชมงคลอีสาน</t>
  </si>
  <si>
    <t>สำนักงานปลัดกระทรวงการท่องเที่ยวและกีฬา</t>
  </si>
  <si>
    <t>การท่องเที่ยวแห่งประเทศไทย (ททท.)</t>
  </si>
  <si>
    <t>tat5201091</t>
  </si>
  <si>
    <t>กก.520109-62-0001</t>
  </si>
  <si>
    <t>โครงการส่งเสริมกลุ่ม Amazing Health and Wellness in Thailand</t>
  </si>
  <si>
    <t>18 กันยายน 2562 เวลา 13:27</t>
  </si>
  <si>
    <t>กองตลาดยุโรปฯ</t>
  </si>
  <si>
    <t>คณะศิลปศาสตร์</t>
  </si>
  <si>
    <t>กันยายน 2565</t>
  </si>
  <si>
    <t>rmutt0578101</t>
  </si>
  <si>
    <t>มหาวิทยาลัยเทคโนโลยีราชมงคลธัญบุรี</t>
  </si>
  <si>
    <t>กระทรวงมหาดไทย</t>
  </si>
  <si>
    <t>กองยุทธศาสตร์และแผนงาน (กยผ.)</t>
  </si>
  <si>
    <t>มกราคม 2563</t>
  </si>
  <si>
    <t>ศธ0578.10-63-0030</t>
  </si>
  <si>
    <t>กลยุทธ์การพัฒนาการท่องเที่ยวเชิงสุขภาพด้านสมุนไพร ของชุมชนต้นแบบสมุนไพรบ้านดงบัง จังหวัดปราจีนบุรี เพื่อสร้างศักยภาพทางการท่องเที่ยว</t>
  </si>
  <si>
    <t>30 ตุลาคม 2562 เวลา 16:15</t>
  </si>
  <si>
    <t>จังหวัดและกลุ่มจังหวัด</t>
  </si>
  <si>
    <t>ด้านการปรับสมดุลและพัฒนาระบบการบริหารจัดการภาครัฐ</t>
  </si>
  <si>
    <t>มีนาคม 2563</t>
  </si>
  <si>
    <t>เมษายน 2563</t>
  </si>
  <si>
    <t>moph0032851</t>
  </si>
  <si>
    <t>สำนักงานสาธารณสุขจังหวัดระนอง</t>
  </si>
  <si>
    <t>สำนักงานปลัดกระทรวงสาธารณสุข</t>
  </si>
  <si>
    <t>รน 0032-63-0004</t>
  </si>
  <si>
    <t>พัฒนาการให้บริการด้านสปา แพทย์แผนไทย และแพทย์ทางเลือก</t>
  </si>
  <si>
    <t>9 กันยายน 2563 เวลา 8:33</t>
  </si>
  <si>
    <t>โครงการส่งเสริมการท่องเที่ยวจังหวัดสุพรรณบุรี</t>
  </si>
  <si>
    <t>กรมการปกครอง</t>
  </si>
  <si>
    <t>mots02031</t>
  </si>
  <si>
    <t>ตุลาคม 2563</t>
  </si>
  <si>
    <t>พฤษภาคม 2563</t>
  </si>
  <si>
    <t>23 ธันวาคม 2562 เวลา 10:13</t>
  </si>
  <si>
    <t>กก 0203-63-0007</t>
  </si>
  <si>
    <t>โครงการส่งเสริมการท่องเที่ยวเชิงสุขภาพ</t>
  </si>
  <si>
    <t>27 ธันวาคม 2562 เวลา 11:01</t>
  </si>
  <si>
    <t>มหาวิทยาลัยราชภัฏนครราชสีมา</t>
  </si>
  <si>
    <t>คณะบริหารธุรกิจและเทคโนโลยีสารสนเทศ</t>
  </si>
  <si>
    <t>moph05061</t>
  </si>
  <si>
    <t>สธ 0506-63-0016</t>
  </si>
  <si>
    <t>โครงการพัฒนาศูนย์สุขภาพดี (Thai Traditional Medical Wellness Center)</t>
  </si>
  <si>
    <t>สถาบันการแพทย์แผนไทย</t>
  </si>
  <si>
    <t>mots7202651</t>
  </si>
  <si>
    <t>สำนักงานการท่องเที่ยวและกีฬาจังหวัดสุพรรณบุรี</t>
  </si>
  <si>
    <t>mots8102011</t>
  </si>
  <si>
    <t>สำนักงานการท่องเที่ยวและกีฬาจังหวัดกระบี่</t>
  </si>
  <si>
    <t>กบ 02.01-63-0005</t>
  </si>
  <si>
    <t>เมืองกีฬาเพื่อการท่องเที่ยว</t>
  </si>
  <si>
    <t>11 กันยายน 2563 เวลา 17:58</t>
  </si>
  <si>
    <t>กบ 02.01-63-0007</t>
  </si>
  <si>
    <t>กระบี่ อินเตอร์เนชั่นแนล พนมเบญจา เทรล รันนิ่ง “Krabi Phanom bencha Trail Running”</t>
  </si>
  <si>
    <t>11 กันยายน 2563 เวลา 18:00</t>
  </si>
  <si>
    <t>กก.520109-63-0001</t>
  </si>
  <si>
    <t>โครงการส่งเสริมกลุ่ม Health and Wellness</t>
  </si>
  <si>
    <t>10 เมษายน 2563 เวลา 16:55</t>
  </si>
  <si>
    <t>moph0032811</t>
  </si>
  <si>
    <t>กบ 0032-63-0002</t>
  </si>
  <si>
    <t>ส่งเสริม และพัฒนาศักยภาพ ธุรกิจบริการสุขภาพ จังหวัดกระบี่</t>
  </si>
  <si>
    <t>9 กรกฎาคม 2563 เวลา 13:08</t>
  </si>
  <si>
    <t>สำนักงานสาธารณสุขจังหวัดกระบี่</t>
  </si>
  <si>
    <t>mots3702711</t>
  </si>
  <si>
    <t>สำนักงานการท่องเที่ยวและกีฬาจังหวัดอำนาจเจริญ</t>
  </si>
  <si>
    <t>moph0032711</t>
  </si>
  <si>
    <t>กจ 0032-63-0001</t>
  </si>
  <si>
    <t>โครงการส่งเสริมการสร้างศักยภาพชุมชนให้มีการพัฒนาทั้งด้านการผลิตสินค้า บริการ กิจกรรม และการบริหารจัดการเพื่อรองรับการท่องเที่ยวชุมชนอย่างยั่งยืน</t>
  </si>
  <si>
    <t>25 มกราคม 2563 เวลา 8:35</t>
  </si>
  <si>
    <t>สำนักงานสาธารณสุขจังหวัดกาญจนบุรี</t>
  </si>
  <si>
    <t>moph07071</t>
  </si>
  <si>
    <t>สธ 0707-63-0001</t>
  </si>
  <si>
    <t>โครงการพัฒนาการท่องเที่ยวเชิงสุขภาพและการแพทย์</t>
  </si>
  <si>
    <t>7 พฤษภาคม 2563 เวลา 9:55</t>
  </si>
  <si>
    <t>กองสุขภาพระหว่างประเทศ</t>
  </si>
  <si>
    <t>กรมสนับสนุนบริการสุขภาพ</t>
  </si>
  <si>
    <t>moph0032251</t>
  </si>
  <si>
    <t>ปจ 0032-63-0001</t>
  </si>
  <si>
    <t>โครงการพัฒนาบูรณซ่อมแซมตึกเจ้าพระยาอภัยภูเบศร เพื่อความยั่งยืนของการท่องเที่ยวเชิงสุขภาพและโบราณสถาน</t>
  </si>
  <si>
    <t>24 เมษายน 2563 เวลา 13:29</t>
  </si>
  <si>
    <t>สำนักงานสาธารณสุขจังหวัดปราจีนบุรี</t>
  </si>
  <si>
    <t>district11041</t>
  </si>
  <si>
    <t>สป.1104-63-0001</t>
  </si>
  <si>
    <t>โครงการพัฒนาด้านการท่องเที่ยวในระดับประเทศสากล</t>
  </si>
  <si>
    <t>10 มกราคม 2563 เวลา 9:56</t>
  </si>
  <si>
    <t>อำเภอพระประแดง จังหวัดสมุทรปราการ</t>
  </si>
  <si>
    <t>มกราคม 2564</t>
  </si>
  <si>
    <t>moph10071</t>
  </si>
  <si>
    <t>สำนักควบคุมเครื่องสำอางและวัตถุอันตราย</t>
  </si>
  <si>
    <t>สำนักงานคณะกรรมการอาหารและยา</t>
  </si>
  <si>
    <t>เมษายน 2564</t>
  </si>
  <si>
    <t>กันยายน 2567</t>
  </si>
  <si>
    <t>moph05051</t>
  </si>
  <si>
    <t>สธ 0505-63-0019</t>
  </si>
  <si>
    <t>โครงการยกระดับการท่องเที่ยวเชิงสุขภาพ ความงาม และแพทย์แผนไทยครบวงจร</t>
  </si>
  <si>
    <t>4 สิงหาคม 2563 เวลา 11:35</t>
  </si>
  <si>
    <t>กองวิชาการและแผนงาน</t>
  </si>
  <si>
    <t>ศธ0578.10-63-0044</t>
  </si>
  <si>
    <t>แนวทางการส่งเสริมการท่องเที่ยวเชิงสุขภาพผู้สูงอายุของจังหวัดนครนายก</t>
  </si>
  <si>
    <t>8 มิถุนายน 2563 เวลา 14:50</t>
  </si>
  <si>
    <t>ตุลาคม 2564</t>
  </si>
  <si>
    <t>ตุลาคม 2565</t>
  </si>
  <si>
    <t>สำนักงานอธิการบดี</t>
  </si>
  <si>
    <t>ข้อเสนอโครงการสำคัญ 2565 ที่ผ่านเข้ารอบ</t>
  </si>
  <si>
    <t>ข้อเสนอโครงการสำคัญ 2565 ที่ไม่ผ่านเข้ารอบ</t>
  </si>
  <si>
    <t>15 พฤศจิกายน 2563 เวลา 11:07</t>
  </si>
  <si>
    <t>กก 0401-63-0020</t>
  </si>
  <si>
    <t>โครงการอาบน้ำพุร้อนมาก่อน เมืองท่องเที่ยววิถีใหม่ใส่ใจสุขภาพจังหวัดระนอง</t>
  </si>
  <si>
    <t>15 พฤศจิกายน 2563 เวลา 11:08</t>
  </si>
  <si>
    <t>050301V01</t>
  </si>
  <si>
    <t>050301F0101</t>
  </si>
  <si>
    <t>กก 0401-63-0021</t>
  </si>
  <si>
    <t>โครงการพัฒนาเส้นทางท่องเที่ยวน้ำพุร้อน</t>
  </si>
  <si>
    <t>050301V03</t>
  </si>
  <si>
    <t>050301F0302</t>
  </si>
  <si>
    <t>กก 0401-63-0022</t>
  </si>
  <si>
    <t>โครงการศึกษาสำรวจและออกแบบเพื่อพัฒนาเส้นทางท่องเที่ยวเชิงเกษตรและสุขภาพ</t>
  </si>
  <si>
    <t>4 สิงหาคม 2563 เวลา 18:50</t>
  </si>
  <si>
    <t>050301V04</t>
  </si>
  <si>
    <t>050301F0401</t>
  </si>
  <si>
    <t>กก 0401-63-0026</t>
  </si>
  <si>
    <t>โครงการพัฒนาขีดความสามารถในการรองรับการท่องเที่ยวเชิงสุขภาพ</t>
  </si>
  <si>
    <t>050301V05</t>
  </si>
  <si>
    <t>050301F0502</t>
  </si>
  <si>
    <t>psu05211</t>
  </si>
  <si>
    <t>มหาวิทยาลัยสงขลานครินทร์</t>
  </si>
  <si>
    <t>tat5201021</t>
  </si>
  <si>
    <t>กองแผนนโยบาย</t>
  </si>
  <si>
    <t>กก.520102-63-0004</t>
  </si>
  <si>
    <t>ขยายตลาดนักท่องเที่ยวกลุ่มสุขภาพ</t>
  </si>
  <si>
    <t>15 พฤศจิกายน 2563 เวลา 10:58</t>
  </si>
  <si>
    <t>050301F0403</t>
  </si>
  <si>
    <t>most54011</t>
  </si>
  <si>
    <t>กันยายน 2566</t>
  </si>
  <si>
    <t>สำนักงานกลาง</t>
  </si>
  <si>
    <t>สำนักงานพัฒนาวิทยาศาสตร์และเทคโนโลยีแห่งชาติ (พว.)</t>
  </si>
  <si>
    <t>สธ 0505-63-0024</t>
  </si>
  <si>
    <t>โครงการการยกระดับการท่องเที่ยวเชิงสุขภาพ ด้วยการแพทย์แผนไทยและการแพทย์ทางเลือกครบวงจร</t>
  </si>
  <si>
    <t>050301F0103</t>
  </si>
  <si>
    <t>สธ 0505-63-0025</t>
  </si>
  <si>
    <t>โครงการการส่งเสริมและพัฒนาการนวดไทยให้มีมาตรฐานระดับสากลและเสริมสร้างเศรษฐกิจ</t>
  </si>
  <si>
    <t>7 สิงหาคม 2563 เวลา 17:04</t>
  </si>
  <si>
    <t>ศธ0526308-63-0026</t>
  </si>
  <si>
    <t>โครงการ “การพัฒนามาตรฐานวิชาชีพของบุคลากรสำหรับการท่องเที่ยวเชิงสุขภาพในท้องถิ่น”</t>
  </si>
  <si>
    <t>5 สิงหาคม 2563 เวลา 21:28</t>
  </si>
  <si>
    <t>050301V02</t>
  </si>
  <si>
    <t>050301F0201</t>
  </si>
  <si>
    <t>ศธ0526308-63-0027</t>
  </si>
  <si>
    <t>โครงการส่งเสริมความร่วมมือพันธมิตรทางธุรกิจและพัฒนาทักษะการวิเคราะห์อนาคตเชิงยุทธศาสตร์การตลาดสำหรับผู้ประกอบการ SMEs ในห่วงโซ่อุปทานด้านการท่องเที่ยวเชิงสุขภาพ และความงามในเขตคลัสเตอร์กลุ่มจังหวัดภาคใต้ฝั่งอันดามัน</t>
  </si>
  <si>
    <t>14 มิถุนายน 2564 เวลา 4:59</t>
  </si>
  <si>
    <t>โครงการภายใต้กิจกรรม Big Rock</t>
  </si>
  <si>
    <t>ศธ  0521-63-0037</t>
  </si>
  <si>
    <t>โครงการศูนย์ความเป็นเลิศด้านโรคมะเร็ง</t>
  </si>
  <si>
    <t>6 สิงหาคม 2563 เวลา 14:35</t>
  </si>
  <si>
    <t>ศธ  0521-63-0040</t>
  </si>
  <si>
    <t>โครงการพัฒนาศูนย์ความเป็นเลิศด้านการผ่าตัดแบบวันเดียวกลับ หรือ One Day Surgery (ODS)</t>
  </si>
  <si>
    <t>6 สิงหาคม 2563 เวลา 15:05</t>
  </si>
  <si>
    <t>ศธ  0521-63-0050</t>
  </si>
  <si>
    <t>โครงการ“สปาและผลิตภัณฑ์ฮาลาล (Halal Spa and Related Products)”</t>
  </si>
  <si>
    <t>6 สิงหาคม 2563 เวลา 16:04</t>
  </si>
  <si>
    <t>ศธ0526308-63-0045</t>
  </si>
  <si>
    <t>โครงการ “แนวทางการพัฒนากิจกรรมสินค้าและบริการเชิงสุขภาพเพื่อการท่องเที่ยวเชิงสุขภาพอย่างสร้างสรรค์”</t>
  </si>
  <si>
    <t>7 สิงหาคม 2563 เวลา 14:39</t>
  </si>
  <si>
    <t>ศธ0526308-63-0046</t>
  </si>
  <si>
    <t>โครงการ “การส่งเสริมภาพลักษณ์การท่องเที่ยวเชิงสุขภาพและสร้างความเชื่อมั่นต่อภาพลักษณ์สินค้า บริการ สถานประกอบการ ด้านการท่องเที่ยวเชิงสุขภาพ”</t>
  </si>
  <si>
    <t>7 สิงหาคม 2563 เวลา 15:02</t>
  </si>
  <si>
    <t>ศธ0526308-63-0047</t>
  </si>
  <si>
    <t>โครงการ “รูปแบบการจัดการดูแลสุขภาพของนักท่องเที่ยวเชิงสุขภาพด้านความงามและแพทย์แผนไทยแบบครบวงจร”</t>
  </si>
  <si>
    <t>7 สิงหาคม 2563 เวลา 15:19</t>
  </si>
  <si>
    <t>050301F0301</t>
  </si>
  <si>
    <t>cmru0533101</t>
  </si>
  <si>
    <t>มหาวิทยาลัยราชภัฏเชียงใหม่</t>
  </si>
  <si>
    <t>rmuti34001</t>
  </si>
  <si>
    <t>กก 0406-63-0005</t>
  </si>
  <si>
    <t>mots3502441</t>
  </si>
  <si>
    <t>ยส 02.44-64-0001</t>
  </si>
  <si>
    <t>ก่อสร้างเส้นทางจักรยานเพื่อส่งเสริมสุขภาพที่ดีและส่งเสริมการท่องเที่ยวเชิงเกษตรศูนย์วิจัยและพัฒนาอาหารสัตว์ ตำบลลุมพุก อำเภอคำเขื่อนแก้ว จังหวัดยโสธร กว้าง 3.00 – 5.00 เมตร ระยะทาง 6.620 กิโลเมตร</t>
  </si>
  <si>
    <t>17 พฤศจิกายน 2563 เวลา 16:32</t>
  </si>
  <si>
    <t>สำนักงานการท่องเที่ยวและกีฬาจังหวัดยโสธร</t>
  </si>
  <si>
    <t>โครงการสำคัญ 2565</t>
  </si>
  <si>
    <t>กก 0404-63-0008</t>
  </si>
  <si>
    <t>18 มกราคม 2564 เวลา 9:58</t>
  </si>
  <si>
    <t>กก 0406-63-0007</t>
  </si>
  <si>
    <t>กก.520109-64-0002</t>
  </si>
  <si>
    <t>โครงการส่งเสริมกลุ่ม Amazing Health and wellness</t>
  </si>
  <si>
    <t>15 ธันวาคม 2563 เวลา 22:30</t>
  </si>
  <si>
    <t>อจ 02.71-64-0002</t>
  </si>
  <si>
    <t>ปั่นจักรยานท่องเที่ยวเมือง 3 ธรรม อำนาจเจริญ 7 เส้นทาง ๗ อำเภอ</t>
  </si>
  <si>
    <t>4 ธันวาคม 2563 เวลา 12:13</t>
  </si>
  <si>
    <t>moi02271021</t>
  </si>
  <si>
    <t>มท 0227.1(นฐ)-64-0009</t>
  </si>
  <si>
    <t>ส่งเสริมการท่องเที่ยวเชิงกีฬา (Trail Running &amp; Cycling) ถนนรักษ์จักรยาน</t>
  </si>
  <si>
    <t>8 ธันวาคม 2563 เวลา 23:23</t>
  </si>
  <si>
    <t>ภาคกลางปริมณฑล</t>
  </si>
  <si>
    <t>ธันวาคม 2564</t>
  </si>
  <si>
    <t>กบ 0032-64-0003</t>
  </si>
  <si>
    <t>พัฒนาระบบการเฝ้าระวังความปลอดภัยของการรับบริการน้ำพุร้อนเค็ม อำเภอคลองท่อม จังหวัดกระบี่ พ.ศ. 2564</t>
  </si>
  <si>
    <t>22 ธันวาคม 2563 เวลา 14:49</t>
  </si>
  <si>
    <t>moph05021</t>
  </si>
  <si>
    <t>สธ 0502-63-0009</t>
  </si>
  <si>
    <t>โครงการยกระดับการท่องเที่ยวเชิงสุขภาพ ด้วยการแพทย์แผนไทยและการแพทย์ทางเลือกครบวงจร</t>
  </si>
  <si>
    <t>3 กุมภาพันธ์ 2564 เวลา 12:37</t>
  </si>
  <si>
    <t>กองการแพทย์ทางเลือก</t>
  </si>
  <si>
    <t>สธ 0707-64-0001</t>
  </si>
  <si>
    <t>30 ธันวาคม 2563 เวลา 15:43</t>
  </si>
  <si>
    <t>050301F0102</t>
  </si>
  <si>
    <t>nrru0544091</t>
  </si>
  <si>
    <t>สธ 0502-64-0001</t>
  </si>
  <si>
    <t>22 มกราคม 2564 เวลา 16:16</t>
  </si>
  <si>
    <t>กก.520102-63-0022</t>
  </si>
  <si>
    <t>26 มกราคม 2564 เวลา 16:13</t>
  </si>
  <si>
    <t>ธันวาคม 2565</t>
  </si>
  <si>
    <t>สธ 1007-64-0004</t>
  </si>
  <si>
    <t>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2564</t>
  </si>
  <si>
    <t>25 มีนาคม 2564 เวลา 18:14</t>
  </si>
  <si>
    <t>moph0032411</t>
  </si>
  <si>
    <t>อด 0032-64-0001</t>
  </si>
  <si>
    <t>การส่งเสริมการท่องเที่ยวเชิงสุขภาพจังหวัดอุดรธานี</t>
  </si>
  <si>
    <t>21 เมษายน 2564 เวลา 17:22</t>
  </si>
  <si>
    <t>สำนักงานสาธารณสุขจังหวัดอุดรธานี</t>
  </si>
  <si>
    <t>ข้อเสนอโครงการสำคัญ 2566 ที่ไม่ผ่านเข้ารอบ</t>
  </si>
  <si>
    <t>ข้อเสนอโครงการสำคัญ 2566 ที่ผ่านเข้ารอบ</t>
  </si>
  <si>
    <t>กก.520102-66-0015</t>
  </si>
  <si>
    <t>โครงการขยายตลาดนักท่องเที่ยวกลุ่มสุขภาพ</t>
  </si>
  <si>
    <t>11 สิงหาคม 2564 เวลา 15:29</t>
  </si>
  <si>
    <t>v2_050301V04</t>
  </si>
  <si>
    <t>v2_050301V04F01</t>
  </si>
  <si>
    <t>กก 0404-66-0005</t>
  </si>
  <si>
    <t>โครงการพัฒนาขีดความสามารถในการแข่งขันการท่องเที่ยวเชิงสุขภาพ</t>
  </si>
  <si>
    <t>13 สิงหาคม 2564 เวลา 11:53</t>
  </si>
  <si>
    <t>v2_050301V01</t>
  </si>
  <si>
    <t>v2_050301V01F03</t>
  </si>
  <si>
    <t>กก 0406-66-0004</t>
  </si>
  <si>
    <t>โครงการ "ว่าด้วย...เรื่องสุขภาพ &amp; ความงามกับชุมชน"</t>
  </si>
  <si>
    <t>9 สิงหาคม 2564 เวลา 18:12</t>
  </si>
  <si>
    <t>กก 0406-66-0005</t>
  </si>
  <si>
    <t>โครงการตามรอยอดีตกาล”มโหสถ อโรคยศาล”เส้นทางสายสุขภาพสองพันปี</t>
  </si>
  <si>
    <t>9 สิงหาคม 2564 เวลา 20:43</t>
  </si>
  <si>
    <t>กก 0406-66-0006</t>
  </si>
  <si>
    <t>โครงการพัฒนาแหล่งท่องเที่ยวน้ำพุร้อนเชื่อมโยงจังหวัดลำปาง เชียงใหม่ และแม่ฮ่องสอน</t>
  </si>
  <si>
    <t>10 สิงหาคม 2564 เวลา 9:08</t>
  </si>
  <si>
    <t>v2_050301V03</t>
  </si>
  <si>
    <t>v2_050301V03F02</t>
  </si>
  <si>
    <t>กก 0406-66-0010</t>
  </si>
  <si>
    <t>โครงการ “พัฒนาแหล่งเรียนรู้เชิงสุขภาพ เมืองสมุนไพร (Herbal City)”</t>
  </si>
  <si>
    <t>10 สิงหาคม 2564 เวลา 11:27</t>
  </si>
  <si>
    <t>วท 5401-66-0035</t>
  </si>
  <si>
    <t>โครงการแพลตฟอร์มยกระดับโรงแรมเป็นโรงแรมเวลเนสที่มีมาตรฐานและปลอดภัยเพื่อรองรับการท่องเที่ยวเชิงสุขภาพหลังวิกฤติโควิท-19</t>
  </si>
  <si>
    <t>12 สิงหาคม 2564 เวลา 17:41</t>
  </si>
  <si>
    <t>v2_050301V03F01</t>
  </si>
  <si>
    <t>moph05161</t>
  </si>
  <si>
    <t>0516-66-0001</t>
  </si>
  <si>
    <t>โครงการพัฒนาและยกระดับอาชีพนวดไทย อัตลักษณ์ไทย สร้างเศรษฐกิจชุมชน  สู่การยอมรับในระดับสากล</t>
  </si>
  <si>
    <t>16 สิงหาคม 2564 เวลา 16:56</t>
  </si>
  <si>
    <t>กันยายน 2570</t>
  </si>
  <si>
    <t>สำนักงานการนวดไทย</t>
  </si>
  <si>
    <t>v2_050301V02</t>
  </si>
  <si>
    <t>v2_050301V02F02</t>
  </si>
  <si>
    <t>ศธ 5901(3)-66-0009</t>
  </si>
  <si>
    <t>โครงการบ่มเพาะธุรกิจเทคโนโลยีด้านการส่งเสริมสุขภาพเพื่อขับเคลื่อนการพัฒนาเศรษฐกิจ BCG Model ด้านการท่องเที่ยวและเศรษฐกิจสร้างสรรค์ตามฐานแนวคิด Happy Model</t>
  </si>
  <si>
    <t>13 สิงหาคม 2564 เวลา 10:45</t>
  </si>
  <si>
    <t>v2_050301V04F03</t>
  </si>
  <si>
    <t>ศธ 5901(3)-66-0013</t>
  </si>
  <si>
    <t>โครงการท่องเที่ยวเชิงส่งเสริมสุขภาพ (Wellness Tourism &amp; Retirement Hub)</t>
  </si>
  <si>
    <t>11 สิงหาคม 2564 เวลา 14:34</t>
  </si>
  <si>
    <t>mots003811</t>
  </si>
  <si>
    <t>กองบังคับการอำนวยการ กองบัญชาการตำรวจท่องเที่ยว</t>
  </si>
  <si>
    <t>กองบัญชาการตำรวจท่องเที่ยว</t>
  </si>
  <si>
    <t>ตช 0038.1-66-0005</t>
  </si>
  <si>
    <t>โครงการพัฒนาแอพพลิเคชั่นและฐานข้อมูลขนาดใหญ่ด้านการท่องเที่ยวเชิงสุขภาพและกีฬา</t>
  </si>
  <si>
    <t>11 สิงหาคม 2564 เวลา 16:13</t>
  </si>
  <si>
    <t>v2_050301V05</t>
  </si>
  <si>
    <t>v2_050301V05F01</t>
  </si>
  <si>
    <t>กก 0403-66-0004</t>
  </si>
  <si>
    <t>โครงการส่งเสริมการท่องเที่ยวเชิงสุขภาพ นวดไทย สมุนไพร และกัญชาทางการแพทย์แผนไทย ผ่านบริษัทนำเที่ยว</t>
  </si>
  <si>
    <t>13 สิงหาคม 2564 เวลา 10:51</t>
  </si>
  <si>
    <t>psru053811</t>
  </si>
  <si>
    <t>มหาวิทยาลัยราชภัฏพิบูลสงคราม</t>
  </si>
  <si>
    <t>ศธ 0538.1-66-0007</t>
  </si>
  <si>
    <t>โครงการ “การยกระดับ“สปาไทย” สู่ Wellness เพื่อส่งเสริมการท่องเที่ยวเชิงสุขภาพ”</t>
  </si>
  <si>
    <t>13 สิงหาคม 2564 เวลา 14:32</t>
  </si>
  <si>
    <t>v2_050301V01F01</t>
  </si>
  <si>
    <t>ศธ  0521-66-0016</t>
  </si>
  <si>
    <t>13 สิงหาคม 2564 เวลา 15:27</t>
  </si>
  <si>
    <t>ศธ 053310-66-0006</t>
  </si>
  <si>
    <t>การยกระดับศักยภาพผู้ประกอบการธุรกิจการท่องเที่ยวเชิงสุขภาพ ความงาม และแพทย์แผนไทย</t>
  </si>
  <si>
    <t>13 สิงหาคม 2564 เวลา 15:41</t>
  </si>
  <si>
    <t>v2_050301V05F02</t>
  </si>
  <si>
    <t>สธ 0502-66-0001</t>
  </si>
  <si>
    <t>โครงการสร้างคุณค่าและมูลค่าเพิ่มจากการท่องเที่ยวเชิงสุขภาพด้วยการแพทย์แผนไทย การแพทย์ทางเลือก และสมุนไพร</t>
  </si>
  <si>
    <t>14 สิงหาคม 2564 เวลา 19:50</t>
  </si>
  <si>
    <t>ku05131011</t>
  </si>
  <si>
    <t>ศธ 0513.101-66-0018</t>
  </si>
  <si>
    <t>พัฒนาศักยภาพการท่องเที่ยวเชิงสุขภาพ ความงาม และแพทย์แผนไทย  ในจังหวัดท่องเที่ยวเมืองรองในประเทศไทย ตามแนวปฏิบัติของวิถีปกติใหม่  (New normal) และวิถีปกติระยะถัดไป (Next normal)”</t>
  </si>
  <si>
    <t>14 สิงหาคม 2564 เวลา 16:29</t>
  </si>
  <si>
    <t>ศธ 0513.101-66-0025</t>
  </si>
  <si>
    <t>โครงการยกระดับมาตรฐานการบริการและผลิตภัณฑ์ทางการท่องเที่ยวเชิงสุขภาพวิถีธรรมชาติสู่มาตรฐานสากลเพื่อเตรียมความพร้อมรองรับกลุ่มนักท่องเที่ยวคุณภาพสูง เสริมสร้างเศรษฐกิจชุมชน  และเพิ่มขีดความสามารถการแข่งขันพื้นที่ท่องเที่ยว</t>
  </si>
  <si>
    <t>14 สิงหาคม 2564 เวลา 16:05</t>
  </si>
  <si>
    <t>ศธ054409-66-0009</t>
  </si>
  <si>
    <t>โครงการ การยกระดับการท่องเที่ยวเชิงสุขภาพในเขตพัฒนาการท่องเที่ยวอารายธรรมอีสานใต้เพื่อรองรับสถานการณ์วิกฤติโควิด 19</t>
  </si>
  <si>
    <t>16 สิงหาคม 2564 เวลา 12:32</t>
  </si>
  <si>
    <t>RMUTI3400-66-0007</t>
  </si>
  <si>
    <t>โครงการการสื่อสารคุณภาพผลิตภัณฑ์สมุนไพรผ่านตลาดดิจิทัลเพื่อส่งเสริมการท่องเที่ยวเชิงสุขภาพ</t>
  </si>
  <si>
    <t>16 สิงหาคม 2564 เวลา 14:26</t>
  </si>
  <si>
    <t>ศธ 0555.34-66-0011</t>
  </si>
  <si>
    <t>โครงการสำคัญปีงบปรมะมาณ 2566 (โครงการที่ 10) โครงการยกระดับแหล่งท่องเที่ยวและบริการให้เกิดความสมดุลและยั่งยืนในเขตภูมิภาคกลางตอนล่าง 2 จังหวัดเพชรบุรี</t>
  </si>
  <si>
    <t>16 สิงหาคม 2564 เวลา 18:31</t>
  </si>
  <si>
    <t>v2_050301V02F03</t>
  </si>
  <si>
    <t>รน 0032-65-0003</t>
  </si>
  <si>
    <t>พัฒนาผลิตภัณฑ์และยกระดับราชาวดีสปาและน้ำแร่โรงพยาบาลระนอง</t>
  </si>
  <si>
    <t>23 พฤศจิกายน 2564 เวลา 9:23</t>
  </si>
  <si>
    <t>สธ 0502-65-0001</t>
  </si>
  <si>
    <t>20 ธันวาคม 2564 เวลา 11:30</t>
  </si>
  <si>
    <t>กก.520109-65-0003</t>
  </si>
  <si>
    <t>9 ธันวาคม 2564 เวลา 9:16</t>
  </si>
  <si>
    <t>moph0032391</t>
  </si>
  <si>
    <t>นภ 0032-65-0001</t>
  </si>
  <si>
    <t>จัดตั้งศูนย์ไทยสัปปายะเมืองลุ่มภู</t>
  </si>
  <si>
    <t>21 มกราคม 2565 เวลา 10:41</t>
  </si>
  <si>
    <t>สำนักงานสาธารณสุขจังหวัดหนองบัวภู</t>
  </si>
  <si>
    <t>กก 0406-65-0001</t>
  </si>
  <si>
    <t>โครงการส่งเสริมและพัฒนาเมืองท่องเที่ยวเชิงสุขภาพน้ำพุร้อนจังหวัดระนอง</t>
  </si>
  <si>
    <t>1 ธันวาคม 2564 เวลา 11:15</t>
  </si>
  <si>
    <t>สพ 02.65-65-0001</t>
  </si>
  <si>
    <t>9 ธันวาคม 2564 เวลา 17:00</t>
  </si>
  <si>
    <t>กก 0404-65-0005</t>
  </si>
  <si>
    <t>9 ธันวาคม 2564 เวลา 10:38</t>
  </si>
  <si>
    <t>moph0032651</t>
  </si>
  <si>
    <t>พล 0032-65-0002</t>
  </si>
  <si>
    <t>ส่งเสริมและสนับสนุนการพัฒนาเมืองสมุนไพรจังหวัดพิษณุโลกคัตเตอร์การท่องเที่ยวเชิงสุขภาพความงามและการแพทย์แผนไทย</t>
  </si>
  <si>
    <t>21 ธันวาคม 2564 เวลา 14:28</t>
  </si>
  <si>
    <t>สำนักงานสาธารณสุขจังหวัดพิษณุโลก</t>
  </si>
  <si>
    <t>กก 0406-65-0004</t>
  </si>
  <si>
    <t>โครงการพัฒนาเส้นทางท่องเที่ยวน้ำพุร้อนเชื่อมโยงจังหวัดระนอง พังงา และกระบี่</t>
  </si>
  <si>
    <t>15 ธันวาคม 2564 เวลา 16:38</t>
  </si>
  <si>
    <t>สธ 0506-65-0005</t>
  </si>
  <si>
    <t>โครงการส่งเสริมและพัฒนาการนวดไทยให้มีมาตรฐานในระดับสากลและเสริมสร้างเศรษฐกิจ</t>
  </si>
  <si>
    <t>28 ธันวาคม 2564 เวลา 13:28</t>
  </si>
  <si>
    <t>สธ 0707-65-0001</t>
  </si>
  <si>
    <t>โครงการยกระดับมาตรฐานบริการสุขภาพรองรับการแข่งขันอุตสาหกรรมทางการแพทย์ครบวงจร</t>
  </si>
  <si>
    <t>30 ธันวาคม 2564 เวลา 10:34</t>
  </si>
  <si>
    <t>โครงการพัฒนาและยกระดับอาชีพนวดไทย อัตลักษณ์ไทย สร้างเศรษฐกิจชุมชน สู่การยอมรับในระดับสากล</t>
  </si>
  <si>
    <t>พัฒนาศักยภาพการท่องเที่ยวเชิงสุขภาพ ความงาม และแพทย์แผนไทย ในจังหวัดท่องเที่ยวเมืองรองในประเทศไทย ตามแนวปฏิบัติของวิถีปกติใหม่ (New normal) และวิถีปกติระยะถัดไป (Next normal)”</t>
  </si>
  <si>
    <t>โครงการยกระดับมาตรฐานการบริการและผลิตภัณฑ์ทางการท่องเที่ยวเชิงสุขภาพวิถีธรรมชาติสู่มาตรฐานสากลเพื่อเตรียมความพร้อมรองรับกลุ่มนักท่องเที่ยวคุณภาพสูง เสริมสร้างเศรษฐกิจชุมชน และเพิ่มขีดความสามารถการแข่งขันพื้นที่ท่องเที่ยว</t>
  </si>
  <si>
    <t>ตุลาคม</t>
  </si>
  <si>
    <t>มิถุนายน</t>
  </si>
  <si>
    <t>มีนาคม</t>
  </si>
  <si>
    <t>เมษายน</t>
  </si>
  <si>
    <t>มกราคม</t>
  </si>
  <si>
    <t>ธันวาคม</t>
  </si>
  <si>
    <t>ปีงบประมาณ</t>
  </si>
  <si>
    <t>050301F0202</t>
  </si>
  <si>
    <t>050301V00</t>
  </si>
  <si>
    <t>050301F00</t>
  </si>
  <si>
    <t>050301F0501</t>
  </si>
  <si>
    <t>หน่วยงานระดับกระทรวง / กรม</t>
  </si>
  <si>
    <t>จำนวนโครงการ / การดำเนินการ</t>
  </si>
  <si>
    <t>รวมจำนวนโครงการทั้งหมด</t>
  </si>
  <si>
    <t xml:space="preserve">โครงการภายใต้เป้าหมายแผนแม่บทย่อย: 050301 รายได้จากการท่องเที่ยวเชิงสุขภาพ ความงาม และแพทย์แผนไทยเพิ่มขึ้น
</t>
  </si>
  <si>
    <t>*F00 หมายถึงโครงการไม่สอดคล้องกับองค์ประกอบและปัจจัยใดของเป้าหมายแผนแม่บทย่อย</t>
  </si>
  <si>
    <t>ไม่สอดคล้องกับ V และ F ใด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</si>
  <si>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</si>
  <si>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</si>
  <si>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</si>
  <si>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</si>
  <si>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indexed="1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</si>
  <si>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</si>
  <si>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</si>
  <si>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</si>
  <si>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indexed="1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indexed="1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</si>
  <si>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</si>
  <si>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</si>
  <si>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eMENSCR - โครงการทั้งหมด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</si>
  <si>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</si>
  <si>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</si>
  <si>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</si>
  <si>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</si>
  <si>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</si>
  <si>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</si>
  <si>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</si>
  <si>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</si>
  <si>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</si>
  <si>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</si>
  <si>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</si>
  <si>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</si>
  <si>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</si>
  <si>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</si>
  <si>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</si>
  <si>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</si>
  <si>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</si>
  <si>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</si>
  <si>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</si>
  <si>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</si>
  <si>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</si>
  <si>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</si>
  <si>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Private URL</t>
  </si>
  <si>
    <t>050301V01F02</t>
  </si>
  <si>
    <t>https://emenscr.nesdc.go.th/viewer/view.html?id=93XRYwO6EmiOqA4ERM0j</t>
  </si>
  <si>
    <t>https://emenscr.nesdc.go.th/viewer/view.html?id=61920c4878f1114b28747c94</t>
  </si>
  <si>
    <t>050301V01F03</t>
  </si>
  <si>
    <t>https://emenscr.nesdc.go.th/viewer/view.html?id=B8k8OGgBe3fZ0QXN9roK</t>
  </si>
  <si>
    <t>https://emenscr.nesdc.go.th/viewer/view.html?id=61937870d51ed2220a0bdc17</t>
  </si>
  <si>
    <t>การท่องเที่ยวแห่งประเทศไทย</t>
  </si>
  <si>
    <t>050301V04F03</t>
  </si>
  <si>
    <t>https://emenscr.nesdc.go.th/viewer/view.html?id=33O7L3xo4LHqgZMkKjAG</t>
  </si>
  <si>
    <t>https://emenscr.nesdc.go.th/viewer/view.html?id=61947379d221902211f9aeb5</t>
  </si>
  <si>
    <t>050301V01F01</t>
  </si>
  <si>
    <t>https://emenscr.nesdc.go.th/viewer/view.html?id=13oolLejK2C0Kpgl7W4g</t>
  </si>
  <si>
    <t>https://emenscr.nesdc.go.th/viewer/view.html?id=61974e0fd221902211f9b0c8</t>
  </si>
  <si>
    <t>050301V05F02</t>
  </si>
  <si>
    <t>https://emenscr.nesdc.go.th/viewer/view.html?id=qWL5RKll21TR5x4NaRZ3</t>
  </si>
  <si>
    <t>https://emenscr.nesdc.go.th/viewer/view.html?id=61a6f6f277658f43f36683aa</t>
  </si>
  <si>
    <t>050301V03F01</t>
  </si>
  <si>
    <t>https://emenscr.nesdc.go.th/viewer/view.html?id=93l7X487ONT4rgz3l5am</t>
  </si>
  <si>
    <t>https://emenscr.nesdc.go.th/viewer/view.html?id=61b06b1146d3a6271aae2391</t>
  </si>
  <si>
    <t>https://emenscr.nesdc.go.th/viewer/view.html?id=B8MNAxJmKeCYLxEANNR5</t>
  </si>
  <si>
    <t>https://emenscr.nesdc.go.th/viewer/view.html?id=61b07ff24b76812722f74add</t>
  </si>
  <si>
    <t>https://emenscr.nesdc.go.th/viewer/view.html?id=VWMVA6EyoGFRnJ6y0VOV</t>
  </si>
  <si>
    <t>https://emenscr.nesdc.go.th/viewer/view.html?id=61b62595d52e740ca37b9153</t>
  </si>
  <si>
    <t>050301V03F02</t>
  </si>
  <si>
    <t>https://emenscr.nesdc.go.th/viewer/view.html?id=Rd1ll764dOim9rqNGEL7</t>
  </si>
  <si>
    <t>https://emenscr.nesdc.go.th/viewer/view.html?id=61b9a6e9358cdf1cf6882552</t>
  </si>
  <si>
    <t>https://emenscr.nesdc.go.th/viewer/view.html?id=Z6aek0a72OiLY5xLZnGa</t>
  </si>
  <si>
    <t>https://emenscr.nesdc.go.th/viewer/view.html?id=61c968e374e0ea615e990955</t>
  </si>
  <si>
    <t>https://emenscr.nesdc.go.th/viewer/view.html?id=deoGnGqmBQTOJ4GdG0y6</t>
  </si>
  <si>
    <t>https://emenscr.nesdc.go.th/viewer/view.html?id=61cc3c1318f9e461517bf07c</t>
  </si>
  <si>
    <t>mots5002131</t>
  </si>
  <si>
    <t>ชม 02.13-65-0003</t>
  </si>
  <si>
    <t>โครงการส่งเสริมการท่องเที่ยวเชิงสุขภาพ Wellness</t>
  </si>
  <si>
    <t>11 เมษายน 2565 เวลา 11:20</t>
  </si>
  <si>
    <t>กุมภาพันธ์ 2565</t>
  </si>
  <si>
    <t>สำนักงานการท่องเที่ยวและกีฬาจังหวัดเชียงใหม่</t>
  </si>
  <si>
    <t>https://emenscr.nesdc.go.th/viewer/view.html?id=63g9xOYaW2uOrVjgEEpK</t>
  </si>
  <si>
    <t>https://emenscr.nesdc.go.th/viewer/view.html?id=624febd48ca1b244448e219b</t>
  </si>
  <si>
    <t>ศธ0578.10-65-0028</t>
  </si>
  <si>
    <t>ความพร้อมด้านความสามารถในการสื่อสารข้ามวัฒนธรรมของพยาบาลในโรงพยาบาลเอกชนเพื่่อเป็นศูนย์กลางสุขภาพนานาชาติในอาเซียน</t>
  </si>
  <si>
    <t>12 เมษายน 2565 เวลา 20:30</t>
  </si>
  <si>
    <t>050301V02F01</t>
  </si>
  <si>
    <t>https://emenscr.nesdc.go.th/viewer/view.html?id=VWgQzKB1pguO0g39edB3</t>
  </si>
  <si>
    <t>https://emenscr.nesdc.go.th/viewer/view.html?id=62557efe3944b9444ba3f362</t>
  </si>
  <si>
    <t>ศธ0578.10-65-0048</t>
  </si>
  <si>
    <t>ระบบการพัฒนาบุคลากรให้มีสมรรถนะด้านการจัดการห่วงโซ่อุปทานในธุรกิจนำเที่ยวตามความต้องการของตลาดแรงงานของอุตสาหกรรมการท่องเที่ยวเชิงการแพทย์ในเขตเศรษฐกิจพิเศษภาคตะวันออก</t>
  </si>
  <si>
    <t>3 สิงหาคม 2565 เวลา 15:18</t>
  </si>
  <si>
    <t>https://emenscr.nesdc.go.th/viewer/view.html?id=Oo7ZgMROXwHMmrLOqwrK</t>
  </si>
  <si>
    <t>https://emenscr.nesdc.go.th/viewer/view.html?id=625fbaffdd5d104d55260afe</t>
  </si>
  <si>
    <t>ศธ0578.10-65-0051</t>
  </si>
  <si>
    <t>แนวทางการพัฒนาสมรรถนะการให้บริการด้านการท่องเที่ยวเชิงการแพทย์ของบุคลากรในธุรกิจผู้ให้บริการทางการแพทย์เพื่อสร้างการรับรู้ตราสินค้า</t>
  </si>
  <si>
    <t>20 เมษายน 2565 เวลา 17:00</t>
  </si>
  <si>
    <t>https://emenscr.nesdc.go.th/viewer/view.html?id=lOWRjqQL5Gsq8E1B2qaB</t>
  </si>
  <si>
    <t>https://emenscr.nesdc.go.th/viewer/view.html?id=625fd9c9d34f744d601215f5</t>
  </si>
  <si>
    <t>050301V04F01</t>
  </si>
  <si>
    <t>https://emenscr.nesdc.go.th/viewer/view.html?id=nrr92323g6Hk1w3oW7jY</t>
  </si>
  <si>
    <t>https://emenscr.nesdc.go.th/viewer/view.html?id=6110f2ca77572f035a6e9fc2</t>
  </si>
  <si>
    <t>https://emenscr.nesdc.go.th/viewer/view.html?id=Y77qnOa94yfl5mr40zg9</t>
  </si>
  <si>
    <t>https://emenscr.nesdc.go.th/viewer/view.html?id=6110fe8aef40ea035b9d1039</t>
  </si>
  <si>
    <t>https://emenscr.nesdc.go.th/viewer/view.html?id=Eaaqk7KmYMt2WowpGOXQ</t>
  </si>
  <si>
    <t>https://emenscr.nesdc.go.th/viewer/view.html?id=61110db62482000361ae7e65</t>
  </si>
  <si>
    <t>https://emenscr.nesdc.go.th/viewer/view.html?id=133zdZ6Y6yuB89XkqVq7</t>
  </si>
  <si>
    <t>https://emenscr.nesdc.go.th/viewer/view.html?id=6111278a2482000361ae7e7e</t>
  </si>
  <si>
    <t>https://emenscr.nesdc.go.th/viewer/view.html?id=deeYqZreEOTK5wx2ReAd</t>
  </si>
  <si>
    <t>https://emenscr.nesdc.go.th/viewer/view.html?id=6111df8977572f035a6ea013</t>
  </si>
  <si>
    <t>https://emenscr.nesdc.go.th/viewer/view.html?id=Eaaqmxpn6ETdwYOjqMEw</t>
  </si>
  <si>
    <t>https://emenscr.nesdc.go.th/viewer/view.html?id=6112001def40ea035b9d10ab</t>
  </si>
  <si>
    <t>สำนักงานพัฒนาวิทยาศาสตร์และเทคโนโลยีแห่งชาติ</t>
  </si>
  <si>
    <t>https://emenscr.nesdc.go.th/viewer/view.html?id=Z66QJypmNwc86ddVYJGY</t>
  </si>
  <si>
    <t>https://emenscr.nesdc.go.th/viewer/view.html?id=61128d4b86ed660368a5bc50</t>
  </si>
  <si>
    <t>050301V02F02</t>
  </si>
  <si>
    <t>https://emenscr.nesdc.go.th/viewer/view.html?id=LAApMG1K2VcJjpzXMl4r</t>
  </si>
  <si>
    <t>https://emenscr.nesdc.go.th/viewer/view.html?id=61134d79ef40ea035b9d1215</t>
  </si>
  <si>
    <t>https://emenscr.nesdc.go.th/viewer/view.html?id=o44xk5xAwMc4EOOVyZ5w</t>
  </si>
  <si>
    <t>https://emenscr.nesdc.go.th/viewer/view.html?id=61135c3086ed660368a5bcc0</t>
  </si>
  <si>
    <t>https://emenscr.nesdc.go.th/viewer/view.html?id=233alLB0mxsaOeQ9YKk2</t>
  </si>
  <si>
    <t>https://emenscr.nesdc.go.th/viewer/view.html?id=61137d7e77572f035a6ea20a</t>
  </si>
  <si>
    <t>050301V05F01</t>
  </si>
  <si>
    <t>https://emenscr.nesdc.go.th/viewer/view.html?id=y00MezadzAFZkpprmEjo</t>
  </si>
  <si>
    <t>https://emenscr.nesdc.go.th/viewer/view.html?id=611394cb86ed660368a5bd5c</t>
  </si>
  <si>
    <t>https://emenscr.nesdc.go.th/viewer/view.html?id=Y77aqQ2q1OSA3AWqJYKg</t>
  </si>
  <si>
    <t>https://emenscr.nesdc.go.th/viewer/view.html?id=61139fcc5739d16ece9264ce</t>
  </si>
  <si>
    <t>https://emenscr.nesdc.go.th/viewer/view.html?id=833aJWk3aRSzz7A93gWz</t>
  </si>
  <si>
    <t>https://emenscr.nesdc.go.th/viewer/view.html?id=61162006ea16c95e131a2ba3</t>
  </si>
  <si>
    <t>https://emenscr.nesdc.go.th/viewer/view.html?id=Y77lWZjB6KSkkpqMJrza</t>
  </si>
  <si>
    <t>https://emenscr.nesdc.go.th/viewer/view.html?id=61162d0eea16c95e131a2be9</t>
  </si>
  <si>
    <t>https://emenscr.nesdc.go.th/viewer/view.html?id=3331GYglpyCllNeG7EZV</t>
  </si>
  <si>
    <t>https://emenscr.nesdc.go.th/viewer/view.html?id=6116302dea16c95e131a2bf9</t>
  </si>
  <si>
    <t>https://emenscr.nesdc.go.th/viewer/view.html?id=7MMmjGYEK4TE5J2pAd6Z</t>
  </si>
  <si>
    <t>https://emenscr.nesdc.go.th/viewer/view.html?id=611640ed4afae470e58edb3a</t>
  </si>
  <si>
    <t>https://emenscr.nesdc.go.th/viewer/view.html?id=333VL0yZy0S0jQV90MLj</t>
  </si>
  <si>
    <t>https://emenscr.nesdc.go.th/viewer/view.html?id=61176cdc8b5f6c1fa114cba1</t>
  </si>
  <si>
    <t>https://emenscr.nesdc.go.th/viewer/view.html?id=Z66YE6oz2ns8ao5288N4</t>
  </si>
  <si>
    <t>https://emenscr.nesdc.go.th/viewer/view.html?id=611781929b236c1f95b0c147</t>
  </si>
  <si>
    <t>https://emenscr.nesdc.go.th/viewer/view.html?id=nrrjr4oqo4Fj48ElLmrE</t>
  </si>
  <si>
    <t>https://emenscr.nesdc.go.th/viewer/view.html?id=6119f855e587a9706c8ae195</t>
  </si>
  <si>
    <t>https://emenscr.nesdc.go.th/viewer/view.html?id=XGGQka4K8ZcGR7n2Ly6g</t>
  </si>
  <si>
    <t>https://emenscr.nesdc.go.th/viewer/view.html?id=611a1315b1eab9706bc853e4</t>
  </si>
  <si>
    <t>050301V02F03</t>
  </si>
  <si>
    <t>https://emenscr.nesdc.go.th/viewer/view.html?id=533WyVJGyqfe6yOnk1QM</t>
  </si>
  <si>
    <t>https://emenscr.nesdc.go.th/viewer/view.html?id=611a4c8183a66770744862fb</t>
  </si>
  <si>
    <t>moi0017581</t>
  </si>
  <si>
    <t>สต 0017-66-0001</t>
  </si>
  <si>
    <t>โครงการพัฒนาศักยภาพบุคลากรด้านการท่องเที่ยวเพื่อรองรับการท่องเที่ยวจังหวัดสตูล</t>
  </si>
  <si>
    <t>รายได้จากการท่องเที่ยวเชิงสุขภาพ ความงาม และแพทย์แผนไทย เพิ่มขึ้น</t>
  </si>
  <si>
    <t>ผ.สต 0017-65-0001</t>
  </si>
  <si>
    <t>แผนปฏิบัติราชการประจำปีงบประมาณ พ.ศ. 2566</t>
  </si>
  <si>
    <t>14 มีนาคม 2566 เวลา 13:28</t>
  </si>
  <si>
    <t>สตูล</t>
  </si>
  <si>
    <t>https://emenscr.nesdc.go.th/viewer/view.html?id=OoXlQ1BWpKi2k8Ndwnl1</t>
  </si>
  <si>
    <t>https://emenscr.nesdc.go.th/viewer/view.html?id=637f226f491d7c3de4de4d5b</t>
  </si>
  <si>
    <t>050301V00F00</t>
  </si>
  <si>
    <t>กก.520109-66-0003</t>
  </si>
  <si>
    <t>https://emenscr.nesdc.go.th/viewer/view.html?id=rX82QgXY34HX0RBa2Gzj</t>
  </si>
  <si>
    <t>กก 0406-66-0026</t>
  </si>
  <si>
    <t>โครงการจัดทำแผนปฏิบัติการพัฒนาคลองท่อมเมืองสปาน้ำพุร้อนต้นแบบ</t>
  </si>
  <si>
    <t>https://emenscr.nesdc.go.th/viewer/view.html?id=Rdjd3RWEN8Sq1noWV1O3</t>
  </si>
  <si>
    <t>คค 0703.66-66-0001</t>
  </si>
  <si>
    <t>ปรับปรุงผิวทางลาดยางแอสฟัลท์ติกคอนกรีตถนนสายสพ.5036 แยกทช.3019 - วัดเขาดีสลัก ตำบลดอนคา อำเภออู่ทอง จังหวัดสุพรรณบุรี ผิวจราจรกว้าง 6.00 เมตร หนา 0.05 เมตร ไหล่ทางกว้างข้างละ 1.00 เมตร ระยะทาง 1.920 กิโลเมตร</t>
  </si>
  <si>
    <t>แขวงทางหลวงชนบทสุพรรณบุรี</t>
  </si>
  <si>
    <t>กรมทางหลวงชนบท</t>
  </si>
  <si>
    <t>กระทรวงคมนาคม</t>
  </si>
  <si>
    <t>https://emenscr.nesdc.go.th/viewer/view.html?id=XGBXrEMeYYHqzK5RLVVW</t>
  </si>
  <si>
    <t>อว 6502. 1102-66-0001</t>
  </si>
  <si>
    <t>โครงการพัฒนายกระดับมาตรฐานการบริการและผลิตภัณฑ์ทางการท่องเที่ยวเชิงสุขภาพวิถีธรรมชาติสู่มาตรฐานสากลเพื่อเตรียมความพร้อมรองรับกลุ่มนักท่องเที่ยวคุณภาพสูง เสริมสร้างเศรษฐกิจชุมชน และเพิ่มขีดความสามารถการแข่งขันพื้นที่ท่องเที่ยวจังหวัดภูมิภาคตะวันตก</t>
  </si>
  <si>
    <t>คณะอุตสาหกรรมบริการ</t>
  </si>
  <si>
    <t>https://emenscr.nesdc.go.th/viewer/view.html?id=lOywzAOlAqT4eYyQ7oEZ</t>
  </si>
  <si>
    <t>ลย 0032-66-0001</t>
  </si>
  <si>
    <t>โครงการ พัฒนาศักยภาพบุคลากรและพัฒนาผลิตภัณฑ์ชุมชน เพื่อสนับสนุนการท่องเที่ยว กิจกรรม :  การพัฒนาศักยภาพผู้ให้บริการนวดไทยในแหล่งท่องเที่ยวปลอดภัยแบบ New normal</t>
  </si>
  <si>
    <t>สำนักงานสาธารณสุขจังหวัดเลย</t>
  </si>
  <si>
    <t>https://emenscr.nesdc.go.th/viewer/view.html?id=A3xEZ80NOoixQgorL8zO</t>
  </si>
  <si>
    <t>สธ 0502-66-0002</t>
  </si>
  <si>
    <t>โครงการส่งเสริมรูปแบบการท่องเที่ยวศักยภาพสูงที่หลากหลายและโดดเด่น</t>
  </si>
  <si>
    <t>https://emenscr.nesdc.go.th/viewer/view.html?id=93q9azKeE9sQ4kL0zwOk</t>
  </si>
  <si>
    <t>กส 0032-66-0006</t>
  </si>
  <si>
    <t>สร้างอาชีพสร้างรายได้ด้วยการแพทย์แผนไทย จังหวัดกาฬสินธุ์ ปี ๒๕๖๖</t>
  </si>
  <si>
    <t>สำนักงานสาธารณสุขจังหวัดกาฬสินธุ์</t>
  </si>
  <si>
    <t>https://emenscr.nesdc.go.th/viewer/view.html?id=z0yXMR64OqfZpymLgrw9</t>
  </si>
  <si>
    <t>ศธ 0514.1.4-67-0004</t>
  </si>
  <si>
    <t>การพัฒนาการท่องเที่ยวเชิงสุขภาพและการแพทย์ครบวงจร</t>
  </si>
  <si>
    <t>ตุลาคม 2566</t>
  </si>
  <si>
    <t>กันยายน 2571</t>
  </si>
  <si>
    <t>กองยุทธศาสตร์</t>
  </si>
  <si>
    <t>มหาวิทยาลัยขอนแก่น</t>
  </si>
  <si>
    <t>ข้อเสนอโครงการสำคัญ 2567 ที่ผ่านเข้ารอบ</t>
  </si>
  <si>
    <t>https://emenscr.nesdc.go.th/viewer/view.html?id=132JdJB15YfBy9MMwz4M</t>
  </si>
  <si>
    <t>ศธ 0514.1.4-67-0008</t>
  </si>
  <si>
    <t>การจัดตั้งศูนย์นวดไทยประยุกต์และกายภาพบำบัดเพื่อการดูแล ผู้สูงอายุและธุรกิจท่องเที่ยว อำเภออุบลรัตน์ จังหวัดขอนแก่น</t>
  </si>
  <si>
    <t>ข้อเสนอโครงการสำคัญ 2567 ที่ไม่ผ่านเข้ารอบ</t>
  </si>
  <si>
    <t>https://emenscr.nesdc.go.th/viewer/view.html?id=3320K1Qkj9TpReVLm9X4</t>
  </si>
  <si>
    <t>กก 0405-67-0008</t>
  </si>
  <si>
    <t>โครงการส่งเสริมการพัฒนาทักษะและศักยภาพบุคลากรด้านการท่องเที่ยวเชิงสุขภาพ</t>
  </si>
  <si>
    <t>กองพัฒนามาตรฐานบุคลากรด้านการท่องเที่ยว</t>
  </si>
  <si>
    <t>https://emenscr.nesdc.go.th/viewer/view.html?id=deJQQzrNyztwVM23y8Xe</t>
  </si>
  <si>
    <t>กก 0404-67-0004</t>
  </si>
  <si>
    <t>โครงการสร้างสรรค์และเพิ่มมูลค่าการท่องเที่ยวเชิงสุขภาพด้วยนวัตกรรม</t>
  </si>
  <si>
    <t>https://emenscr.nesdc.go.th/viewer/view.html?id=LAQRGej8nzCa1EjO4qqg</t>
  </si>
  <si>
    <t>กก 0404-67-0010</t>
  </si>
  <si>
    <t>โครงการส่งเสริมและพัฒนาที่พักเพื่อการท่องเที่ยวแบบพำนักระยะยาว (Long Stay)</t>
  </si>
  <si>
    <t>https://emenscr.nesdc.go.th/viewer/view.html?id=932Rd0XG2ATQmd4Jz3Ry</t>
  </si>
  <si>
    <t>ศธ  0521-67-0016</t>
  </si>
  <si>
    <t>โครงการศูนย์ทันตกรรมดิจิทัล สงขลานครินทร์</t>
  </si>
  <si>
    <t>https://emenscr.nesdc.go.th/viewer/view.html?id=NVZga5AKgNTBNR85a71N</t>
  </si>
  <si>
    <t>ศธ  0521-67-0017</t>
  </si>
  <si>
    <t>โครงการสร้างรายได้ด้วยการท่องเที่ยวเชิงสุขภาพ ให้กับผู้ประกอบการและประชาชนกลุ่มจังหวัดภาคใต้ฝั่งอันดามัน</t>
  </si>
  <si>
    <t>https://emenscr.nesdc.go.th/viewer/view.html?id=132kaVwlyNInx6AqM2AB</t>
  </si>
  <si>
    <t>สธ 0502-67-0001</t>
  </si>
  <si>
    <t>https://emenscr.nesdc.go.th/viewer/view.html?id=0R26ee0kr0iAkVz8G26K</t>
  </si>
  <si>
    <t>กก 0204-67-0005</t>
  </si>
  <si>
    <t>โครงการประเมินผลกระทบทางเศรษฐกิจการท่องเที่ยวเชิงสุขภาพ ความงาม และแพทย์แผนไทย</t>
  </si>
  <si>
    <t>กองเศรษฐกิจการท่องเที่ยวและกีฬา (กทก.)</t>
  </si>
  <si>
    <t>https://emenscr.nesdc.go.th/viewer/view.html?id=o4Z750YXL9UmKgGMZWBr</t>
  </si>
  <si>
    <t>สธ 0506-67-0004</t>
  </si>
  <si>
    <t>โครงการพัฒนาและยกระดับการนวดไทย อัตลักษณ์ไทย สร้างเศรษฐกิจชุมชน</t>
  </si>
  <si>
    <t>https://emenscr.nesdc.go.th/viewer/view.html?id=wEw6kGwK8JF0pJ57nnK8</t>
  </si>
  <si>
    <t>กก.520109-67-0003</t>
  </si>
  <si>
    <t>v3_050301V04</t>
  </si>
  <si>
    <t>v3_050301V04F02</t>
  </si>
  <si>
    <t>050301V04F02</t>
  </si>
  <si>
    <t>https://emenscr.nesdc.go.th/viewer/view.html?id=43o6LjrlZjf8eBRy0ydQ</t>
  </si>
  <si>
    <t>สต 0017-67-0005</t>
  </si>
  <si>
    <t>v3_050301V02</t>
  </si>
  <si>
    <t>v3_050301V02F01</t>
  </si>
  <si>
    <t>https://emenscr.nesdc.go.th/viewer/view.html?id=KYlw1GkEW5cg4J0jawRW</t>
  </si>
  <si>
    <t>กก 0204-67-0012</t>
  </si>
  <si>
    <t>โครงการค่าใช้จ่ายในการประเมินผลกระทบทางเศรษฐกิจจากการท่องเที่ยวเชิงสุขภาพ ความงามและแพทย์แผนไทย</t>
  </si>
  <si>
    <t>มกราคม 2567</t>
  </si>
  <si>
    <t>v3_050301V05</t>
  </si>
  <si>
    <t>v3_050301V05F02</t>
  </si>
  <si>
    <t>https://emenscr.nesdc.go.th/viewer/view.html?id=mdayNOxo7LS5RGy7AkrR</t>
  </si>
  <si>
    <t>สธ 0506-67-0010</t>
  </si>
  <si>
    <t>v3_050301V01</t>
  </si>
  <si>
    <t>v3_050301V01F03</t>
  </si>
  <si>
    <t>https://emenscr.nesdc.go.th/viewer/view.html?id=z0pOnj4Ka4fW98Q8qpBd</t>
  </si>
  <si>
    <t>สธ 0502-67-0002</t>
  </si>
  <si>
    <t>โครงการสร้างคุณค่าและมูลค่าเพิ่มจากการท่องเที่ยวเชิงสุขภาพด้วยการแพทย์แผนไทย  การแพทย์ทางเลือก และสมุนไพร</t>
  </si>
  <si>
    <t>https://emenscr.nesdc.go.th/viewer/view.html?id=Yjx1AEQ9ROcgVq0L9ny9</t>
  </si>
  <si>
    <t>ลย 0032-67-0002</t>
  </si>
  <si>
    <t>โครงการพัฒนาศักยภาพบุคลากรและพัฒนาผลิตภัณฑ์ชุมชน เพื่อสนับสนุนการท่องเที่ยว กิจกรรม: สร้างงานสร้างอาชีพด้วยการนวดไทย ส่งเสริมการท่องเที่ยวเชิงสุขภาพรองรับการท่องเที่ยวปลอดภัย จังหวัดเลย</t>
  </si>
  <si>
    <t>พฤษภาคม 2567</t>
  </si>
  <si>
    <t>v3_050301V01F01</t>
  </si>
  <si>
    <t>https://emenscr.nesdc.go.th/viewer/view.html?id=2GLpgAx5Gwu4996k6VNG</t>
  </si>
  <si>
    <t>ira</t>
  </si>
  <si>
    <t>ผลการคัดเลือก</t>
  </si>
  <si>
    <t>ผ่าน</t>
  </si>
  <si>
    <t>|050301</t>
  </si>
  <si>
    <t>ไม่ผ่านเข้ารอบ</t>
  </si>
  <si>
    <t>4A</t>
  </si>
  <si>
    <t>4B</t>
  </si>
  <si>
    <t>-</t>
  </si>
  <si>
    <t>https://emenscr.nesdc.go.th/viewer/view.html?id=64c1f760e352512f98955ea0</t>
  </si>
  <si>
    <t xml:space="preserve"> โครงการสร้างคุณค่าและมูลค่าเพิ่มจากการท่องเที่ยวเชิงสุขภาพด้วยการแพทย์แผนไทย การแพทย์ทางเลือก และสมุนไพร</t>
  </si>
  <si>
    <t>ผ่านเข้ารอบ</t>
  </si>
  <si>
    <t>A</t>
  </si>
  <si>
    <t>https://emenscr.nesdc.go.th/viewer/view.html?id=64c231671f3e752f90a1024a</t>
  </si>
  <si>
    <t>โครงการพัฒนาและจัดทำฐานข้อมูลเชิงลึกตามห่วงโซ่อุปทานของการท่องเที่ยวเชิงสุขภาพ ความงาม และแพทย์แผนไทย</t>
  </si>
  <si>
    <t>ห่วงโซ่คุณค่าฯ (FVCT) (ฉบับเดิม)</t>
  </si>
  <si>
    <t>ห่วงโซ่คุณค่าฯ (FVCT) (ฉบับแก้ไข) (พ.ศ. 2567-2570)</t>
  </si>
  <si>
    <t>ตุลาคม 2567</t>
  </si>
  <si>
    <t>กันยายน 2568</t>
  </si>
  <si>
    <t>ข้อเสนอโครงการสำคัญ 2568 ที่ผ่านเข้ารอบ</t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</si>
  <si>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</si>
  <si>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</si>
  <si>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</si>
  <si>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</si>
  <si>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</si>
  <si>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</si>
  <si>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</si>
  <si>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</si>
  <si>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</si>
  <si>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</si>
  <si>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</si>
  <si>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>โครงการปกติ 2566</t>
  </si>
  <si>
    <t>v2_050301</t>
  </si>
  <si>
    <t>https://emenscr.nesdc.go.th/viewer/view.html?id=63e4c0fdb321824906b758cd</t>
  </si>
  <si>
    <t>https://emenscr.nesdc.go.th/viewer/view.html?id=63e60dd7a4d62649127891ba</t>
  </si>
  <si>
    <t>https://emenscr.nesdc.go.th/viewer/view.html?id=63fd738b8d48ef490cf598d3</t>
  </si>
  <si>
    <t>https://emenscr.nesdc.go.th/viewer/view.html?id=63ff75d2a4d626491278da3a</t>
  </si>
  <si>
    <t>v2_050301V02F01</t>
  </si>
  <si>
    <t>https://emenscr.nesdc.go.th/viewer/view.html?id=640ae0bbfceadd7336a5ac75</t>
  </si>
  <si>
    <t>อน 02.74-67-0002</t>
  </si>
  <si>
    <t>โครงการพัฒนาและส่งเสริมการท่องเที่ยวกลุ่มจังหวัดภาคเหนือตอนล่าง 2 กิจกรรมประชาสัมพันธ์ส่งเสริมการท่องเที่ยว วิถีชีวิต 4 สายน้ำ</t>
  </si>
  <si>
    <t>สำนักงานการท่องเที่ยวและกีฬาจังหวัดอุทัยธานี</t>
  </si>
  <si>
    <t>โครงการปกติ 2567</t>
  </si>
  <si>
    <t>https://emenscr.nesdc.go.th/viewer/view.html?id=6641a8a2d5f7b32ada4307d8</t>
  </si>
  <si>
    <t>อน 02.74-67-0001</t>
  </si>
  <si>
    <t>โครงการพัฒนาและส่งเสริมการท่องเที่ยวกลุ่มจังหวัด ภาคเหนือตอนล่าง 2 กิจกรรมส่งเสริมการท่องเที่ยวเชิงกีฬา วิถี 4 สายน้ำ มาราธอน (Marathon)</t>
  </si>
  <si>
    <t>https://emenscr.nesdc.go.th/viewer/view.html?id=6641a38c18a7ad2adbc480bc</t>
  </si>
  <si>
    <t>สส 02.59-67-0002</t>
  </si>
  <si>
    <t>โครงการมหกรรมกีฬาเพชรสมุทรคีรี</t>
  </si>
  <si>
    <t>มิถุนายน 2567</t>
  </si>
  <si>
    <t>สำนักงานการท่องเที่ยวและกีฬาจังหวัดสมุทรสงคราม</t>
  </si>
  <si>
    <t>https://emenscr.nesdc.go.th/viewer/view.html?id=6641d9cf362bdb1f93f82ee0</t>
  </si>
  <si>
    <t>https://emenscr.nesdc.go.th/viewer/view.html?id=65b9fe17995a3a1f8f1659af</t>
  </si>
  <si>
    <t>https://emenscr.nesdc.go.th/viewer/view.html?id=65c491969349501f9114f52d</t>
  </si>
  <si>
    <t>https://emenscr.nesdc.go.th/viewer/view.html?id=65657d387ee34a5c6dbc6338</t>
  </si>
  <si>
    <t>ศธ 0539.3-67-0008</t>
  </si>
  <si>
    <t>โครงการพัฒนาผลิตภัณฑ์สมุนไพรและเครื่องสำอาง</t>
  </si>
  <si>
    <t>มหาวิทยาลัยราชภัฏเพชรบูรณ์</t>
  </si>
  <si>
    <t>คณะวิทยาศาสตร์และเทคโนโลยี</t>
  </si>
  <si>
    <t>https://emenscr.nesdc.go.th/viewer/view.html?id=6597bf6ba4da863b27b20a01</t>
  </si>
  <si>
    <t>ศธ 0539.3-67-0004</t>
  </si>
  <si>
    <t>พัฒนาผลิตภัณฑ์สมุนไพรและเครื่องสำอาง</t>
  </si>
  <si>
    <t>https://emenscr.nesdc.go.th/viewer/view.html?id=652382bf2310ea59835b5b6a</t>
  </si>
  <si>
    <t>v3_050301V01F02</t>
  </si>
  <si>
    <t>https://emenscr.nesdc.go.th/viewer/view.html?id=6613cf75362bdb1f93f82558</t>
  </si>
  <si>
    <t>ยล 02.45-67-0004</t>
  </si>
  <si>
    <t>โครงการจัดกิจกรรมวิ่งเบตงมาราธอนเพื่อกระตุ้นการท่องเที่ยว</t>
  </si>
  <si>
    <t>สำนักงานการท่องเที่ยวและกีฬาจังหวัดยะลา</t>
  </si>
  <si>
    <t>https://emenscr.nesdc.go.th/viewer/view.html?id=6642eedd995a3a1f8f166a5c</t>
  </si>
  <si>
    <t>ยล 02.45-67-0003</t>
  </si>
  <si>
    <t xml:space="preserve">โครงการส่งเสริมการกระตุ้นและฟื้นฟูเศรษฐกิจการท่องเที่ยว อำเภอเบตง จังหวัดยะลา	</t>
  </si>
  <si>
    <t>https://emenscr.nesdc.go.th/viewer/view.html?id=6642e86e9349501f91150578</t>
  </si>
  <si>
    <t>มห 0032-67-0002</t>
  </si>
  <si>
    <t>โครงการสร้างอาชีพ สร้างรายได้ แก้ปัญหาความยากจน</t>
  </si>
  <si>
    <t>สำนักงานสาธารณสุขจังหวัดมุกดาหาร</t>
  </si>
  <si>
    <t>https://emenscr.nesdc.go.th/viewer/view.html?id=6642f1cd995a3a1f8f166a63</t>
  </si>
  <si>
    <t>พล 0032-67-0002</t>
  </si>
  <si>
    <t>การพัฒนาและส่งเสริมการท่องเที่ยวเชิงสุขภาพ "Wellness Tourism"</t>
  </si>
  <si>
    <t>เมษายน 2567</t>
  </si>
  <si>
    <t>https://emenscr.nesdc.go.th/viewer/view.html?id=664605ec362bdb1f93f83314</t>
  </si>
  <si>
    <t>พง 02.33-67-0007</t>
  </si>
  <si>
    <t>โครงการส่งเสริมการท่องเที่ยวเชิงกีฬาและนันทนาการจังหวัดพังงา ประจำปีงบประมาณ พ.ศ. 2567 Phangnga Sportainment 2023)</t>
  </si>
  <si>
    <t>สำนักงานการท่องเที่ยวและกีฬาจังหวัดพังงา</t>
  </si>
  <si>
    <t>https://emenscr.nesdc.go.th/viewer/view.html?id=6644835d18a7ad2adbc496bb</t>
  </si>
  <si>
    <t>กพ 02.04-67-0002</t>
  </si>
  <si>
    <t>โครงการสร้างกิจกรรมรองรับการท่องเที่ยว</t>
  </si>
  <si>
    <t>สำนักงานการท่องเที่ยวและกีฬาจังหวัดกำแพงเพชร</t>
  </si>
  <si>
    <t>https://emenscr.nesdc.go.th/viewer/view.html?id=664203dd995a3a1f8f1669fb</t>
  </si>
  <si>
    <t>https://emenscr.nesdc.go.th/viewer/view.html?id=655c1e4d7ee34a5c6dbc5b9a</t>
  </si>
  <si>
    <t xml:space="preserve">โครงการค่าใช้จ่ายในการประเมินผลกระทบทางเศรษฐกิจจากการท่องเที่ยวเชิงสุขภาพ ความงามและแพทย์แผนไทย </t>
  </si>
  <si>
    <t>ธันวาคม 2567</t>
  </si>
  <si>
    <t>https://emenscr.nesdc.go.th/viewer/view.html?id=657aaf5819d0a33b26c4e897</t>
  </si>
  <si>
    <t>dnp_regional_52-67-0003</t>
  </si>
  <si>
    <t>ก่อสร้างบ่อแช่ขาน้ำร้อน เพื่อรองรับผู้พิการและอารยสถาปัตย์ (Universal Design) ในพื้นที่อุทยานแห่งชาติแจ้ซ้อน</t>
  </si>
  <si>
    <t>กระทรวงทรัพยากรธรรมชาติและสิ่งแวดล้อม</t>
  </si>
  <si>
    <t>กรมอุทยานแห่งชาติ สัตว์ป่า และพันธุ์พืช</t>
  </si>
  <si>
    <t>สำนักบริหารพื้นที่อนุรักษ์ที่ 13 สาขาลำปาง</t>
  </si>
  <si>
    <t>https://emenscr.nesdc.go.th/viewer/view.html?id=65b8ab819ca7362ad8e82876</t>
  </si>
  <si>
    <t>dnp_regional_52-67-0001</t>
  </si>
  <si>
    <t>การฝึกอบรมการนวดแผนไทยและอบสมุนไพร</t>
  </si>
  <si>
    <t>https://emenscr.nesdc.go.th/viewer/view.html?id=65b34e52d34f14065a8b1e81</t>
  </si>
  <si>
    <t>อพท 105-68-0004</t>
  </si>
  <si>
    <t>โครงการมหกรรมเดิน-วิ่ง สองฝั่งลำน้ำเหือง อำเภอท่าลี่ – เมืองแก่นท้าว กิจกรรม : มหกรรมเดิน-วิ่ง สองฝั่งลำน้ำเหือง อำเภอท่าลี่ – เมืองแก่นท้าว</t>
  </si>
  <si>
    <t>องค์การบริหารการพัฒนาพื้นที่พิเศษเพื่อการท่องเที่ยวอย่างยั่งยืน (องค์การมหาชน)</t>
  </si>
  <si>
    <t>สำนักงานพื้นที่พิเศษ 5 จังหวัดเลย</t>
  </si>
  <si>
    <t>โครงการปกติ 2568</t>
  </si>
  <si>
    <t>v3_050301V03F02</t>
  </si>
  <si>
    <t>https://emenscr.nesdc.go.th/viewer/view.html?id=6780e503f23e63510a0fdafc</t>
  </si>
  <si>
    <t>สพ 0032-68-0001</t>
  </si>
  <si>
    <t>ส่งเสริมการใช้เทคโนโลยีีการผลิตพืชสมุนไพรให้มีคุณภาพ ปลอดภัยได้มาตรฐาน และแปรรูปเพื่อเพิ่มมูลค่า</t>
  </si>
  <si>
    <t>มกราคม 2568</t>
  </si>
  <si>
    <t>มิถุนายน 2568</t>
  </si>
  <si>
    <t>สำนักงานสาธารณสุขจังหวัดสุพรรณบุรี</t>
  </si>
  <si>
    <t>https://emenscr.nesdc.go.th/viewer/view.html?id=677fdd2ed231ee5117cbc60e</t>
  </si>
  <si>
    <t>สธ 0506-68-0009</t>
  </si>
  <si>
    <t>https://emenscr.nesdc.go.th/viewer/view.html?id=67b5a8db0b91f26892777c6a</t>
  </si>
  <si>
    <t>สธ 0506-68-0005</t>
  </si>
  <si>
    <t>โครงการส่งเสริมการบริโภคอาหารสมุนไพรถิ่น กินเป็น ไม่ป่วย ห่างไกลโรคไม่ติดต่อเรื้อรัง (NCDs)</t>
  </si>
  <si>
    <t>https://emenscr.nesdc.go.th/viewer/view.html?id=67b57fb965aee3689aa485e1</t>
  </si>
  <si>
    <t>สธ 0502-68-0002</t>
  </si>
  <si>
    <t>โครงการสร้างคุณค่าและมูลค่าเพิ่มจากการท่องเที่ยวเชิงสุขภาพ ด้วยการแพทย์แผนไทย การแพทย์ทางเลือก และสมุนไพร</t>
  </si>
  <si>
    <t>https://emenscr.nesdc.go.th/viewer/view.html?id=6799e0f3098e9b4051284e42</t>
  </si>
  <si>
    <t>สต 0017-68-0005</t>
  </si>
  <si>
    <t>https://emenscr.nesdc.go.th/viewer/view.html?id=676cdcc43c750d5109f2ffc9</t>
  </si>
  <si>
    <t>สฎ 0021-68-0001</t>
  </si>
  <si>
    <t>โครงการยกระดับขีดความสามารถในการแข่งขันของอุตสาหกรรมการท่องเที่ยวเชิงสุขภาพ (Health &amp; Wellness Tourism) และยกระดับขีดความสามารถด้านความปลอดภัยนักท่องเที่ยว กลุ่มจังหวัดภาคใต้ฝั่งอ่าวไทย</t>
  </si>
  <si>
    <t>กรมป้องกันและบรรเทาสาธารณภัย</t>
  </si>
  <si>
    <t>สำนักงานป้องกันและบรรเทาสาธารณภัย จังหวัดสุราษฎร์ธานี</t>
  </si>
  <si>
    <t>v3_050301V02F03</t>
  </si>
  <si>
    <t>https://emenscr.nesdc.go.th/viewer/view.html?id=67760af3f23e63510a0fa4a3</t>
  </si>
  <si>
    <t>ลย 0032-68-0002</t>
  </si>
  <si>
    <t>พัฒนาศักยภาพบุคลากรด้านการท่องเที่ยวเพื่อสนับสนุนการท่องเที่ยวอย่างยั่งยืน กิจกรรม : พัฒนาศักยภาพผู้ให้บริการนวดไทยรองรับการท่องเที่ยวเชิงสุขภาพ จังหวัดเลย</t>
  </si>
  <si>
    <t>https://emenscr.nesdc.go.th/viewer/view.html?id=677fe3646fbae4367b6c0f4c</t>
  </si>
  <si>
    <t>รน 0017-68-0002</t>
  </si>
  <si>
    <t>โครงการพัฒนาแหล่งท่องเที่ยวเชิงสุขภาพ "สวนสาธาณะรักษะวาริน"</t>
  </si>
  <si>
    <t>ระนอง</t>
  </si>
  <si>
    <t>v3_050301V03F03</t>
  </si>
  <si>
    <t>https://emenscr.nesdc.go.th/viewer/view.html?id=675a61bd6f54fa3671470e88</t>
  </si>
  <si>
    <t>รง 0449-68-0001</t>
  </si>
  <si>
    <t>พัฒนาบุคลากรสินค้าและบริการด้านการท่องเที่ยวแบบบูรณาการ</t>
  </si>
  <si>
    <t>กระทรวงแรงงาน</t>
  </si>
  <si>
    <t>กรมพัฒนาฝีมือแรงงาน</t>
  </si>
  <si>
    <t>สถาบันพัฒนาฝีมือแรงงาน 38 ศรีสะเกษ</t>
  </si>
  <si>
    <t>https://emenscr.nesdc.go.th/viewer/view.html?id=677b5c0bd231ee5117cba6d1</t>
  </si>
  <si>
    <t>ยล 02.45-68-0003</t>
  </si>
  <si>
    <t>โครงการยกระดับกิจกรรมการท่องเที่ยวเชิงกีฬาจังหวัดยะลา</t>
  </si>
  <si>
    <t>https://emenscr.nesdc.go.th/viewer/view.html?id=676396ebd231ee5117cb7359</t>
  </si>
  <si>
    <t>มส 0032-68-0001</t>
  </si>
  <si>
    <t>โครงการยกระดับสินค้า บริการ และการท่องเที่ยวเชิงสุขภาพ จังหวัดแม่ฮ่องสอน</t>
  </si>
  <si>
    <t>ด้านการสร้างโอกาสและความเสมอภาคทางสังคม</t>
  </si>
  <si>
    <t>สำนักงานสาธารณสุขจังหวัดแม่ฮ่องสอน</t>
  </si>
  <si>
    <t>https://emenscr.nesdc.go.th/viewer/view.html?id=67779e4e6f54fa367147186c</t>
  </si>
  <si>
    <t>พย 02.32-68-0001</t>
  </si>
  <si>
    <t>จัดงานโปรโมทการท่องเที่ยวเชิงสุขภาพ</t>
  </si>
  <si>
    <t>สำนักงานการท่องเที่ยวและกีฬาจังหวัดพะเยา</t>
  </si>
  <si>
    <t>https://emenscr.nesdc.go.th/viewer/view.html?id=676d0cf9d231ee5117cb8c33</t>
  </si>
  <si>
    <t>พง 02.33-68-0007</t>
  </si>
  <si>
    <t>โครงการส่งเสริมการท่องเที่ยวเชิงกีฬา เพื่อเสริมสร้างเศรษฐกิจฐานรากที่เข้มแข็งและความสุขที่ยั่งยืน (Sportainment to Sustainable City of Well-being )</t>
  </si>
  <si>
    <t>https://emenscr.nesdc.go.th/viewer/view.html?id=6752b1b84f2efe366f9a991d</t>
  </si>
  <si>
    <t>ปน 0017-68-0009</t>
  </si>
  <si>
    <t>โครงการปรับปรุงสนามกีฬาให้ได้มาตรฐาน เพื่อรองรับกิจกรรมการท่องเที่ยวเชิงกีฬา (Sports Tourism)</t>
  </si>
  <si>
    <t>ปัตตานี</t>
  </si>
  <si>
    <t>https://emenscr.nesdc.go.th/viewer/view.html?id=677b94166fbae4367b6c0ba0</t>
  </si>
  <si>
    <t>นย 02.17-68-0001</t>
  </si>
  <si>
    <t>โครงการพัฒนาและส่งเสริมการท่องเที่ยวกลุ่มจังหวัดภาคตะวันออก 2  กิจกรรมหลัก : ส่งเสริมพัฒนาและยกระดับมาตรฐานด้านการท่องเที่ยวกลุ่มจังหวัดภาคตะวันออก 2  กิจกรรมย่อย : ปั่นเบญจบูรพา จากภูผาสู่มหาสมุทร</t>
  </si>
  <si>
    <t>สำนักงานการท่องเที่ยวและกีฬาจังหวัดนครนายก</t>
  </si>
  <si>
    <t>https://emenscr.nesdc.go.th/viewer/view.html?id=677cf44ff23e63510a0fbd1d</t>
  </si>
  <si>
    <t>นพ 02.19-68-0004</t>
  </si>
  <si>
    <t>โครงการส่งเสริมและพัฒนาคุณภาพการบริการและสินค้าทางการท่องเที่ยวจังหวัดนครพนม</t>
  </si>
  <si>
    <t>สำนักงานการท่องเที่ยวและกีฬาจังหวัดนครพนม</t>
  </si>
  <si>
    <t>https://emenscr.nesdc.go.th/viewer/view.html?id=676a3b42d231ee5117cb8170</t>
  </si>
  <si>
    <t>ตร 02.15-68-0003</t>
  </si>
  <si>
    <t>ส่งเสริมการท่องเที่ยวเชิงกีฬา</t>
  </si>
  <si>
    <t>สำนักงานการท่องเที่ยวและกีฬาจังหวัดตราด</t>
  </si>
  <si>
    <t>https://emenscr.nesdc.go.th/viewer/view.html?id=677bb04b52c7c851103d1801</t>
  </si>
  <si>
    <t>ชม 02.13-68-0005</t>
  </si>
  <si>
    <t>โครงการส่งเสริมและพัฒนา Soft Power เพื่อเป็นต้นทุนพัฒนาต่อยอดการท่องเที่ยวมูลค่าสูง</t>
  </si>
  <si>
    <t>https://emenscr.nesdc.go.th/viewer/view.html?id=67a4631465aee3689aa42e2f</t>
  </si>
  <si>
    <t>กพ 02.04-68-0002</t>
  </si>
  <si>
    <t xml:space="preserve">โครงการสร้างกิจกรรมรองรับการท่องเที่ยว กิจกรรมส่งเสริมการท่องเที่ยวเชิงกีฬา (Sport Tourism) </t>
  </si>
  <si>
    <t>https://emenscr.nesdc.go.th/viewer/view.html?id=67849ad2098e9b40512844a6</t>
  </si>
  <si>
    <t>กก.520109-68-0003</t>
  </si>
  <si>
    <t>https://emenscr.nesdc.go.th/viewer/view.html?id=67775f546fbae4367b6c0a07</t>
  </si>
  <si>
    <t>กก 0406-68-0032</t>
  </si>
  <si>
    <t>โครงการพัฒนาแหล่งท่องเที่ยวน้ำพุร้อนสันกำแพงตามพระราชดำริ เพื่อเป็นต้นแบบการพัฒนาอย่างยั่งยืน  ตำบลบ้านสหกรณ์ อำเภอแม่ออน จังหวัดเชียงใหม่ 1 แห่ง</t>
  </si>
  <si>
    <t>https://emenscr.nesdc.go.th/viewer/view.html?id=67873d519e3b08405827cbd7</t>
  </si>
  <si>
    <t>กก 0204-68-0017</t>
  </si>
  <si>
    <t>โครงการค่าใช้จ่ายโครงการพัฒนาและจัดทำฐานข้อมูลเชิงลึกตามห่วงโซ่อุปทานของการท่องเที่ยวเชิงสุขภาพ ความงามและแพทย์แผนไทย</t>
  </si>
  <si>
    <t>กุมภาพันธ์ 2568</t>
  </si>
  <si>
    <t>v3_050301V05F01</t>
  </si>
  <si>
    <t>https://emenscr.nesdc.go.th/viewer/view.html?id=678e1363ff9a716894383af0</t>
  </si>
  <si>
    <t>โครงการปกติ 2563</t>
  </si>
  <si>
    <t>https://emenscr.nesdc.go.th/viewer/view.html?id=5fd82c1e6eb12634f2968d82</t>
  </si>
  <si>
    <t>https://emenscr.nesdc.go.th/viewer/view.html?id=600fb23b2d779347e16269be</t>
  </si>
  <si>
    <t>https://emenscr.nesdc.go.th/viewer/view.html?id=5fbe12d17232b72a71f77e73</t>
  </si>
  <si>
    <t>https://emenscr.nesdc.go.th/viewer/view.html?id=5fb34ed120f6a8429dff6163</t>
  </si>
  <si>
    <t>https://emenscr.nesdc.go.th/viewer/view.html?id=5fbc6e3c9a014c2a732f7326</t>
  </si>
  <si>
    <t>โครงการปกติ 2564</t>
  </si>
  <si>
    <t>https://emenscr.nesdc.go.th/viewer/view.html?id=607fde31ce56bb16002f3264</t>
  </si>
  <si>
    <t>https://emenscr.nesdc.go.th/viewer/view.html?id=5fc73c05499a93132efec31e</t>
  </si>
  <si>
    <t>https://emenscr.nesdc.go.th/viewer/view.html?id=605c709cd70f8e64c42dc5e3</t>
  </si>
  <si>
    <t>https://emenscr.nesdc.go.th/viewer/view.html?id=5fec3dbcd433aa1fbd4e4da5</t>
  </si>
  <si>
    <t>https://emenscr.nesdc.go.th/viewer/view.html?id=600a98058f09f01ade989172</t>
  </si>
  <si>
    <t>https://emenscr.nesdc.go.th/viewer/view.html?id=5fb38384152e2542a428cfca</t>
  </si>
  <si>
    <t>https://emenscr.nesdc.go.th/viewer/view.html?id=5fcdf102b6a0d61613d97b83</t>
  </si>
  <si>
    <t xml:space="preserve">พัฒนาระบบการเฝ้าระวังความปลอดภัยของการรับบริการน้ำพุร้อนเค็ม อำเภอคลองท่อม จังหวัดกระบี่ พ.ศ. 2564 </t>
  </si>
  <si>
    <t>v3_050301V03F01</t>
  </si>
  <si>
    <t>https://emenscr.nesdc.go.th/viewer/view.html?id=5fd71cc307212e34f9c301bf</t>
  </si>
  <si>
    <t>https://emenscr.nesdc.go.th/viewer/view.html?id=5fc20631beab9d2a7939c254</t>
  </si>
  <si>
    <t>โครงการปกติ 2565</t>
  </si>
  <si>
    <t xml:space="preserve">โครงการพัฒนาเส้นทางท่องเที่ยวน้ำพุร้อนเชื่อมโยงจังหวัดระนอง พังงา และกระบี่	</t>
  </si>
  <si>
    <t xml:space="preserve">โครงการขยายตลาดนักท่องเที่ยวกลุ่มสุขภาพ </t>
  </si>
  <si>
    <t>https://emenscr.nesdc.go.th/viewer/view.html?id=640964ca8d48ef490cf5c8f8</t>
  </si>
  <si>
    <t>ชม 0017-67-0011</t>
  </si>
  <si>
    <t>โครงการพัฒนาบุคลากร และยกระดับมาตรฐานสินค้าและบริการท่องเที่ยวสู่สากล</t>
  </si>
  <si>
    <t>สิงหาคม 2567</t>
  </si>
  <si>
    <t>เชียงใหม่</t>
  </si>
  <si>
    <t>https://emenscr.nesdc.go.th/viewer/view.html?id=66fa039e0816d804c8e0571f</t>
  </si>
  <si>
    <t>พบ 0032-68-0002</t>
  </si>
  <si>
    <t xml:space="preserve">อบรมเพิ่มศักยภาพและพัฒนาทักษะ หลักสูตรผู้ช่วยแพทย์แผนไทย 330 ชั่วโมง </t>
  </si>
  <si>
    <t>สำนักงานสาธารณสุขจังหวัดเพชรบุรี</t>
  </si>
  <si>
    <t>https://emenscr.nesdc.go.th/viewer/view.html?id=677fc15e51d1ed367e3c0ac7</t>
  </si>
  <si>
    <t xml:space="preserve"> โครงการส่งเสริมการท่องเที่ยวเชิงสุขภาพ </t>
  </si>
  <si>
    <t>050101</t>
  </si>
  <si>
    <t>v2_050101</t>
  </si>
  <si>
    <t>v2_050101V02F03</t>
  </si>
  <si>
    <t>v3_050101V02F03</t>
  </si>
  <si>
    <t>https://emenscr.nesdc.go.th/viewer/view.html?id=63fc2c8decd30773351f7b11</t>
  </si>
  <si>
    <t>สน 0032-66-0002</t>
  </si>
  <si>
    <t>ส่งเสริมและพัฒนาสมุนไพรหายาก (หัวร้อยรู) เพื่อเศรษฐกิจ</t>
  </si>
  <si>
    <t>สำนักงานสาธารณสุขจังหวัดสกลนคร</t>
  </si>
  <si>
    <t>030101</t>
  </si>
  <si>
    <t>v2_030101</t>
  </si>
  <si>
    <t>v2_030101V01F02</t>
  </si>
  <si>
    <t>v3_030101V01F02</t>
  </si>
  <si>
    <t>https://emenscr.nesdc.go.th/viewer/view.html?id=63f6de39a4d626491278b762</t>
  </si>
  <si>
    <t>วท 6500-64-0001</t>
  </si>
  <si>
    <t>Medicopolis เพื่อพัฒนาพื้นที่ ลดความเหลื่อมล้ำและสร้างความเข้มแข็งให้ผู้ประกอบการด้านชีววิทยาศาสตร์ตลอดจนสร้างวิสาหกิจฐานนวัตกรรม</t>
  </si>
  <si>
    <t>ศูนย์ความเป็นเลิศด้านชีววิทยาศาสตร์ (องค์การมหาชน)</t>
  </si>
  <si>
    <t>โปรแกรมเวชนครและสารสนเทศชีวการแพทย์</t>
  </si>
  <si>
    <t>040201</t>
  </si>
  <si>
    <t>040201F0601</t>
  </si>
  <si>
    <t>v3_040201V05F01</t>
  </si>
  <si>
    <t>https://emenscr.nesdc.go.th/viewer/view.html?id=5fdb20ce8ae2fc1b311d1f60</t>
  </si>
  <si>
    <t>กก 0405-68-0016</t>
  </si>
  <si>
    <t xml:space="preserve">โครงการส่งเสริมการพัฒนาทักษะและศักยภาพบุคลากรด้านการท่องเที่ยวเชิงสุขภาพ </t>
  </si>
  <si>
    <t>050302</t>
  </si>
  <si>
    <t>v2_050302</t>
  </si>
  <si>
    <t>v3_050302V02F01</t>
  </si>
  <si>
    <t>https://emenscr.nesdc.go.th/viewer/view.html?id=677dfb29d231ee5117cbb50d</t>
  </si>
  <si>
    <t>คค 0703.50-64-0002</t>
  </si>
  <si>
    <t>โครงการปรับปรุงเส้นทางท่องเที่ยวภาคตะวันตก  กิจกรรมติดตั้งไฟฟ้าส่องสว่างเข้าสู่แหล่งท่องเที่ยวบ่อน้ำพุร้อนโป่งกระทิง  ตำบลบ้านบึง อำเภอบ้านคา จังหวัดราชบุรี</t>
  </si>
  <si>
    <t>แขวงทางหลวงชนบทราชบุรี</t>
  </si>
  <si>
    <t>050101F0204</t>
  </si>
  <si>
    <t>v3_050101V02F04</t>
  </si>
  <si>
    <t>https://emenscr.nesdc.go.th/viewer/view.html?id=5ff6b06330f1a008a1685c33</t>
  </si>
  <si>
    <t>คค 0703.50-64-0001</t>
  </si>
  <si>
    <t>โครงการปรับปรุงเส้นทางท่องเที่ยวภาคตะวันตก  กิจกรรมติดตั้งไฟฟ้าส่องสว่างเข้าสู่แหล่งท่องเที่ยวธารน้ำร้อนบ่อคลึง  ตำบลสวนผึ้ง อำเภอสวนผึ้ง จังหวัดราชบุรี</t>
  </si>
  <si>
    <t>https://emenscr.nesdc.go.th/viewer/view.html?id=5ff6a9eef313b9089eae1b49</t>
  </si>
  <si>
    <t>สธ 0505-66-0008</t>
  </si>
  <si>
    <t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20</t>
  </si>
  <si>
    <t>ด้านการพัฒนาและเสริมสร้างศักยภาพทรัพยากรมนุษย์</t>
  </si>
  <si>
    <t>130101</t>
  </si>
  <si>
    <t>v2_130101</t>
  </si>
  <si>
    <t>v2_130101V04F03</t>
  </si>
  <si>
    <t>v3_130101V05F03</t>
  </si>
  <si>
    <t>https://emenscr.nesdc.go.th/viewer/view.html?id=640fe879f2aa244461ab88bb</t>
  </si>
  <si>
    <t>สธ 0505-67-0006</t>
  </si>
  <si>
    <t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21</t>
  </si>
  <si>
    <t>v2_130101V04F02</t>
  </si>
  <si>
    <t>v3_130101V04F02</t>
  </si>
  <si>
    <t>https://emenscr.nesdc.go.th/viewer/view.html?id=6595105754ce6c0aaf1a6bdf</t>
  </si>
  <si>
    <t>สธ 0505-68-0016</t>
  </si>
  <si>
    <t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22</t>
  </si>
  <si>
    <t>https://emenscr.nesdc.go.th/viewer/view.html?id=67a03fb4e7fd8840616a4acb</t>
  </si>
  <si>
    <t>ตก 0032-65-0002</t>
  </si>
  <si>
    <t>ส่งเสริมอาชีพการให้บริการสุขภาพนวดแผนไทย (ภายใต้โครงการส่งเสริมคุณภาพชีวิต เพื่อแก้ไขปัญหาความยากจน)</t>
  </si>
  <si>
    <t>สำนักงานสาธารณสุขจังหวัดตาก</t>
  </si>
  <si>
    <t>150101F0401</t>
  </si>
  <si>
    <t>v3_150101V01F03</t>
  </si>
  <si>
    <t>https://emenscr.nesdc.go.th/viewer/view.html?id=619e000ddf200361cae5821a</t>
  </si>
  <si>
    <t>อักษรย่อ</t>
  </si>
  <si>
    <t>ปัจจัย (เดิม)</t>
  </si>
  <si>
    <t>ความสอดคล้องหลัก/รอง</t>
  </si>
  <si>
    <t>หมายเหตุ</t>
  </si>
  <si>
    <t>หลัก</t>
  </si>
  <si>
    <t>รอง</t>
  </si>
  <si>
    <r>
      <t>สีฟ้า หมายถึง หน่วยงานเลือกความสอดคล้องของโครงการกับเป้าหมายแผนแม่บทย่อย Y1 060101 เป็น</t>
    </r>
    <r>
      <rPr>
        <b/>
        <u/>
        <sz val="16"/>
        <color indexed="30"/>
        <rFont val="TH SarabunPSK"/>
        <family val="2"/>
      </rPr>
      <t>หลัก</t>
    </r>
    <r>
      <rPr>
        <b/>
        <sz val="16"/>
        <color indexed="3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</si>
  <si>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060101 เป็น</t>
    </r>
    <r>
      <rPr>
        <b/>
        <u/>
        <sz val="16"/>
        <color indexed="53"/>
        <rFont val="TH SarabunPSK"/>
        <family val="2"/>
      </rPr>
      <t>หลักและรอง</t>
    </r>
    <r>
      <rPr>
        <b/>
        <sz val="16"/>
        <color indexed="53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</si>
  <si>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060101 เป็น</t>
    </r>
    <r>
      <rPr>
        <b/>
        <u/>
        <sz val="16"/>
        <color indexed="17"/>
        <rFont val="TH SarabunPSK"/>
        <family val="2"/>
      </rPr>
      <t>หลัก</t>
    </r>
    <r>
      <rPr>
        <b/>
        <sz val="16"/>
        <color indexed="17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indexed="17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</si>
  <si>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060101 เป็น</t>
    </r>
    <r>
      <rPr>
        <b/>
        <u/>
        <sz val="16"/>
        <color indexed="36"/>
        <rFont val="TH SarabunPSK"/>
        <family val="2"/>
      </rPr>
      <t>รอง</t>
    </r>
    <r>
      <rPr>
        <b/>
        <sz val="16"/>
        <color indexed="36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</si>
  <si>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060101 เป็น</t>
    </r>
    <r>
      <rPr>
        <b/>
        <u/>
        <sz val="16"/>
        <color indexed="10"/>
        <rFont val="TH SarabunPSK"/>
        <family val="2"/>
      </rPr>
      <t>รอง</t>
    </r>
    <r>
      <rPr>
        <b/>
        <sz val="16"/>
        <color indexed="1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indexed="10"/>
        <rFont val="TH SarabunPSK"/>
        <family val="2"/>
      </rPr>
      <t>หลักในเป้าหมายแผนแม่บทย่อยอื่น</t>
    </r>
  </si>
  <si>
    <t>v3_050301V03</t>
  </si>
  <si>
    <t>จังหวัดสตูล</t>
  </si>
  <si>
    <t>จังหวัดระนอง</t>
  </si>
  <si>
    <t>จังหวัดปัตตานี</t>
  </si>
  <si>
    <t>จังหวัดเชียงใหม่</t>
  </si>
  <si>
    <t>ททท.</t>
  </si>
  <si>
    <t xml:space="preserve">กทท. </t>
  </si>
  <si>
    <t>มก.</t>
  </si>
  <si>
    <t>สป.สธ.</t>
  </si>
  <si>
    <t>สป.กก.</t>
  </si>
  <si>
    <t>DTAM</t>
  </si>
  <si>
    <t>มร.พช.</t>
  </si>
  <si>
    <t>อส.</t>
  </si>
  <si>
    <t>อพท.</t>
  </si>
  <si>
    <t>ปภ.</t>
  </si>
  <si>
    <t>กพร.</t>
  </si>
  <si>
    <t>อย.</t>
  </si>
  <si>
    <t>สบส.</t>
  </si>
  <si>
    <t>มทร.ธัญบุรี</t>
  </si>
  <si>
    <t>ทช.</t>
  </si>
  <si>
    <t>ศลช.</t>
  </si>
  <si>
    <t>ลืงค์</t>
  </si>
  <si>
    <t>หมยเหตุ</t>
  </si>
  <si>
    <t>v2_050301V00F00</t>
  </si>
  <si>
    <t>v2_050301V01F02</t>
  </si>
  <si>
    <t>F00</t>
  </si>
  <si>
    <t>กรมทรัพยากรธรณี</t>
  </si>
  <si>
    <t>จัดทำข้อมูลธรณีวิทยาแหล่งน้ำพุร้อนเพื่อการท่องเที่ยวเชิงสุขภาพ</t>
  </si>
  <si>
    <t>https://emenscr.nesdc.go.th/viewer/view.html?id=66c851f720d7cf42394f60c4</t>
  </si>
  <si>
    <t>66c851f720d7cf42394f60c4</t>
  </si>
  <si>
    <t>https://emenscr.nesdc.go.th/viewer/view.html?id=66c6fd6046601904ce6f2956</t>
  </si>
  <si>
    <t>66c6fd6046601904ce6f2956</t>
  </si>
  <si>
    <t>ยกระดับการบริการทางทันตกรรมคู่การท่องเที่ยวมูลค่าสูงในพื้นที่จังหวัดอันดามัน</t>
  </si>
  <si>
    <t>https://emenscr.nesdc.go.th/viewer/view.html?id=66d149454a283942339d7cbf</t>
  </si>
  <si>
    <t>66d149454a283942339d7cbf</t>
  </si>
  <si>
    <t>โครงการการประกวดแข่งขัน Cover Dance และ คอสเพลย์ (Cosplay) จังหวัดสกลนคร ครั้งที่ 1</t>
  </si>
  <si>
    <t>https://emenscr.nesdc.go.th/viewer/view.html?id=66cee01a46601904ce6f2ac3</t>
  </si>
  <si>
    <t>66cee01a46601904ce6f2ac3</t>
  </si>
  <si>
    <t>โครงการยกระดับผู้ให้บริการและประเมินมาตรฐานนวดไทย</t>
  </si>
  <si>
    <t>https://emenscr.nesdc.go.th/viewer/view.html?id=66d13b2e20d7cf42394f727d</t>
  </si>
  <si>
    <t>66d13b2e20d7cf42394f727d</t>
  </si>
  <si>
    <t>มหาวิทยาลัยการกีฬาแห่งชาติ</t>
  </si>
  <si>
    <t>(ร่าง) โครงการ “พัฒนาศักยภาพบุคลากรด้านการท่องเที่ยวเชิงสุขภาพในธุรกิจสปาและนวดแผนไทย”</t>
  </si>
  <si>
    <t>https://emenscr.nesdc.go.th/viewer/view.html?id=66cca87546601904ce6f2a2e</t>
  </si>
  <si>
    <t>66cca87546601904ce6f2a2e</t>
  </si>
  <si>
    <t>โครงการพัฒนาขีดความสามารถในการรองรับการท่องเที่ยวเชิงสุขภาพ  (Wellness service tourism)</t>
  </si>
  <si>
    <t>https://emenscr.nesdc.go.th/viewer/view.html?id=66bf68d760031d04d0777fde</t>
  </si>
  <si>
    <t>66bf68d760031d04d0777fde</t>
  </si>
  <si>
    <t>โครงการส่งเสริมการท่องเที่ยวเชิงสุขภาพจังหวัดปราจีนบุรี “Prachin Buri Wellness City”</t>
  </si>
  <si>
    <t>https://emenscr.nesdc.go.th/viewer/view.html?id=66cbf74846601904ce6f29df</t>
  </si>
  <si>
    <t>66cbf74846601904ce6f29df</t>
  </si>
  <si>
    <t>โครงการ "การพัฒนาศักยภาพการท่องเที่ยวเชิงสุขภาพ และยกระดับเศรษฐกิจชุมชนด้วยการพัฒนาผลิตภัณฑ์ท้องถิ่น จังหวัดสกลนคร"</t>
  </si>
  <si>
    <t>https://emenscr.nesdc.go.th/viewer/view.html?id=66cee2b9b3a87e4240869f3c</t>
  </si>
  <si>
    <t>66cee2b9b3a87e4240869f3c</t>
  </si>
  <si>
    <t>มหาวิทยาลัยราชภัฏชัยภูมิ</t>
  </si>
  <si>
    <t>โครงการส่งเสริมการท่องเที่ยวเชิงสุขภาพสำหรับผู้สูงอายุ จังหวัดชัยภูมิ (เมืองแห่งความสุขและเป็นมิตรกับผู้สูงอายุ)</t>
  </si>
  <si>
    <t>https://emenscr.nesdc.go.th/viewer/view.html?id=66d1629cca398d04dbf187c8</t>
  </si>
  <si>
    <t>66d1629cca398d04dbf187c8</t>
  </si>
  <si>
    <t>https://emenscr.nesdc.go.th/viewer/view.html?id=66d17347b3a87e424086a8f5</t>
  </si>
  <si>
    <t>66d17347b3a87e424086a8f5</t>
  </si>
  <si>
    <t>มหาวิทยาลัยแม่โจ้</t>
  </si>
  <si>
    <t>โครงการ “สานศาสตร์ สร้างศิลป์ สู่การยกระดับการท่องเที่ยวเกษตร อาหาร สุขภาพแบบองค์รวม”</t>
  </si>
  <si>
    <t>https://emenscr.nesdc.go.th/viewer/view.html?id=66d03a1460031d04d07782bd</t>
  </si>
  <si>
    <t>66d03a1460031d04d07782bd</t>
  </si>
  <si>
    <t>ไม่ผ่าน</t>
  </si>
  <si>
    <t>result</t>
  </si>
  <si>
    <t>เกณฑ์ข้อ 7</t>
  </si>
  <si>
    <t>เกณฑ์ข้อ 6</t>
  </si>
  <si>
    <t>เกณฑ์ข้อ 5</t>
  </si>
  <si>
    <t>เกณฑ์ข้อ 4</t>
  </si>
  <si>
    <t>เกณฑ์ข้อ 3</t>
  </si>
  <si>
    <t>เกณฑ์ข้อ 1</t>
  </si>
  <si>
    <t>Y1</t>
  </si>
  <si>
    <t>กระทรวง</t>
  </si>
  <si>
    <t>กรม</t>
  </si>
  <si>
    <t xml:space="preserve">ชื่อโครงการ </t>
  </si>
  <si>
    <t>ชื่อโครงการ</t>
  </si>
  <si>
    <t>hyperlink</t>
  </si>
  <si>
    <t>id โครงการ</t>
  </si>
  <si>
    <t>ปัจจัย v3</t>
  </si>
  <si>
    <t>(ร่าง) ข้อเสนอโครงการสำคัญประจำปี 2569 ภายใต้แผนแม่บท 050301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</si>
  <si>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b/>
        <sz val="28"/>
        <color indexed="3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indexed="53"/>
        <rFont val="TH SarabunPSK"/>
        <family val="2"/>
      </rPr>
      <t>ห่วงโซ่คุณค่าฯ (FVCT) (ฉบับแก้ไข) (พ.ศ. 2567-2570)</t>
    </r>
    <r>
      <rPr>
        <b/>
        <sz val="28"/>
        <rFont val="TH SarabunPSK"/>
        <family val="2"/>
      </rPr>
      <t xml:space="preserve"> </t>
    </r>
  </si>
  <si>
    <t>v3_050301V02F02</t>
  </si>
  <si>
    <t>สธ 0502-68-0001</t>
  </si>
  <si>
    <t>กก 0204-68-0009</t>
  </si>
  <si>
    <t>สธ 0506-69-0002</t>
  </si>
  <si>
    <t>ตุลาคม 2568</t>
  </si>
  <si>
    <t>กันยายน 2569</t>
  </si>
  <si>
    <t>ข้อเสนอโครงการสำคัญ 2569 ที่ผ่านเข้ารอบ</t>
  </si>
  <si>
    <t>ลิงค์</t>
  </si>
  <si>
    <t>Row Labels</t>
  </si>
  <si>
    <t>(blank)</t>
  </si>
  <si>
    <t>Count of ปัจจัย</t>
  </si>
  <si>
    <t>รวมหลัก</t>
  </si>
  <si>
    <t>รวมรอง</t>
  </si>
  <si>
    <t>จำนวนโครงการห้วงที่ 2 (66-68)</t>
  </si>
  <si>
    <t>ไม่มี</t>
  </si>
  <si>
    <t>มทร.อีสาน</t>
  </si>
  <si>
    <t>มหาวิทยาลัยเทคโนโลยีสุรนารี</t>
  </si>
  <si>
    <t>มทส.</t>
  </si>
  <si>
    <t>ไม่เคยมีโครงการ</t>
  </si>
  <si>
    <t>มฟล.</t>
  </si>
  <si>
    <t>มหาวิทยาลัยราชภัฏบุรีรัมย์</t>
  </si>
  <si>
    <t>มรภ.บร.</t>
  </si>
  <si>
    <t>มหาวิทยาลัยราชภัฏภูเก็ต</t>
  </si>
  <si>
    <t>มรภ.</t>
  </si>
  <si>
    <t>มหาวิทยาลัยศิลปากร</t>
  </si>
  <si>
    <t>มศก.</t>
  </si>
  <si>
    <t>มอ.</t>
  </si>
  <si>
    <t>มหาวิทยาลัยสวนดุสิต</t>
  </si>
  <si>
    <t>มสด.</t>
  </si>
  <si>
    <t>สถาบันรับรองคุณภาพสถานพยาบาล (องค์การมหาชน) </t>
  </si>
  <si>
    <t>สรพ.</t>
  </si>
  <si>
    <t>มช.</t>
  </si>
  <si>
    <t>มจ.</t>
  </si>
  <si>
    <t>มหาวิยาลัยขอนแก่น</t>
  </si>
  <si>
    <t>มข.</t>
  </si>
  <si>
    <t>มหาวิทยาลัยพะเยา</t>
  </si>
  <si>
    <t>มพ.</t>
  </si>
  <si>
    <t>มรภ.พบ.</t>
  </si>
  <si>
    <t>สภากาชาดไทย</t>
  </si>
  <si>
    <t>กาชาดฯ</t>
  </si>
  <si>
    <t>หน่วยงานอิสระของรัฐ</t>
  </si>
  <si>
    <t>มหาวิทยาลัยราชภัฏเลย</t>
  </si>
  <si>
    <t>มรล.</t>
  </si>
  <si>
    <t>สำนักงานสภาพัฒนาการเศรษฐกิจและสังคมแห่งชาติ</t>
  </si>
  <si>
    <t>สศช.</t>
  </si>
  <si>
    <t>สำนักนายกรัฐมนตรี</t>
  </si>
  <si>
    <t>v3_050301V04F01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</si>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</sst>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1"/>
      <name val="Calibri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Calibri"/>
      <family val="2"/>
    </font>
    <font>
      <b/>
      <sz val="26"/>
      <name val="TH SarabunPSK"/>
      <family val="2"/>
    </font>
    <font>
      <b/>
      <sz val="20"/>
      <name val="TH SarabunPSK"/>
      <family val="2"/>
    </font>
    <font>
      <b/>
      <sz val="22"/>
      <name val="TH SarabunPSK"/>
      <family val="2"/>
    </font>
    <font>
      <sz val="20"/>
      <name val="TH SarabunPSK"/>
      <family val="2"/>
    </font>
    <font>
      <b/>
      <u/>
      <sz val="20"/>
      <color indexed="10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28"/>
      <name val="TH SarabunPSK"/>
      <family val="2"/>
    </font>
    <font>
      <sz val="16"/>
      <name val="TH SarabunPSK"/>
      <family val="2"/>
      <charset val="222"/>
    </font>
    <font>
      <b/>
      <sz val="28"/>
      <color indexed="30"/>
      <name val="TH SarabunPSK"/>
      <family val="2"/>
    </font>
    <font>
      <b/>
      <sz val="28"/>
      <color indexed="53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30"/>
      <name val="TH SarabunPSK"/>
      <family val="2"/>
    </font>
    <font>
      <b/>
      <u/>
      <sz val="16"/>
      <color indexed="30"/>
      <name val="TH SarabunPSK"/>
      <family val="2"/>
    </font>
    <font>
      <b/>
      <sz val="16"/>
      <color indexed="53"/>
      <name val="TH SarabunPSK"/>
      <family val="2"/>
    </font>
    <font>
      <b/>
      <u/>
      <sz val="16"/>
      <color indexed="53"/>
      <name val="TH SarabunPSK"/>
      <family val="2"/>
    </font>
    <font>
      <b/>
      <sz val="16"/>
      <color indexed="17"/>
      <name val="TH SarabunPSK"/>
      <family val="2"/>
    </font>
    <font>
      <b/>
      <u/>
      <sz val="16"/>
      <color indexed="17"/>
      <name val="TH SarabunPSK"/>
      <family val="2"/>
    </font>
    <font>
      <b/>
      <sz val="16"/>
      <color indexed="36"/>
      <name val="TH SarabunPSK"/>
      <family val="2"/>
    </font>
    <font>
      <b/>
      <u/>
      <sz val="16"/>
      <color indexed="36"/>
      <name val="TH SarabunPSK"/>
      <family val="2"/>
    </font>
    <font>
      <b/>
      <u/>
      <sz val="16"/>
      <color indexed="10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22"/>
      <scheme val="minor"/>
    </font>
    <font>
      <b/>
      <sz val="10"/>
      <color rgb="FF212529"/>
      <name val="ChatThaiUI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u/>
      <sz val="16"/>
      <color theme="10"/>
      <name val="TH SarabunPSK"/>
      <family val="2"/>
    </font>
    <font>
      <b/>
      <sz val="28"/>
      <color theme="1"/>
      <name val="TH SarabunPSK"/>
      <family val="2"/>
    </font>
    <font>
      <sz val="16"/>
      <color theme="1"/>
      <name val="TH SarabunPSK"/>
      <family val="2"/>
      <charset val="222"/>
    </font>
    <font>
      <u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70C0"/>
      <name val="TH SarabunPSK"/>
      <family val="2"/>
    </font>
    <font>
      <sz val="16"/>
      <color rgb="FF000000"/>
      <name val="TH SarabunPSK"/>
      <family val="2"/>
    </font>
    <font>
      <sz val="16"/>
      <color theme="9"/>
      <name val="TH SarabunPSK"/>
      <family val="2"/>
    </font>
    <font>
      <sz val="16"/>
      <color rgb="FF00B050"/>
      <name val="TH SarabunPSK"/>
      <family val="2"/>
    </font>
    <font>
      <b/>
      <sz val="16"/>
      <color rgb="FF0070C0"/>
      <name val="TH SarabunPSK"/>
      <family val="2"/>
    </font>
    <font>
      <b/>
      <sz val="16"/>
      <color rgb="FFED7D31"/>
      <name val="TH SarabunPSK"/>
      <family val="2"/>
    </font>
    <font>
      <b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sz val="14"/>
      <color rgb="FF000000"/>
      <name val="TH SarabunPSK"/>
      <family val="2"/>
    </font>
    <font>
      <b/>
      <sz val="14"/>
      <color rgb="FFFF0000"/>
      <name val="TH SarabunPSK"/>
      <family val="2"/>
    </font>
    <font>
      <b/>
      <sz val="14"/>
      <color rgb="FF000000"/>
      <name val="TH SarabunPSK"/>
      <family val="2"/>
    </font>
    <font>
      <sz val="14"/>
      <color rgb="FF00B050"/>
      <name val="TH SarabunPSK"/>
      <family val="2"/>
    </font>
    <font>
      <sz val="14"/>
      <color rgb="FFFF0000"/>
      <name val="TH SarabunPSK"/>
      <family val="2"/>
    </font>
    <font>
      <u/>
      <sz val="14"/>
      <color theme="10"/>
      <name val="TH SarabunPSK"/>
      <family val="2"/>
    </font>
    <font>
      <b/>
      <sz val="14"/>
      <color rgb="FF00B050"/>
      <name val="TH SarabunPSK"/>
      <family val="2"/>
    </font>
    <font>
      <b/>
      <sz val="14"/>
      <color rgb="FFFFFFFF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66"/>
      <name val="TH SarabunPSK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</borders>
  <cellStyleXfs count="9">
    <xf numFmtId="0" fontId="0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28" fillId="0" borderId="0"/>
    <xf numFmtId="0" fontId="3" fillId="0" borderId="0"/>
    <xf numFmtId="0" fontId="30" fillId="0" borderId="0"/>
    <xf numFmtId="0" fontId="3" fillId="0" borderId="0"/>
    <xf numFmtId="0" fontId="30" fillId="0" borderId="0"/>
  </cellStyleXfs>
  <cellXfs count="239">
    <xf numFmtId="0" fontId="0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3" fontId="1" fillId="0" borderId="0" xfId="0" applyNumberFormat="1" applyFont="1" applyFill="1" applyBorder="1"/>
    <xf numFmtId="1" fontId="1" fillId="0" borderId="0" xfId="0" applyNumberFormat="1" applyFont="1" applyFill="1" applyBorder="1"/>
    <xf numFmtId="0" fontId="31" fillId="2" borderId="13" xfId="0" applyFont="1" applyFill="1" applyBorder="1" applyAlignment="1">
      <alignment horizontal="left" vertical="center"/>
    </xf>
    <xf numFmtId="0" fontId="29" fillId="2" borderId="14" xfId="1" applyFill="1" applyBorder="1" applyAlignment="1">
      <alignment horizontal="left" vertical="center" indent="1"/>
    </xf>
    <xf numFmtId="0" fontId="1" fillId="0" borderId="1" xfId="0" applyFont="1" applyFill="1" applyBorder="1"/>
    <xf numFmtId="0" fontId="29" fillId="2" borderId="1" xfId="1" applyFill="1" applyBorder="1" applyAlignment="1">
      <alignment horizontal="left" vertical="center" indent="1"/>
    </xf>
    <xf numFmtId="0" fontId="2" fillId="0" borderId="1" xfId="0" applyFont="1" applyFill="1" applyBorder="1"/>
    <xf numFmtId="3" fontId="1" fillId="0" borderId="1" xfId="0" applyNumberFormat="1" applyFont="1" applyFill="1" applyBorder="1"/>
    <xf numFmtId="1" fontId="1" fillId="0" borderId="1" xfId="0" applyNumberFormat="1" applyFont="1" applyFill="1" applyBorder="1"/>
    <xf numFmtId="0" fontId="31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32" fillId="0" borderId="0" xfId="0" applyFont="1"/>
    <xf numFmtId="0" fontId="33" fillId="0" borderId="0" xfId="3" applyFont="1"/>
    <xf numFmtId="0" fontId="7" fillId="3" borderId="0" xfId="3" applyFont="1" applyFill="1"/>
    <xf numFmtId="0" fontId="6" fillId="3" borderId="0" xfId="3" applyFont="1" applyFill="1" applyAlignment="1">
      <alignment horizontal="left" vertical="center" wrapText="1"/>
    </xf>
    <xf numFmtId="0" fontId="7" fillId="0" borderId="0" xfId="3" applyFont="1"/>
    <xf numFmtId="0" fontId="5" fillId="0" borderId="0" xfId="3" applyFont="1" applyAlignment="1">
      <alignment horizontal="left" vertical="center"/>
    </xf>
    <xf numFmtId="0" fontId="7" fillId="0" borderId="0" xfId="3" applyFont="1" applyAlignment="1">
      <alignment horizontal="center"/>
    </xf>
    <xf numFmtId="0" fontId="5" fillId="4" borderId="0" xfId="3" applyFont="1" applyFill="1" applyAlignment="1">
      <alignment horizontal="left" vertical="center"/>
    </xf>
    <xf numFmtId="0" fontId="7" fillId="4" borderId="0" xfId="3" applyFont="1" applyFill="1"/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left" wrapText="1"/>
    </xf>
    <xf numFmtId="0" fontId="5" fillId="0" borderId="0" xfId="3" applyFont="1"/>
    <xf numFmtId="0" fontId="5" fillId="0" borderId="0" xfId="3" applyFont="1" applyAlignment="1">
      <alignment horizontal="left" vertical="top" wrapText="1"/>
    </xf>
    <xf numFmtId="0" fontId="5" fillId="5" borderId="0" xfId="3" applyFont="1" applyFill="1" applyAlignment="1">
      <alignment horizontal="left" vertical="center"/>
    </xf>
    <xf numFmtId="0" fontId="7" fillId="5" borderId="0" xfId="3" applyFont="1" applyFill="1"/>
    <xf numFmtId="0" fontId="5" fillId="0" borderId="0" xfId="3" applyFont="1" applyAlignment="1">
      <alignment horizontal="left"/>
    </xf>
    <xf numFmtId="0" fontId="9" fillId="0" borderId="0" xfId="0" applyFont="1" applyAlignment="1"/>
    <xf numFmtId="0" fontId="10" fillId="0" borderId="0" xfId="0" pivotButton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NumberFormat="1" applyFont="1" applyFill="1" applyBorder="1"/>
    <xf numFmtId="0" fontId="10" fillId="0" borderId="0" xfId="0" applyFont="1" applyFill="1" applyBorder="1" applyAlignment="1">
      <alignment horizontal="left" indent="1"/>
    </xf>
    <xf numFmtId="0" fontId="10" fillId="0" borderId="0" xfId="0" applyFont="1" applyFill="1" applyBorder="1" applyAlignment="1">
      <alignment horizontal="left" indent="2"/>
    </xf>
    <xf numFmtId="0" fontId="10" fillId="0" borderId="0" xfId="0" applyFont="1" applyFill="1" applyBorder="1" applyAlignment="1">
      <alignment horizontal="left" indent="3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3" fillId="0" borderId="0" xfId="3" applyFont="1" applyFill="1" applyBorder="1"/>
    <xf numFmtId="0" fontId="11" fillId="0" borderId="0" xfId="3" applyFont="1" applyFill="1" applyBorder="1"/>
    <xf numFmtId="1" fontId="3" fillId="0" borderId="0" xfId="3" applyNumberFormat="1" applyFont="1" applyFill="1" applyBorder="1"/>
    <xf numFmtId="3" fontId="3" fillId="0" borderId="0" xfId="3" applyNumberFormat="1" applyFont="1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1" fillId="0" borderId="1" xfId="3" applyFont="1" applyFill="1" applyBorder="1"/>
    <xf numFmtId="0" fontId="34" fillId="0" borderId="1" xfId="1" applyFont="1" applyFill="1" applyBorder="1"/>
    <xf numFmtId="1" fontId="1" fillId="0" borderId="1" xfId="3" applyNumberFormat="1" applyFont="1" applyFill="1" applyBorder="1" applyAlignment="1">
      <alignment horizontal="left"/>
    </xf>
    <xf numFmtId="0" fontId="34" fillId="2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vertical="center"/>
    </xf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0" fontId="12" fillId="0" borderId="0" xfId="0" applyFont="1" applyFill="1" applyBorder="1"/>
    <xf numFmtId="1" fontId="0" fillId="0" borderId="0" xfId="0" applyNumberFormat="1" applyFont="1" applyFill="1" applyBorder="1"/>
    <xf numFmtId="0" fontId="1" fillId="0" borderId="1" xfId="3" applyFont="1" applyFill="1" applyBorder="1" applyAlignment="1">
      <alignment horizontal="left"/>
    </xf>
    <xf numFmtId="0" fontId="11" fillId="0" borderId="0" xfId="0" applyFont="1" applyFill="1" applyBorder="1"/>
    <xf numFmtId="0" fontId="1" fillId="0" borderId="0" xfId="3" applyFont="1" applyFill="1" applyBorder="1"/>
    <xf numFmtId="0" fontId="1" fillId="6" borderId="0" xfId="0" applyFont="1" applyFill="1" applyBorder="1"/>
    <xf numFmtId="1" fontId="1" fillId="8" borderId="1" xfId="0" applyNumberFormat="1" applyFont="1" applyFill="1" applyBorder="1"/>
    <xf numFmtId="0" fontId="34" fillId="10" borderId="1" xfId="1" applyFont="1" applyFill="1" applyBorder="1"/>
    <xf numFmtId="0" fontId="1" fillId="2" borderId="0" xfId="1" applyFont="1" applyFill="1" applyBorder="1" applyAlignment="1">
      <alignment vertical="center"/>
    </xf>
    <xf numFmtId="0" fontId="13" fillId="0" borderId="0" xfId="0" applyFont="1" applyAlignment="1"/>
    <xf numFmtId="0" fontId="1" fillId="11" borderId="1" xfId="0" applyFont="1" applyFill="1" applyBorder="1"/>
    <xf numFmtId="0" fontId="1" fillId="12" borderId="1" xfId="0" applyFont="1" applyFill="1" applyBorder="1"/>
    <xf numFmtId="0" fontId="2" fillId="13" borderId="1" xfId="0" applyFont="1" applyFill="1" applyBorder="1"/>
    <xf numFmtId="0" fontId="2" fillId="13" borderId="1" xfId="0" applyFont="1" applyFill="1" applyBorder="1" applyAlignment="1"/>
    <xf numFmtId="0" fontId="2" fillId="13" borderId="1" xfId="0" applyFont="1" applyFill="1" applyBorder="1" applyAlignment="1">
      <alignment horizontal="left"/>
    </xf>
    <xf numFmtId="0" fontId="1" fillId="14" borderId="1" xfId="0" applyFont="1" applyFill="1" applyBorder="1"/>
    <xf numFmtId="0" fontId="1" fillId="15" borderId="1" xfId="0" applyFont="1" applyFill="1" applyBorder="1"/>
    <xf numFmtId="0" fontId="1" fillId="16" borderId="1" xfId="0" applyFont="1" applyFill="1" applyBorder="1"/>
    <xf numFmtId="0" fontId="1" fillId="17" borderId="1" xfId="0" applyFont="1" applyFill="1" applyBorder="1"/>
    <xf numFmtId="0" fontId="1" fillId="18" borderId="1" xfId="0" applyFont="1" applyFill="1" applyBorder="1"/>
    <xf numFmtId="0" fontId="1" fillId="19" borderId="1" xfId="3" applyFont="1" applyFill="1" applyBorder="1"/>
    <xf numFmtId="0" fontId="1" fillId="20" borderId="1" xfId="0" applyFont="1" applyFill="1" applyBorder="1"/>
    <xf numFmtId="0" fontId="1" fillId="21" borderId="1" xfId="0" applyFont="1" applyFill="1" applyBorder="1"/>
    <xf numFmtId="0" fontId="14" fillId="10" borderId="1" xfId="7" applyFont="1" applyFill="1" applyBorder="1" applyAlignment="1">
      <alignment horizontal="left"/>
    </xf>
    <xf numFmtId="0" fontId="35" fillId="0" borderId="0" xfId="0" applyFont="1"/>
    <xf numFmtId="0" fontId="2" fillId="13" borderId="0" xfId="0" applyFont="1" applyFill="1" applyBorder="1"/>
    <xf numFmtId="0" fontId="2" fillId="22" borderId="1" xfId="0" applyFont="1" applyFill="1" applyBorder="1"/>
    <xf numFmtId="0" fontId="36" fillId="10" borderId="1" xfId="2" applyFont="1" applyFill="1" applyBorder="1" applyAlignment="1">
      <alignment horizontal="left"/>
    </xf>
    <xf numFmtId="0" fontId="1" fillId="10" borderId="1" xfId="0" applyFont="1" applyFill="1" applyBorder="1"/>
    <xf numFmtId="0" fontId="0" fillId="10" borderId="0" xfId="0" applyFont="1" applyFill="1" applyBorder="1"/>
    <xf numFmtId="0" fontId="1" fillId="10" borderId="2" xfId="0" applyFont="1" applyFill="1" applyBorder="1"/>
    <xf numFmtId="0" fontId="1" fillId="10" borderId="3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37" fillId="10" borderId="1" xfId="1" applyFont="1" applyFill="1" applyBorder="1"/>
    <xf numFmtId="0" fontId="37" fillId="10" borderId="1" xfId="1" applyFont="1" applyFill="1" applyBorder="1" applyAlignment="1">
      <alignment horizontal="left"/>
    </xf>
    <xf numFmtId="0" fontId="34" fillId="0" borderId="1" xfId="1" applyFont="1" applyFill="1" applyBorder="1" applyAlignment="1">
      <alignment horizontal="left"/>
    </xf>
    <xf numFmtId="0" fontId="2" fillId="13" borderId="3" xfId="0" applyFont="1" applyFill="1" applyBorder="1"/>
    <xf numFmtId="0" fontId="37" fillId="10" borderId="4" xfId="1" applyFont="1" applyFill="1" applyBorder="1"/>
    <xf numFmtId="0" fontId="2" fillId="13" borderId="2" xfId="0" applyFont="1" applyFill="1" applyBorder="1" applyAlignment="1"/>
    <xf numFmtId="0" fontId="2" fillId="13" borderId="4" xfId="0" applyFont="1" applyFill="1" applyBorder="1" applyAlignment="1"/>
    <xf numFmtId="1" fontId="1" fillId="10" borderId="1" xfId="0" applyNumberFormat="1" applyFont="1" applyFill="1" applyBorder="1" applyAlignment="1">
      <alignment horizontal="left"/>
    </xf>
    <xf numFmtId="0" fontId="2" fillId="13" borderId="5" xfId="0" applyFont="1" applyFill="1" applyBorder="1"/>
    <xf numFmtId="1" fontId="1" fillId="10" borderId="4" xfId="0" applyNumberFormat="1" applyFont="1" applyFill="1" applyBorder="1" applyAlignment="1">
      <alignment horizontal="left"/>
    </xf>
    <xf numFmtId="0" fontId="2" fillId="13" borderId="2" xfId="0" applyFont="1" applyFill="1" applyBorder="1" applyAlignment="1">
      <alignment horizontal="left"/>
    </xf>
    <xf numFmtId="0" fontId="2" fillId="13" borderId="4" xfId="0" applyFont="1" applyFill="1" applyBorder="1" applyAlignment="1">
      <alignment horizontal="left"/>
    </xf>
    <xf numFmtId="0" fontId="2" fillId="13" borderId="6" xfId="0" applyFont="1" applyFill="1" applyBorder="1" applyAlignment="1">
      <alignment horizontal="left"/>
    </xf>
    <xf numFmtId="0" fontId="2" fillId="13" borderId="7" xfId="0" applyFont="1" applyFill="1" applyBorder="1" applyAlignment="1">
      <alignment horizontal="left"/>
    </xf>
    <xf numFmtId="0" fontId="1" fillId="10" borderId="4" xfId="0" applyFont="1" applyFill="1" applyBorder="1"/>
    <xf numFmtId="0" fontId="2" fillId="13" borderId="2" xfId="0" applyFont="1" applyFill="1" applyBorder="1"/>
    <xf numFmtId="0" fontId="2" fillId="13" borderId="4" xfId="0" applyFont="1" applyFill="1" applyBorder="1"/>
    <xf numFmtId="0" fontId="2" fillId="13" borderId="6" xfId="0" applyFont="1" applyFill="1" applyBorder="1"/>
    <xf numFmtId="0" fontId="2" fillId="13" borderId="7" xfId="0" applyFont="1" applyFill="1" applyBorder="1"/>
    <xf numFmtId="0" fontId="13" fillId="0" borderId="0" xfId="0" applyFont="1" applyFill="1" applyBorder="1"/>
    <xf numFmtId="0" fontId="2" fillId="13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38" fillId="23" borderId="1" xfId="0" applyNumberFormat="1" applyFont="1" applyFill="1" applyBorder="1"/>
    <xf numFmtId="0" fontId="2" fillId="23" borderId="1" xfId="0" applyFont="1" applyFill="1" applyBorder="1"/>
    <xf numFmtId="0" fontId="38" fillId="23" borderId="1" xfId="0" applyFont="1" applyFill="1" applyBorder="1"/>
    <xf numFmtId="0" fontId="38" fillId="24" borderId="1" xfId="0" applyFont="1" applyFill="1" applyBorder="1"/>
    <xf numFmtId="0" fontId="2" fillId="24" borderId="1" xfId="0" applyFont="1" applyFill="1" applyBorder="1"/>
    <xf numFmtId="49" fontId="2" fillId="23" borderId="1" xfId="0" applyNumberFormat="1" applyFont="1" applyFill="1" applyBorder="1"/>
    <xf numFmtId="0" fontId="2" fillId="25" borderId="1" xfId="0" applyFont="1" applyFill="1" applyBorder="1"/>
    <xf numFmtId="0" fontId="39" fillId="0" borderId="1" xfId="0" applyFont="1" applyFill="1" applyBorder="1"/>
    <xf numFmtId="49" fontId="40" fillId="0" borderId="1" xfId="0" applyNumberFormat="1" applyFont="1" applyFill="1" applyBorder="1"/>
    <xf numFmtId="0" fontId="40" fillId="0" borderId="1" xfId="0" applyFont="1" applyFill="1" applyBorder="1"/>
    <xf numFmtId="14" fontId="40" fillId="0" borderId="1" xfId="0" applyNumberFormat="1" applyFont="1" applyFill="1" applyBorder="1"/>
    <xf numFmtId="0" fontId="41" fillId="0" borderId="1" xfId="0" applyFont="1" applyFill="1" applyBorder="1"/>
    <xf numFmtId="0" fontId="42" fillId="0" borderId="1" xfId="0" applyFont="1" applyFill="1" applyBorder="1"/>
    <xf numFmtId="0" fontId="32" fillId="0" borderId="1" xfId="0" applyFont="1" applyFill="1" applyBorder="1"/>
    <xf numFmtId="0" fontId="2" fillId="0" borderId="0" xfId="0" applyFont="1" applyFill="1" applyBorder="1" applyAlignment="1">
      <alignment horizontal="right"/>
    </xf>
    <xf numFmtId="0" fontId="43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4" fillId="0" borderId="0" xfId="0" applyFont="1" applyFill="1" applyBorder="1"/>
    <xf numFmtId="0" fontId="45" fillId="0" borderId="0" xfId="0" applyFont="1" applyFill="1" applyBorder="1"/>
    <xf numFmtId="0" fontId="46" fillId="0" borderId="0" xfId="0" applyFont="1" applyFill="1" applyBorder="1"/>
    <xf numFmtId="0" fontId="33" fillId="0" borderId="0" xfId="0" applyFont="1" applyFill="1" applyBorder="1"/>
    <xf numFmtId="0" fontId="2" fillId="25" borderId="1" xfId="0" applyFont="1" applyFill="1" applyBorder="1" applyAlignment="1">
      <alignment horizontal="center"/>
    </xf>
    <xf numFmtId="0" fontId="1" fillId="8" borderId="0" xfId="0" applyFont="1" applyFill="1" applyBorder="1"/>
    <xf numFmtId="0" fontId="2" fillId="12" borderId="1" xfId="0" applyFont="1" applyFill="1" applyBorder="1"/>
    <xf numFmtId="0" fontId="47" fillId="0" borderId="1" xfId="6" applyFont="1" applyFill="1" applyBorder="1" applyAlignment="1">
      <alignment horizontal="center"/>
    </xf>
    <xf numFmtId="0" fontId="48" fillId="0" borderId="1" xfId="4" applyFont="1" applyFill="1" applyBorder="1" applyAlignment="1">
      <alignment horizontal="center"/>
    </xf>
    <xf numFmtId="0" fontId="49" fillId="0" borderId="1" xfId="4" applyFont="1" applyFill="1" applyBorder="1" applyAlignment="1">
      <alignment horizontal="center"/>
    </xf>
    <xf numFmtId="0" fontId="48" fillId="0" borderId="1" xfId="6" applyFont="1" applyFill="1" applyBorder="1" applyAlignment="1">
      <alignment horizontal="center"/>
    </xf>
    <xf numFmtId="0" fontId="47" fillId="0" borderId="1" xfId="6" applyFont="1" applyFill="1" applyBorder="1" applyAlignment="1">
      <alignment horizontal="center" vertical="center"/>
    </xf>
    <xf numFmtId="0" fontId="50" fillId="0" borderId="1" xfId="6" applyFont="1" applyFill="1" applyBorder="1"/>
    <xf numFmtId="2" fontId="51" fillId="0" borderId="1" xfId="6" applyNumberFormat="1" applyFont="1" applyFill="1" applyBorder="1"/>
    <xf numFmtId="2" fontId="50" fillId="0" borderId="1" xfId="6" applyNumberFormat="1" applyFont="1" applyFill="1" applyBorder="1"/>
    <xf numFmtId="0" fontId="47" fillId="0" borderId="1" xfId="6" applyFont="1" applyFill="1" applyBorder="1"/>
    <xf numFmtId="0" fontId="52" fillId="0" borderId="1" xfId="1" applyFont="1" applyFill="1" applyBorder="1"/>
    <xf numFmtId="0" fontId="47" fillId="0" borderId="1" xfId="6" applyFont="1" applyFill="1" applyBorder="1" applyAlignment="1">
      <alignment horizontal="left"/>
    </xf>
    <xf numFmtId="0" fontId="51" fillId="0" borderId="1" xfId="6" applyFont="1" applyFill="1" applyBorder="1"/>
    <xf numFmtId="0" fontId="53" fillId="26" borderId="1" xfId="4" applyFont="1" applyFill="1" applyBorder="1" applyAlignment="1">
      <alignment horizontal="center"/>
    </xf>
    <xf numFmtId="0" fontId="47" fillId="26" borderId="1" xfId="6" applyFont="1" applyFill="1" applyBorder="1" applyAlignment="1">
      <alignment horizontal="center"/>
    </xf>
    <xf numFmtId="0" fontId="53" fillId="26" borderId="1" xfId="6" applyFont="1" applyFill="1" applyBorder="1" applyAlignment="1">
      <alignment horizontal="center"/>
    </xf>
    <xf numFmtId="0" fontId="47" fillId="26" borderId="1" xfId="6" applyFont="1" applyFill="1" applyBorder="1" applyAlignment="1">
      <alignment horizontal="center" vertical="center"/>
    </xf>
    <xf numFmtId="0" fontId="50" fillId="26" borderId="1" xfId="6" applyFont="1" applyFill="1" applyBorder="1"/>
    <xf numFmtId="2" fontId="50" fillId="26" borderId="1" xfId="6" applyNumberFormat="1" applyFont="1" applyFill="1" applyBorder="1"/>
    <xf numFmtId="0" fontId="47" fillId="26" borderId="1" xfId="6" applyFont="1" applyFill="1" applyBorder="1"/>
    <xf numFmtId="0" fontId="49" fillId="27" borderId="2" xfId="7" applyFont="1" applyFill="1" applyBorder="1" applyAlignment="1">
      <alignment horizontal="center" vertical="center"/>
    </xf>
    <xf numFmtId="0" fontId="49" fillId="28" borderId="1" xfId="7" applyFont="1" applyFill="1" applyBorder="1" applyAlignment="1">
      <alignment horizontal="center" vertical="center"/>
    </xf>
    <xf numFmtId="0" fontId="49" fillId="29" borderId="2" xfId="7" applyFont="1" applyFill="1" applyBorder="1" applyAlignment="1">
      <alignment horizontal="center" vertical="center"/>
    </xf>
    <xf numFmtId="0" fontId="54" fillId="30" borderId="2" xfId="7" applyFont="1" applyFill="1" applyBorder="1" applyAlignment="1">
      <alignment horizontal="center" vertical="center"/>
    </xf>
    <xf numFmtId="0" fontId="27" fillId="29" borderId="1" xfId="7" applyFont="1" applyFill="1" applyBorder="1" applyAlignment="1">
      <alignment horizontal="center" vertical="center"/>
    </xf>
    <xf numFmtId="0" fontId="55" fillId="31" borderId="2" xfId="7" applyFont="1" applyFill="1" applyBorder="1" applyAlignment="1">
      <alignment horizontal="center" vertical="center"/>
    </xf>
    <xf numFmtId="0" fontId="1" fillId="0" borderId="1" xfId="5" applyFont="1" applyFill="1" applyBorder="1"/>
    <xf numFmtId="0" fontId="37" fillId="0" borderId="1" xfId="1" applyFont="1" applyFill="1" applyBorder="1"/>
    <xf numFmtId="0" fontId="1" fillId="0" borderId="1" xfId="5" applyFont="1" applyFill="1" applyBorder="1" applyAlignment="1">
      <alignment horizontal="left"/>
    </xf>
    <xf numFmtId="0" fontId="29" fillId="0" borderId="1" xfId="1" applyFill="1" applyBorder="1"/>
    <xf numFmtId="0" fontId="1" fillId="0" borderId="0" xfId="5" applyFont="1" applyFill="1" applyBorder="1"/>
    <xf numFmtId="0" fontId="56" fillId="0" borderId="1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56" fillId="2" borderId="1" xfId="1" applyFont="1" applyFill="1" applyBorder="1" applyAlignment="1">
      <alignment vertical="center"/>
    </xf>
    <xf numFmtId="0" fontId="40" fillId="0" borderId="1" xfId="0" applyFont="1" applyFill="1" applyBorder="1" applyAlignment="1">
      <alignment horizontal="left"/>
    </xf>
    <xf numFmtId="0" fontId="56" fillId="0" borderId="1" xfId="0" applyFont="1" applyFill="1" applyBorder="1"/>
    <xf numFmtId="0" fontId="2" fillId="18" borderId="1" xfId="0" applyFont="1" applyFill="1" applyBorder="1"/>
    <xf numFmtId="0" fontId="56" fillId="18" borderId="1" xfId="0" applyFont="1" applyFill="1" applyBorder="1"/>
    <xf numFmtId="0" fontId="56" fillId="32" borderId="1" xfId="0" applyFont="1" applyFill="1" applyBorder="1"/>
    <xf numFmtId="0" fontId="40" fillId="32" borderId="1" xfId="0" applyFont="1" applyFill="1" applyBorder="1"/>
    <xf numFmtId="0" fontId="1" fillId="13" borderId="1" xfId="0" applyFont="1" applyFill="1" applyBorder="1"/>
    <xf numFmtId="0" fontId="56" fillId="13" borderId="1" xfId="0" applyFont="1" applyFill="1" applyBorder="1"/>
    <xf numFmtId="0" fontId="40" fillId="13" borderId="1" xfId="0" applyFont="1" applyFill="1" applyBorder="1"/>
    <xf numFmtId="0" fontId="40" fillId="33" borderId="1" xfId="0" applyFont="1" applyFill="1" applyBorder="1"/>
    <xf numFmtId="0" fontId="56" fillId="33" borderId="1" xfId="0" applyFont="1" applyFill="1" applyBorder="1"/>
    <xf numFmtId="0" fontId="1" fillId="34" borderId="1" xfId="0" applyFont="1" applyFill="1" applyBorder="1"/>
    <xf numFmtId="0" fontId="56" fillId="34" borderId="1" xfId="0" applyFont="1" applyFill="1" applyBorder="1"/>
    <xf numFmtId="0" fontId="40" fillId="34" borderId="1" xfId="0" applyFont="1" applyFill="1" applyBorder="1"/>
    <xf numFmtId="0" fontId="40" fillId="9" borderId="1" xfId="0" applyFont="1" applyFill="1" applyBorder="1"/>
    <xf numFmtId="0" fontId="56" fillId="9" borderId="1" xfId="0" applyFont="1" applyFill="1" applyBorder="1"/>
    <xf numFmtId="0" fontId="40" fillId="11" borderId="1" xfId="0" applyFont="1" applyFill="1" applyBorder="1"/>
    <xf numFmtId="0" fontId="56" fillId="11" borderId="1" xfId="0" applyFont="1" applyFill="1" applyBorder="1"/>
    <xf numFmtId="0" fontId="56" fillId="16" borderId="1" xfId="0" applyFont="1" applyFill="1" applyBorder="1"/>
    <xf numFmtId="0" fontId="40" fillId="16" borderId="1" xfId="0" applyFont="1" applyFill="1" applyBorder="1"/>
    <xf numFmtId="0" fontId="40" fillId="35" borderId="1" xfId="0" applyFont="1" applyFill="1" applyBorder="1"/>
    <xf numFmtId="0" fontId="56" fillId="35" borderId="1" xfId="0" applyFont="1" applyFill="1" applyBorder="1"/>
    <xf numFmtId="0" fontId="40" fillId="12" borderId="1" xfId="0" applyFont="1" applyFill="1" applyBorder="1"/>
    <xf numFmtId="0" fontId="56" fillId="12" borderId="1" xfId="0" applyFont="1" applyFill="1" applyBorder="1"/>
    <xf numFmtId="0" fontId="1" fillId="36" borderId="1" xfId="0" applyFont="1" applyFill="1" applyBorder="1"/>
    <xf numFmtId="0" fontId="56" fillId="36" borderId="1" xfId="0" applyFont="1" applyFill="1" applyBorder="1"/>
    <xf numFmtId="0" fontId="40" fillId="36" borderId="1" xfId="0" applyFont="1" applyFill="1" applyBorder="1"/>
    <xf numFmtId="0" fontId="1" fillId="37" borderId="1" xfId="0" applyFont="1" applyFill="1" applyBorder="1"/>
    <xf numFmtId="0" fontId="56" fillId="37" borderId="1" xfId="0" applyFont="1" applyFill="1" applyBorder="1"/>
    <xf numFmtId="0" fontId="40" fillId="37" borderId="1" xfId="0" applyFont="1" applyFill="1" applyBorder="1"/>
    <xf numFmtId="0" fontId="40" fillId="38" borderId="1" xfId="0" applyFont="1" applyFill="1" applyBorder="1"/>
    <xf numFmtId="0" fontId="56" fillId="38" borderId="1" xfId="0" applyFont="1" applyFill="1" applyBorder="1"/>
    <xf numFmtId="0" fontId="40" fillId="39" borderId="1" xfId="0" applyFont="1" applyFill="1" applyBorder="1"/>
    <xf numFmtId="0" fontId="56" fillId="39" borderId="1" xfId="0" applyFont="1" applyFill="1" applyBorder="1"/>
    <xf numFmtId="0" fontId="2" fillId="0" borderId="0" xfId="0" pivotButton="1" applyFont="1" applyFill="1" applyBorder="1" applyAlignment="1">
      <alignment horizontal="center"/>
    </xf>
    <xf numFmtId="0" fontId="2" fillId="0" borderId="0" xfId="0" pivotButton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left" indent="1"/>
    </xf>
    <xf numFmtId="0" fontId="2" fillId="36" borderId="0" xfId="0" applyFont="1" applyFill="1" applyBorder="1" applyAlignment="1">
      <alignment horizontal="left"/>
    </xf>
    <xf numFmtId="0" fontId="2" fillId="36" borderId="0" xfId="0" applyNumberFormat="1" applyFont="1" applyFill="1" applyBorder="1"/>
    <xf numFmtId="0" fontId="2" fillId="40" borderId="0" xfId="0" applyFont="1" applyFill="1" applyAlignment="1">
      <alignment horizontal="center"/>
    </xf>
    <xf numFmtId="0" fontId="2" fillId="40" borderId="0" xfId="0" applyFont="1" applyFill="1" applyBorder="1"/>
    <xf numFmtId="0" fontId="1" fillId="12" borderId="0" xfId="0" applyFont="1" applyFill="1" applyBorder="1"/>
    <xf numFmtId="0" fontId="0" fillId="0" borderId="0" xfId="0" applyFont="1" applyFill="1" applyBorder="1"/>
    <xf numFmtId="0" fontId="57" fillId="0" borderId="1" xfId="0" applyFont="1" applyFill="1" applyBorder="1"/>
    <xf numFmtId="0" fontId="57" fillId="0" borderId="1" xfId="3" applyFont="1" applyFill="1" applyBorder="1"/>
    <xf numFmtId="0" fontId="57" fillId="0" borderId="1" xfId="0" applyFont="1" applyFill="1" applyBorder="1" applyAlignment="1"/>
    <xf numFmtId="14" fontId="57" fillId="0" borderId="1" xfId="0" applyNumberFormat="1" applyFont="1" applyFill="1" applyBorder="1"/>
    <xf numFmtId="0" fontId="57" fillId="0" borderId="1" xfId="8" applyFont="1" applyFill="1" applyBorder="1" applyAlignment="1">
      <alignment horizontal="left"/>
    </xf>
    <xf numFmtId="0" fontId="57" fillId="0" borderId="1" xfId="0" applyFont="1" applyBorder="1"/>
    <xf numFmtId="0" fontId="57" fillId="0" borderId="1" xfId="5" applyFont="1" applyFill="1" applyBorder="1" applyAlignment="1">
      <alignment horizontal="left" vertical="top"/>
    </xf>
    <xf numFmtId="0" fontId="57" fillId="0" borderId="1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13" borderId="10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22" borderId="5" xfId="3" applyFont="1" applyFill="1" applyBorder="1" applyAlignment="1">
      <alignment horizontal="center" vertical="center"/>
    </xf>
    <xf numFmtId="0" fontId="2" fillId="22" borderId="3" xfId="3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0" xfId="3" applyFont="1" applyFill="1" applyBorder="1" applyAlignment="1">
      <alignment horizontal="center"/>
    </xf>
    <xf numFmtId="0" fontId="3" fillId="0" borderId="0" xfId="3" applyFont="1" applyFill="1" applyBorder="1"/>
  </cellXfs>
  <cellStyles count="9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 2" xfId="5" xr:uid="{00000000-0005-0000-0000-000005000000}"/>
    <cellStyle name="Normal 3 3" xfId="8" xr:uid="{A6EB4EF6-12DE-4420-9521-F8FC237FC46D}"/>
    <cellStyle name="Normal 7 2" xfId="6" xr:uid="{00000000-0005-0000-0000-000006000000}"/>
    <cellStyle name="ปกติ 2" xfId="7" xr:uid="{00000000-0005-0000-0000-000007000000}"/>
  </cellStyles>
  <dxfs count="53">
    <dxf>
      <fill>
        <patternFill patternType="solid">
          <bgColor theme="9"/>
        </patternFill>
      </fill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alignment horizontal="center" readingOrder="0"/>
    </dxf>
    <dxf>
      <font>
        <b/>
      </font>
    </dxf>
    <dxf>
      <font>
        <name val="TH SarabunPSK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6"/>
      </font>
    </dxf>
    <dxf>
      <font>
        <b/>
      </font>
    </dxf>
    <dxf>
      <font>
        <name val="TH SarabunPSK"/>
        <scheme val="none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7879080</xdr:colOff>
      <xdr:row>3</xdr:row>
      <xdr:rowOff>91440</xdr:rowOff>
    </xdr:from>
    <xdr:to>
      <xdr:col>5</xdr:col>
      <xdr:colOff>114300</xdr:colOff>
      <xdr:row>6</xdr:row>
      <xdr:rowOff>579120</xdr:rowOff>
    </xdr:to>
    <xdr:pic>
      <xdr:nvPicPr>
        <xdr:cNvPr id="1240" name="Picture 1">
          <a:extLst>
            <a:ext uri="{FF2B5EF4-FFF2-40B4-BE49-F238E27FC236}">
              <a16:creationId xmlns:a16="http://schemas.microsoft.com/office/drawing/2014/main" id="{F0C30450-A485-491E-9D9A-3C05438CE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3920" y="1516380"/>
          <a:ext cx="2057400" cy="3055620"/>
        </a:xfrm>
        <a:prstGeom prst="rect">
          <a:avLst/>
        </a:prstGeom>
        <a:noFill/>
        <a:ln w="9525">
          <a:solidFill>
            <a:srgbClr val="00B0F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129540</xdr:colOff>
      <xdr:row>6</xdr:row>
      <xdr:rowOff>388620</xdr:rowOff>
    </xdr:from>
    <xdr:to>
      <xdr:col>5</xdr:col>
      <xdr:colOff>441960</xdr:colOff>
      <xdr:row>6</xdr:row>
      <xdr:rowOff>1310640</xdr:rowOff>
    </xdr:to>
    <xdr:pic>
      <xdr:nvPicPr>
        <xdr:cNvPr id="1241" name="Picture 2">
          <a:extLst>
            <a:ext uri="{FF2B5EF4-FFF2-40B4-BE49-F238E27FC236}">
              <a16:creationId xmlns:a16="http://schemas.microsoft.com/office/drawing/2014/main" id="{6A340071-3398-457C-A9AE-CE49E7D85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1720" y="4381500"/>
          <a:ext cx="937260" cy="9220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</a:extLst>
      </xdr:spPr>
    </xdr:pic>
    <xdr:clientData/>
  </xdr:twoCellAnchor>
  <xdr:twoCellAnchor>
    <xdr:from>
      <xdr:col>1</xdr:col>
      <xdr:colOff>7901940</xdr:colOff>
      <xdr:row>9</xdr:row>
      <xdr:rowOff>83820</xdr:rowOff>
    </xdr:from>
    <xdr:to>
      <xdr:col>5</xdr:col>
      <xdr:colOff>502920</xdr:colOff>
      <xdr:row>14</xdr:row>
      <xdr:rowOff>152400</xdr:rowOff>
    </xdr:to>
    <xdr:grpSp>
      <xdr:nvGrpSpPr>
        <xdr:cNvPr id="1242" name="Group 3">
          <a:extLst>
            <a:ext uri="{FF2B5EF4-FFF2-40B4-BE49-F238E27FC236}">
              <a16:creationId xmlns:a16="http://schemas.microsoft.com/office/drawing/2014/main" id="{5686DA26-AE4F-4AF6-9897-F9A296D83AFF}"/>
            </a:ext>
          </a:extLst>
        </xdr:cNvPr>
        <xdr:cNvGrpSpPr>
          <a:grpSpLocks/>
        </xdr:cNvGrpSpPr>
      </xdr:nvGrpSpPr>
      <xdr:grpSpPr bwMode="auto">
        <a:xfrm>
          <a:off x="8526780" y="6309360"/>
          <a:ext cx="2423160" cy="3962400"/>
          <a:chOff x="8286750" y="6347570"/>
          <a:chExt cx="2595562" cy="4522838"/>
        </a:xfrm>
      </xdr:grpSpPr>
      <xdr:pic>
        <xdr:nvPicPr>
          <xdr:cNvPr id="1243" name="Picture 4">
            <a:extLst>
              <a:ext uri="{FF2B5EF4-FFF2-40B4-BE49-F238E27FC236}">
                <a16:creationId xmlns:a16="http://schemas.microsoft.com/office/drawing/2014/main" id="{DF65DE2A-3A0B-4DA8-8400-FE3796AE02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2173"/>
          <a:stretch>
            <a:fillRect/>
          </a:stretch>
        </xdr:blipFill>
        <xdr:spPr bwMode="auto">
          <a:xfrm>
            <a:off x="8774907" y="8951006"/>
            <a:ext cx="2107405" cy="1919402"/>
          </a:xfrm>
          <a:prstGeom prst="rect">
            <a:avLst/>
          </a:prstGeom>
          <a:noFill/>
          <a:ln w="9525">
            <a:solidFill>
              <a:srgbClr val="FFC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44" name="Picture 5">
            <a:extLst>
              <a:ext uri="{FF2B5EF4-FFF2-40B4-BE49-F238E27FC236}">
                <a16:creationId xmlns:a16="http://schemas.microsoft.com/office/drawing/2014/main" id="{107319B6-D995-4271-B81E-760ADCBEAD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6750" y="6347570"/>
            <a:ext cx="2107406" cy="2955078"/>
          </a:xfrm>
          <a:prstGeom prst="rect">
            <a:avLst/>
          </a:prstGeom>
          <a:noFill/>
          <a:ln w="9525">
            <a:solidFill>
              <a:srgbClr val="FFC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130084</xdr:colOff>
      <xdr:row>1</xdr:row>
      <xdr:rowOff>190500</xdr:rowOff>
    </xdr:from>
    <xdr:to>
      <xdr:col>7</xdr:col>
      <xdr:colOff>812069</xdr:colOff>
      <xdr:row>4</xdr:row>
      <xdr:rowOff>163285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9D0292-4C40-4907-8E6C-A0DCBF329DF6}"/>
            </a:ext>
          </a:extLst>
        </xdr:cNvPr>
        <xdr:cNvSpPr txBox="1"/>
      </xdr:nvSpPr>
      <xdr:spPr>
        <a:xfrm>
          <a:off x="1631224" y="670560"/>
          <a:ext cx="37006525" cy="11386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1385208</xdr:colOff>
      <xdr:row>1</xdr:row>
      <xdr:rowOff>237308</xdr:rowOff>
    </xdr:from>
    <xdr:to>
      <xdr:col>11</xdr:col>
      <xdr:colOff>1874515</xdr:colOff>
      <xdr:row>4</xdr:row>
      <xdr:rowOff>122514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A37A868-E7FF-4E38-ACA0-7AA67C96DF7F}"/>
            </a:ext>
          </a:extLst>
        </xdr:cNvPr>
        <xdr:cNvSpPr txBox="1"/>
      </xdr:nvSpPr>
      <xdr:spPr>
        <a:xfrm>
          <a:off x="39210888" y="717368"/>
          <a:ext cx="12483187" cy="10510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175804</xdr:colOff>
      <xdr:row>1</xdr:row>
      <xdr:rowOff>129540</xdr:rowOff>
    </xdr:from>
    <xdr:to>
      <xdr:col>6</xdr:col>
      <xdr:colOff>857789</xdr:colOff>
      <xdr:row>4</xdr:row>
      <xdr:rowOff>102325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75804" y="617220"/>
          <a:ext cx="10481305" cy="11615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562248</xdr:colOff>
      <xdr:row>1</xdr:row>
      <xdr:rowOff>115388</xdr:rowOff>
    </xdr:from>
    <xdr:to>
      <xdr:col>10</xdr:col>
      <xdr:colOff>2666995</xdr:colOff>
      <xdr:row>4</xdr:row>
      <xdr:rowOff>121920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1977008" y="603068"/>
          <a:ext cx="10501987" cy="11952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219809</xdr:colOff>
      <xdr:row>25</xdr:row>
      <xdr:rowOff>7034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231674" y="5158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12</xdr:col>
      <xdr:colOff>0</xdr:colOff>
      <xdr:row>0</xdr:row>
      <xdr:rowOff>0</xdr:rowOff>
    </xdr:from>
    <xdr:to>
      <xdr:col>33</xdr:col>
      <xdr:colOff>457200</xdr:colOff>
      <xdr:row>27</xdr:row>
      <xdr:rowOff>251460</xdr:rowOff>
    </xdr:to>
    <xdr:pic>
      <xdr:nvPicPr>
        <xdr:cNvPr id="19681" name="Picture 1">
          <a:extLst>
            <a:ext uri="{FF2B5EF4-FFF2-40B4-BE49-F238E27FC236}">
              <a16:creationId xmlns:a16="http://schemas.microsoft.com/office/drawing/2014/main" id="{4B9FE851-AC60-4F06-8E0B-C97661C9F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9700" y="0"/>
          <a:ext cx="13258800" cy="745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596899</xdr:colOff>
      <xdr:row>20</xdr:row>
      <xdr:rowOff>139700</xdr:rowOff>
    </xdr:from>
    <xdr:to>
      <xdr:col>33</xdr:col>
      <xdr:colOff>372111</xdr:colOff>
      <xdr:row>24</xdr:row>
      <xdr:rowOff>21975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4D3A3F29-C491-4234-ADBF-DA4DF5891F03}"/>
            </a:ext>
          </a:extLst>
        </xdr:cNvPr>
        <xdr:cNvSpPr txBox="1"/>
      </xdr:nvSpPr>
      <xdr:spPr>
        <a:xfrm>
          <a:off x="20650199" y="5473700"/>
          <a:ext cx="2823212" cy="94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2100"/>
            </a:lnSpc>
          </a:pPr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จำนวนโครงการทั้งหมด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pPr algn="ctr">
            <a:lnSpc>
              <a:spcPts val="2100"/>
            </a:lnSpc>
          </a:pPr>
          <a:r>
            <a:rPr lang="th-TH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96</a:t>
          </a:r>
          <a:r>
            <a:rPr lang="en-US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52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8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>
            <a:lnSpc>
              <a:spcPts val="2100"/>
            </a:lnSpc>
          </a:pPr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10</a:t>
          </a:r>
          <a: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5|5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en-US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8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76200</xdr:colOff>
      <xdr:row>28</xdr:row>
      <xdr:rowOff>228600</xdr:rowOff>
    </xdr:from>
    <xdr:to>
      <xdr:col>32</xdr:col>
      <xdr:colOff>518084</xdr:colOff>
      <xdr:row>34</xdr:row>
      <xdr:rowOff>14668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3132FC75-6371-4DC2-A40E-1537A5D98228}"/>
            </a:ext>
          </a:extLst>
        </xdr:cNvPr>
        <xdr:cNvSpPr/>
      </xdr:nvSpPr>
      <xdr:spPr>
        <a:xfrm>
          <a:off x="10985500" y="7696200"/>
          <a:ext cx="12024284" cy="1386268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  <a:endParaRPr lang="en-US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n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ความสอดคล้องของโครงการเป็นปัจจัยหลักและปัจจัยรอง </a:t>
          </a:r>
          <a:endParaRPr kumimoji="0" lang="en-US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endParaRPr lang="th-TH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254000</xdr:colOff>
      <xdr:row>34</xdr:row>
      <xdr:rowOff>241300</xdr:rowOff>
    </xdr:from>
    <xdr:to>
      <xdr:col>31</xdr:col>
      <xdr:colOff>392004</xdr:colOff>
      <xdr:row>39</xdr:row>
      <xdr:rowOff>227259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E1ED3384-F11B-47B1-AE1B-3BC0B0C93FD5}"/>
            </a:ext>
          </a:extLst>
        </xdr:cNvPr>
        <xdr:cNvSpPr txBox="1"/>
      </xdr:nvSpPr>
      <xdr:spPr>
        <a:xfrm>
          <a:off x="11772900" y="9309100"/>
          <a:ext cx="10501204" cy="963859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A1ABD7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</a:t>
          </a:r>
          <a:b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 3 โครงการ</a:t>
          </a: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16</xdr:col>
      <xdr:colOff>88900</xdr:colOff>
      <xdr:row>10</xdr:row>
      <xdr:rowOff>203200</xdr:rowOff>
    </xdr:from>
    <xdr:to>
      <xdr:col>17</xdr:col>
      <xdr:colOff>114299</xdr:colOff>
      <xdr:row>11</xdr:row>
      <xdr:rowOff>241299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C819CA63-DA5E-4575-A591-0B014D53975D}"/>
            </a:ext>
          </a:extLst>
        </xdr:cNvPr>
        <xdr:cNvSpPr txBox="1"/>
      </xdr:nvSpPr>
      <xdr:spPr>
        <a:xfrm>
          <a:off x="12827000" y="2870200"/>
          <a:ext cx="634999" cy="3047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14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16</xdr:col>
      <xdr:colOff>97971</xdr:colOff>
      <xdr:row>12</xdr:row>
      <xdr:rowOff>119743</xdr:rowOff>
    </xdr:from>
    <xdr:to>
      <xdr:col>17</xdr:col>
      <xdr:colOff>123370</xdr:colOff>
      <xdr:row>13</xdr:row>
      <xdr:rowOff>157841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75EAB643-5D6A-4009-A317-9A4C2FD27039}"/>
            </a:ext>
          </a:extLst>
        </xdr:cNvPr>
        <xdr:cNvSpPr txBox="1"/>
      </xdr:nvSpPr>
      <xdr:spPr>
        <a:xfrm>
          <a:off x="12856028" y="3385457"/>
          <a:ext cx="634999" cy="310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16</xdr:col>
      <xdr:colOff>108857</xdr:colOff>
      <xdr:row>14</xdr:row>
      <xdr:rowOff>43544</xdr:rowOff>
    </xdr:from>
    <xdr:to>
      <xdr:col>17</xdr:col>
      <xdr:colOff>134256</xdr:colOff>
      <xdr:row>15</xdr:row>
      <xdr:rowOff>81642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53696086-C768-4328-9248-C097F8737FCA}"/>
            </a:ext>
          </a:extLst>
        </xdr:cNvPr>
        <xdr:cNvSpPr txBox="1"/>
      </xdr:nvSpPr>
      <xdr:spPr>
        <a:xfrm>
          <a:off x="12866914" y="3853544"/>
          <a:ext cx="634999" cy="310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22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20</xdr:col>
      <xdr:colOff>217714</xdr:colOff>
      <xdr:row>10</xdr:row>
      <xdr:rowOff>228599</xdr:rowOff>
    </xdr:from>
    <xdr:to>
      <xdr:col>21</xdr:col>
      <xdr:colOff>243113</xdr:colOff>
      <xdr:row>11</xdr:row>
      <xdr:rowOff>266698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7362BC7D-6062-47F8-824B-6FC44941B16B}"/>
            </a:ext>
          </a:extLst>
        </xdr:cNvPr>
        <xdr:cNvSpPr txBox="1"/>
      </xdr:nvSpPr>
      <xdr:spPr>
        <a:xfrm>
          <a:off x="15414171" y="2950028"/>
          <a:ext cx="634999" cy="310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20</xdr:col>
      <xdr:colOff>283029</xdr:colOff>
      <xdr:row>12</xdr:row>
      <xdr:rowOff>159658</xdr:rowOff>
    </xdr:from>
    <xdr:to>
      <xdr:col>21</xdr:col>
      <xdr:colOff>175986</xdr:colOff>
      <xdr:row>13</xdr:row>
      <xdr:rowOff>185058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3C998C7C-DEC7-43FD-9566-71FE50612251}"/>
            </a:ext>
          </a:extLst>
        </xdr:cNvPr>
        <xdr:cNvSpPr txBox="1"/>
      </xdr:nvSpPr>
      <xdr:spPr>
        <a:xfrm>
          <a:off x="15459529" y="3360058"/>
          <a:ext cx="502557" cy="292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20</xdr:col>
      <xdr:colOff>206828</xdr:colOff>
      <xdr:row>14</xdr:row>
      <xdr:rowOff>59872</xdr:rowOff>
    </xdr:from>
    <xdr:to>
      <xdr:col>21</xdr:col>
      <xdr:colOff>232227</xdr:colOff>
      <xdr:row>15</xdr:row>
      <xdr:rowOff>97970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8BD41D4-B5CC-4C7E-800D-0DD6599237D4}"/>
            </a:ext>
          </a:extLst>
        </xdr:cNvPr>
        <xdr:cNvSpPr txBox="1"/>
      </xdr:nvSpPr>
      <xdr:spPr>
        <a:xfrm>
          <a:off x="15383328" y="3793672"/>
          <a:ext cx="634999" cy="3047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24</xdr:col>
      <xdr:colOff>87085</xdr:colOff>
      <xdr:row>10</xdr:row>
      <xdr:rowOff>228600</xdr:rowOff>
    </xdr:from>
    <xdr:to>
      <xdr:col>25</xdr:col>
      <xdr:colOff>112484</xdr:colOff>
      <xdr:row>11</xdr:row>
      <xdr:rowOff>266698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2625D1DA-33FF-4597-822A-CBEC92488F50}"/>
            </a:ext>
          </a:extLst>
        </xdr:cNvPr>
        <xdr:cNvSpPr txBox="1"/>
      </xdr:nvSpPr>
      <xdr:spPr>
        <a:xfrm>
          <a:off x="17701985" y="2895600"/>
          <a:ext cx="634999" cy="3047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24</xdr:col>
      <xdr:colOff>87085</xdr:colOff>
      <xdr:row>12</xdr:row>
      <xdr:rowOff>119743</xdr:rowOff>
    </xdr:from>
    <xdr:to>
      <xdr:col>25</xdr:col>
      <xdr:colOff>112484</xdr:colOff>
      <xdr:row>13</xdr:row>
      <xdr:rowOff>157841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F36EAE66-783C-429F-A748-1694103CBED4}"/>
            </a:ext>
          </a:extLst>
        </xdr:cNvPr>
        <xdr:cNvSpPr txBox="1"/>
      </xdr:nvSpPr>
      <xdr:spPr>
        <a:xfrm>
          <a:off x="17721942" y="3385457"/>
          <a:ext cx="634999" cy="310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24</xdr:col>
      <xdr:colOff>97972</xdr:colOff>
      <xdr:row>13</xdr:row>
      <xdr:rowOff>250371</xdr:rowOff>
    </xdr:from>
    <xdr:to>
      <xdr:col>25</xdr:col>
      <xdr:colOff>123371</xdr:colOff>
      <xdr:row>15</xdr:row>
      <xdr:rowOff>16326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3AAA583F-55F1-4F35-80A5-392C1CAA1E40}"/>
            </a:ext>
          </a:extLst>
        </xdr:cNvPr>
        <xdr:cNvSpPr txBox="1"/>
      </xdr:nvSpPr>
      <xdr:spPr>
        <a:xfrm>
          <a:off x="17732829" y="3788228"/>
          <a:ext cx="634999" cy="310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27</xdr:col>
      <xdr:colOff>555171</xdr:colOff>
      <xdr:row>12</xdr:row>
      <xdr:rowOff>130629</xdr:rowOff>
    </xdr:from>
    <xdr:to>
      <xdr:col>28</xdr:col>
      <xdr:colOff>580570</xdr:colOff>
      <xdr:row>13</xdr:row>
      <xdr:rowOff>168727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1AE44A5E-87DE-4907-BE09-2089D24C73A2}"/>
            </a:ext>
          </a:extLst>
        </xdr:cNvPr>
        <xdr:cNvSpPr txBox="1"/>
      </xdr:nvSpPr>
      <xdr:spPr>
        <a:xfrm>
          <a:off x="20018828" y="3396343"/>
          <a:ext cx="634999" cy="310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28</xdr:col>
      <xdr:colOff>10885</xdr:colOff>
      <xdr:row>11</xdr:row>
      <xdr:rowOff>0</xdr:rowOff>
    </xdr:from>
    <xdr:to>
      <xdr:col>28</xdr:col>
      <xdr:colOff>513442</xdr:colOff>
      <xdr:row>12</xdr:row>
      <xdr:rowOff>25400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45D332C7-4867-4639-B565-DACC89DA48A7}"/>
            </a:ext>
          </a:extLst>
        </xdr:cNvPr>
        <xdr:cNvSpPr txBox="1"/>
      </xdr:nvSpPr>
      <xdr:spPr>
        <a:xfrm>
          <a:off x="20084142" y="2993571"/>
          <a:ext cx="502557" cy="2975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25</xdr:col>
      <xdr:colOff>509813</xdr:colOff>
      <xdr:row>18</xdr:row>
      <xdr:rowOff>226786</xdr:rowOff>
    </xdr:from>
    <xdr:to>
      <xdr:col>26</xdr:col>
      <xdr:colOff>535212</xdr:colOff>
      <xdr:row>19</xdr:row>
      <xdr:rowOff>264884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D2D19B03-3BF7-49EE-9201-D5F3E3756905}"/>
            </a:ext>
          </a:extLst>
        </xdr:cNvPr>
        <xdr:cNvSpPr txBox="1"/>
      </xdr:nvSpPr>
      <xdr:spPr>
        <a:xfrm>
          <a:off x="18754270" y="5125357"/>
          <a:ext cx="634999" cy="310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25</xdr:col>
      <xdr:colOff>522514</xdr:colOff>
      <xdr:row>20</xdr:row>
      <xdr:rowOff>21772</xdr:rowOff>
    </xdr:from>
    <xdr:to>
      <xdr:col>26</xdr:col>
      <xdr:colOff>547913</xdr:colOff>
      <xdr:row>21</xdr:row>
      <xdr:rowOff>59870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3EBD6F6-169D-4840-81B8-D7812203D428}"/>
            </a:ext>
          </a:extLst>
        </xdr:cNvPr>
        <xdr:cNvSpPr txBox="1"/>
      </xdr:nvSpPr>
      <xdr:spPr>
        <a:xfrm>
          <a:off x="18766971" y="5464629"/>
          <a:ext cx="634999" cy="310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05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05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05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endParaRPr lang="en-US" sz="105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396240</xdr:colOff>
      <xdr:row>0</xdr:row>
      <xdr:rowOff>441960</xdr:rowOff>
    </xdr:from>
    <xdr:to>
      <xdr:col>27</xdr:col>
      <xdr:colOff>952500</xdr:colOff>
      <xdr:row>19</xdr:row>
      <xdr:rowOff>7620</xdr:rowOff>
    </xdr:to>
    <xdr:pic>
      <xdr:nvPicPr>
        <xdr:cNvPr id="17445" name="Picture 1">
          <a:extLst>
            <a:ext uri="{FF2B5EF4-FFF2-40B4-BE49-F238E27FC236}">
              <a16:creationId xmlns:a16="http://schemas.microsoft.com/office/drawing/2014/main" id="{71CB91B1-D647-4E50-B141-2A2F73C37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59700" y="441960"/>
          <a:ext cx="5013960" cy="390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&#3591;&#3634;&#3609;%20&#3585;&#3618;&#3611;.%20&#3626;&#3624;&#3594;/&#3650;&#3588;&#3619;&#3591;&#3585;&#3634;&#3619;&#3626;&#3635;&#3588;&#3633;&#3597;&#3611;&#3637;%202570/FVCT%20as%20is%20&#3629;&#3633;&#3614;&#3648;&#3604;&#3605;&#3588;&#3656;&#3634;&#3626;&#3637;%20&#3611;&#3637;%2070%20(&#3591;&#3634;&#3609;&#3626;&#3656;&#3591;%2017%20&#3648;&#3617;.&#3618;.%2068)/FVCT_NS05/&#3650;&#3588;&#3619;&#3591;&#3585;&#3634;&#3619;&#3626;&#3635;&#3588;&#3633;&#3597;%2069%20for%20as%20i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เสนอโครงการสำคัญ 69"/>
      <sheetName val="โครงการสำคัญ 69 (ผ่านเข้ารอบ)"/>
      <sheetName val="ตัวย่อ(ขึ้นก่อน)"/>
      <sheetName val="ตัวย่อ(ต่อท้าย)"/>
      <sheetName val="FVCT for eMENSCR"/>
      <sheetName val="หน่วยงานที่เคยมีข้อมูล"/>
      <sheetName val="pivotหน่วยงาน"/>
      <sheetName val="หน่วยงาน66-68"/>
    </sheetNames>
    <sheetDataSet>
      <sheetData sheetId="0"/>
      <sheetData sheetId="1"/>
      <sheetData sheetId="2"/>
      <sheetData sheetId="3"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กรมสนธิสัญญาฯ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กรมองค์การฯ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กรมอเมริกาฯ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กพร.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 และแอฟริกา</v>
          </cell>
          <cell r="C96" t="str">
            <v>กรมเอเชียใต้ฯ</v>
          </cell>
        </row>
        <row r="97">
          <cell r="B97" t="str">
            <v>กรุงเทพมหานคร</v>
          </cell>
          <cell r="C97" t="str">
            <v>กทม.</v>
          </cell>
        </row>
        <row r="98">
          <cell r="B98" t="str">
            <v>กองทัพบก</v>
          </cell>
          <cell r="C98" t="str">
            <v>ทบ.</v>
          </cell>
        </row>
        <row r="99">
          <cell r="B99" t="str">
            <v>กองทัพเรือ</v>
          </cell>
          <cell r="C99" t="str">
            <v>ทร.</v>
          </cell>
        </row>
        <row r="100">
          <cell r="B100" t="str">
            <v>กองทัพอากาศ</v>
          </cell>
          <cell r="C100" t="str">
            <v>ทอ.</v>
          </cell>
        </row>
        <row r="101">
          <cell r="B101" t="str">
            <v>กองทุนการออมแห่งชาติ</v>
          </cell>
          <cell r="C101" t="str">
            <v>กอช.</v>
          </cell>
        </row>
        <row r="102">
          <cell r="B102" t="str">
            <v>กองทุนเงินให้กู้ยืมเพื่อการศึกษา</v>
          </cell>
          <cell r="C102" t="str">
            <v>กยศ.</v>
          </cell>
        </row>
        <row r="103">
          <cell r="B103" t="str">
            <v>กองทุนพัฒนาสื่อปลอดภัยและสร้างสรรค์</v>
          </cell>
          <cell r="C103" t="str">
            <v>TMF</v>
          </cell>
        </row>
        <row r="104">
          <cell r="B104" t="str">
            <v>กองทุนเพื่อความเสมอภาคทางการศึกษา</v>
          </cell>
          <cell r="C104" t="str">
            <v>กสศ.</v>
          </cell>
        </row>
        <row r="105">
          <cell r="B105" t="str">
            <v>กองทุนสนับสนุนการสร้างเสริมสุขภาพ</v>
          </cell>
          <cell r="C105" t="str">
            <v>สสส.</v>
          </cell>
        </row>
        <row r="106">
          <cell r="B106" t="str">
            <v>กองบัญชาการกองทัพไทย</v>
          </cell>
          <cell r="C106" t="str">
            <v>บก.ทท.</v>
          </cell>
        </row>
        <row r="107">
          <cell r="B107" t="str">
            <v>กองอำนวยการรักษาความมั่นคงภายในราชอาณาจักร</v>
          </cell>
          <cell r="C107" t="str">
            <v>กอ.รมน.</v>
          </cell>
        </row>
        <row r="108">
          <cell r="B108" t="str">
            <v>การกีฬาแห่งประเทศไทย</v>
          </cell>
          <cell r="C108" t="str">
            <v>กกท.</v>
          </cell>
        </row>
        <row r="109">
          <cell r="B109" t="str">
            <v>การเคหะแห่งชาติ</v>
          </cell>
          <cell r="C109" t="str">
            <v>กคช.</v>
          </cell>
        </row>
        <row r="110">
          <cell r="B110" t="str">
            <v>การท่องเที่ยวแห่งประเทศไทย</v>
          </cell>
          <cell r="C110" t="str">
            <v>ททท.</v>
          </cell>
        </row>
        <row r="111">
          <cell r="B111" t="str">
            <v>การทางพิเศษแห่งประเทศไทย</v>
          </cell>
          <cell r="C111" t="str">
            <v>กทพ.</v>
          </cell>
        </row>
        <row r="112">
          <cell r="B112" t="str">
            <v>การท่าเรือแห่งประเทศไทย</v>
          </cell>
          <cell r="C112" t="str">
            <v>กทท.</v>
          </cell>
        </row>
        <row r="113">
          <cell r="B113" t="str">
            <v>การนิคมอุตสาหกรรมแห่งประเทศไทย</v>
          </cell>
          <cell r="C113" t="str">
            <v>กนอ.</v>
          </cell>
        </row>
        <row r="114">
          <cell r="B114" t="str">
            <v>การประปานครหลวง</v>
          </cell>
          <cell r="C114" t="str">
            <v>กปน.</v>
          </cell>
        </row>
        <row r="115">
          <cell r="B115" t="str">
            <v>การประปาส่วนภูมิภาค</v>
          </cell>
          <cell r="C115" t="str">
            <v>กปภ.</v>
          </cell>
        </row>
        <row r="116">
          <cell r="B116" t="str">
            <v>การไฟฟ้านครหลวง</v>
          </cell>
          <cell r="C116" t="str">
            <v>กฟน.</v>
          </cell>
        </row>
        <row r="117">
          <cell r="B117" t="str">
            <v>การไฟฟ้าฝ่ายผลิตแห่งประเทศไทย</v>
          </cell>
          <cell r="C117" t="str">
            <v>กฟผ.</v>
          </cell>
        </row>
        <row r="118">
          <cell r="B118" t="str">
            <v>การไฟฟ้าส่วนภูมิภาค</v>
          </cell>
          <cell r="C118" t="str">
            <v>กฟภ.</v>
          </cell>
        </row>
        <row r="119">
          <cell r="B119" t="str">
            <v>การยางแห่งประเทศไทย</v>
          </cell>
          <cell r="C119" t="str">
            <v>กยท.</v>
          </cell>
        </row>
        <row r="120">
          <cell r="B120" t="str">
            <v>การรถไฟฟ้าขนส่งมวลชนแห่งประเทศไทย</v>
          </cell>
          <cell r="C120" t="str">
            <v>รฟม.</v>
          </cell>
        </row>
        <row r="121">
          <cell r="B121" t="str">
            <v>การรถไฟแห่งประเทศไทย</v>
          </cell>
          <cell r="C121" t="str">
            <v>รฟท.</v>
          </cell>
        </row>
        <row r="122">
          <cell r="B122" t="str">
            <v>การส่งเสริมอุตสาหกรรม</v>
          </cell>
          <cell r="C122" t="str">
            <v>กสอ.</v>
          </cell>
        </row>
        <row r="123">
          <cell r="B123" t="str">
            <v>คณะกรรมการโอลิมปิคแห่งประเทศไทยในพระบรมราชูปถัมภ์</v>
          </cell>
          <cell r="C123" t="str">
            <v>NOCT</v>
          </cell>
        </row>
        <row r="124">
          <cell r="B124" t="str">
            <v>คุรุสภา</v>
          </cell>
          <cell r="C124" t="str">
            <v>คส.</v>
          </cell>
        </row>
        <row r="125">
          <cell r="B125" t="str">
            <v>สำนักงานเลขาธิการคุรุสภา</v>
          </cell>
          <cell r="C125" t="str">
            <v>คส.</v>
          </cell>
        </row>
        <row r="126">
          <cell r="B126" t="str">
            <v>จุฬาลงกรณ์มหาวิทยาลัย</v>
          </cell>
          <cell r="C126" t="str">
            <v>จุฬา</v>
          </cell>
        </row>
        <row r="127">
          <cell r="B127" t="str">
            <v>ธนาคารกรุงไทย จำกัด (มหาชน)</v>
          </cell>
          <cell r="C127" t="str">
            <v>KTB</v>
          </cell>
        </row>
        <row r="128">
          <cell r="B128" t="str">
            <v>ธนาคารพัฒนาวิสาหกิจขนาดกลางและขนาดย่อมแห่งประเทศไทย</v>
          </cell>
          <cell r="C128" t="str">
            <v>ธพว.</v>
          </cell>
        </row>
        <row r="129">
          <cell r="B129" t="str">
            <v>ธนาคารเพื่อการเกษตรและสหกรณ์การเกษตร</v>
          </cell>
          <cell r="C129" t="str">
            <v>ธกส.</v>
          </cell>
        </row>
        <row r="130">
          <cell r="B130" t="str">
            <v>ธนาคารเพื่อการส่งออกและนำเข้าแห่งประเทศไทย</v>
          </cell>
          <cell r="C130" t="str">
            <v>ธสน.</v>
          </cell>
        </row>
        <row r="131">
          <cell r="B131" t="str">
            <v>ธนาคารแห่งประเทศไทย</v>
          </cell>
          <cell r="C131" t="str">
            <v>ธปท.</v>
          </cell>
        </row>
        <row r="132">
          <cell r="B132" t="str">
            <v>ธนาคารออมสิน</v>
          </cell>
          <cell r="C132" t="str">
            <v>GSB</v>
          </cell>
        </row>
        <row r="133">
          <cell r="B133" t="str">
            <v>ธนาคารอาคารสงเคราะห์</v>
          </cell>
          <cell r="C133" t="str">
            <v>ธอส.</v>
          </cell>
        </row>
        <row r="134">
          <cell r="B134" t="str">
            <v>ธนาคารอิสลามแห่งประเทศไทย</v>
          </cell>
          <cell r="C134" t="str">
            <v>ISBT</v>
          </cell>
        </row>
        <row r="135">
          <cell r="B135" t="str">
            <v>บรรษัทประกันสินเชื่ออุตสาหกรรมขนาดย่อม</v>
          </cell>
          <cell r="C135" t="str">
            <v>บสย.</v>
          </cell>
        </row>
        <row r="136">
          <cell r="B136" t="str">
            <v>บริษัท ขนส่ง จํากัด</v>
          </cell>
          <cell r="C136" t="str">
            <v>บขส.</v>
          </cell>
        </row>
        <row r="137">
          <cell r="B137" t="str">
            <v>บริษัท ขนส่ง จำกัด</v>
          </cell>
          <cell r="C137" t="str">
            <v>บขส.</v>
          </cell>
        </row>
        <row r="138">
          <cell r="B138" t="str">
            <v>บริษัท ข้อมูลเครดิตแห่งชาติ จำกัด</v>
          </cell>
          <cell r="C138" t="str">
            <v>NCB</v>
          </cell>
        </row>
        <row r="139">
          <cell r="B139" t="str">
            <v>บริษัท ท่าอากาศยานไทย จํากัด (มหาชน)</v>
          </cell>
          <cell r="C139" t="str">
            <v>ทอท.</v>
          </cell>
        </row>
        <row r="140">
          <cell r="B140" t="str">
            <v>บริษัท ท่าอากาศยานไทย จำกัด (มหาชน)</v>
          </cell>
          <cell r="C140" t="str">
            <v>ทอท.</v>
          </cell>
        </row>
        <row r="141">
          <cell r="B141" t="str">
            <v>บริษัท โทรคมนาคมแห่งชาติ จำกัด (​มหาชน)</v>
          </cell>
          <cell r="C141" t="str">
            <v>NT</v>
          </cell>
        </row>
        <row r="142">
          <cell r="B142" t="str">
            <v>บริษัท โทรคมนาคมแห่งชาติ จำกัด (มหาชน)</v>
          </cell>
          <cell r="C142" t="str">
            <v>NT</v>
          </cell>
        </row>
        <row r="143">
          <cell r="B143" t="str">
            <v>บริษัท ปตท จํากัด (มหาชน)</v>
          </cell>
          <cell r="C143" t="str">
            <v>ปตท.</v>
          </cell>
        </row>
        <row r="144">
          <cell r="B144" t="str">
            <v>บริษัท ปตท. จำกัด (มหาชน)</v>
          </cell>
          <cell r="C144" t="str">
            <v>ปตท.</v>
          </cell>
        </row>
        <row r="145">
          <cell r="B145" t="str">
            <v>บริษัท ปตท. สำรวจและผลิตปิโตรเลียม จำกัด</v>
          </cell>
          <cell r="C145" t="str">
            <v>ปตท.สผ.</v>
          </cell>
        </row>
        <row r="146">
          <cell r="B146" t="str">
            <v>บริษัท ไปรษณีย์ไทย จํากัด</v>
          </cell>
          <cell r="C146" t="str">
            <v>ปณท.</v>
          </cell>
        </row>
        <row r="147">
          <cell r="B147" t="str">
            <v>บริษัท ไปรษณีย์ไทย จำกัด</v>
          </cell>
          <cell r="C147" t="str">
            <v>ปณท.</v>
          </cell>
        </row>
        <row r="148">
          <cell r="B148" t="str">
            <v>บริษัท รถไฟฟ้า ร.ฟ.ท. จำกัด</v>
          </cell>
          <cell r="C148" t="str">
            <v>รฟฟท.</v>
          </cell>
        </row>
        <row r="149">
          <cell r="B149" t="str">
            <v>บริษัท วิทยุการบินแห่งประเทศไทย จํากัด</v>
          </cell>
          <cell r="C149" t="str">
            <v>บวท.</v>
          </cell>
        </row>
        <row r="150">
          <cell r="B150" t="str">
            <v>บริษัท วิทยุการบินแห่งประเทศไทย จำกัด</v>
          </cell>
          <cell r="C150" t="str">
            <v>บวท.</v>
          </cell>
        </row>
        <row r="151">
          <cell r="B151" t="str">
            <v>บริษัท อสมท จํากัด (มหาชน)</v>
          </cell>
          <cell r="C151" t="str">
            <v>อสมท.</v>
          </cell>
        </row>
        <row r="152">
          <cell r="B152" t="str">
            <v>บริษัท อู่กรุงเทพ จำกัด</v>
          </cell>
          <cell r="C152" t="str">
            <v>บอท.</v>
          </cell>
        </row>
        <row r="153">
          <cell r="B153" t="str">
            <v>บริษัทห้องปฏิบัติการกลางตรวจสอบผลิตภัณฑ์เกษตรและอาหาร จำกัด</v>
          </cell>
          <cell r="C153" t="str">
            <v>LCFA</v>
          </cell>
        </row>
        <row r="154">
          <cell r="B154" t="str">
            <v>มหาวิทยาลัยการกีฬาแห่งชาติ</v>
          </cell>
          <cell r="C154" t="str">
            <v>มกช.</v>
          </cell>
        </row>
        <row r="155">
          <cell r="B155" t="str">
            <v>มหาวิทยาลัยกาฬสินธุ์</v>
          </cell>
          <cell r="C155" t="str">
            <v>มกส.</v>
          </cell>
        </row>
        <row r="156">
          <cell r="B156" t="str">
            <v>มหาวิทยาลัยเกษตรศาสตร์</v>
          </cell>
          <cell r="C156" t="str">
            <v>มก.</v>
          </cell>
        </row>
        <row r="157">
          <cell r="B157" t="str">
            <v>มหาวิทยาลัยขอนแก่น</v>
          </cell>
          <cell r="C157" t="str">
            <v>มข.</v>
          </cell>
        </row>
        <row r="158">
          <cell r="B158" t="str">
            <v>มหาวิทยาลัยเชียงใหม่</v>
          </cell>
          <cell r="C158" t="str">
            <v>มช.</v>
          </cell>
        </row>
        <row r="159">
          <cell r="B159" t="str">
            <v>มหาวิทยาลัยทักษิณ</v>
          </cell>
          <cell r="C159" t="str">
            <v>มทษ.</v>
          </cell>
        </row>
        <row r="160">
          <cell r="B160" t="str">
            <v>มหาวิทยาลัยเทคโนโลยีพระจอมเกล้าธนบุรี</v>
          </cell>
          <cell r="C160" t="str">
            <v>มจธ.</v>
          </cell>
        </row>
        <row r="161">
          <cell r="B161" t="str">
            <v>มหาวิทยาลัยเทคโนโลยีพระจอมเกล้าพระนครเหนือ</v>
          </cell>
          <cell r="C161" t="str">
            <v>มจพ.</v>
          </cell>
        </row>
        <row r="162">
          <cell r="B162" t="str">
            <v>มหาวิทยาลัยเทคโนโลยีราชมงคลกรุงเทพ</v>
          </cell>
          <cell r="C162" t="str">
            <v>มทร.กรุงเทพ</v>
          </cell>
        </row>
        <row r="163">
          <cell r="B163" t="str">
            <v>มหาวิทยาลัยเทคโนโลยีราชมงคลตะวันออก</v>
          </cell>
          <cell r="C163" t="str">
            <v>มทร.ตะวันออก</v>
          </cell>
        </row>
        <row r="164">
          <cell r="B164" t="str">
            <v>มหาวิทยาลัยเทคโนโลยีราชมงคลธัญบุรี</v>
          </cell>
          <cell r="C164" t="str">
            <v>มทร.ธัญบุรี</v>
          </cell>
        </row>
        <row r="165">
          <cell r="B165" t="str">
            <v>มหาวิทยาลัยเทคโนโลยีราชมงคลพระนคร</v>
          </cell>
          <cell r="C165" t="str">
            <v>มทร.พระนคร</v>
          </cell>
        </row>
        <row r="166">
          <cell r="B166" t="str">
            <v>มหาวิทยาลัยเทคโนโลยีราชมงคลรัตนโกสินทร์</v>
          </cell>
          <cell r="C166" t="str">
            <v>มทร.รัตนโกสินทร์</v>
          </cell>
        </row>
        <row r="167">
          <cell r="B167" t="str">
            <v>มหาวิทยาลัยเทคโนโลยีราชมงคลล้านนา</v>
          </cell>
          <cell r="C167" t="str">
            <v>มทร.ล้านนา</v>
          </cell>
        </row>
        <row r="168">
          <cell r="B168" t="str">
            <v>มหาวิทยาลัยเทคโนโลยีราชมงคลศรีวิชัย</v>
          </cell>
          <cell r="C168" t="str">
            <v>มทร.ศรีวิชัย</v>
          </cell>
        </row>
        <row r="169">
          <cell r="B169" t="str">
            <v>มหาวิทยาลัยเทคโนโลยีราชมงคลสุวรรณภูมิ</v>
          </cell>
          <cell r="C169" t="str">
            <v>มทร.สุวรรณภูมิ</v>
          </cell>
        </row>
        <row r="170">
          <cell r="B170" t="str">
            <v>มหาวิทยาลัยเทคโนโลยีราชมงคลอีสาน</v>
          </cell>
          <cell r="C170" t="str">
            <v>มทร.อีสาน</v>
          </cell>
        </row>
        <row r="171">
          <cell r="B171" t="str">
            <v>มหาวิทยาลัยเทคโนโลยีสุรนารี</v>
          </cell>
          <cell r="C171" t="str">
            <v>มทส.</v>
          </cell>
        </row>
        <row r="172">
          <cell r="B172" t="str">
            <v>มหาวิทยาลัยธรรมศาสตร์</v>
          </cell>
          <cell r="C172" t="str">
            <v>มธ.</v>
          </cell>
        </row>
        <row r="173">
          <cell r="B173" t="str">
            <v>มหาวิทยาลัยนครพนม</v>
          </cell>
          <cell r="C173" t="str">
            <v>มนพ.</v>
          </cell>
        </row>
        <row r="174">
          <cell r="B174" t="str">
            <v>มหาวิทยาลัยนราธิวาสราชนครินทร์</v>
          </cell>
          <cell r="C174" t="str">
            <v>มนร.</v>
          </cell>
        </row>
        <row r="175">
          <cell r="B175" t="str">
            <v>มหาวิทยาลัยนเรศวร</v>
          </cell>
          <cell r="C175" t="str">
            <v>มน.</v>
          </cell>
        </row>
        <row r="176">
          <cell r="B176" t="str">
            <v>มหาวิทยาลัยบูรพา</v>
          </cell>
          <cell r="C176" t="str">
            <v>มบ.</v>
          </cell>
        </row>
        <row r="177">
          <cell r="B177" t="str">
            <v>มหาวิทยาลัยพะเยา</v>
          </cell>
          <cell r="C177" t="str">
            <v>มพ.</v>
          </cell>
        </row>
        <row r="178">
          <cell r="B178" t="str">
            <v>มหาวิทยาลัยมหาจุฬาลงกรณราชวิทยาลัย</v>
          </cell>
          <cell r="C178" t="str">
            <v>มจร.</v>
          </cell>
        </row>
        <row r="179">
          <cell r="B179" t="str">
            <v>มหาวิทยาลัยมหามกุฏราชวิทยาลัย</v>
          </cell>
          <cell r="C179" t="str">
            <v>มมร.อส.</v>
          </cell>
        </row>
        <row r="180">
          <cell r="B180" t="str">
            <v>มหาวิทยาลัยมหาสารคาม</v>
          </cell>
          <cell r="C180" t="str">
            <v>มมส.</v>
          </cell>
        </row>
        <row r="181">
          <cell r="B181" t="str">
            <v>มหาวิทยาลัยมหิดล</v>
          </cell>
          <cell r="C181" t="str">
            <v>มม</v>
          </cell>
        </row>
        <row r="182">
          <cell r="B182" t="str">
            <v>มหาวิทยาลัยแม่โจ้</v>
          </cell>
          <cell r="C182" t="str">
            <v>มจ.</v>
          </cell>
        </row>
        <row r="183">
          <cell r="B183" t="str">
            <v>มหาวิทยาลัยแม่ฟ้าหลวง</v>
          </cell>
          <cell r="C183" t="str">
            <v>มฟล.</v>
          </cell>
        </row>
        <row r="184">
          <cell r="B184" t="str">
            <v>มหาวิทยาลัยราชภัฏกาญจนบุรี</v>
          </cell>
          <cell r="C184" t="str">
            <v>มร.กจ.</v>
          </cell>
        </row>
        <row r="185">
          <cell r="B185" t="str">
            <v>มหาวิทยาลัยราชภัฏกำแพงเพชร</v>
          </cell>
          <cell r="C185" t="str">
            <v>มรภ.กพ.</v>
          </cell>
        </row>
        <row r="186">
          <cell r="B186" t="str">
            <v>มหาวิทยาลัยราชภัฏจันทรเกษม</v>
          </cell>
          <cell r="C186" t="str">
            <v>มจษ.</v>
          </cell>
        </row>
        <row r="187">
          <cell r="B187" t="str">
            <v>มหาวิทยาลัยราชภัฏชัยภูมิ</v>
          </cell>
          <cell r="C187" t="str">
            <v>มชย.</v>
          </cell>
        </row>
        <row r="188">
          <cell r="B188" t="str">
            <v>มหาวิทยาลัยราชภัฏเชียงราย</v>
          </cell>
          <cell r="C188" t="str">
            <v>มร.ชร.</v>
          </cell>
        </row>
        <row r="189">
          <cell r="B189" t="str">
            <v>มหาวิทยาลัยราชภัฏเชียงใหม่</v>
          </cell>
          <cell r="C189" t="str">
            <v>มร.ชม.</v>
          </cell>
        </row>
        <row r="190">
          <cell r="B190" t="str">
            <v>มหาวิทยาลัยราชภัฏเทพสตรี</v>
          </cell>
          <cell r="C190" t="str">
            <v>มรท.</v>
          </cell>
        </row>
        <row r="191">
          <cell r="B191" t="str">
            <v>มหาวิทยาลัยราชภัฏธนบุรี</v>
          </cell>
          <cell r="C191" t="str">
            <v>มรธ.</v>
          </cell>
        </row>
        <row r="192">
          <cell r="B192" t="str">
            <v>มหาวิทยาลัยราชภัฏนครปฐม</v>
          </cell>
          <cell r="C192" t="str">
            <v>มรน.</v>
          </cell>
        </row>
        <row r="193">
          <cell r="B193" t="str">
            <v>มหาวิทยาลัยราชภัฏนครราชสีมา</v>
          </cell>
          <cell r="C193" t="str">
            <v>มรภ.นม.</v>
          </cell>
        </row>
        <row r="194">
          <cell r="B194" t="str">
            <v>มหาวิทยาลัยราชภัฏนครศรีธรรมราช</v>
          </cell>
          <cell r="C194" t="str">
            <v>มรภ.นศ.</v>
          </cell>
        </row>
        <row r="195">
          <cell r="B195" t="str">
            <v>มหาวิทยาลัยราชภัฏนครสวรรค์</v>
          </cell>
          <cell r="C195" t="str">
            <v>มร.นว.</v>
          </cell>
        </row>
        <row r="196">
          <cell r="B196" t="str">
            <v>มหาวิทยาลัยราชภัฏบ้านสมเด็จเจ้าพระยา</v>
          </cell>
          <cell r="C196" t="str">
            <v>มบส.</v>
          </cell>
        </row>
        <row r="197">
          <cell r="B197" t="str">
            <v>มหาวิทยาลัยราชภัฏบุรีรัมย์</v>
          </cell>
          <cell r="C197" t="str">
            <v>มรภ.บร.</v>
          </cell>
        </row>
        <row r="198">
          <cell r="B198" t="str">
            <v>มหาวิทยาลัยราชภัฏพระนคร</v>
          </cell>
          <cell r="C198" t="str">
            <v>มรภ.พระนคร</v>
          </cell>
        </row>
        <row r="199">
          <cell r="B199" t="str">
            <v>มหาวิทยาลัยราชภัฏพระนครศรีอยุธยา</v>
          </cell>
          <cell r="C199" t="str">
            <v>มรภ.อย.</v>
          </cell>
        </row>
        <row r="200">
          <cell r="B200" t="str">
            <v>มหาวิทยาลัยราชภัฏพิบูลสงคราม</v>
          </cell>
          <cell r="C200" t="str">
            <v>มร.พส.</v>
          </cell>
        </row>
        <row r="201">
          <cell r="B201" t="str">
            <v>มหาวิทยาลัยราชภัฏเพชรบุรี</v>
          </cell>
          <cell r="C201" t="str">
            <v>มรภ.พบ.</v>
          </cell>
        </row>
        <row r="202">
          <cell r="B202" t="str">
            <v>มหาวิทยาลัยราชภัฏเพชรบูรณ์</v>
          </cell>
          <cell r="C202" t="str">
            <v>มร.พช.</v>
          </cell>
        </row>
        <row r="203">
          <cell r="B203" t="str">
            <v>มหาวิทยาลัยราชภัฏภูเก็ต</v>
          </cell>
          <cell r="C203" t="str">
            <v>มรภ.</v>
          </cell>
        </row>
        <row r="204">
          <cell r="B204" t="str">
            <v>มหาวิทยาลัยราชภัฏมหาสารคาม</v>
          </cell>
          <cell r="C204" t="str">
            <v>มรม.</v>
          </cell>
        </row>
        <row r="205">
          <cell r="B205" t="str">
            <v>มหาวิทยาลัยราชภัฏยะลา</v>
          </cell>
          <cell r="C205" t="str">
            <v>มรย.</v>
          </cell>
        </row>
        <row r="206">
          <cell r="B206" t="str">
            <v>มหาวิทยาลัยราชภัฏร้อยเอ็ด</v>
          </cell>
          <cell r="C206" t="str">
            <v>มรภ.รอ.</v>
          </cell>
        </row>
        <row r="207">
          <cell r="B207" t="str">
            <v>มหาวิทยาลัยราชภัฏราชนครินทร์</v>
          </cell>
          <cell r="C207" t="str">
            <v>มรร.</v>
          </cell>
        </row>
        <row r="208">
          <cell r="B208" t="str">
            <v>มหาวิทยาลัยราชภัฏรำไพพรรณี</v>
          </cell>
          <cell r="C208" t="str">
            <v>มร.รพ.</v>
          </cell>
        </row>
        <row r="209">
          <cell r="B209" t="str">
            <v>มหาวิทยาลัยราชภัฏลำปาง</v>
          </cell>
          <cell r="C209" t="str">
            <v>มรภ.ลป.</v>
          </cell>
        </row>
        <row r="210">
          <cell r="B210" t="str">
            <v>มหาวิทยาลัยราชภัฏเลย</v>
          </cell>
          <cell r="C210" t="str">
            <v>มรล.</v>
          </cell>
        </row>
        <row r="211">
          <cell r="B211" t="str">
            <v>มหาวิทยาลัยราชภัฏวไลยอลงกรณ์ ในพระบรมราชูปถัมภ์</v>
          </cell>
          <cell r="C211" t="str">
            <v>มรว.</v>
          </cell>
        </row>
        <row r="212">
          <cell r="B212" t="str">
            <v>มหาวิทยาลัยราชภัฏวไลยอลงกรณ์ ในพระบรมราชูปถัมภ์ จังหวัดปทุมธานี</v>
          </cell>
          <cell r="C212" t="str">
            <v>มรว.</v>
          </cell>
        </row>
        <row r="213">
          <cell r="B213" t="str">
            <v>มหาวิทยาลัยราชภัฏศรีสะเกษ</v>
          </cell>
          <cell r="C213" t="str">
            <v>มรภ.ศก.</v>
          </cell>
        </row>
        <row r="214">
          <cell r="B214" t="str">
            <v>มหาวิทยาลัยราชภัฏสกลนคร</v>
          </cell>
          <cell r="C214" t="str">
            <v>มร.สน.</v>
          </cell>
        </row>
        <row r="215">
          <cell r="B215" t="str">
            <v>มหาวิทยาลัยราชภัฏสงขลา</v>
          </cell>
          <cell r="C215" t="str">
            <v>มรภ.สข.</v>
          </cell>
        </row>
        <row r="216">
          <cell r="B216" t="str">
            <v>มหาวิทยาลัยราชภัฏสวนสุนันทา</v>
          </cell>
          <cell r="C216" t="str">
            <v>มรภ.สส.</v>
          </cell>
        </row>
        <row r="217">
          <cell r="B217" t="str">
            <v>มหาวิทยาลัยราชภัฏสุราษฎ์ธานี</v>
          </cell>
          <cell r="C217" t="str">
            <v>มรส.</v>
          </cell>
        </row>
        <row r="218">
          <cell r="B218" t="str">
            <v>มหาวิทยาลัยราชภัฏสุราษฎร์ธานี</v>
          </cell>
          <cell r="C218" t="str">
            <v>มรส.</v>
          </cell>
        </row>
        <row r="219">
          <cell r="B219" t="str">
            <v>มหาวิทยาลัยราชภัฏสุรินทร์</v>
          </cell>
          <cell r="C219" t="str">
            <v>มรภ.สร.</v>
          </cell>
        </row>
        <row r="220">
          <cell r="B220" t="str">
            <v>มหาวิทยาลัยราชภัฏหมู่บ้านจอมบึง</v>
          </cell>
          <cell r="C220" t="str">
            <v>มร.มจ.</v>
          </cell>
        </row>
        <row r="221">
          <cell r="B221" t="str">
            <v>มหาวิทยาลัยราชภัฏอุดรธานี</v>
          </cell>
          <cell r="C221" t="str">
            <v>มร.อด.</v>
          </cell>
        </row>
        <row r="222">
          <cell r="B222" t="str">
            <v>มหาวิทยาลัยราชภัฏอุตรดิตถ์</v>
          </cell>
          <cell r="C222" t="str">
            <v>มรอ.</v>
          </cell>
        </row>
        <row r="223">
          <cell r="B223" t="str">
            <v>มหาวิทยาลัยราชภัฏอุบลราชธานี</v>
          </cell>
          <cell r="C223" t="str">
            <v>มรภ.อบ.</v>
          </cell>
        </row>
        <row r="224">
          <cell r="B224" t="str">
            <v>มหาวิทยาลัยรามคำแหง</v>
          </cell>
          <cell r="C224" t="str">
            <v>มร.</v>
          </cell>
        </row>
        <row r="225">
          <cell r="B225" t="str">
            <v>มหาวิทยาลัยวลัยลักษณ์</v>
          </cell>
          <cell r="C225" t="str">
            <v>มวล.</v>
          </cell>
        </row>
        <row r="226">
          <cell r="B226" t="str">
            <v>มหาวิทยาลัยศรีนครินทรวิโรฒ</v>
          </cell>
          <cell r="C226" t="str">
            <v>มศว.</v>
          </cell>
        </row>
        <row r="227">
          <cell r="B227" t="str">
            <v>มหาวิทยาลัยศิลปากร</v>
          </cell>
          <cell r="C227" t="str">
            <v>มศก.</v>
          </cell>
        </row>
        <row r="228">
          <cell r="B228" t="str">
            <v>มหาวิทยาลัยสงขลานครินทร์</v>
          </cell>
          <cell r="C228" t="str">
            <v>มอ.</v>
          </cell>
        </row>
        <row r="229">
          <cell r="B229" t="str">
            <v>มหาวิทยาลัยสวนดุสิต</v>
          </cell>
          <cell r="C229" t="str">
            <v>มสด.</v>
          </cell>
        </row>
        <row r="230">
          <cell r="B230" t="str">
            <v>มหาวิทยาลัยสุโขทัยธรรมมาธิราช</v>
          </cell>
          <cell r="C230" t="str">
            <v>มสธ.</v>
          </cell>
        </row>
        <row r="231">
          <cell r="B231" t="str">
            <v>มหาวิทยาลัยสุโขทัยธรรมาธิราช</v>
          </cell>
          <cell r="C231" t="str">
            <v>มสธ.</v>
          </cell>
        </row>
        <row r="232">
          <cell r="B232" t="str">
            <v>มหาวิทยาลัยอุบลราชธานี</v>
          </cell>
          <cell r="C232" t="str">
            <v>มอบ.</v>
          </cell>
        </row>
        <row r="233">
          <cell r="B233" t="str">
            <v>เมืองพัทยา</v>
          </cell>
          <cell r="C233" t="str">
            <v>เมืองพัทยา</v>
          </cell>
        </row>
        <row r="234">
          <cell r="B234" t="str">
            <v>โรงงานไพ่</v>
          </cell>
          <cell r="C234" t="str">
            <v>โรงงานไพ่</v>
          </cell>
        </row>
        <row r="235">
          <cell r="B235" t="str">
            <v>โรงเรียนมหิดลวิทยานุสรณ์</v>
          </cell>
          <cell r="C235" t="str">
            <v>MWIT</v>
          </cell>
        </row>
        <row r="236">
          <cell r="B236" t="str">
            <v>ศูนย์ความเป็นเลิศด้านชีววิทยาศาสตร์ (องค์การมหาชน)</v>
          </cell>
          <cell r="C236" t="str">
            <v>ศลช.</v>
          </cell>
        </row>
        <row r="237">
          <cell r="B237" t="str">
            <v>ศูนย์คุณธรรม (องค์การมหาชน)</v>
          </cell>
          <cell r="C237" t="str">
            <v>ศคธ.</v>
          </cell>
        </row>
        <row r="238">
          <cell r="B238" t="str">
            <v>ศูนย์มานุษยวิทยาสิรินธร (องค์การมหาชน)</v>
          </cell>
          <cell r="C238" t="str">
            <v>ศมส.</v>
          </cell>
        </row>
        <row r="239">
          <cell r="B239" t="str">
            <v>ศูนย์อำนวยการบริหารจังหวัดชายแดนภาคใต้</v>
          </cell>
          <cell r="C239" t="str">
            <v>ศอ.บต.</v>
          </cell>
        </row>
        <row r="240">
          <cell r="B240" t="str">
            <v>ศูนย์อำนวยการรักษาผลประโยชน์ของชาติทางทะเล</v>
          </cell>
          <cell r="C240" t="str">
            <v>ศร.ชล.</v>
          </cell>
        </row>
        <row r="241">
          <cell r="B241" t="str">
            <v>สถาบันการบินพลเรือน</v>
          </cell>
          <cell r="C241" t="str">
            <v>สบพ.</v>
          </cell>
        </row>
        <row r="242">
          <cell r="B242" t="str">
            <v>สถาบันการพยาบาลศรีสวรินทิรา สภากาชาดไทย</v>
          </cell>
          <cell r="C242" t="str">
            <v>STIN</v>
          </cell>
        </row>
        <row r="243">
          <cell r="B243" t="str">
            <v>สถาบันการแพทย์ฉุกเฉิน</v>
          </cell>
          <cell r="C243" t="str">
            <v>สพฉ.</v>
          </cell>
        </row>
        <row r="244">
          <cell r="B244" t="str">
            <v>สถาบันการแพทย์ฉุกเฉินแห่งชาติ</v>
          </cell>
          <cell r="C244" t="str">
            <v>สพฉ.</v>
          </cell>
        </row>
        <row r="245">
          <cell r="B245" t="str">
            <v>สถาบันข้อมูลขนาดใหญ่ (องค์การมหาชน)</v>
          </cell>
          <cell r="C245" t="str">
            <v>Bdi</v>
          </cell>
        </row>
        <row r="246">
          <cell r="B246" t="str">
            <v>สถาบันคุณวุฒิวิชาชีพ (องค์การมหาชน)</v>
          </cell>
          <cell r="C246" t="str">
            <v>สคช.</v>
          </cell>
        </row>
        <row r="247">
          <cell r="B247" t="str">
            <v>สถาบันคุ้มครองเงินฝาก</v>
          </cell>
          <cell r="C247" t="str">
            <v>สคฝ.</v>
          </cell>
        </row>
        <row r="248">
          <cell r="B248" t="str">
            <v>สถาบันดนตรีกัลยาณิวัฒนา</v>
          </cell>
          <cell r="C248" t="str">
            <v>สกว.</v>
          </cell>
        </row>
        <row r="249">
          <cell r="B249" t="str">
            <v>สถาบันทดสอบทางการศึกษาแห่งชาติ (องค์การมหาชน)</v>
          </cell>
          <cell r="C249" t="str">
            <v>สทศ.</v>
          </cell>
        </row>
        <row r="250">
          <cell r="B250" t="str">
            <v>สถาบันทดสอบทางการศึกษาแห่งชาติ</v>
          </cell>
          <cell r="C250" t="str">
            <v>สทศ.</v>
          </cell>
        </row>
        <row r="251">
          <cell r="B251" t="str">
            <v>สถาบันเทคโนโลยีจิตรลดา</v>
          </cell>
          <cell r="C251" t="str">
            <v>สจด.</v>
          </cell>
        </row>
        <row r="252">
          <cell r="B252" t="str">
            <v>สถาบันเทคโนโลยีนิวเคลียร์แห่งชาติ (องค์การมหาชน)</v>
          </cell>
          <cell r="C252" t="str">
            <v>สทน.</v>
          </cell>
        </row>
        <row r="253">
          <cell r="B253" t="str">
            <v>สถาบันเทคโนโลยีปทุมวัน</v>
          </cell>
          <cell r="C253" t="str">
            <v>สทป.</v>
          </cell>
        </row>
        <row r="254">
          <cell r="B254" t="str">
            <v>สถาบันเทคโนโลยีป้องกันประเทศ</v>
          </cell>
          <cell r="C254" t="str">
            <v>DTI</v>
          </cell>
        </row>
        <row r="255">
          <cell r="B255" t="str">
            <v>สถาบันเทคโนโลยีพระจอมเกล้าเจ้าคุณทหารลาดกระบัง</v>
          </cell>
          <cell r="C255" t="str">
            <v>สจล.</v>
          </cell>
        </row>
        <row r="256">
          <cell r="B256" t="str">
            <v>สถาบันไทย-เยอรมัน</v>
          </cell>
          <cell r="C256" t="str">
            <v>TGI</v>
          </cell>
        </row>
        <row r="257">
          <cell r="B257" t="str">
            <v>สถาบันนิติวิทยาศาสตร์</v>
          </cell>
          <cell r="C257" t="str">
            <v>สนว.</v>
          </cell>
        </row>
        <row r="258">
          <cell r="B258" t="str">
            <v>สถาบันบริหารจัดการธนาคารที่ดิน (องค์การมหาชน)</v>
          </cell>
          <cell r="C258" t="str">
            <v>บจธ.</v>
          </cell>
        </row>
        <row r="259">
          <cell r="B259" t="str">
            <v>สถาบันบัณฑิตพัฒนบริหารศาสตร์</v>
          </cell>
          <cell r="C259" t="str">
            <v>NIDA</v>
          </cell>
        </row>
        <row r="260">
          <cell r="B260" t="str">
            <v>สถาบันบัณฑิตพัฒนศิลป์</v>
          </cell>
          <cell r="C260" t="str">
            <v>BPI</v>
          </cell>
        </row>
        <row r="261">
          <cell r="B261" t="str">
            <v>สถาบันพระบรมราชชนก</v>
          </cell>
          <cell r="C261" t="str">
            <v>สบช.</v>
          </cell>
        </row>
        <row r="262">
          <cell r="B262" t="str">
            <v>สถาบันพระปกเกล้า</v>
          </cell>
          <cell r="C262" t="str">
            <v>พป.</v>
          </cell>
        </row>
        <row r="263">
          <cell r="B263" t="str">
            <v>สถาบันพลาสติก</v>
          </cell>
          <cell r="C263" t="str">
            <v>PIU</v>
          </cell>
        </row>
        <row r="264">
          <cell r="B264" t="str">
            <v>สถาบันพัฒนาวิสาหกิจขนาดกลาง และขนาดย่อม</v>
          </cell>
          <cell r="C264" t="str">
            <v>สสว.</v>
          </cell>
        </row>
        <row r="265">
          <cell r="B265" t="str">
            <v>สถาบันพัฒนาองค์กรชุมชน (องค์การมหาชน)</v>
          </cell>
          <cell r="C265" t="str">
            <v>พอช.</v>
          </cell>
        </row>
        <row r="266">
          <cell r="B266" t="str">
            <v>สถาบันพัฒนาอุตสาหกรรมสิ่งทอ</v>
          </cell>
          <cell r="C266" t="str">
            <v>IDE</v>
          </cell>
        </row>
        <row r="267">
          <cell r="B267" t="str">
            <v>สถาบันเพิ่มผลผลิตแห่งชาติ</v>
          </cell>
          <cell r="C267" t="str">
            <v>FTPI</v>
          </cell>
        </row>
        <row r="268">
          <cell r="B268" t="str">
            <v>สถาบันเพื่อการยุติธรรมแห่งประเทศไทย (องค์การมหาชน)</v>
          </cell>
          <cell r="C268" t="str">
            <v>สธท.</v>
          </cell>
        </row>
        <row r="269">
          <cell r="B269" t="str">
            <v>สถาบันไฟฟ้าและอิเล็กทรอนิกส์</v>
          </cell>
          <cell r="C269" t="str">
            <v>สฟอ.</v>
          </cell>
        </row>
        <row r="270">
          <cell r="B270" t="str">
            <v>สถาบันมาตรวิทยาแห่งชาติ</v>
          </cell>
          <cell r="C270" t="str">
            <v>มว.</v>
          </cell>
        </row>
        <row r="271">
          <cell r="B271" t="str">
            <v>สถาบันยานยนต์</v>
          </cell>
          <cell r="C271" t="str">
            <v>สถาบันยานยนต์</v>
          </cell>
        </row>
        <row r="272">
          <cell r="B272" t="str">
            <v>สถาบันรองรับมาตรฐานไอเอสโอ</v>
          </cell>
          <cell r="C272" t="str">
            <v>สรอ.</v>
          </cell>
        </row>
        <row r="273">
          <cell r="B273" t="str">
            <v>สถาบันระหว่างประเทศเพื่อการค้าและการพัฒนา</v>
          </cell>
          <cell r="C273" t="str">
            <v>สคพ.</v>
          </cell>
        </row>
        <row r="274">
          <cell r="B274" t="str">
            <v>สถาบันระหว่างประเทศเพื่อการค้าและการพัฒนา (องค์การมหาชน)</v>
          </cell>
          <cell r="C274" t="str">
            <v>สคพ.</v>
          </cell>
        </row>
        <row r="275">
          <cell r="B275" t="str">
            <v>สถาบันรับรองคุณภาพสถานพยาบาล (องค์การมหาชน) </v>
          </cell>
          <cell r="C275" t="str">
            <v>สรพ.</v>
          </cell>
        </row>
        <row r="276">
          <cell r="B276" t="str">
            <v>สถาบันวัคซีนแห่งชาติ</v>
          </cell>
          <cell r="C276" t="str">
            <v>สวช.</v>
          </cell>
        </row>
        <row r="277">
          <cell r="B277" t="str">
            <v>สถาบันวิจัยจุฬาภรณ์</v>
          </cell>
          <cell r="C277" t="str">
            <v>จ.ภ.</v>
          </cell>
        </row>
        <row r="278">
          <cell r="B278" t="str">
            <v>สถาบันวิจัยดาราศาสตร์แห่งชาติ (องค์การมหาชน)</v>
          </cell>
          <cell r="C278" t="str">
            <v>สดร.</v>
          </cell>
        </row>
        <row r="279">
          <cell r="B279" t="str">
            <v>สถาบันวิจัยดาราศาสตร์แห่งชาติ (องค์การมหาชน) (สดร.)</v>
          </cell>
          <cell r="C279" t="str">
            <v>สดร.</v>
          </cell>
        </row>
        <row r="280">
          <cell r="B280" t="str">
            <v>สถาบันวิจัยระบบสาธารณสุข</v>
          </cell>
          <cell r="C280" t="str">
            <v>สวรส.</v>
          </cell>
        </row>
        <row r="281">
          <cell r="B281" t="str">
            <v>สถาบันวิจัยและพัฒนาเทคโนโลยีระบบราง (องค์การมหาชน)</v>
          </cell>
          <cell r="C281" t="str">
            <v>สทร.</v>
          </cell>
        </row>
        <row r="282">
          <cell r="B282" t="str">
            <v>สถาบันวิจัยและพัฒนาพื้นที่สูง</v>
          </cell>
          <cell r="C282" t="str">
            <v>สวพส.</v>
          </cell>
        </row>
        <row r="283">
          <cell r="B283" t="str">
            <v>สถาบันวิจัยและพัฒนาอัญมณีและเครื่องประดับแห่งชาติ (องค์การมหาชน)</v>
          </cell>
          <cell r="C283" t="str">
            <v>สวอ.</v>
          </cell>
        </row>
        <row r="284">
          <cell r="B284" t="str">
            <v>สถาบันวิจัยวิทยาศาสตร์และเทคโนโลยีแห่งประเทศไทย</v>
          </cell>
          <cell r="C284" t="str">
            <v>วว.</v>
          </cell>
        </row>
        <row r="285">
          <cell r="B285" t="str">
            <v>สถาบันวิจัยแสงซินโครตรอน (องค์การมหาชน)</v>
          </cell>
          <cell r="C285" t="str">
            <v>สซ.</v>
          </cell>
        </row>
        <row r="286">
          <cell r="B286" t="str">
            <v>สถาบันวิทยาลัยชุมชน</v>
          </cell>
          <cell r="C286" t="str">
            <v>ICCS</v>
          </cell>
        </row>
        <row r="287">
          <cell r="B287" t="str">
            <v xml:space="preserve">สถาบันวิทยาลัยชุมชน
</v>
          </cell>
          <cell r="C287" t="str">
            <v>ICCS</v>
          </cell>
        </row>
        <row r="288">
          <cell r="B288" t="str">
            <v>สถาบันส่งเสริมการสอนวิทยาศาสตร์และเทคโนโลยี (สสวท.)</v>
          </cell>
          <cell r="C288" t="str">
            <v>สสวท.</v>
          </cell>
        </row>
        <row r="289">
          <cell r="B289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89" t="str">
            <v>สสปท.</v>
          </cell>
        </row>
        <row r="290">
          <cell r="B290" t="str">
            <v>สถาบันส่งเสริมศิลปหัตถกรรมไทย (องค์การมหาชน)</v>
          </cell>
          <cell r="C290" t="str">
            <v>สศท.</v>
          </cell>
        </row>
        <row r="291">
          <cell r="B291" t="str">
            <v>สถาบันสารสนเทศทรัพยากรน้ำ (องค์การมหาชน)</v>
          </cell>
          <cell r="C291" t="str">
            <v>สสน.</v>
          </cell>
        </row>
        <row r="292">
          <cell r="B292" t="str">
            <v>สถาบันอนุญาโตตุลาการ</v>
          </cell>
          <cell r="C292" t="str">
            <v>THAC</v>
          </cell>
        </row>
        <row r="293">
          <cell r="B293" t="str">
            <v>สถาบันอาหาร</v>
          </cell>
          <cell r="C293" t="str">
            <v>NFI</v>
          </cell>
        </row>
        <row r="294">
          <cell r="B294" t="str">
            <v>สภากาชาดไทย</v>
          </cell>
          <cell r="C294" t="str">
            <v>กาชาดฯ</v>
          </cell>
        </row>
        <row r="295">
          <cell r="B295" t="str">
            <v>สภาวิชาชีพวิทยาศาสตร์และเทคโนโลยี</v>
          </cell>
          <cell r="C295" t="str">
            <v>สชวท.</v>
          </cell>
        </row>
        <row r="296">
          <cell r="B296" t="str">
            <v>สภาหอการค้าแห่งประเทศไทย</v>
          </cell>
          <cell r="C296" t="str">
            <v>TCC</v>
          </cell>
        </row>
        <row r="297">
          <cell r="B297" t="str">
            <v>สภาอุตสาหกรรมแห่งประเทศไทย</v>
          </cell>
          <cell r="C297" t="str">
            <v>ส.อ.ท.</v>
          </cell>
        </row>
        <row r="298">
          <cell r="B298" t="str">
            <v>สมาคมธนาคารไทย</v>
          </cell>
          <cell r="C298" t="str">
            <v>TBA</v>
          </cell>
        </row>
        <row r="299">
          <cell r="B299" t="str">
            <v>สัตวแพทยสภา</v>
          </cell>
          <cell r="C299" t="str">
            <v>สัตวแพทยสภา</v>
          </cell>
        </row>
        <row r="300">
          <cell r="B300" t="str">
            <v>สํานักงานปฏิรูปที่ดินเพื่อเกษตรกรรม</v>
          </cell>
          <cell r="C300" t="str">
            <v>ส.ป.ก.</v>
          </cell>
        </row>
        <row r="301">
          <cell r="B301" t="str">
            <v>สํานักงานปลัดกระทรวงศึกษาธิการ</v>
          </cell>
          <cell r="C301" t="str">
            <v>สป.ศธ.</v>
          </cell>
        </row>
        <row r="302">
          <cell r="B302" t="str">
            <v>สำนักงานส่งเสริมเศรษฐกิจดิจิทัล</v>
          </cell>
          <cell r="C302" t="str">
            <v>สศด.</v>
          </cell>
        </row>
        <row r="303">
          <cell r="B303" t="str">
            <v>สำนักข่าวกรองแห่งชาติ</v>
          </cell>
          <cell r="C303" t="str">
            <v>สขช.</v>
          </cell>
        </row>
        <row r="304">
          <cell r="B304" t="str">
            <v>สำนักงบประมาณ</v>
          </cell>
          <cell r="C304" t="str">
            <v>สงป.</v>
          </cell>
        </row>
        <row r="305">
          <cell r="B305" t="str">
            <v>สำนักงานกองทุนน้ำมันเชื้อเพลิง</v>
          </cell>
          <cell r="C305" t="str">
            <v>สกนช.</v>
          </cell>
        </row>
        <row r="306">
          <cell r="B306" t="str">
            <v>สำนักงานกองทุนหมู่บ้านและชุมชนเมืองแห่งชาติ</v>
          </cell>
          <cell r="C306" t="str">
            <v>สทบ.</v>
          </cell>
        </row>
        <row r="307">
          <cell r="B307" t="str">
            <v>สำนักงานการตรวจเงินแผ่นดิน</v>
          </cell>
          <cell r="C307" t="str">
            <v>สตง.</v>
          </cell>
        </row>
        <row r="308">
          <cell r="B308" t="str">
            <v>สำนักงานการบินพลเรือนแห่งประเทศไทย</v>
          </cell>
          <cell r="C308" t="str">
            <v>กพท.</v>
          </cell>
        </row>
        <row r="309">
          <cell r="B309" t="str">
            <v>สำนักงานการปฏิรูปที่ดินเพื่อเกษตรกรรม</v>
          </cell>
          <cell r="C309" t="str">
            <v>ส.ป.ก.</v>
          </cell>
        </row>
        <row r="310">
          <cell r="B310" t="str">
            <v>สำนักงานการวิจัยแห่งชาติ</v>
          </cell>
          <cell r="C310" t="str">
            <v>วช.</v>
          </cell>
        </row>
        <row r="311">
          <cell r="B311" t="str">
            <v>สำนักงานกิจการยุติธรรม</v>
          </cell>
          <cell r="C311" t="str">
            <v>สกธ.</v>
          </cell>
        </row>
        <row r="312">
          <cell r="B312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2" t="str">
            <v>สำนักงาน ป.ย.ป.</v>
          </cell>
        </row>
        <row r="313">
          <cell r="B313" t="str">
            <v>สำนักงานคณะกรรมการกฤษฎีกา</v>
          </cell>
          <cell r="C313" t="str">
            <v>สคก.</v>
          </cell>
        </row>
        <row r="314">
          <cell r="B314" t="str">
            <v>สำนักงานคณะกรรมการกลางอิสลามแห่งประเทศไทย</v>
          </cell>
          <cell r="C314" t="str">
            <v>กอท.</v>
          </cell>
        </row>
        <row r="315">
          <cell r="B315" t="str">
            <v>สำนักงานคณะกรรมการการกระจายอำนาจให้แก่องค์กรปกครองส่วนท้องถิ่น</v>
          </cell>
          <cell r="C315" t="str">
            <v>ก.ก.ถ.</v>
          </cell>
        </row>
        <row r="316">
          <cell r="B316" t="str">
            <v>สำนักงานคณะกรรมการการแข่งขันทางการค้า</v>
          </cell>
          <cell r="C316" t="str">
            <v>สขค.</v>
          </cell>
        </row>
        <row r="317">
          <cell r="B317" t="str">
            <v>สำนักงานคณะกรรมการการรักษาความมั่นคงปลอดภัยไซเบอร์แห่งชาติ</v>
          </cell>
          <cell r="C317" t="str">
            <v>สกมช.</v>
          </cell>
        </row>
        <row r="318">
          <cell r="B318" t="str">
            <v>สำนักงานคณะกรรมการการเลือกตั้ง</v>
          </cell>
          <cell r="C318" t="str">
            <v>สำนักงาน กกต.</v>
          </cell>
        </row>
        <row r="319">
          <cell r="B319" t="str">
            <v>สำนักงานคณะกรรมการการศึกษาขั้นพื้นฐาน</v>
          </cell>
          <cell r="C319" t="str">
            <v>สพฐ.</v>
          </cell>
        </row>
        <row r="320">
          <cell r="B320" t="str">
            <v>สำนักงานคณะกรรมการการอาชีวศึกษา</v>
          </cell>
          <cell r="C320" t="str">
            <v>สอศ.</v>
          </cell>
        </row>
        <row r="321">
          <cell r="B321" t="str">
            <v>สำนักงานคณะกรรมการกำกับกิจการพลังงาน</v>
          </cell>
          <cell r="C321" t="str">
            <v>กกพ.</v>
          </cell>
        </row>
        <row r="322">
          <cell r="B322" t="str">
            <v>สำนักงานคณะกรรมการกำกับและส่งเสริมการประกอบธุรกิจประกันภัย (คปภ.)</v>
          </cell>
          <cell r="C322" t="str">
            <v>สำนักงาน คปภ.</v>
          </cell>
        </row>
        <row r="323">
          <cell r="B323" t="str">
            <v>สำนักงานคณะกรรมการกำกับหลักทรัพย์และตลาดหลักทรัพย์</v>
          </cell>
          <cell r="C323" t="str">
            <v>สำนักงาน ก.ล.ต.</v>
          </cell>
        </row>
        <row r="324">
          <cell r="B324" t="str">
            <v>สำนักงานคณะกรรมการกิจการกระจายเสียง กิจการโทรทัศน์และกิจการโทรคมนาคมแห่งชาติ (สำนักงาน กสทช.)</v>
          </cell>
          <cell r="C324" t="str">
            <v>สำนักงาน กสทช.</v>
          </cell>
        </row>
        <row r="325">
          <cell r="B325" t="str">
            <v>สำนักงานคณะกรรมการกิจการโทรคมนาคมแห่งชาติ</v>
          </cell>
          <cell r="C325" t="str">
            <v>กสทช.</v>
          </cell>
        </row>
        <row r="326">
          <cell r="B326" t="str">
            <v>สำนักงานคณะกรรมการข้อมูลข่าวสารราชการ</v>
          </cell>
          <cell r="C326" t="str">
            <v>สขร.</v>
          </cell>
        </row>
        <row r="327">
          <cell r="B327" t="str">
            <v>สำนักงานคณะกรรมการข้าราชการพลเรือน</v>
          </cell>
          <cell r="C327" t="str">
            <v>สำนักงาน ก.พ.</v>
          </cell>
        </row>
        <row r="328">
          <cell r="B328" t="str">
            <v>สำนักงานคณะกรรมการคุ้มครองข้อมูลส่วนบุคคล</v>
          </cell>
          <cell r="C328" t="str">
            <v>สคส.</v>
          </cell>
        </row>
        <row r="329">
          <cell r="B329" t="str">
            <v>สำนักงานคณะกรรมการคุ้มครองผู้บริโภค</v>
          </cell>
          <cell r="C329" t="str">
            <v>สคบ.</v>
          </cell>
        </row>
        <row r="330">
          <cell r="B330" t="str">
            <v>สำนักงานคณะกรรมการดิจิทัลเพื่อเศรษฐกิจและสังคมแห่งชาติ</v>
          </cell>
          <cell r="C330" t="str">
            <v>สดช.</v>
          </cell>
        </row>
        <row r="331">
          <cell r="B331" t="str">
            <v>สำนักงานคณะกรรมการนโยบายเขตพัฒนาพิเศษภาคตะวันออก</v>
          </cell>
          <cell r="C331" t="str">
            <v>สกพอ.</v>
          </cell>
        </row>
        <row r="332">
          <cell r="B332" t="str">
            <v>สำนักงานคณะกรรมการนโยบายที่ดินแห่งชาติ</v>
          </cell>
          <cell r="C332" t="str">
            <v>สคทช.</v>
          </cell>
        </row>
        <row r="333">
          <cell r="B333" t="str">
            <v>สำนักงานคณะกรรมการนโยบายรัฐวิสาหกิจ</v>
          </cell>
          <cell r="C333" t="str">
            <v>สคร.</v>
          </cell>
        </row>
        <row r="334">
          <cell r="B334" t="str">
            <v>สำนักงานคณะกรรมการป้องกันและปราบปรามการทุจริตในภาครัฐ</v>
          </cell>
          <cell r="C334" t="str">
            <v>สำนักงาน ป.ป.ท.</v>
          </cell>
        </row>
        <row r="335">
          <cell r="B335" t="str">
            <v>สำนักงานคณะกรรมการป้องกันและปราบปรามการทุจริตแห่งชาติ</v>
          </cell>
          <cell r="C335" t="str">
            <v>สำนักงาน ป.ป.ช.</v>
          </cell>
        </row>
        <row r="336">
          <cell r="B336" t="str">
            <v>สำนักงานคณะกรรมการป้องกันและปราบปรามยาเสพติด</v>
          </cell>
          <cell r="C336" t="str">
            <v>สำนักงาน ป.ป.ส.</v>
          </cell>
        </row>
        <row r="337">
          <cell r="B337" t="str">
            <v>สำนักงานคณะกรรมการพัฒนาระบบราชการ</v>
          </cell>
          <cell r="C337" t="str">
            <v>สำนักงาน ก.พ.ร.</v>
          </cell>
        </row>
        <row r="338">
          <cell r="B338" t="str">
            <v>สำนักงานคณะกรรมการพิเศษเพื่อประสานงานโครงการอันเนื่องมาจากพระราชดำริ</v>
          </cell>
          <cell r="C338" t="str">
            <v>กปร.</v>
          </cell>
        </row>
        <row r="339">
          <cell r="B339" t="str">
            <v>สำนักงานคณะกรรมการวิจัยแห่งชาติ</v>
          </cell>
          <cell r="C339" t="str">
            <v>วช.</v>
          </cell>
        </row>
        <row r="340">
          <cell r="B340" t="str">
            <v>สำนักงานคณะกรรมการส่งเสริมการลงทุน</v>
          </cell>
          <cell r="C340" t="str">
            <v>BOI</v>
          </cell>
        </row>
        <row r="341">
          <cell r="B341" t="str">
            <v>สำนักงานคณะกรรมการส่งเสริมวิทยาศาสตร์ วิจัยและนวัตกรรม</v>
          </cell>
          <cell r="C341" t="str">
            <v>สกสว.</v>
          </cell>
        </row>
        <row r="342">
          <cell r="B342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2" t="str">
            <v>สกสค.</v>
          </cell>
        </row>
        <row r="343">
          <cell r="B343" t="str">
            <v>สำนักงานคณะกรรมการสิทธิมนุษยชนแห่งชาติ</v>
          </cell>
          <cell r="C343" t="str">
            <v>สำนักงาน กสม.</v>
          </cell>
        </row>
        <row r="344">
          <cell r="B344" t="str">
            <v>สำนักงานคณะกรรมการสุขภาพแห่งชาติ</v>
          </cell>
          <cell r="C344" t="str">
            <v>สช.</v>
          </cell>
        </row>
        <row r="345">
          <cell r="B345" t="str">
            <v>สำนักงานคณะกรรมการอ้อยและน้ำตาลทราย</v>
          </cell>
          <cell r="C345" t="str">
            <v>สอน.</v>
          </cell>
        </row>
        <row r="346">
          <cell r="B346" t="str">
            <v>สำนักงานคณะกรรมการอาหารและยา</v>
          </cell>
          <cell r="C346" t="str">
            <v>อย.</v>
          </cell>
        </row>
        <row r="347">
          <cell r="B347" t="str">
            <v>สำนักงานความร่วมมือพัฒนาเศรษฐกิจกับประเทศเพื่อนบ้าน</v>
          </cell>
          <cell r="C347" t="str">
            <v>สพพ.</v>
          </cell>
        </row>
        <row r="348">
          <cell r="B348" t="str">
            <v>สำนักงานความร่วมมือพัฒนาเศรษฐกิจกับประเทศเพื่อนบ้าน (องค์การมหาชน)</v>
          </cell>
          <cell r="C348" t="str">
            <v>สพพ.</v>
          </cell>
        </row>
        <row r="349">
          <cell r="B349" t="str">
            <v>สำนักงานตำรวจแห่งชาติ</v>
          </cell>
          <cell r="C349" t="str">
            <v>ตร.</v>
          </cell>
        </row>
        <row r="350">
          <cell r="B350" t="str">
            <v>สำนักงานทรัพยากรน้ำแห่งชาติ</v>
          </cell>
          <cell r="C350" t="str">
            <v>สทนช.</v>
          </cell>
        </row>
        <row r="351">
          <cell r="B351" t="str">
            <v>สำนักงานธนานุเคราะห์</v>
          </cell>
          <cell r="C351" t="str">
            <v>สธค.</v>
          </cell>
        </row>
        <row r="352">
          <cell r="B352" t="str">
            <v>สำนักงานนโยบายและแผนการขนส่งและจราจร</v>
          </cell>
          <cell r="C352" t="str">
            <v>สนข.</v>
          </cell>
        </row>
        <row r="353">
          <cell r="B353" t="str">
            <v>สำนักงานนโยบายและแผนทรัพยากรธรรมชาติและสิ่งแวดล้อม</v>
          </cell>
          <cell r="C353" t="str">
            <v>สผ.</v>
          </cell>
        </row>
        <row r="354">
          <cell r="B354" t="str">
            <v>สำนักงานนโยบายและแผนพลังงาน</v>
          </cell>
          <cell r="C354" t="str">
            <v>สนพ.</v>
          </cell>
        </row>
        <row r="355">
          <cell r="B355" t="str">
            <v>สำนักงานนโยบายและยุทธศาสตร์การค้า</v>
          </cell>
          <cell r="C355" t="str">
            <v xml:space="preserve">สนค. </v>
          </cell>
        </row>
        <row r="356">
          <cell r="B356" t="str">
            <v>สำนักงานคณะกรรมการการอุดมศึกษา</v>
          </cell>
          <cell r="C356" t="str">
            <v>สกอ.</v>
          </cell>
        </row>
        <row r="357">
          <cell r="B357" t="str">
            <v>สำนักงานนวัตกรรมแห่งชาติ (องค์การมหาชน)</v>
          </cell>
          <cell r="C357" t="str">
            <v>สนช.</v>
          </cell>
        </row>
        <row r="358">
          <cell r="B358" t="str">
            <v>สำนักงานบริหารและพัฒนาองค์ความรู้</v>
          </cell>
          <cell r="C358" t="str">
            <v>สบร.</v>
          </cell>
        </row>
        <row r="359">
          <cell r="B359" t="str">
            <v>สำนักงานบริหารหนี้สาธารณะ</v>
          </cell>
          <cell r="C359" t="str">
            <v>สบน.</v>
          </cell>
        </row>
        <row r="360">
          <cell r="B360" t="str">
            <v>สำนักงานปฏิรูปที่ดินเพื่อเกษตรกรรม</v>
          </cell>
          <cell r="C360" t="str">
            <v>ส.ป.ก.</v>
          </cell>
        </row>
        <row r="361">
          <cell r="B361" t="str">
            <v>สำนักงานปรมาณูเพื่อสันติ</v>
          </cell>
          <cell r="C361" t="str">
            <v>ปส.</v>
          </cell>
        </row>
        <row r="362">
          <cell r="B362" t="str">
            <v>สำนักงานประกันสังคม</v>
          </cell>
          <cell r="C362" t="str">
            <v>สปส.</v>
          </cell>
        </row>
        <row r="363">
          <cell r="B363" t="str">
            <v>สำนักงานปลัดกระทรวงกลาโหม</v>
          </cell>
          <cell r="C363" t="str">
            <v>สป.กห.</v>
          </cell>
        </row>
        <row r="364">
          <cell r="B364" t="str">
            <v>สำนักงานปลัดกระทรวงการคลัง</v>
          </cell>
          <cell r="C364" t="str">
            <v>สป.กค.</v>
          </cell>
        </row>
        <row r="365">
          <cell r="B365" t="str">
            <v>สำนักงานปลัดกระทรวงการต่างประเทศ</v>
          </cell>
          <cell r="C365" t="str">
            <v>สป.กต.</v>
          </cell>
        </row>
        <row r="366">
          <cell r="B366" t="str">
            <v>สำนักงานปลัดกระทรวงการท่องเที่ยวและกีฬา</v>
          </cell>
          <cell r="C366" t="str">
            <v>สป.กก.</v>
          </cell>
        </row>
        <row r="367">
          <cell r="B367" t="str">
            <v>สำนักงานปลัดกระทรวงการพัฒนาสังคมและความมั่นคงของมนุษย์</v>
          </cell>
          <cell r="C367" t="str">
            <v>สป.พม.</v>
          </cell>
        </row>
        <row r="368">
          <cell r="B368" t="str">
            <v>สำนักงานปลัดกระทรวงการอุดมศึกษา วิทยาศาสตร์ วิจัย และนวัตกรรม</v>
          </cell>
          <cell r="C368" t="str">
            <v>สป.อว.</v>
          </cell>
        </row>
        <row r="369">
          <cell r="B369" t="str">
            <v>สำนักงานปลัดกระทรวงเกษตรและสหกรณ์</v>
          </cell>
          <cell r="C369" t="str">
            <v>สป.กษ.</v>
          </cell>
        </row>
        <row r="370">
          <cell r="B370" t="str">
            <v>สำนักงานปลัดกระทรวงคมนาคม</v>
          </cell>
          <cell r="C370" t="str">
            <v>สป.คค.</v>
          </cell>
        </row>
        <row r="371">
          <cell r="B371" t="str">
            <v>สำนักงานปลัดกระทรวงดิจิทัลเพื่อเศรษฐกิจและสังคม</v>
          </cell>
          <cell r="C371" t="str">
            <v>สป.ดศ.</v>
          </cell>
        </row>
        <row r="372">
          <cell r="B372" t="str">
            <v>สำนักงานปลัดกระทรวงทรัพยากรธรรมชาติและสิ่งแวดล้อม</v>
          </cell>
          <cell r="C372" t="str">
            <v>สป.ทส.</v>
          </cell>
        </row>
        <row r="373">
          <cell r="B373" t="str">
            <v>สำนักงานปลัดกระทรวงพลังงาน</v>
          </cell>
          <cell r="C373" t="str">
            <v>สป.พน.</v>
          </cell>
        </row>
        <row r="374">
          <cell r="B374" t="str">
            <v>สำนักงานปลัดกระทรวงพาณิชย์</v>
          </cell>
          <cell r="C374" t="str">
            <v>สป.พณ.</v>
          </cell>
        </row>
        <row r="375">
          <cell r="B375" t="str">
            <v>สำนักงานปลัดกระทรวงมหาดไทย</v>
          </cell>
          <cell r="C375" t="str">
            <v>สป.มท.</v>
          </cell>
        </row>
        <row r="376">
          <cell r="B376" t="str">
            <v>สำนักงานปลัดกระทรวงยุติธรรม</v>
          </cell>
          <cell r="C376" t="str">
            <v>สป.ยธ.</v>
          </cell>
        </row>
        <row r="377">
          <cell r="B377" t="str">
            <v>สำนักงานปลัดกระทรวงแรงงาน</v>
          </cell>
          <cell r="C377" t="str">
            <v>สป.รง.</v>
          </cell>
        </row>
        <row r="378">
          <cell r="B378" t="str">
            <v>สำนักงานปลัดกระทรวงวัฒนธรรม</v>
          </cell>
          <cell r="C378" t="str">
            <v>สป.วธ.</v>
          </cell>
        </row>
        <row r="379">
          <cell r="B379" t="str">
            <v>สำนักงานปลัดกระทรวงศึกษาธิการ</v>
          </cell>
          <cell r="C379" t="str">
            <v>สป.ศธ.</v>
          </cell>
        </row>
        <row r="380">
          <cell r="B380" t="str">
            <v>สำนักงานปลัดกระทรวงสาธารณสุข</v>
          </cell>
          <cell r="C380" t="str">
            <v>สป.สธ.</v>
          </cell>
        </row>
        <row r="381">
          <cell r="B381" t="str">
            <v>สำนักงานปลัดกระทรวงอุตสาหกรรม</v>
          </cell>
          <cell r="C381" t="str">
            <v>สป.อก.</v>
          </cell>
        </row>
        <row r="382">
          <cell r="B382" t="str">
            <v>สำนักงานปลัดสำนักนายกรัฐมนตรี</v>
          </cell>
          <cell r="C382" t="str">
            <v>สปน.</v>
          </cell>
        </row>
        <row r="383">
          <cell r="B383" t="str">
            <v>สำนักงานป้องกันและปราบปรามการฟอกเงิน</v>
          </cell>
          <cell r="C383" t="str">
            <v>สำนักงาน ปปง.</v>
          </cell>
        </row>
        <row r="384">
          <cell r="B384" t="str">
            <v>สำนักงานผู้ตรวจการแผ่นดิน</v>
          </cell>
          <cell r="C384" t="str">
            <v>สผผ.</v>
          </cell>
        </row>
        <row r="385">
          <cell r="B385" t="str">
            <v>สำนักงานพระพุทธศาสนาแห่งชาติ</v>
          </cell>
          <cell r="C385" t="str">
            <v>พศ.</v>
          </cell>
        </row>
        <row r="386">
          <cell r="B386" t="str">
            <v>สำนักงานพัฒนาการวิจัยการเกษตร (องค์การมหาชน)</v>
          </cell>
          <cell r="C386" t="str">
            <v>สวก.</v>
          </cell>
        </row>
        <row r="387">
          <cell r="B387" t="str">
            <v>สำนักงานพัฒนาเทคโนโลยีอวกาศและภูมิสารสนเทศ (องค์การมหาชน)</v>
          </cell>
          <cell r="C387" t="str">
            <v>สทอภ.</v>
          </cell>
        </row>
        <row r="388">
          <cell r="B388" t="str">
            <v>สำนักงานพัฒนาธุรกรรมทางอิเล็กทรอนิกส์</v>
          </cell>
          <cell r="C388" t="str">
            <v>สพธอ.</v>
          </cell>
        </row>
        <row r="389">
          <cell r="B389" t="str">
            <v>สำนักงานพัฒนาพิงคนคร (องค์การมหาชน)</v>
          </cell>
          <cell r="C389" t="str">
            <v>สพค.</v>
          </cell>
        </row>
        <row r="390">
          <cell r="B390" t="str">
            <v>สำนักงานพัฒนารัฐบาลดิจิทัล (องค์การมหาชน)</v>
          </cell>
          <cell r="C390" t="str">
            <v>สพร.</v>
          </cell>
        </row>
        <row r="391">
          <cell r="B391" t="str">
            <v>สำนักงานพัฒนาวิทยาศาสตร์และเทคโนโลยีแห่งชาติ</v>
          </cell>
          <cell r="C391" t="str">
            <v>สวทช.</v>
          </cell>
        </row>
        <row r="392">
          <cell r="B392" t="str">
            <v>สำนักงานพัฒนาเศรษฐกิจจากฐานชีวภาพ (องค์การมหาชน)</v>
          </cell>
          <cell r="C392" t="str">
            <v>สพภ.</v>
          </cell>
        </row>
        <row r="393">
          <cell r="B393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3" t="str">
            <v>พกฉ.</v>
          </cell>
        </row>
        <row r="394">
          <cell r="B394" t="str">
            <v>สำนักงานมาตรฐานผลิตภัณฑ์อุตสาหกรรม</v>
          </cell>
          <cell r="C394" t="str">
            <v>สมอ.</v>
          </cell>
        </row>
        <row r="395">
          <cell r="B395" t="str">
            <v>สำนักงานมาตรฐานสินค้าเกษตรและอาหารแห่งชาติ</v>
          </cell>
          <cell r="C395" t="str">
            <v>มกอช.</v>
          </cell>
        </row>
        <row r="396">
          <cell r="B396" t="str">
            <v>สำนักงานรับรองมาตรฐานและประเมินคุณภาพการศึกษา (องค์การมหาชน)</v>
          </cell>
          <cell r="C396" t="str">
            <v>สมศ.</v>
          </cell>
        </row>
        <row r="397">
          <cell r="B397" t="str">
            <v>สำนักงานราชบัณฑิตยสภา</v>
          </cell>
          <cell r="C397" t="str">
            <v>รภ.</v>
          </cell>
        </row>
        <row r="398">
          <cell r="B398" t="str">
            <v>สำนักงานลูกเสือแห่งชาติ</v>
          </cell>
          <cell r="C398" t="str">
            <v>สลช.</v>
          </cell>
        </row>
        <row r="399">
          <cell r="B399" t="str">
            <v>สำนักงานเลขาธิการวุฒิสภา</v>
          </cell>
          <cell r="C399" t="str">
            <v>สว.</v>
          </cell>
        </row>
        <row r="400">
          <cell r="B400" t="str">
            <v>สำนักงานเลขาธิการสภาการศึกษา</v>
          </cell>
          <cell r="C400" t="str">
            <v>สกศ.</v>
          </cell>
        </row>
        <row r="401">
          <cell r="B401" t="str">
            <v>สำนักงานเลขาธิการสภาผู้แทนราษฎร</v>
          </cell>
          <cell r="C401" t="str">
            <v>สผ.</v>
          </cell>
        </row>
        <row r="402">
          <cell r="B402" t="str">
            <v>สำนักงานศาลปกครอง</v>
          </cell>
          <cell r="C402" t="str">
            <v>ศป.</v>
          </cell>
        </row>
        <row r="403">
          <cell r="B403" t="str">
            <v>สำนักงานศาลยุติธรรม</v>
          </cell>
          <cell r="C403" t="str">
            <v>ศย.</v>
          </cell>
        </row>
        <row r="404">
          <cell r="B404" t="str">
            <v>สำนักงานศาลรัฐธรรมนูญ</v>
          </cell>
          <cell r="C404" t="str">
            <v>ศร.</v>
          </cell>
        </row>
        <row r="405">
          <cell r="B405" t="str">
            <v>สำนักงานศิลปวัฒนธรรมร่วมสมัย</v>
          </cell>
          <cell r="C405" t="str">
            <v>สศร.</v>
          </cell>
        </row>
        <row r="406">
          <cell r="B406" t="str">
            <v>สำนักงานเศรษฐกิจการเกษตร</v>
          </cell>
          <cell r="C406" t="str">
            <v>สศก.</v>
          </cell>
        </row>
        <row r="407">
          <cell r="B407" t="str">
            <v>สำนักงานเศรษฐกิจการคลัง</v>
          </cell>
          <cell r="C407" t="str">
            <v>สศค.</v>
          </cell>
        </row>
        <row r="408">
          <cell r="B408" t="str">
            <v>สำนักงานเศรษฐกิจอุตสาหกรรม</v>
          </cell>
          <cell r="C408" t="str">
            <v>สศอ.</v>
          </cell>
        </row>
        <row r="409">
          <cell r="B409" t="str">
            <v>สำนักงานส่งเสริมการจัดประชุมและนิทรรศการ (องค์การมหาชน)</v>
          </cell>
          <cell r="C409" t="str">
            <v>สสปน.</v>
          </cell>
        </row>
        <row r="410">
          <cell r="B410" t="str">
            <v>สำนักงานส่งเสริมวิสาหกิจขนาดกลางและขนาดย่อม</v>
          </cell>
          <cell r="C410" t="str">
            <v>สสว.</v>
          </cell>
        </row>
        <row r="411">
          <cell r="B411" t="str">
            <v>สำนักงานส่งเสริมวิสาหกิจเพื่อสังคม</v>
          </cell>
          <cell r="C411" t="str">
            <v>สวส.</v>
          </cell>
        </row>
        <row r="412">
          <cell r="B412" t="str">
            <v>สำนักงานส่งเสริมเศรษฐกิจสร้างสรรค์ (องค์การมหาชน)</v>
          </cell>
          <cell r="C412" t="str">
            <v>สศส.</v>
          </cell>
        </row>
        <row r="413">
          <cell r="B413" t="str">
            <v>สำนักงานสถิติแห่งชาติ</v>
          </cell>
          <cell r="C413" t="str">
            <v>สสช.</v>
          </cell>
        </row>
        <row r="414">
          <cell r="B414" t="str">
            <v>สำนักงานสนับสนุนการสร้างเสริมสุขภาพ</v>
          </cell>
          <cell r="C414" t="str">
            <v>สสส.</v>
          </cell>
        </row>
        <row r="415">
          <cell r="B415" t="str">
            <v>สำนักงานสภาความมั่นคงแห่งชาติ</v>
          </cell>
          <cell r="C415" t="str">
            <v>สมช.</v>
          </cell>
        </row>
        <row r="416">
          <cell r="B416" t="str">
            <v>สำนักงานสภานโยบายการอุดมศึกษา วิทยาศาสตร์ วิจัย และนวัตกรรมแห่งชาติ</v>
          </cell>
          <cell r="C416" t="str">
            <v>สอวช.</v>
          </cell>
        </row>
        <row r="417">
          <cell r="B417" t="str">
            <v>สำนักงานสภาพัฒนาการเศรษฐกิจและสังคมแห่งชาติ</v>
          </cell>
          <cell r="C417" t="str">
            <v>สศช.</v>
          </cell>
        </row>
        <row r="418">
          <cell r="B418" t="str">
            <v>สำนักงานสลากกินแบ่งรัฐบาล</v>
          </cell>
          <cell r="C418" t="str">
            <v>สล.</v>
          </cell>
        </row>
        <row r="419">
          <cell r="B419" t="str">
            <v>สำนักงานหลักประกันสุขภาพแห่งชาติ</v>
          </cell>
          <cell r="C419" t="str">
            <v>สปสช.</v>
          </cell>
        </row>
        <row r="420">
          <cell r="B420" t="str">
            <v>สำนักงานอัยการสูงสุด</v>
          </cell>
          <cell r="C420" t="str">
            <v>อส.</v>
          </cell>
        </row>
        <row r="421">
          <cell r="B421" t="str">
            <v>สำนักปลัดกระทรวงสาธารณสุข</v>
          </cell>
          <cell r="C421" t="str">
            <v>สป.สธ.</v>
          </cell>
        </row>
        <row r="422">
          <cell r="B422" t="str">
            <v>สำนักเลขาธิการคณะรัฐมนตรี</v>
          </cell>
          <cell r="C422" t="str">
            <v>สลค.</v>
          </cell>
        </row>
        <row r="423">
          <cell r="B423" t="str">
            <v>สำนักเลขาธิการนายกรัฐมนตรี</v>
          </cell>
          <cell r="C423" t="str">
            <v>สลน.</v>
          </cell>
        </row>
        <row r="424">
          <cell r="B424" t="str">
            <v>หอภาพยนตร์ (องค์การมหาชน)</v>
          </cell>
          <cell r="C424" t="str">
            <v>หภ.</v>
          </cell>
        </row>
        <row r="425">
          <cell r="B425" t="str">
            <v>องค์การกระจายเสียงและแพร่ภาพสาธารณะแห่งประเทศไทย</v>
          </cell>
          <cell r="C425" t="str">
            <v>สสท.</v>
          </cell>
        </row>
        <row r="426">
          <cell r="B426" t="str">
            <v>องค์การขนส่งมวลชนกรุงเทพ</v>
          </cell>
          <cell r="C426" t="str">
            <v>ขสมก.</v>
          </cell>
        </row>
        <row r="427">
          <cell r="B427" t="str">
            <v>องค์การคลังสินค้า</v>
          </cell>
          <cell r="C427" t="str">
            <v>PWO</v>
          </cell>
        </row>
        <row r="428">
          <cell r="B428" t="str">
            <v>องค์การจัดการน้ำเสีย</v>
          </cell>
          <cell r="C428" t="str">
            <v>อจน.</v>
          </cell>
        </row>
        <row r="429">
          <cell r="B429" t="str">
            <v>องค์การตลาด</v>
          </cell>
          <cell r="C429" t="str">
            <v>อก.</v>
          </cell>
        </row>
        <row r="430">
          <cell r="B430" t="str">
            <v>องค์การตลาดเพื่อเกษตรกร</v>
          </cell>
          <cell r="C430" t="str">
            <v>อ.ต.ก.</v>
          </cell>
        </row>
        <row r="431">
          <cell r="B431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1" t="str">
            <v>อพท.</v>
          </cell>
        </row>
        <row r="432">
          <cell r="B432" t="str">
            <v>องค์การบริหารจัดการก๊าซเรือนกระจก (องค์การมหาชน)</v>
          </cell>
          <cell r="C432" t="str">
            <v>อบก.</v>
          </cell>
        </row>
        <row r="433">
          <cell r="B433" t="str">
            <v>องค์การพิพิธภัณฑ์วิทยาศาสตร์แห่งชาติ</v>
          </cell>
          <cell r="C433" t="str">
            <v>อพวช.</v>
          </cell>
        </row>
        <row r="434">
          <cell r="B434" t="str">
            <v>องค์การเภสัชกรรม</v>
          </cell>
          <cell r="C434" t="str">
            <v>GPO</v>
          </cell>
        </row>
        <row r="435">
          <cell r="B435" t="str">
            <v>องค์การส่งเสริมกิจการโคนมแห่งประเทศไทย</v>
          </cell>
          <cell r="C435" t="str">
            <v>อ.ส.ค.</v>
          </cell>
        </row>
        <row r="436">
          <cell r="B436" t="str">
            <v>องค์การสวนพฤกษศาสตร์</v>
          </cell>
          <cell r="C436" t="str">
            <v>อ.ส.พ.</v>
          </cell>
        </row>
        <row r="437">
          <cell r="B437" t="str">
            <v>องค์การสวนสัตว์แห่งประเทศไทย ในพระบรมราชูปถัมภ์</v>
          </cell>
          <cell r="C437" t="str">
            <v>ZOPT</v>
          </cell>
        </row>
        <row r="438">
          <cell r="B438" t="str">
            <v>องค์การสะพานปลา</v>
          </cell>
          <cell r="C438" t="str">
            <v>อสป.</v>
          </cell>
        </row>
        <row r="439">
          <cell r="B439" t="str">
            <v>องค์การสุรา กรมสรรพสามิต</v>
          </cell>
          <cell r="C439" t="str">
            <v>ITO</v>
          </cell>
        </row>
        <row r="440">
          <cell r="B440" t="str">
            <v>องค์การอุตสาหกรรมป่าไม้</v>
          </cell>
          <cell r="C440" t="str">
            <v>อ.อ.ป.</v>
          </cell>
        </row>
        <row r="441">
          <cell r="B441" t="str">
            <v>จังหวัดกระบี่</v>
          </cell>
          <cell r="C441" t="str">
            <v>กระบี่</v>
          </cell>
        </row>
        <row r="442">
          <cell r="B442" t="str">
            <v>จังหวัดกาญจนบุรี</v>
          </cell>
          <cell r="C442" t="str">
            <v>กาญจนบุรี</v>
          </cell>
        </row>
        <row r="443">
          <cell r="B443" t="str">
            <v>จังหวัดกาฬสินธุ์</v>
          </cell>
          <cell r="C443" t="str">
            <v>กาฬสินธุ์</v>
          </cell>
        </row>
        <row r="444">
          <cell r="B444" t="str">
            <v>จังหวัดกำแพงเพชร</v>
          </cell>
          <cell r="C444" t="str">
            <v>กำแพงเพชร</v>
          </cell>
        </row>
        <row r="445">
          <cell r="B445" t="str">
            <v>จังหวัดขอนแก่น</v>
          </cell>
          <cell r="C445" t="str">
            <v>ขอนแก่น</v>
          </cell>
        </row>
        <row r="446">
          <cell r="B446" t="str">
            <v>จังหวัดจันทบุรี</v>
          </cell>
          <cell r="C446" t="str">
            <v>จันทบุรี</v>
          </cell>
        </row>
        <row r="447">
          <cell r="B447" t="str">
            <v>จังหวัดฉะเชิงเทรา</v>
          </cell>
          <cell r="C447" t="str">
            <v>ฉะเชิงเทรา</v>
          </cell>
        </row>
        <row r="448">
          <cell r="B448" t="str">
            <v>จังหวัดชลบุรี</v>
          </cell>
          <cell r="C448" t="str">
            <v>ชลบุรี</v>
          </cell>
        </row>
        <row r="449">
          <cell r="B449" t="str">
            <v>จังหวัดชัยนาท</v>
          </cell>
          <cell r="C449" t="str">
            <v>ชัยนาท</v>
          </cell>
        </row>
        <row r="450">
          <cell r="B450" t="str">
            <v>จังหวัดชัยภูมิ</v>
          </cell>
          <cell r="C450" t="str">
            <v>ชัยภูมิ</v>
          </cell>
        </row>
        <row r="451">
          <cell r="B451" t="str">
            <v>จังหวัดชุมพร</v>
          </cell>
          <cell r="C451" t="str">
            <v>ชุมพร</v>
          </cell>
        </row>
        <row r="452">
          <cell r="B452" t="str">
            <v>จังหวัดเชียงราย</v>
          </cell>
          <cell r="C452" t="str">
            <v>เชียงราย</v>
          </cell>
        </row>
        <row r="453">
          <cell r="B453" t="str">
            <v>จังหวัดเชียงใหม่</v>
          </cell>
          <cell r="C453" t="str">
            <v>เชียงใหม่</v>
          </cell>
        </row>
        <row r="454">
          <cell r="B454" t="str">
            <v>จังหวัดตรัง</v>
          </cell>
          <cell r="C454" t="str">
            <v>ตรัง</v>
          </cell>
        </row>
        <row r="455">
          <cell r="B455" t="str">
            <v>จังหวัดตราด</v>
          </cell>
          <cell r="C455" t="str">
            <v>ตราด</v>
          </cell>
        </row>
        <row r="456">
          <cell r="B456" t="str">
            <v>จังหวัดตาก</v>
          </cell>
          <cell r="C456" t="str">
            <v>ตาก</v>
          </cell>
        </row>
        <row r="457">
          <cell r="B457" t="str">
            <v>จังหวัดนครนายก</v>
          </cell>
          <cell r="C457" t="str">
            <v>นครนายก</v>
          </cell>
        </row>
        <row r="458">
          <cell r="B458" t="str">
            <v>จังหวัดนครปฐม</v>
          </cell>
          <cell r="C458" t="str">
            <v>นครปฐม</v>
          </cell>
        </row>
        <row r="459">
          <cell r="B459" t="str">
            <v>จังหวัดนครพนม</v>
          </cell>
          <cell r="C459" t="str">
            <v>นครพนม</v>
          </cell>
        </row>
        <row r="460">
          <cell r="B460" t="str">
            <v>จังหวัดนครราชสีมา</v>
          </cell>
          <cell r="C460" t="str">
            <v>นครราชสีมา</v>
          </cell>
        </row>
        <row r="461">
          <cell r="B461" t="str">
            <v>จังหวัดนครศรีธรรมราช</v>
          </cell>
          <cell r="C461" t="str">
            <v>นครศรีธรรมราช</v>
          </cell>
        </row>
        <row r="462">
          <cell r="B462" t="str">
            <v>จังหวัดนครสวรรค์</v>
          </cell>
          <cell r="C462" t="str">
            <v>นครสวรรค์</v>
          </cell>
        </row>
        <row r="463">
          <cell r="B463" t="str">
            <v>จังหวัดนนทบุรี</v>
          </cell>
          <cell r="C463" t="str">
            <v>นนทบุรี</v>
          </cell>
        </row>
        <row r="464">
          <cell r="B464" t="str">
            <v>จังหวัดนราธิวาส</v>
          </cell>
          <cell r="C464" t="str">
            <v>นราธิวาส</v>
          </cell>
        </row>
        <row r="465">
          <cell r="B465" t="str">
            <v>จังหวัดน่าน</v>
          </cell>
          <cell r="C465" t="str">
            <v>น่าน</v>
          </cell>
        </row>
        <row r="466">
          <cell r="B466" t="str">
            <v>จังหวัดบึงกาฬ</v>
          </cell>
          <cell r="C466" t="str">
            <v>บึงกาฬ</v>
          </cell>
        </row>
        <row r="467">
          <cell r="B467" t="str">
            <v>จังหวัดบุรีรัมย์</v>
          </cell>
          <cell r="C467" t="str">
            <v>บุรีรัมย์</v>
          </cell>
        </row>
        <row r="468">
          <cell r="B468" t="str">
            <v>จังหวัดปทุมธานี</v>
          </cell>
          <cell r="C468" t="str">
            <v>ปทุมธานี</v>
          </cell>
        </row>
        <row r="469">
          <cell r="B469" t="str">
            <v>จังหวัดประจวบคีรีขันธ์</v>
          </cell>
          <cell r="C469" t="str">
            <v>ประจวบคีรีขันธ์</v>
          </cell>
        </row>
        <row r="470">
          <cell r="B470" t="str">
            <v>จังหวัดปราจีนบุรี</v>
          </cell>
          <cell r="C470" t="str">
            <v>ปราจีนบุรี</v>
          </cell>
        </row>
        <row r="471">
          <cell r="B471" t="str">
            <v>จังหวัดปัตตานี</v>
          </cell>
          <cell r="C471" t="str">
            <v>ปัตตานี</v>
          </cell>
        </row>
        <row r="472">
          <cell r="B472" t="str">
            <v>จังหวัดพะเยา</v>
          </cell>
          <cell r="C472" t="str">
            <v>พะเยา</v>
          </cell>
        </row>
        <row r="473">
          <cell r="B473" t="str">
            <v>จังหวัดพระนครศรีอยุธยา</v>
          </cell>
          <cell r="C473" t="str">
            <v>พระนครศรีอยุธยา</v>
          </cell>
        </row>
        <row r="474">
          <cell r="B474" t="str">
            <v>จังหวัดพังงา</v>
          </cell>
          <cell r="C474" t="str">
            <v>พังงา</v>
          </cell>
        </row>
        <row r="475">
          <cell r="B475" t="str">
            <v>จังหวัดพัทลุง</v>
          </cell>
          <cell r="C475" t="str">
            <v>พัทลุง</v>
          </cell>
        </row>
        <row r="476">
          <cell r="B476" t="str">
            <v>จังหวัดพิจิตร</v>
          </cell>
          <cell r="C476" t="str">
            <v>พิจิตร</v>
          </cell>
        </row>
        <row r="477">
          <cell r="B477" t="str">
            <v>จังหวัดพิษณุโลก</v>
          </cell>
          <cell r="C477" t="str">
            <v>พิษณุโลก</v>
          </cell>
        </row>
        <row r="478">
          <cell r="B478" t="str">
            <v>จังหวัดเพชรบุรี</v>
          </cell>
          <cell r="C478" t="str">
            <v>เพชรบุรี</v>
          </cell>
        </row>
        <row r="479">
          <cell r="B479" t="str">
            <v>จังหวัดเพชรบูรณ์</v>
          </cell>
          <cell r="C479" t="str">
            <v>เพชรบูรณ์</v>
          </cell>
        </row>
        <row r="480">
          <cell r="B480" t="str">
            <v>จังหวัดแพร่</v>
          </cell>
          <cell r="C480" t="str">
            <v>แพร่</v>
          </cell>
        </row>
        <row r="481">
          <cell r="B481" t="str">
            <v>จังหวัดภูเก็ต</v>
          </cell>
          <cell r="C481" t="str">
            <v>ภูเก็ต</v>
          </cell>
        </row>
        <row r="482">
          <cell r="B482" t="str">
            <v>จังหวัดมหาสารคาม</v>
          </cell>
          <cell r="C482" t="str">
            <v>มหาสารคาม</v>
          </cell>
        </row>
        <row r="483">
          <cell r="B483" t="str">
            <v>จังหวัดมุกดาหาร</v>
          </cell>
          <cell r="C483" t="str">
            <v>มุกดาหาร</v>
          </cell>
        </row>
        <row r="484">
          <cell r="B484" t="str">
            <v>จังหวัดแม่ฮ่องสอน</v>
          </cell>
          <cell r="C484" t="str">
            <v>แม่ฮ่องสอน</v>
          </cell>
        </row>
        <row r="485">
          <cell r="B485" t="str">
            <v>จังหวัดยโสธร</v>
          </cell>
          <cell r="C485" t="str">
            <v>ยโสธร</v>
          </cell>
        </row>
        <row r="486">
          <cell r="B486" t="str">
            <v>จังหวัดยะลา</v>
          </cell>
          <cell r="C486" t="str">
            <v>ยะลา</v>
          </cell>
        </row>
        <row r="487">
          <cell r="B487" t="str">
            <v>จังหวัดร้อยเอ็ด</v>
          </cell>
          <cell r="C487" t="str">
            <v>ร้อยเอ็ด</v>
          </cell>
        </row>
        <row r="488">
          <cell r="B488" t="str">
            <v>จังหวัดระนอง</v>
          </cell>
          <cell r="C488" t="str">
            <v>ระนอง</v>
          </cell>
        </row>
        <row r="489">
          <cell r="B489" t="str">
            <v>จังหวัดระยอง</v>
          </cell>
          <cell r="C489" t="str">
            <v>ระยอง</v>
          </cell>
        </row>
        <row r="490">
          <cell r="B490" t="str">
            <v>จังหวัดราชบุรี</v>
          </cell>
          <cell r="C490" t="str">
            <v>ราชบุรี</v>
          </cell>
        </row>
        <row r="491">
          <cell r="B491" t="str">
            <v>จังหวัดลพบุรี</v>
          </cell>
          <cell r="C491" t="str">
            <v>ลพบุรี</v>
          </cell>
        </row>
        <row r="492">
          <cell r="B492" t="str">
            <v>จังหวัดลำปาง</v>
          </cell>
          <cell r="C492" t="str">
            <v>ลำปาง</v>
          </cell>
        </row>
        <row r="493">
          <cell r="B493" t="str">
            <v>จังหวัดลำพูน</v>
          </cell>
          <cell r="C493" t="str">
            <v>ลำพูน</v>
          </cell>
        </row>
        <row r="494">
          <cell r="B494" t="str">
            <v>จังหวัดเลย</v>
          </cell>
          <cell r="C494" t="str">
            <v>เลย</v>
          </cell>
        </row>
        <row r="495">
          <cell r="B495" t="str">
            <v>จังหวัดศรีสะเกษ</v>
          </cell>
          <cell r="C495" t="str">
            <v>ศรีสะเกษ</v>
          </cell>
        </row>
        <row r="496">
          <cell r="B496" t="str">
            <v>จังหวัดสกลนคร</v>
          </cell>
          <cell r="C496" t="str">
            <v>สกลนคร</v>
          </cell>
        </row>
        <row r="497">
          <cell r="B497" t="str">
            <v>จังหวัดสงขลา</v>
          </cell>
          <cell r="C497" t="str">
            <v>สงขลา</v>
          </cell>
        </row>
        <row r="498">
          <cell r="B498" t="str">
            <v>จังหวัดสตูล</v>
          </cell>
          <cell r="C498" t="str">
            <v>สตูล</v>
          </cell>
        </row>
        <row r="499">
          <cell r="B499" t="str">
            <v>จังหวัดสมุทรปราการ</v>
          </cell>
          <cell r="C499" t="str">
            <v>สมุทรปราการ</v>
          </cell>
        </row>
        <row r="500">
          <cell r="B500" t="str">
            <v>จังหวัดสมุทรสงคราม</v>
          </cell>
          <cell r="C500" t="str">
            <v>สมุทรสงคราม</v>
          </cell>
        </row>
        <row r="501">
          <cell r="B501" t="str">
            <v>จังหวัดสมุทรสาคร</v>
          </cell>
          <cell r="C501" t="str">
            <v>สมุทรสาคร</v>
          </cell>
        </row>
        <row r="502">
          <cell r="B502" t="str">
            <v>จังหวัดสระแก้ว</v>
          </cell>
          <cell r="C502" t="str">
            <v>สระแก้ว</v>
          </cell>
        </row>
        <row r="503">
          <cell r="B503" t="str">
            <v>จังหวัดสระบุรี</v>
          </cell>
          <cell r="C503" t="str">
            <v>สระบุรี</v>
          </cell>
        </row>
        <row r="504">
          <cell r="B504" t="str">
            <v>จังหวัดสิงห์บุรี</v>
          </cell>
          <cell r="C504" t="str">
            <v>สิงห์บุรี</v>
          </cell>
        </row>
        <row r="505">
          <cell r="B505" t="str">
            <v>จังหวัดสุโขทัย</v>
          </cell>
          <cell r="C505" t="str">
            <v>สุโขทัย</v>
          </cell>
        </row>
        <row r="506">
          <cell r="B506" t="str">
            <v>จังหวัดสุพรรณบุรี</v>
          </cell>
          <cell r="C506" t="str">
            <v>สุพรรณบุรี</v>
          </cell>
        </row>
        <row r="507">
          <cell r="B507" t="str">
            <v>จังหวัดสุราษฎร์ธานี</v>
          </cell>
          <cell r="C507" t="str">
            <v>สุราษฎร์ธานี</v>
          </cell>
        </row>
        <row r="508">
          <cell r="B508" t="str">
            <v>จังหวัดสุรินทร์</v>
          </cell>
          <cell r="C508" t="str">
            <v>สุรินทร์</v>
          </cell>
        </row>
        <row r="509">
          <cell r="B509" t="str">
            <v>จังหวัดหนองคาย</v>
          </cell>
          <cell r="C509" t="str">
            <v>หนองคาย</v>
          </cell>
        </row>
        <row r="510">
          <cell r="B510" t="str">
            <v>จังหวัดหนองบัวลำภู</v>
          </cell>
          <cell r="C510" t="str">
            <v>หนองบัวลำภู</v>
          </cell>
        </row>
        <row r="511">
          <cell r="B511" t="str">
            <v>จังหวัดอ่างทอง</v>
          </cell>
          <cell r="C511" t="str">
            <v>อ่างทอง</v>
          </cell>
        </row>
        <row r="512">
          <cell r="B512" t="str">
            <v>จังหวัดอำนาจเจริญ</v>
          </cell>
          <cell r="C512" t="str">
            <v>อำนาจเจริญ</v>
          </cell>
        </row>
        <row r="513">
          <cell r="B513" t="str">
            <v>จังหวัดอุดรธานี</v>
          </cell>
          <cell r="C513" t="str">
            <v>อุดรธานี</v>
          </cell>
        </row>
        <row r="514">
          <cell r="B514" t="str">
            <v>จังหวัดอุตรดิตถ์</v>
          </cell>
          <cell r="C514" t="str">
            <v>อุตรดิตถ์</v>
          </cell>
        </row>
        <row r="515">
          <cell r="B515" t="str">
            <v>จังหวัดอุทัยธานี</v>
          </cell>
          <cell r="C515" t="str">
            <v>อุทัยธานี</v>
          </cell>
        </row>
        <row r="516">
          <cell r="B516" t="str">
            <v>จังหวัดอุบลราชธานี</v>
          </cell>
          <cell r="C516" t="str">
            <v>อุบลราชธานี</v>
          </cell>
        </row>
      </sheetData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guanlak Saengao" refreshedDate="44656.745158449077" createdVersion="4" refreshedVersion="4" minRefreshableVersion="3" recordCount="42" xr:uid="{00000000-000A-0000-FFFF-FFFF17000000}">
  <cacheSource type="worksheet">
    <worksheetSource ref="B6:R33" sheet="1.รวม"/>
  </cacheSource>
  <cacheFields count="12">
    <cacheField name="ชื่อโครงการ / การดำเนินงาน" numFmtId="0">
      <sharedItems containsString="0"/>
    </cacheField>
    <cacheField name="ชื่อโครงการ / การดำเนินงาน2" numFmtId="0">
      <sharedItems containsString="0"/>
    </cacheField>
    <cacheField name="ยุทธศาสตร์ชาติที่เกี่ยวข้องโดยตรง (ข้อความ)" numFmtId="0">
      <sharedItems containsString="0"/>
    </cacheField>
    <cacheField name="ปีงบประมาณ" numFmtId="0">
      <sharedItems containsSemiMixedTypes="0" containsString="0" containsNumber="1" containsInteger="1"/>
    </cacheField>
    <cacheField name="วันที่เริ่มต้นโครงการ" numFmtId="0">
      <sharedItems containsString="0"/>
    </cacheField>
    <cacheField name="วันที่สิ้นสุดโครงการ" numFmtId="0">
      <sharedItems containsString="0"/>
    </cacheField>
    <cacheField name="หน่วยงานระดับกองหรือเทียบเท่า" numFmtId="0">
      <sharedItems containsString="0"/>
    </cacheField>
    <cacheField name="หน่วยงานระดับกรมหรือเทียบเท่า" numFmtId="0">
      <sharedItems count="12">
        <s v="มหาวิทยาลัยเชียงใหม่"/>
        <s v="การท่องเที่ยวแห่งประเทศไทย (ททท.)"/>
        <s v="สำนักงานปลัดกระทรวงการท่องเที่ยวและกีฬา"/>
        <s v="กรมการแพทย์แผนไทยและการแพทย์ทางเลือก"/>
        <s v="มหาวิทยาลัยเทคโนโลยีราชมงคลธัญบุรี"/>
        <s v="สำนักงานปลัดกระทรวงสาธารณสุข"/>
        <s v="กรมสนับสนุนบริการสุขภาพ"/>
        <s v="กรมการปกครอง"/>
        <s v="ภาคกลางปริมณฑล"/>
        <s v="สำนักงานคณะกรรมการอาหารและยา"/>
        <s v="สถาบันบัณฑิตพัฒนบริหารศาสตร์"/>
        <s v="กรมการท่องเที่ยว"/>
      </sharedItems>
    </cacheField>
    <cacheField name="หน่วยงานระดับกระทรวงหรือเทียบเท่า" numFmtId="0">
      <sharedItems count="5">
        <s v="กระทรวงการอุดมศึกษา วิทยาศาสตร์ วิจัยและนวัตกรรม"/>
        <s v="กระทรวงการท่องเที่ยวและกีฬา"/>
        <s v="กระทรวงสาธารณสุข"/>
        <s v="กระทรวงมหาดไทย"/>
        <s v="จังหวัดและกลุ่มจังหวัด"/>
      </sharedItems>
    </cacheField>
    <cacheField name="ประเภทโครงการ" numFmtId="0">
      <sharedItems containsString="0"/>
    </cacheField>
    <cacheField name="องค์ประกอบ" numFmtId="0">
      <sharedItems count="6">
        <s v="050301V01"/>
        <s v="050301V02"/>
        <s v="050301V04"/>
        <s v="050301V00"/>
        <s v="050301V05"/>
        <s v="050301V03"/>
      </sharedItems>
    </cacheField>
    <cacheField name="ปัจจัย" numFmtId="0">
      <sharedItems count="12">
        <s v="050301F0101"/>
        <s v="050301F0201"/>
        <s v="050301F0401"/>
        <s v="050301F00"/>
        <s v="050301F0102"/>
        <s v="050301F0403"/>
        <s v="050301F0103"/>
        <s v="050301F0501"/>
        <s v="050301F0502"/>
        <s v="050301F0301"/>
        <s v="050301F0302"/>
        <s v="050301F02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onkerd Wongboonngam" refreshedDate="45781.657057175929" createdVersion="1" refreshedVersion="4" recordCount="108" upgradeOnRefresh="1" xr:uid="{00000000-000A-0000-FFFF-FFFF18000000}">
  <cacheSource type="worksheet">
    <worksheetSource ref="A6:R114" sheet="1.รวม"/>
  </cacheSource>
  <cacheFields count="18">
    <cacheField name="รหัสโครงการ" numFmtId="0">
      <sharedItems containsString="0"/>
    </cacheField>
    <cacheField name="ชื่อโครงการ / การดำเนินงาน" numFmtId="0">
      <sharedItems containsString="0"/>
    </cacheField>
    <cacheField name="ชื่อโครงการ / การดำเนินงาน2" numFmtId="0">
      <sharedItems containsString="0"/>
    </cacheField>
    <cacheField name="ยุทธศาสตร์ชาติที่เกี่ยวข้องโดยตรง (ข้อความ)" numFmtId="0">
      <sharedItems containsString="0"/>
    </cacheField>
    <cacheField name="ปีงบประมาณ" numFmtId="0">
      <sharedItems containsSemiMixedTypes="0" containsString="0" containsNumber="1" containsInteger="1" minValue="2561" maxValue="2568" count="8">
        <n v="2561"/>
        <n v="2562"/>
        <n v="2563"/>
        <n v="2564"/>
        <n v="2565"/>
        <n v="2566"/>
        <n v="2567"/>
        <n v="2568"/>
      </sharedItems>
    </cacheField>
    <cacheField name="วันที่เริ่มต้นโครงการ" numFmtId="0">
      <sharedItems containsString="0"/>
    </cacheField>
    <cacheField name="วันที่สิ้นสุดโครงการ" numFmtId="0">
      <sharedItems containsString="0"/>
    </cacheField>
    <cacheField name="หน่วยงานระดับกองหรือเทียบเท่า" numFmtId="0">
      <sharedItems containsString="0"/>
    </cacheField>
    <cacheField name="หน่วยงานระดับกรมหรือเทียบเท่า" numFmtId="0">
      <sharedItems containsString="0"/>
    </cacheField>
    <cacheField name="อักษรย่อ" numFmtId="0">
      <sharedItems containsString="0"/>
    </cacheField>
    <cacheField name="หน่วยงานระดับกระทรวงหรือเทียบเท่า" numFmtId="0">
      <sharedItems containsString="0"/>
    </cacheField>
    <cacheField name="ประเภทโครงการ" numFmtId="0">
      <sharedItems containsString="0"/>
    </cacheField>
    <cacheField name="องค์ประกอบ" numFmtId="0">
      <sharedItems count="6">
        <s v="v3_050301V01"/>
        <s v="v3_050301V02"/>
        <s v="v3_050301V04"/>
        <s v="F00"/>
        <s v="v3_050301V03"/>
        <s v="v3_050301V05"/>
      </sharedItems>
    </cacheField>
    <cacheField name="ปัจจัย" numFmtId="0">
      <sharedItems count="12">
        <s v="v3_050301V01F01"/>
        <s v="v3_050301V02F01"/>
        <s v="v3_050301V04F02"/>
        <s v="F00"/>
        <s v="v3_050301V01F03"/>
        <s v="v3_050301V03F02"/>
        <s v="v3_050301V05F02"/>
        <s v="v3_050301V01F02"/>
        <s v="v3_050301V05F01"/>
        <s v="v3_050301V03F01"/>
        <s v="v3_050301V02F03"/>
        <s v="v3_050301V03F03"/>
      </sharedItems>
    </cacheField>
    <cacheField name="ความสอดคล้องหลัก/รอง" numFmtId="0">
      <sharedItems containsBlank="1" count="3">
        <s v="หลัก"/>
        <m/>
        <s v="รอง"/>
      </sharedItems>
    </cacheField>
    <cacheField name="หมยเหตุ" numFmtId="0">
      <sharedItems containsNonDate="0" containsString="0"/>
    </cacheField>
    <cacheField name="ลิงค์" numFmtId="0">
      <sharedItems containsString="0"/>
    </cacheField>
    <cacheField name="ปัจจัย (เดิม)" numFmtId="0">
      <sharedItems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/>
</file>

<file path=xl/pivotCache/pivotCacheRecords2.xml><?xml version="1.0" encoding="utf-8"?>
<pivotCacheRecords xmlns="http://schemas.openxmlformats.org/spreadsheetml/2006/main" xmlns:r="http://schemas.openxmlformats.org/officeDocument/2006/relationships" count="108"/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33" applyNumberFormats="0" applyBorderFormats="0" applyFontFormats="0" applyPatternFormats="0" applyAlignmentFormats="0" applyWidthHeightFormats="1" dataCaption="Values" grandTotalCaption="รวมจำนวนโครงการทั้งหมด" updatedVersion="4" minRefreshableVersion="3" useAutoFormatting="1" itemPrintTitles="1" createdVersion="4" indent="0" outline="1" outlineData="1" multipleFieldFilters="0" rowHeaderCaption="หน่วยงานระดับกระทรวง / กรม">
  <location ref="A1:B72" firstHeaderRow="1" firstDataRow="1" firstDataCol="1"/>
  <pivotFields count="12">
    <pivotField showAll="0"/>
    <pivotField dataField="1" showAll="0"/>
    <pivotField showAll="0"/>
    <pivotField showAll="0"/>
    <pivotField showAll="0"/>
    <pivotField showAll="0"/>
    <pivotField showAll="0"/>
    <pivotField axis="axisRow" showAll="0">
      <items count="13">
        <item x="11"/>
        <item x="7"/>
        <item x="3"/>
        <item x="6"/>
        <item x="1"/>
        <item x="8"/>
        <item x="0"/>
        <item x="4"/>
        <item x="10"/>
        <item x="9"/>
        <item x="2"/>
        <item x="5"/>
        <item t="default"/>
      </items>
    </pivotField>
    <pivotField axis="axisRow" showAll="0">
      <items count="6">
        <item x="1"/>
        <item x="0"/>
        <item x="3"/>
        <item x="2"/>
        <item x="4"/>
        <item t="default"/>
      </items>
    </pivotField>
    <pivotField showAll="0"/>
    <pivotField axis="axisRow" showAll="0">
      <items count="7">
        <item n="ไม่สอดคล้องกับ V และ F ใด" x="3"/>
        <item x="0"/>
        <item x="1"/>
        <item x="5"/>
        <item x="2"/>
        <item x="4"/>
        <item t="default"/>
      </items>
    </pivotField>
    <pivotField axis="axisRow" showAll="0">
      <items count="13">
        <item x="3"/>
        <item x="0"/>
        <item x="4"/>
        <item x="6"/>
        <item x="1"/>
        <item x="11"/>
        <item x="9"/>
        <item x="10"/>
        <item x="2"/>
        <item x="5"/>
        <item x="7"/>
        <item x="8"/>
        <item t="default"/>
      </items>
    </pivotField>
  </pivotFields>
  <rowFields count="4">
    <field x="8"/>
    <field x="7"/>
    <field x="10"/>
    <field x="11"/>
  </rowFields>
  <rowItems count="71">
    <i>
      <x/>
    </i>
    <i r="1">
      <x/>
    </i>
    <i r="2">
      <x v="1"/>
    </i>
    <i r="3">
      <x v="1"/>
    </i>
    <i r="3">
      <x v="3"/>
    </i>
    <i r="2">
      <x v="3"/>
    </i>
    <i r="3">
      <x v="7"/>
    </i>
    <i r="2">
      <x v="5"/>
    </i>
    <i r="3">
      <x v="11"/>
    </i>
    <i r="1">
      <x v="4"/>
    </i>
    <i r="2">
      <x v="4"/>
    </i>
    <i r="3">
      <x v="8"/>
    </i>
    <i r="3">
      <x v="9"/>
    </i>
    <i r="1">
      <x v="10"/>
    </i>
    <i r="2">
      <x/>
    </i>
    <i r="3">
      <x/>
    </i>
    <i r="2">
      <x v="1"/>
    </i>
    <i r="3">
      <x v="3"/>
    </i>
    <i r="2">
      <x v="3"/>
    </i>
    <i r="3">
      <x v="6"/>
    </i>
    <i r="2">
      <x v="4"/>
    </i>
    <i r="3">
      <x v="8"/>
    </i>
    <i r="3">
      <x v="9"/>
    </i>
    <i>
      <x v="1"/>
    </i>
    <i r="1">
      <x v="6"/>
    </i>
    <i r="2">
      <x v="1"/>
    </i>
    <i r="3">
      <x v="1"/>
    </i>
    <i r="2">
      <x v="2"/>
    </i>
    <i r="3">
      <x v="4"/>
    </i>
    <i r="1">
      <x v="7"/>
    </i>
    <i r="2">
      <x v="4"/>
    </i>
    <i r="3">
      <x v="8"/>
    </i>
    <i r="2">
      <x v="5"/>
    </i>
    <i r="3">
      <x v="10"/>
    </i>
    <i r="1">
      <x v="8"/>
    </i>
    <i r="2">
      <x v="3"/>
    </i>
    <i r="3">
      <x v="7"/>
    </i>
    <i>
      <x v="2"/>
    </i>
    <i r="1">
      <x v="1"/>
    </i>
    <i r="2">
      <x v="4"/>
    </i>
    <i r="3">
      <x v="9"/>
    </i>
    <i>
      <x v="3"/>
    </i>
    <i r="1">
      <x v="2"/>
    </i>
    <i r="2">
      <x v="1"/>
    </i>
    <i r="3">
      <x v="1"/>
    </i>
    <i r="3">
      <x v="2"/>
    </i>
    <i r="3">
      <x v="3"/>
    </i>
    <i r="2">
      <x v="2"/>
    </i>
    <i r="3">
      <x v="5"/>
    </i>
    <i r="1">
      <x v="3"/>
    </i>
    <i r="2">
      <x v="1"/>
    </i>
    <i r="3">
      <x v="2"/>
    </i>
    <i r="1">
      <x v="9"/>
    </i>
    <i r="2">
      <x v="1"/>
    </i>
    <i r="3">
      <x v="3"/>
    </i>
    <i r="1">
      <x v="11"/>
    </i>
    <i r="2">
      <x/>
    </i>
    <i r="3">
      <x/>
    </i>
    <i r="2">
      <x v="1"/>
    </i>
    <i r="3">
      <x v="1"/>
    </i>
    <i r="3">
      <x v="2"/>
    </i>
    <i r="3">
      <x v="3"/>
    </i>
    <i r="2">
      <x v="2"/>
    </i>
    <i r="3">
      <x v="4"/>
    </i>
    <i r="2">
      <x v="3"/>
    </i>
    <i r="3">
      <x v="6"/>
    </i>
    <i>
      <x v="4"/>
    </i>
    <i r="1">
      <x v="5"/>
    </i>
    <i r="2">
      <x v="5"/>
    </i>
    <i r="3">
      <x v="11"/>
    </i>
    <i t="grand">
      <x/>
    </i>
  </rowItems>
  <colItems count="1">
    <i/>
  </colItems>
  <dataFields count="1">
    <dataField name="จำนวนโครงการ / การดำเนินการ" fld="1" subtotal="count" baseField="8" baseItem="0"/>
  </dataFields>
  <formats count="3">
    <format dxfId="52">
      <pivotArea type="all" dataOnly="0" outline="0" collapsedLevelsAreSubtotals="1" fieldPosition="0"/>
    </format>
    <format dxfId="51">
      <pivotArea type="all" dataOnly="0" outline="0" collapsedLevelsAreSubtotals="1" fieldPosition="0"/>
    </format>
    <format dxfId="50">
      <pivotArea type="all" dataOnly="0" outline="0" collapsedLevelsAreSubtotals="1" fieldPosition="0"/>
    </format>
  </formats>
  <pivotTableStyleInfo name="PivotStyleMedium7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1" cacheId="34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showItems="0" useAutoFormatting="1" itemPrintTitles="1" createdVersion="1" indent="0" outline="1" outlineData="1" multipleFieldFilters="0" colHeaderCaption="ปีงบประมาณ">
  <location ref="A1:J30" firstHeaderRow="1" firstDataRow="2" firstDataCol="1"/>
  <pivotFields count="18">
    <pivotField showAll="0"/>
    <pivotField showAll="0"/>
    <pivotField showAll="0"/>
    <pivotField showAll="0"/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ubtotalTop="0" showAll="0" defaultSubtotal="0"/>
    <pivotField showAll="0"/>
    <pivotField showAll="0"/>
    <pivotField showAll="0" sortType="ascending">
      <items count="7">
        <item x="3"/>
        <item x="0"/>
        <item x="1"/>
        <item x="4"/>
        <item x="2"/>
        <item x="5"/>
        <item t="default"/>
      </items>
    </pivotField>
    <pivotField axis="axisRow" dataField="1" showAll="0" sortType="ascending">
      <items count="13">
        <item x="3"/>
        <item x="0"/>
        <item x="7"/>
        <item x="4"/>
        <item x="1"/>
        <item x="10"/>
        <item x="9"/>
        <item x="5"/>
        <item x="11"/>
        <item x="2"/>
        <item x="8"/>
        <item x="6"/>
        <item t="default"/>
      </items>
    </pivotField>
    <pivotField axis="axisRow" subtotalTop="0" showAll="0" sortType="descending" defaultSubtotal="0">
      <items count="3">
        <item x="1"/>
        <item x="0"/>
        <item x="2"/>
      </items>
    </pivotField>
    <pivotField subtotalTop="0" showAll="0" defaultSubtotal="0"/>
    <pivotField subtotalTop="0" showAll="0" defaultSubtotal="0"/>
    <pivotField subtotalTop="0" showAll="0" defaultSubtotal="0"/>
  </pivotFields>
  <rowFields count="2">
    <field x="13"/>
    <field x="14"/>
  </rowFields>
  <rowItems count="28">
    <i>
      <x/>
    </i>
    <i r="1">
      <x/>
    </i>
    <i>
      <x v="1"/>
    </i>
    <i r="1">
      <x v="1"/>
    </i>
    <i r="1">
      <x v="2"/>
    </i>
    <i>
      <x v="2"/>
    </i>
    <i r="1">
      <x v="1"/>
    </i>
    <i>
      <x v="3"/>
    </i>
    <i r="1">
      <x v="1"/>
    </i>
    <i r="1">
      <x v="2"/>
    </i>
    <i>
      <x v="4"/>
    </i>
    <i r="1">
      <x v="1"/>
    </i>
    <i>
      <x v="5"/>
    </i>
    <i r="1">
      <x v="1"/>
    </i>
    <i>
      <x v="6"/>
    </i>
    <i r="1">
      <x v="1"/>
    </i>
    <i>
      <x v="7"/>
    </i>
    <i r="1">
      <x v="1"/>
    </i>
    <i>
      <x v="8"/>
    </i>
    <i r="1">
      <x v="1"/>
    </i>
    <i>
      <x v="9"/>
    </i>
    <i r="1">
      <x v="1"/>
    </i>
    <i>
      <x v="10"/>
    </i>
    <i r="1">
      <x v="1"/>
    </i>
    <i>
      <x v="11"/>
    </i>
    <i r="1">
      <x v="1"/>
    </i>
    <i r="1">
      <x v="2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Count of ปัจจัย" fld="13" subtotal="count" baseField="0" baseItem="0"/>
  </dataFields>
  <formats count="48">
    <format dxfId="47">
      <pivotArea type="all" dataOnly="0" outline="0" fieldPosition="0"/>
    </format>
    <format dxfId="46">
      <pivotArea type="all" dataOnly="0" outline="0" fieldPosition="0"/>
    </format>
    <format dxfId="45">
      <pivotArea type="origin" dataOnly="0" labelOnly="1" outline="0" fieldPosition="0"/>
    </format>
    <format dxfId="44">
      <pivotArea type="all" dataOnly="0" outline="0" fieldPosition="0"/>
    </format>
    <format dxfId="43">
      <pivotArea outline="0" fieldPosition="0"/>
    </format>
    <format dxfId="42">
      <pivotArea type="origin" dataOnly="0" labelOnly="1" outline="0" fieldPosition="0"/>
    </format>
    <format dxfId="41">
      <pivotArea field="4" type="button" dataOnly="0" labelOnly="1" outline="0" axis="axisCol" fieldPosition="0"/>
    </format>
    <format dxfId="40">
      <pivotArea type="topRight" dataOnly="0" labelOnly="1" outline="0" fieldPosition="0"/>
    </format>
    <format dxfId="39">
      <pivotArea field="13" type="button" dataOnly="0" labelOnly="1" outline="0" axis="axisRow" fieldPosition="0"/>
    </format>
    <format dxfId="38">
      <pivotArea dataOnly="0" labelOnly="1" fieldPosition="0">
        <references count="1">
          <reference field="13" count="0"/>
        </references>
      </pivotArea>
    </format>
    <format dxfId="37">
      <pivotArea dataOnly="0" labelOnly="1" grandRow="1" outline="0" fieldPosition="0"/>
    </format>
    <format dxfId="36">
      <pivotArea dataOnly="0" labelOnly="1" fieldPosition="0">
        <references count="2">
          <reference field="13" count="1" selected="0">
            <x v="1"/>
          </reference>
          <reference field="14" count="2">
            <x v="1"/>
            <x v="2"/>
          </reference>
        </references>
      </pivotArea>
    </format>
    <format dxfId="35">
      <pivotArea dataOnly="0" labelOnly="1" fieldPosition="0">
        <references count="2">
          <reference field="13" count="1" selected="0">
            <x v="4"/>
          </reference>
          <reference field="14" count="1">
            <x v="1"/>
          </reference>
        </references>
      </pivotArea>
    </format>
    <format dxfId="34">
      <pivotArea dataOnly="0" labelOnly="1" fieldPosition="0">
        <references count="2">
          <reference field="13" count="1" selected="0">
            <x v="9"/>
          </reference>
          <reference field="14" count="1">
            <x v="1"/>
          </reference>
        </references>
      </pivotArea>
    </format>
    <format dxfId="33">
      <pivotArea dataOnly="0" labelOnly="1" fieldPosition="0">
        <references count="2">
          <reference field="13" count="1" selected="0">
            <x v="0"/>
          </reference>
          <reference field="14" count="1">
            <x v="0"/>
          </reference>
        </references>
      </pivotArea>
    </format>
    <format dxfId="32">
      <pivotArea dataOnly="0" labelOnly="1" fieldPosition="0">
        <references count="2">
          <reference field="13" count="1" selected="0">
            <x v="3"/>
          </reference>
          <reference field="14" count="2">
            <x v="1"/>
            <x v="2"/>
          </reference>
        </references>
      </pivotArea>
    </format>
    <format dxfId="31">
      <pivotArea dataOnly="0" labelOnly="1" fieldPosition="0">
        <references count="2">
          <reference field="13" count="1" selected="0">
            <x v="7"/>
          </reference>
          <reference field="14" count="1">
            <x v="1"/>
          </reference>
        </references>
      </pivotArea>
    </format>
    <format dxfId="30">
      <pivotArea dataOnly="0" labelOnly="1" fieldPosition="0">
        <references count="2">
          <reference field="13" count="1" selected="0">
            <x v="11"/>
          </reference>
          <reference field="14" count="2">
            <x v="1"/>
            <x v="2"/>
          </reference>
        </references>
      </pivotArea>
    </format>
    <format dxfId="29">
      <pivotArea dataOnly="0" labelOnly="1" fieldPosition="0">
        <references count="2">
          <reference field="13" count="1" selected="0">
            <x v="2"/>
          </reference>
          <reference field="14" count="1">
            <x v="1"/>
          </reference>
        </references>
      </pivotArea>
    </format>
    <format dxfId="28">
      <pivotArea dataOnly="0" labelOnly="1" fieldPosition="0">
        <references count="2">
          <reference field="13" count="1" selected="0">
            <x v="10"/>
          </reference>
          <reference field="14" count="1">
            <x v="1"/>
          </reference>
        </references>
      </pivotArea>
    </format>
    <format dxfId="27">
      <pivotArea dataOnly="0" labelOnly="1" fieldPosition="0">
        <references count="2">
          <reference field="13" count="1" selected="0">
            <x v="6"/>
          </reference>
          <reference field="14" count="1">
            <x v="1"/>
          </reference>
        </references>
      </pivotArea>
    </format>
    <format dxfId="26">
      <pivotArea dataOnly="0" labelOnly="1" fieldPosition="0">
        <references count="2">
          <reference field="13" count="1" selected="0">
            <x v="5"/>
          </reference>
          <reference field="14" count="1">
            <x v="1"/>
          </reference>
        </references>
      </pivotArea>
    </format>
    <format dxfId="25">
      <pivotArea dataOnly="0" labelOnly="1" fieldPosition="0">
        <references count="2">
          <reference field="13" count="1" selected="0">
            <x v="8"/>
          </reference>
          <reference field="14" count="1">
            <x v="1"/>
          </reference>
        </references>
      </pivotArea>
    </format>
    <format dxfId="24">
      <pivotArea dataOnly="0" labelOnly="1" fieldPosition="0">
        <references count="1">
          <reference field="4" count="0"/>
        </references>
      </pivotArea>
    </format>
    <format dxfId="23">
      <pivotArea dataOnly="0" labelOnly="1" grandCol="1" outline="0" fieldPosition="0"/>
    </format>
    <format dxfId="22">
      <pivotArea type="all" dataOnly="0" outline="0" fieldPosition="0"/>
    </format>
    <format dxfId="21">
      <pivotArea outline="0" fieldPosition="0"/>
    </format>
    <format dxfId="20">
      <pivotArea type="origin" dataOnly="0" labelOnly="1" outline="0" fieldPosition="0"/>
    </format>
    <format dxfId="19">
      <pivotArea field="4" type="button" dataOnly="0" labelOnly="1" outline="0" axis="axisCol" fieldPosition="0"/>
    </format>
    <format dxfId="18">
      <pivotArea type="topRight" dataOnly="0" labelOnly="1" outline="0" fieldPosition="0"/>
    </format>
    <format dxfId="17">
      <pivotArea field="13" type="button" dataOnly="0" labelOnly="1" outline="0" axis="axisRow" fieldPosition="0"/>
    </format>
    <format dxfId="16">
      <pivotArea dataOnly="0" labelOnly="1" fieldPosition="0">
        <references count="1">
          <reference field="13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13" count="1" selected="0">
            <x v="1"/>
          </reference>
          <reference field="14" count="2">
            <x v="1"/>
            <x v="2"/>
          </reference>
        </references>
      </pivotArea>
    </format>
    <format dxfId="13">
      <pivotArea dataOnly="0" labelOnly="1" fieldPosition="0">
        <references count="2">
          <reference field="13" count="1" selected="0">
            <x v="4"/>
          </reference>
          <reference field="14" count="1">
            <x v="1"/>
          </reference>
        </references>
      </pivotArea>
    </format>
    <format dxfId="12">
      <pivotArea dataOnly="0" labelOnly="1" fieldPosition="0">
        <references count="2">
          <reference field="13" count="1" selected="0">
            <x v="9"/>
          </reference>
          <reference field="14" count="1">
            <x v="1"/>
          </reference>
        </references>
      </pivotArea>
    </format>
    <format dxfId="11">
      <pivotArea dataOnly="0" labelOnly="1" fieldPosition="0">
        <references count="2">
          <reference field="13" count="1" selected="0">
            <x v="0"/>
          </reference>
          <reference field="14" count="1">
            <x v="0"/>
          </reference>
        </references>
      </pivotArea>
    </format>
    <format dxfId="10">
      <pivotArea dataOnly="0" labelOnly="1" fieldPosition="0">
        <references count="2">
          <reference field="13" count="1" selected="0">
            <x v="3"/>
          </reference>
          <reference field="14" count="2">
            <x v="1"/>
            <x v="2"/>
          </reference>
        </references>
      </pivotArea>
    </format>
    <format dxfId="9">
      <pivotArea dataOnly="0" labelOnly="1" fieldPosition="0">
        <references count="2">
          <reference field="13" count="1" selected="0">
            <x v="7"/>
          </reference>
          <reference field="14" count="1">
            <x v="1"/>
          </reference>
        </references>
      </pivotArea>
    </format>
    <format dxfId="8">
      <pivotArea dataOnly="0" labelOnly="1" fieldPosition="0">
        <references count="2">
          <reference field="13" count="1" selected="0">
            <x v="11"/>
          </reference>
          <reference field="14" count="2">
            <x v="1"/>
            <x v="2"/>
          </reference>
        </references>
      </pivotArea>
    </format>
    <format dxfId="7">
      <pivotArea dataOnly="0" labelOnly="1" fieldPosition="0">
        <references count="2">
          <reference field="13" count="1" selected="0">
            <x v="2"/>
          </reference>
          <reference field="14" count="1">
            <x v="1"/>
          </reference>
        </references>
      </pivotArea>
    </format>
    <format dxfId="6">
      <pivotArea dataOnly="0" labelOnly="1" fieldPosition="0">
        <references count="2">
          <reference field="13" count="1" selected="0">
            <x v="10"/>
          </reference>
          <reference field="14" count="1">
            <x v="1"/>
          </reference>
        </references>
      </pivotArea>
    </format>
    <format dxfId="5">
      <pivotArea dataOnly="0" labelOnly="1" fieldPosition="0">
        <references count="2">
          <reference field="13" count="1" selected="0">
            <x v="6"/>
          </reference>
          <reference field="14" count="1">
            <x v="1"/>
          </reference>
        </references>
      </pivotArea>
    </format>
    <format dxfId="4">
      <pivotArea dataOnly="0" labelOnly="1" fieldPosition="0">
        <references count="2">
          <reference field="13" count="1" selected="0">
            <x v="5"/>
          </reference>
          <reference field="14" count="1">
            <x v="1"/>
          </reference>
        </references>
      </pivotArea>
    </format>
    <format dxfId="3">
      <pivotArea dataOnly="0" labelOnly="1" fieldPosition="0">
        <references count="2">
          <reference field="13" count="1" selected="0">
            <x v="8"/>
          </reference>
          <reference field="14" count="1">
            <x v="1"/>
          </reference>
        </references>
      </pivotArea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grandCol="1" outline="0" fieldPosition="0"/>
    </format>
    <format dxfId="0">
      <pivotArea field="14" dataOnly="0" grandRow="1" axis="axisRow" fieldPosition="1">
        <references count="1">
          <reference field="14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</formats>
  <pivotTableStyleInfo name="PivotStyleMedium7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64c231671f3e752f90a1024a" TargetMode="External"/><Relationship Id="rId2" Type="http://schemas.openxmlformats.org/officeDocument/2006/relationships/hyperlink" Target="https://emenscr.nesdc.go.th/viewer/view.html?id=64c1f760e352512f98955ea0" TargetMode="External"/><Relationship Id="rId1" Type="http://schemas.openxmlformats.org/officeDocument/2006/relationships/hyperlink" Target="https://emenscr.nesdc.go.th/viewer/view.html?id=64c1f760e352512f98955ea0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s://emenscr.nesdc.go.th/viewer/view.html?id=66d13b2e20d7cf42394f727d" TargetMode="External"/><Relationship Id="rId4" Type="http://schemas.openxmlformats.org/officeDocument/2006/relationships/hyperlink" Target="https://emenscr.nesdc.go.th/viewer/view.html?id=64c231671f3e752f90a1024a" TargetMode="External"/></Relationships>
</file>

<file path=xl/worksheets/_rels/sheet18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ac2199b1b9e3fab85a889&amp;username=nida05263081" TargetMode="External"/><Relationship Id="rId21" Type="http://schemas.openxmlformats.org/officeDocument/2006/relationships/hyperlink" Target="https://emenscr.nesdc.go.th/viewer/view.html?id=5f268fbeeff9aa2ea2578f29&amp;username=mots04011" TargetMode="External"/><Relationship Id="rId42" Type="http://schemas.openxmlformats.org/officeDocument/2006/relationships/hyperlink" Target="https://emenscr.nesdc.go.th/viewer/view.html?id=5fd82c1e6eb12634f2968d82&amp;username=moph05021" TargetMode="External"/><Relationship Id="rId47" Type="http://schemas.openxmlformats.org/officeDocument/2006/relationships/hyperlink" Target="https://emenscr.nesdc.go.th/viewer/view.html?id=607fde31ce56bb16002f3264&amp;username=moph0032411" TargetMode="External"/><Relationship Id="rId63" Type="http://schemas.openxmlformats.org/officeDocument/2006/relationships/hyperlink" Target="https://emenscr.nesdc.go.th/viewer/view.html?id=611640ed4afae470e58edb3a&amp;username=moph05021" TargetMode="External"/><Relationship Id="rId68" Type="http://schemas.openxmlformats.org/officeDocument/2006/relationships/hyperlink" Target="https://emenscr.nesdc.go.th/viewer/view.html?id=611a4c8183a66770744862fb&amp;username=pbru0555341" TargetMode="External"/><Relationship Id="rId16" Type="http://schemas.openxmlformats.org/officeDocument/2006/relationships/hyperlink" Target="https://emenscr.nesdc.go.th/viewer/view.html?id=5e16f4bcab990e30f23224ba&amp;username=district11041" TargetMode="External"/><Relationship Id="rId11" Type="http://schemas.openxmlformats.org/officeDocument/2006/relationships/hyperlink" Target="https://emenscr.nesdc.go.th/viewer/view.html?id=5e0325df6f155549ab8fbdb9&amp;username=tat5201091" TargetMode="External"/><Relationship Id="rId24" Type="http://schemas.openxmlformats.org/officeDocument/2006/relationships/hyperlink" Target="https://emenscr.nesdc.go.th/viewer/view.html?id=5f2a63ad47ff240c0ef1330a&amp;username=moph05051" TargetMode="External"/><Relationship Id="rId32" Type="http://schemas.openxmlformats.org/officeDocument/2006/relationships/hyperlink" Target="https://emenscr.nesdc.go.th/viewer/view.html?id=5f2d0a9467a1a91b6c4af2a4&amp;username=nida05263081" TargetMode="External"/><Relationship Id="rId37" Type="http://schemas.openxmlformats.org/officeDocument/2006/relationships/hyperlink" Target="https://emenscr.nesdc.go.th/viewer/view.html?id=5fbe12d17232b72a71f77e73&amp;username=mots04061" TargetMode="External"/><Relationship Id="rId40" Type="http://schemas.openxmlformats.org/officeDocument/2006/relationships/hyperlink" Target="https://emenscr.nesdc.go.th/viewer/view.html?id=5fcdf102b6a0d61613d97b83&amp;username=moi02271021" TargetMode="External"/><Relationship Id="rId45" Type="http://schemas.openxmlformats.org/officeDocument/2006/relationships/hyperlink" Target="https://emenscr.nesdc.go.th/viewer/view.html?id=600fb23b2d779347e16269be&amp;username=tat5201021" TargetMode="External"/><Relationship Id="rId53" Type="http://schemas.openxmlformats.org/officeDocument/2006/relationships/hyperlink" Target="https://emenscr.nesdc.go.th/viewer/view.html?id=6112001def40ea035b9d10ab&amp;username=mots04061" TargetMode="External"/><Relationship Id="rId58" Type="http://schemas.openxmlformats.org/officeDocument/2006/relationships/hyperlink" Target="https://emenscr.nesdc.go.th/viewer/view.html?id=611394cb86ed660368a5bd5c&amp;username=mots003811" TargetMode="External"/><Relationship Id="rId66" Type="http://schemas.openxmlformats.org/officeDocument/2006/relationships/hyperlink" Target="https://emenscr.nesdc.go.th/viewer/view.html?id=6119f855e587a9706c8ae195&amp;username=nrru0544091" TargetMode="External"/><Relationship Id="rId74" Type="http://schemas.openxmlformats.org/officeDocument/2006/relationships/hyperlink" Target="https://emenscr.nesdc.go.th/viewer/view.html?id=61b06b1146d3a6271aae2391&amp;username=mots7202651" TargetMode="External"/><Relationship Id="rId79" Type="http://schemas.openxmlformats.org/officeDocument/2006/relationships/hyperlink" Target="https://emenscr.nesdc.go.th/viewer/view.html?id=61cc3c1318f9e461517bf07c&amp;username=moph07071" TargetMode="External"/><Relationship Id="rId5" Type="http://schemas.openxmlformats.org/officeDocument/2006/relationships/hyperlink" Target="https://emenscr.nesdc.go.th/viewer/view.html?id=5db954c9e414e50a393a43b1&amp;username=rmutt0578101" TargetMode="External"/><Relationship Id="rId61" Type="http://schemas.openxmlformats.org/officeDocument/2006/relationships/hyperlink" Target="https://emenscr.nesdc.go.th/viewer/view.html?id=61162d0eea16c95e131a2be9&amp;username=psu05211" TargetMode="External"/><Relationship Id="rId19" Type="http://schemas.openxmlformats.org/officeDocument/2006/relationships/hyperlink" Target="https://emenscr.nesdc.go.th/viewer/view.html?id=5f2686345eb2cd2eaa464ac7&amp;username=mots04011" TargetMode="External"/><Relationship Id="rId14" Type="http://schemas.openxmlformats.org/officeDocument/2006/relationships/hyperlink" Target="https://emenscr.nesdc.go.th/viewer/view.html?id=5e0b81b1fe8d2c3e610a1130&amp;username=moph07071" TargetMode="External"/><Relationship Id="rId22" Type="http://schemas.openxmlformats.org/officeDocument/2006/relationships/hyperlink" Target="https://emenscr.nesdc.go.th/viewer/view.html?id=5f28fed114c4720c160d0670&amp;username=mots04011" TargetMode="External"/><Relationship Id="rId27" Type="http://schemas.openxmlformats.org/officeDocument/2006/relationships/hyperlink" Target="https://emenscr.nesdc.go.th/viewer/view.html?id=5f2ad993c65fbf3fac321050&amp;username=nida05263081" TargetMode="External"/><Relationship Id="rId30" Type="http://schemas.openxmlformats.org/officeDocument/2006/relationships/hyperlink" Target="https://emenscr.nesdc.go.th/viewer/view.html?id=5f2bc78cab9aa9251e67f651&amp;username=psu05211" TargetMode="External"/><Relationship Id="rId35" Type="http://schemas.openxmlformats.org/officeDocument/2006/relationships/hyperlink" Target="https://emenscr.nesdc.go.th/viewer/view.html?id=5fb38384152e2542a428cfca&amp;username=mots3502441" TargetMode="External"/><Relationship Id="rId43" Type="http://schemas.openxmlformats.org/officeDocument/2006/relationships/hyperlink" Target="https://emenscr.nesdc.go.th/viewer/view.html?id=5fec3dbcd433aa1fbd4e4da5&amp;username=moph07071" TargetMode="External"/><Relationship Id="rId48" Type="http://schemas.openxmlformats.org/officeDocument/2006/relationships/hyperlink" Target="https://emenscr.nesdc.go.th/viewer/view.html?id=6110f2ca77572f035a6e9fc2&amp;username=tat5201021" TargetMode="External"/><Relationship Id="rId56" Type="http://schemas.openxmlformats.org/officeDocument/2006/relationships/hyperlink" Target="https://emenscr.nesdc.go.th/viewer/view.html?id=61135c3086ed660368a5bcc0&amp;username=mfu590131" TargetMode="External"/><Relationship Id="rId64" Type="http://schemas.openxmlformats.org/officeDocument/2006/relationships/hyperlink" Target="https://emenscr.nesdc.go.th/viewer/view.html?id=61176cdc8b5f6c1fa114cba1&amp;username=ku05131011" TargetMode="External"/><Relationship Id="rId69" Type="http://schemas.openxmlformats.org/officeDocument/2006/relationships/hyperlink" Target="https://emenscr.nesdc.go.th/viewer/view.html?id=61920c4878f1114b28747c94&amp;username=moph0032851" TargetMode="External"/><Relationship Id="rId77" Type="http://schemas.openxmlformats.org/officeDocument/2006/relationships/hyperlink" Target="https://emenscr.nesdc.go.th/viewer/view.html?id=61b9a6e9358cdf1cf6882552&amp;username=mots04061" TargetMode="External"/><Relationship Id="rId8" Type="http://schemas.openxmlformats.org/officeDocument/2006/relationships/hyperlink" Target="https://emenscr.nesdc.go.th/viewer/view.html?id=5e002f0b6f155549ab8fb4ae&amp;username=moph05061" TargetMode="External"/><Relationship Id="rId51" Type="http://schemas.openxmlformats.org/officeDocument/2006/relationships/hyperlink" Target="https://emenscr.nesdc.go.th/viewer/view.html?id=6111278a2482000361ae7e7e&amp;username=mots04061" TargetMode="External"/><Relationship Id="rId72" Type="http://schemas.openxmlformats.org/officeDocument/2006/relationships/hyperlink" Target="https://emenscr.nesdc.go.th/viewer/view.html?id=61974e0fd221902211f9b0c8&amp;username=moph0032391" TargetMode="External"/><Relationship Id="rId80" Type="http://schemas.openxmlformats.org/officeDocument/2006/relationships/printerSettings" Target="../printerSettings/printerSettings9.bin"/><Relationship Id="rId3" Type="http://schemas.openxmlformats.org/officeDocument/2006/relationships/hyperlink" Target="https://emenscr.nesdc.go.th/viewer/view.html?id=5bc99c2d49b9c605ba60a011&amp;username=cmu659371" TargetMode="External"/><Relationship Id="rId12" Type="http://schemas.openxmlformats.org/officeDocument/2006/relationships/hyperlink" Target="https://emenscr.nesdc.go.th/viewer/view.html?id=5e043fbdca0feb49b458c66b&amp;username=moph0032811" TargetMode="External"/><Relationship Id="rId17" Type="http://schemas.openxmlformats.org/officeDocument/2006/relationships/hyperlink" Target="https://emenscr.nesdc.go.th/viewer/view.html?id=5eba1ecb21802a5e538ba8db&amp;username=moph05051" TargetMode="External"/><Relationship Id="rId25" Type="http://schemas.openxmlformats.org/officeDocument/2006/relationships/hyperlink" Target="https://emenscr.nesdc.go.th/viewer/view.html?id=5f2a640eadc5890c1c144d91&amp;username=moph05051" TargetMode="External"/><Relationship Id="rId33" Type="http://schemas.openxmlformats.org/officeDocument/2006/relationships/hyperlink" Target="https://emenscr.nesdc.go.th/viewer/view.html?id=5f2d0e7a1e9bcf1b6a3367c7&amp;username=nida05263081" TargetMode="External"/><Relationship Id="rId38" Type="http://schemas.openxmlformats.org/officeDocument/2006/relationships/hyperlink" Target="https://emenscr.nesdc.go.th/viewer/view.html?id=5fc20631beab9d2a7939c254&amp;username=tat5201091" TargetMode="External"/><Relationship Id="rId46" Type="http://schemas.openxmlformats.org/officeDocument/2006/relationships/hyperlink" Target="https://emenscr.nesdc.go.th/viewer/view.html?id=605c709cd70f8e64c42dc5e3&amp;username=moph10071" TargetMode="External"/><Relationship Id="rId59" Type="http://schemas.openxmlformats.org/officeDocument/2006/relationships/hyperlink" Target="https://emenscr.nesdc.go.th/viewer/view.html?id=61139fcc5739d16ece9264ce&amp;username=mots04031" TargetMode="External"/><Relationship Id="rId67" Type="http://schemas.openxmlformats.org/officeDocument/2006/relationships/hyperlink" Target="https://emenscr.nesdc.go.th/viewer/view.html?id=611a1315b1eab9706bc853e4&amp;username=rmuti34001" TargetMode="External"/><Relationship Id="rId20" Type="http://schemas.openxmlformats.org/officeDocument/2006/relationships/hyperlink" Target="https://emenscr.nesdc.go.th/viewer/view.html?id=5f268bbbd49bf92ea89dd158&amp;username=mots04011" TargetMode="External"/><Relationship Id="rId41" Type="http://schemas.openxmlformats.org/officeDocument/2006/relationships/hyperlink" Target="https://emenscr.nesdc.go.th/viewer/view.html?id=5fd71cc307212e34f9c301bf&amp;username=moph0032811" TargetMode="External"/><Relationship Id="rId54" Type="http://schemas.openxmlformats.org/officeDocument/2006/relationships/hyperlink" Target="https://emenscr.nesdc.go.th/viewer/view.html?id=61128d4b86ed660368a5bc50&amp;username=most54011" TargetMode="External"/><Relationship Id="rId62" Type="http://schemas.openxmlformats.org/officeDocument/2006/relationships/hyperlink" Target="https://emenscr.nesdc.go.th/viewer/view.html?id=6116302dea16c95e131a2bf9&amp;username=cmru0533101" TargetMode="External"/><Relationship Id="rId70" Type="http://schemas.openxmlformats.org/officeDocument/2006/relationships/hyperlink" Target="https://emenscr.nesdc.go.th/viewer/view.html?id=61937870d51ed2220a0bdc17&amp;username=moph05021" TargetMode="External"/><Relationship Id="rId75" Type="http://schemas.openxmlformats.org/officeDocument/2006/relationships/hyperlink" Target="https://emenscr.nesdc.go.th/viewer/view.html?id=61b07ff24b76812722f74add&amp;username=mots04041" TargetMode="External"/><Relationship Id="rId1" Type="http://schemas.openxmlformats.org/officeDocument/2006/relationships/hyperlink" Target="https://emenscr.nesdc.go.th/viewer/view.html?id=5b309024165e772779632921&amp;username=moph05031" TargetMode="External"/><Relationship Id="rId6" Type="http://schemas.openxmlformats.org/officeDocument/2006/relationships/hyperlink" Target="https://emenscr.nesdc.go.th/viewer/view.html?id=5df663cfcf2dda1a4f64d88a&amp;username=moph0032851" TargetMode="External"/><Relationship Id="rId15" Type="http://schemas.openxmlformats.org/officeDocument/2006/relationships/hyperlink" Target="https://emenscr.nesdc.go.th/viewer/view.html?id=5e13f82aef83bc1f217190bb&amp;username=moph0032251" TargetMode="External"/><Relationship Id="rId23" Type="http://schemas.openxmlformats.org/officeDocument/2006/relationships/hyperlink" Target="https://emenscr.nesdc.go.th/viewer/view.html?id=5f2a5f4014c4720c160d08ae&amp;username=tat5201021" TargetMode="External"/><Relationship Id="rId28" Type="http://schemas.openxmlformats.org/officeDocument/2006/relationships/hyperlink" Target="https://emenscr.nesdc.go.th/viewer/view.html?id=5f2bb2dc5ae40c252664c11f&amp;username=psu05211" TargetMode="External"/><Relationship Id="rId36" Type="http://schemas.openxmlformats.org/officeDocument/2006/relationships/hyperlink" Target="https://emenscr.nesdc.go.th/viewer/view.html?id=5fbc6e3c9a014c2a732f7326&amp;username=mots04041" TargetMode="External"/><Relationship Id="rId49" Type="http://schemas.openxmlformats.org/officeDocument/2006/relationships/hyperlink" Target="https://emenscr.nesdc.go.th/viewer/view.html?id=6110fe8aef40ea035b9d1039&amp;username=mots04041" TargetMode="External"/><Relationship Id="rId57" Type="http://schemas.openxmlformats.org/officeDocument/2006/relationships/hyperlink" Target="https://emenscr.nesdc.go.th/viewer/view.html?id=61137d7e77572f035a6ea20a&amp;username=mfu590131" TargetMode="External"/><Relationship Id="rId10" Type="http://schemas.openxmlformats.org/officeDocument/2006/relationships/hyperlink" Target="https://emenscr.nesdc.go.th/viewer/view.html?id=5e031c966f155549ab8fbd51&amp;username=mots8102011" TargetMode="External"/><Relationship Id="rId31" Type="http://schemas.openxmlformats.org/officeDocument/2006/relationships/hyperlink" Target="https://emenscr.nesdc.go.th/viewer/view.html?id=5f2d05351e9bcf1b6a33675b&amp;username=nida05263081" TargetMode="External"/><Relationship Id="rId44" Type="http://schemas.openxmlformats.org/officeDocument/2006/relationships/hyperlink" Target="https://emenscr.nesdc.go.th/viewer/view.html?id=600a98058f09f01ade989172&amp;username=moph05021" TargetMode="External"/><Relationship Id="rId52" Type="http://schemas.openxmlformats.org/officeDocument/2006/relationships/hyperlink" Target="https://emenscr.nesdc.go.th/viewer/view.html?id=6111df8977572f035a6ea013&amp;username=mots04061" TargetMode="External"/><Relationship Id="rId60" Type="http://schemas.openxmlformats.org/officeDocument/2006/relationships/hyperlink" Target="https://emenscr.nesdc.go.th/viewer/view.html?id=61162006ea16c95e131a2ba3&amp;username=psru053811" TargetMode="External"/><Relationship Id="rId65" Type="http://schemas.openxmlformats.org/officeDocument/2006/relationships/hyperlink" Target="https://emenscr.nesdc.go.th/viewer/view.html?id=611781929b236c1f95b0c147&amp;username=ku05131011" TargetMode="External"/><Relationship Id="rId73" Type="http://schemas.openxmlformats.org/officeDocument/2006/relationships/hyperlink" Target="https://emenscr.nesdc.go.th/viewer/view.html?id=61a6f6f277658f43f36683aa&amp;username=mots04061" TargetMode="External"/><Relationship Id="rId78" Type="http://schemas.openxmlformats.org/officeDocument/2006/relationships/hyperlink" Target="https://emenscr.nesdc.go.th/viewer/view.html?id=61c968e374e0ea615e990955&amp;username=moph05061" TargetMode="External"/><Relationship Id="rId4" Type="http://schemas.openxmlformats.org/officeDocument/2006/relationships/hyperlink" Target="https://emenscr.nesdc.go.th/viewer/view.html?id=5d5784045361a61722c2fdbd&amp;username=tat5201091" TargetMode="External"/><Relationship Id="rId9" Type="http://schemas.openxmlformats.org/officeDocument/2006/relationships/hyperlink" Target="https://emenscr.nesdc.go.th/viewer/view.html?id=5e03172f6f155549ab8fbd0f&amp;username=mots8102011" TargetMode="External"/><Relationship Id="rId13" Type="http://schemas.openxmlformats.org/officeDocument/2006/relationships/hyperlink" Target="https://emenscr.nesdc.go.th/viewer/view.html?id=5e05b0395baa7b44654de150&amp;username=moph0032711" TargetMode="External"/><Relationship Id="rId18" Type="http://schemas.openxmlformats.org/officeDocument/2006/relationships/hyperlink" Target="https://emenscr.nesdc.go.th/viewer/view.html?id=5eddedda59d3703fe4f7ecb1&amp;username=rmutt0578101" TargetMode="External"/><Relationship Id="rId39" Type="http://schemas.openxmlformats.org/officeDocument/2006/relationships/hyperlink" Target="https://emenscr.nesdc.go.th/viewer/view.html?id=5fc73c05499a93132efec31e&amp;username=mots3702711" TargetMode="External"/><Relationship Id="rId34" Type="http://schemas.openxmlformats.org/officeDocument/2006/relationships/hyperlink" Target="https://emenscr.nesdc.go.th/viewer/view.html?id=5fb34ed120f6a8429dff6163&amp;username=mots04061" TargetMode="External"/><Relationship Id="rId50" Type="http://schemas.openxmlformats.org/officeDocument/2006/relationships/hyperlink" Target="https://emenscr.nesdc.go.th/viewer/view.html?id=61110db62482000361ae7e65&amp;username=mots04061" TargetMode="External"/><Relationship Id="rId55" Type="http://schemas.openxmlformats.org/officeDocument/2006/relationships/hyperlink" Target="https://emenscr.nesdc.go.th/viewer/view.html?id=61134d79ef40ea035b9d1215&amp;username=moph05161" TargetMode="External"/><Relationship Id="rId76" Type="http://schemas.openxmlformats.org/officeDocument/2006/relationships/hyperlink" Target="https://emenscr.nesdc.go.th/viewer/view.html?id=61b62595d52e740ca37b9153&amp;username=moph0032651" TargetMode="External"/><Relationship Id="rId7" Type="http://schemas.openxmlformats.org/officeDocument/2006/relationships/hyperlink" Target="https://emenscr.nesdc.go.th/viewer/view.html?id=5dfc40bbc552571a72d138ac&amp;username=mots02031" TargetMode="External"/><Relationship Id="rId71" Type="http://schemas.openxmlformats.org/officeDocument/2006/relationships/hyperlink" Target="https://emenscr.nesdc.go.th/viewer/view.html?id=61947379d221902211f9aeb5&amp;username=tat5201091" TargetMode="External"/><Relationship Id="rId2" Type="http://schemas.openxmlformats.org/officeDocument/2006/relationships/hyperlink" Target="https://emenscr.nesdc.go.th/viewer/view.html?id=5bc95d947de3c605ae415eac&amp;username=cmu659371" TargetMode="External"/><Relationship Id="rId29" Type="http://schemas.openxmlformats.org/officeDocument/2006/relationships/hyperlink" Target="https://emenscr.nesdc.go.th/viewer/view.html?id=5f2bb9c05ae40c252664c15d&amp;username=psu05211" TargetMode="External"/></Relationships>
</file>

<file path=xl/worksheets/_rels/sheet19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ac2199b1b9e3fab85a889&amp;username=nida05263081" TargetMode="External"/><Relationship Id="rId21" Type="http://schemas.openxmlformats.org/officeDocument/2006/relationships/hyperlink" Target="https://emenscr.nesdc.go.th/viewer/view.html?id=5f268fbeeff9aa2ea2578f29&amp;username=mots04011" TargetMode="External"/><Relationship Id="rId42" Type="http://schemas.openxmlformats.org/officeDocument/2006/relationships/hyperlink" Target="https://emenscr.nesdc.go.th/viewer/view.html?id=5fd82c1e6eb12634f2968d82&amp;username=moph05021" TargetMode="External"/><Relationship Id="rId47" Type="http://schemas.openxmlformats.org/officeDocument/2006/relationships/hyperlink" Target="https://emenscr.nesdc.go.th/viewer/view.html?id=607fde31ce56bb16002f3264&amp;username=moph0032411" TargetMode="External"/><Relationship Id="rId63" Type="http://schemas.openxmlformats.org/officeDocument/2006/relationships/hyperlink" Target="https://emenscr.nesdc.go.th/viewer/view.html?id=611640ed4afae470e58edb3a&amp;username=moph05021" TargetMode="External"/><Relationship Id="rId68" Type="http://schemas.openxmlformats.org/officeDocument/2006/relationships/hyperlink" Target="https://emenscr.nesdc.go.th/viewer/view.html?id=611a4c8183a66770744862fb&amp;username=pbru0555341" TargetMode="External"/><Relationship Id="rId16" Type="http://schemas.openxmlformats.org/officeDocument/2006/relationships/hyperlink" Target="https://emenscr.nesdc.go.th/viewer/view.html?id=5e16f4bcab990e30f23224ba&amp;username=district11041" TargetMode="External"/><Relationship Id="rId11" Type="http://schemas.openxmlformats.org/officeDocument/2006/relationships/hyperlink" Target="https://emenscr.nesdc.go.th/viewer/view.html?id=5e0325df6f155549ab8fbdb9&amp;username=tat5201091" TargetMode="External"/><Relationship Id="rId24" Type="http://schemas.openxmlformats.org/officeDocument/2006/relationships/hyperlink" Target="https://emenscr.nesdc.go.th/viewer/view.html?id=5f2a63ad47ff240c0ef1330a&amp;username=moph05051" TargetMode="External"/><Relationship Id="rId32" Type="http://schemas.openxmlformats.org/officeDocument/2006/relationships/hyperlink" Target="https://emenscr.nesdc.go.th/viewer/view.html?id=5f2d0a9467a1a91b6c4af2a4&amp;username=nida05263081" TargetMode="External"/><Relationship Id="rId37" Type="http://schemas.openxmlformats.org/officeDocument/2006/relationships/hyperlink" Target="https://emenscr.nesdc.go.th/viewer/view.html?id=5fbe12d17232b72a71f77e73&amp;username=mots04061" TargetMode="External"/><Relationship Id="rId40" Type="http://schemas.openxmlformats.org/officeDocument/2006/relationships/hyperlink" Target="https://emenscr.nesdc.go.th/viewer/view.html?id=5fcdf102b6a0d61613d97b83&amp;username=moi02271021" TargetMode="External"/><Relationship Id="rId45" Type="http://schemas.openxmlformats.org/officeDocument/2006/relationships/hyperlink" Target="https://emenscr.nesdc.go.th/viewer/view.html?id=600fb23b2d779347e16269be&amp;username=tat5201021" TargetMode="External"/><Relationship Id="rId53" Type="http://schemas.openxmlformats.org/officeDocument/2006/relationships/hyperlink" Target="https://emenscr.nesdc.go.th/viewer/view.html?id=6112001def40ea035b9d10ab&amp;username=mots04061" TargetMode="External"/><Relationship Id="rId58" Type="http://schemas.openxmlformats.org/officeDocument/2006/relationships/hyperlink" Target="https://emenscr.nesdc.go.th/viewer/view.html?id=611394cb86ed660368a5bd5c&amp;username=mots003811" TargetMode="External"/><Relationship Id="rId66" Type="http://schemas.openxmlformats.org/officeDocument/2006/relationships/hyperlink" Target="https://emenscr.nesdc.go.th/viewer/view.html?id=6119f855e587a9706c8ae195&amp;username=nrru0544091" TargetMode="External"/><Relationship Id="rId74" Type="http://schemas.openxmlformats.org/officeDocument/2006/relationships/hyperlink" Target="https://emenscr.nesdc.go.th/viewer/view.html?id=61b06b1146d3a6271aae2391&amp;username=mots7202651" TargetMode="External"/><Relationship Id="rId79" Type="http://schemas.openxmlformats.org/officeDocument/2006/relationships/hyperlink" Target="https://emenscr.nesdc.go.th/viewer/view.html?id=61cc3c1318f9e461517bf07c&amp;username=moph07071" TargetMode="External"/><Relationship Id="rId5" Type="http://schemas.openxmlformats.org/officeDocument/2006/relationships/hyperlink" Target="https://emenscr.nesdc.go.th/viewer/view.html?id=5db954c9e414e50a393a43b1&amp;username=rmutt0578101" TargetMode="External"/><Relationship Id="rId61" Type="http://schemas.openxmlformats.org/officeDocument/2006/relationships/hyperlink" Target="https://emenscr.nesdc.go.th/viewer/view.html?id=61162d0eea16c95e131a2be9&amp;username=psu05211" TargetMode="External"/><Relationship Id="rId19" Type="http://schemas.openxmlformats.org/officeDocument/2006/relationships/hyperlink" Target="https://emenscr.nesdc.go.th/viewer/view.html?id=5f2686345eb2cd2eaa464ac7&amp;username=mots04011" TargetMode="External"/><Relationship Id="rId14" Type="http://schemas.openxmlformats.org/officeDocument/2006/relationships/hyperlink" Target="https://emenscr.nesdc.go.th/viewer/view.html?id=5e0b81b1fe8d2c3e610a1130&amp;username=moph07071" TargetMode="External"/><Relationship Id="rId22" Type="http://schemas.openxmlformats.org/officeDocument/2006/relationships/hyperlink" Target="https://emenscr.nesdc.go.th/viewer/view.html?id=5f28fed114c4720c160d0670&amp;username=mots04011" TargetMode="External"/><Relationship Id="rId27" Type="http://schemas.openxmlformats.org/officeDocument/2006/relationships/hyperlink" Target="https://emenscr.nesdc.go.th/viewer/view.html?id=5f2ad993c65fbf3fac321050&amp;username=nida05263081" TargetMode="External"/><Relationship Id="rId30" Type="http://schemas.openxmlformats.org/officeDocument/2006/relationships/hyperlink" Target="https://emenscr.nesdc.go.th/viewer/view.html?id=5f2bc78cab9aa9251e67f651&amp;username=psu05211" TargetMode="External"/><Relationship Id="rId35" Type="http://schemas.openxmlformats.org/officeDocument/2006/relationships/hyperlink" Target="https://emenscr.nesdc.go.th/viewer/view.html?id=5fb38384152e2542a428cfca&amp;username=mots3502441" TargetMode="External"/><Relationship Id="rId43" Type="http://schemas.openxmlformats.org/officeDocument/2006/relationships/hyperlink" Target="https://emenscr.nesdc.go.th/viewer/view.html?id=5fec3dbcd433aa1fbd4e4da5&amp;username=moph07071" TargetMode="External"/><Relationship Id="rId48" Type="http://schemas.openxmlformats.org/officeDocument/2006/relationships/hyperlink" Target="https://emenscr.nesdc.go.th/viewer/view.html?id=6110f2ca77572f035a6e9fc2&amp;username=tat5201021" TargetMode="External"/><Relationship Id="rId56" Type="http://schemas.openxmlformats.org/officeDocument/2006/relationships/hyperlink" Target="https://emenscr.nesdc.go.th/viewer/view.html?id=61135c3086ed660368a5bcc0&amp;username=mfu590131" TargetMode="External"/><Relationship Id="rId64" Type="http://schemas.openxmlformats.org/officeDocument/2006/relationships/hyperlink" Target="https://emenscr.nesdc.go.th/viewer/view.html?id=61176cdc8b5f6c1fa114cba1&amp;username=ku05131011" TargetMode="External"/><Relationship Id="rId69" Type="http://schemas.openxmlformats.org/officeDocument/2006/relationships/hyperlink" Target="https://emenscr.nesdc.go.th/viewer/view.html?id=61920c4878f1114b28747c94&amp;username=moph0032851" TargetMode="External"/><Relationship Id="rId77" Type="http://schemas.openxmlformats.org/officeDocument/2006/relationships/hyperlink" Target="https://emenscr.nesdc.go.th/viewer/view.html?id=61b9a6e9358cdf1cf6882552&amp;username=mots04061" TargetMode="External"/><Relationship Id="rId8" Type="http://schemas.openxmlformats.org/officeDocument/2006/relationships/hyperlink" Target="https://emenscr.nesdc.go.th/viewer/view.html?id=5e002f0b6f155549ab8fb4ae&amp;username=moph05061" TargetMode="External"/><Relationship Id="rId51" Type="http://schemas.openxmlformats.org/officeDocument/2006/relationships/hyperlink" Target="https://emenscr.nesdc.go.th/viewer/view.html?id=6111278a2482000361ae7e7e&amp;username=mots04061" TargetMode="External"/><Relationship Id="rId72" Type="http://schemas.openxmlformats.org/officeDocument/2006/relationships/hyperlink" Target="https://emenscr.nesdc.go.th/viewer/view.html?id=61974e0fd221902211f9b0c8&amp;username=moph0032391" TargetMode="External"/><Relationship Id="rId80" Type="http://schemas.openxmlformats.org/officeDocument/2006/relationships/printerSettings" Target="../printerSettings/printerSettings10.bin"/><Relationship Id="rId3" Type="http://schemas.openxmlformats.org/officeDocument/2006/relationships/hyperlink" Target="https://emenscr.nesdc.go.th/viewer/view.html?id=5bc99c2d49b9c605ba60a011&amp;username=cmu659371" TargetMode="External"/><Relationship Id="rId12" Type="http://schemas.openxmlformats.org/officeDocument/2006/relationships/hyperlink" Target="https://emenscr.nesdc.go.th/viewer/view.html?id=5e043fbdca0feb49b458c66b&amp;username=moph0032811" TargetMode="External"/><Relationship Id="rId17" Type="http://schemas.openxmlformats.org/officeDocument/2006/relationships/hyperlink" Target="https://emenscr.nesdc.go.th/viewer/view.html?id=5eba1ecb21802a5e538ba8db&amp;username=moph05051" TargetMode="External"/><Relationship Id="rId25" Type="http://schemas.openxmlformats.org/officeDocument/2006/relationships/hyperlink" Target="https://emenscr.nesdc.go.th/viewer/view.html?id=5f2a640eadc5890c1c144d91&amp;username=moph05051" TargetMode="External"/><Relationship Id="rId33" Type="http://schemas.openxmlformats.org/officeDocument/2006/relationships/hyperlink" Target="https://emenscr.nesdc.go.th/viewer/view.html?id=5f2d0e7a1e9bcf1b6a3367c7&amp;username=nida05263081" TargetMode="External"/><Relationship Id="rId38" Type="http://schemas.openxmlformats.org/officeDocument/2006/relationships/hyperlink" Target="https://emenscr.nesdc.go.th/viewer/view.html?id=5fc20631beab9d2a7939c254&amp;username=tat5201091" TargetMode="External"/><Relationship Id="rId46" Type="http://schemas.openxmlformats.org/officeDocument/2006/relationships/hyperlink" Target="https://emenscr.nesdc.go.th/viewer/view.html?id=605c709cd70f8e64c42dc5e3&amp;username=moph10071" TargetMode="External"/><Relationship Id="rId59" Type="http://schemas.openxmlformats.org/officeDocument/2006/relationships/hyperlink" Target="https://emenscr.nesdc.go.th/viewer/view.html?id=61139fcc5739d16ece9264ce&amp;username=mots04031" TargetMode="External"/><Relationship Id="rId67" Type="http://schemas.openxmlformats.org/officeDocument/2006/relationships/hyperlink" Target="https://emenscr.nesdc.go.th/viewer/view.html?id=611a1315b1eab9706bc853e4&amp;username=rmuti34001" TargetMode="External"/><Relationship Id="rId20" Type="http://schemas.openxmlformats.org/officeDocument/2006/relationships/hyperlink" Target="https://emenscr.nesdc.go.th/viewer/view.html?id=5f268bbbd49bf92ea89dd158&amp;username=mots04011" TargetMode="External"/><Relationship Id="rId41" Type="http://schemas.openxmlformats.org/officeDocument/2006/relationships/hyperlink" Target="https://emenscr.nesdc.go.th/viewer/view.html?id=5fd71cc307212e34f9c301bf&amp;username=moph0032811" TargetMode="External"/><Relationship Id="rId54" Type="http://schemas.openxmlformats.org/officeDocument/2006/relationships/hyperlink" Target="https://emenscr.nesdc.go.th/viewer/view.html?id=61128d4b86ed660368a5bc50&amp;username=most54011" TargetMode="External"/><Relationship Id="rId62" Type="http://schemas.openxmlformats.org/officeDocument/2006/relationships/hyperlink" Target="https://emenscr.nesdc.go.th/viewer/view.html?id=6116302dea16c95e131a2bf9&amp;username=cmru0533101" TargetMode="External"/><Relationship Id="rId70" Type="http://schemas.openxmlformats.org/officeDocument/2006/relationships/hyperlink" Target="https://emenscr.nesdc.go.th/viewer/view.html?id=61937870d51ed2220a0bdc17&amp;username=moph05021" TargetMode="External"/><Relationship Id="rId75" Type="http://schemas.openxmlformats.org/officeDocument/2006/relationships/hyperlink" Target="https://emenscr.nesdc.go.th/viewer/view.html?id=61b07ff24b76812722f74add&amp;username=mots04041" TargetMode="External"/><Relationship Id="rId1" Type="http://schemas.openxmlformats.org/officeDocument/2006/relationships/hyperlink" Target="https://emenscr.nesdc.go.th/viewer/view.html?id=5b309024165e772779632921&amp;username=moph05031" TargetMode="External"/><Relationship Id="rId6" Type="http://schemas.openxmlformats.org/officeDocument/2006/relationships/hyperlink" Target="https://emenscr.nesdc.go.th/viewer/view.html?id=5df663cfcf2dda1a4f64d88a&amp;username=moph0032851" TargetMode="External"/><Relationship Id="rId15" Type="http://schemas.openxmlformats.org/officeDocument/2006/relationships/hyperlink" Target="https://emenscr.nesdc.go.th/viewer/view.html?id=5e13f82aef83bc1f217190bb&amp;username=moph0032251" TargetMode="External"/><Relationship Id="rId23" Type="http://schemas.openxmlformats.org/officeDocument/2006/relationships/hyperlink" Target="https://emenscr.nesdc.go.th/viewer/view.html?id=5f2a5f4014c4720c160d08ae&amp;username=tat5201021" TargetMode="External"/><Relationship Id="rId28" Type="http://schemas.openxmlformats.org/officeDocument/2006/relationships/hyperlink" Target="https://emenscr.nesdc.go.th/viewer/view.html?id=5f2bb2dc5ae40c252664c11f&amp;username=psu05211" TargetMode="External"/><Relationship Id="rId36" Type="http://schemas.openxmlformats.org/officeDocument/2006/relationships/hyperlink" Target="https://emenscr.nesdc.go.th/viewer/view.html?id=5fbc6e3c9a014c2a732f7326&amp;username=mots04041" TargetMode="External"/><Relationship Id="rId49" Type="http://schemas.openxmlformats.org/officeDocument/2006/relationships/hyperlink" Target="https://emenscr.nesdc.go.th/viewer/view.html?id=6110fe8aef40ea035b9d1039&amp;username=mots04041" TargetMode="External"/><Relationship Id="rId57" Type="http://schemas.openxmlformats.org/officeDocument/2006/relationships/hyperlink" Target="https://emenscr.nesdc.go.th/viewer/view.html?id=61137d7e77572f035a6ea20a&amp;username=mfu590131" TargetMode="External"/><Relationship Id="rId10" Type="http://schemas.openxmlformats.org/officeDocument/2006/relationships/hyperlink" Target="https://emenscr.nesdc.go.th/viewer/view.html?id=5e031c966f155549ab8fbd51&amp;username=mots8102011" TargetMode="External"/><Relationship Id="rId31" Type="http://schemas.openxmlformats.org/officeDocument/2006/relationships/hyperlink" Target="https://emenscr.nesdc.go.th/viewer/view.html?id=5f2d05351e9bcf1b6a33675b&amp;username=nida05263081" TargetMode="External"/><Relationship Id="rId44" Type="http://schemas.openxmlformats.org/officeDocument/2006/relationships/hyperlink" Target="https://emenscr.nesdc.go.th/viewer/view.html?id=600a98058f09f01ade989172&amp;username=moph05021" TargetMode="External"/><Relationship Id="rId52" Type="http://schemas.openxmlformats.org/officeDocument/2006/relationships/hyperlink" Target="https://emenscr.nesdc.go.th/viewer/view.html?id=6111df8977572f035a6ea013&amp;username=mots04061" TargetMode="External"/><Relationship Id="rId60" Type="http://schemas.openxmlformats.org/officeDocument/2006/relationships/hyperlink" Target="https://emenscr.nesdc.go.th/viewer/view.html?id=61162006ea16c95e131a2ba3&amp;username=psru053811" TargetMode="External"/><Relationship Id="rId65" Type="http://schemas.openxmlformats.org/officeDocument/2006/relationships/hyperlink" Target="https://emenscr.nesdc.go.th/viewer/view.html?id=611781929b236c1f95b0c147&amp;username=ku05131011" TargetMode="External"/><Relationship Id="rId73" Type="http://schemas.openxmlformats.org/officeDocument/2006/relationships/hyperlink" Target="https://emenscr.nesdc.go.th/viewer/view.html?id=61a6f6f277658f43f36683aa&amp;username=mots04061" TargetMode="External"/><Relationship Id="rId78" Type="http://schemas.openxmlformats.org/officeDocument/2006/relationships/hyperlink" Target="https://emenscr.nesdc.go.th/viewer/view.html?id=61c968e374e0ea615e990955&amp;username=moph05061" TargetMode="External"/><Relationship Id="rId4" Type="http://schemas.openxmlformats.org/officeDocument/2006/relationships/hyperlink" Target="https://emenscr.nesdc.go.th/viewer/view.html?id=5d5784045361a61722c2fdbd&amp;username=tat5201091" TargetMode="External"/><Relationship Id="rId9" Type="http://schemas.openxmlformats.org/officeDocument/2006/relationships/hyperlink" Target="https://emenscr.nesdc.go.th/viewer/view.html?id=5e03172f6f155549ab8fbd0f&amp;username=mots8102011" TargetMode="External"/><Relationship Id="rId13" Type="http://schemas.openxmlformats.org/officeDocument/2006/relationships/hyperlink" Target="https://emenscr.nesdc.go.th/viewer/view.html?id=5e05b0395baa7b44654de150&amp;username=moph0032711" TargetMode="External"/><Relationship Id="rId18" Type="http://schemas.openxmlformats.org/officeDocument/2006/relationships/hyperlink" Target="https://emenscr.nesdc.go.th/viewer/view.html?id=5eddedda59d3703fe4f7ecb1&amp;username=rmutt0578101" TargetMode="External"/><Relationship Id="rId39" Type="http://schemas.openxmlformats.org/officeDocument/2006/relationships/hyperlink" Target="https://emenscr.nesdc.go.th/viewer/view.html?id=5fc73c05499a93132efec31e&amp;username=mots3702711" TargetMode="External"/><Relationship Id="rId34" Type="http://schemas.openxmlformats.org/officeDocument/2006/relationships/hyperlink" Target="https://emenscr.nesdc.go.th/viewer/view.html?id=5fb34ed120f6a8429dff6163&amp;username=mots04061" TargetMode="External"/><Relationship Id="rId50" Type="http://schemas.openxmlformats.org/officeDocument/2006/relationships/hyperlink" Target="https://emenscr.nesdc.go.th/viewer/view.html?id=61110db62482000361ae7e65&amp;username=mots04061" TargetMode="External"/><Relationship Id="rId55" Type="http://schemas.openxmlformats.org/officeDocument/2006/relationships/hyperlink" Target="https://emenscr.nesdc.go.th/viewer/view.html?id=61134d79ef40ea035b9d1215&amp;username=moph05161" TargetMode="External"/><Relationship Id="rId76" Type="http://schemas.openxmlformats.org/officeDocument/2006/relationships/hyperlink" Target="https://emenscr.nesdc.go.th/viewer/view.html?id=61b62595d52e740ca37b9153&amp;username=moph0032651" TargetMode="External"/><Relationship Id="rId7" Type="http://schemas.openxmlformats.org/officeDocument/2006/relationships/hyperlink" Target="https://emenscr.nesdc.go.th/viewer/view.html?id=5dfc40bbc552571a72d138ac&amp;username=mots02031" TargetMode="External"/><Relationship Id="rId71" Type="http://schemas.openxmlformats.org/officeDocument/2006/relationships/hyperlink" Target="https://emenscr.nesdc.go.th/viewer/view.html?id=61947379d221902211f9aeb5&amp;username=tat5201091" TargetMode="External"/><Relationship Id="rId2" Type="http://schemas.openxmlformats.org/officeDocument/2006/relationships/hyperlink" Target="https://emenscr.nesdc.go.th/viewer/view.html?id=5bc95d947de3c605ae415eac&amp;username=cmu659371" TargetMode="External"/><Relationship Id="rId29" Type="http://schemas.openxmlformats.org/officeDocument/2006/relationships/hyperlink" Target="https://emenscr.nesdc.go.th/viewer/view.html?id=5f2bb9c05ae40c252664c15d&amp;username=psu0521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e05b0395baa7b44654de150&amp;username=moph0032711" TargetMode="External"/><Relationship Id="rId18" Type="http://schemas.openxmlformats.org/officeDocument/2006/relationships/hyperlink" Target="https://emenscr.nesdc.go.th/viewer/view.html?id=5eddedda59d3703fe4f7ecb1&amp;username=rmutt0578101" TargetMode="External"/><Relationship Id="rId26" Type="http://schemas.openxmlformats.org/officeDocument/2006/relationships/hyperlink" Target="https://emenscr.nesdc.go.th/viewer/view.html?id=5fd71cc307212e34f9c301bf&amp;username=moph0032811" TargetMode="External"/><Relationship Id="rId39" Type="http://schemas.openxmlformats.org/officeDocument/2006/relationships/hyperlink" Target="https://emenscr.nesdc.go.th/viewer/view.html?id=61b62595d52e740ca37b9153&amp;username=moph0032651" TargetMode="External"/><Relationship Id="rId21" Type="http://schemas.openxmlformats.org/officeDocument/2006/relationships/hyperlink" Target="https://emenscr.nesdc.go.th/viewer/view.html?id=5fb38384152e2542a428cfca&amp;username=mots3502441" TargetMode="External"/><Relationship Id="rId34" Type="http://schemas.openxmlformats.org/officeDocument/2006/relationships/hyperlink" Target="https://emenscr.nesdc.go.th/viewer/view.html?id=61947379d221902211f9aeb5&amp;username=tat5201091" TargetMode="External"/><Relationship Id="rId42" Type="http://schemas.openxmlformats.org/officeDocument/2006/relationships/hyperlink" Target="https://emenscr.nesdc.go.th/viewer/view.html?id=61cc3c1318f9e461517bf07c&amp;username=moph07071" TargetMode="External"/><Relationship Id="rId7" Type="http://schemas.openxmlformats.org/officeDocument/2006/relationships/hyperlink" Target="https://emenscr.nesdc.go.th/viewer/view.html?id=5dfc40bbc552571a72d138ac&amp;username=mots02031" TargetMode="External"/><Relationship Id="rId2" Type="http://schemas.openxmlformats.org/officeDocument/2006/relationships/hyperlink" Target="https://emenscr.nesdc.go.th/viewer/view.html?id=5bc95d947de3c605ae415eac&amp;username=cmu659371" TargetMode="External"/><Relationship Id="rId16" Type="http://schemas.openxmlformats.org/officeDocument/2006/relationships/hyperlink" Target="https://emenscr.nesdc.go.th/viewer/view.html?id=5e16f4bcab990e30f23224ba&amp;username=district11041" TargetMode="External"/><Relationship Id="rId20" Type="http://schemas.openxmlformats.org/officeDocument/2006/relationships/hyperlink" Target="https://emenscr.nesdc.go.th/viewer/view.html?id=5fb34ed120f6a8429dff6163&amp;username=mots04061" TargetMode="External"/><Relationship Id="rId29" Type="http://schemas.openxmlformats.org/officeDocument/2006/relationships/hyperlink" Target="https://emenscr.nesdc.go.th/viewer/view.html?id=605c709cd70f8e64c42dc5e3&amp;username=moph10071" TargetMode="External"/><Relationship Id="rId41" Type="http://schemas.openxmlformats.org/officeDocument/2006/relationships/hyperlink" Target="https://emenscr.nesdc.go.th/viewer/view.html?id=61c968e374e0ea615e990955&amp;username=moph05061" TargetMode="External"/><Relationship Id="rId1" Type="http://schemas.openxmlformats.org/officeDocument/2006/relationships/hyperlink" Target="https://emenscr.nesdc.go.th/viewer/view.html?id=5b309024165e772779632921&amp;username=moph05031" TargetMode="External"/><Relationship Id="rId6" Type="http://schemas.openxmlformats.org/officeDocument/2006/relationships/hyperlink" Target="https://emenscr.nesdc.go.th/viewer/view.html?id=5df663cfcf2dda1a4f64d88a&amp;username=moph0032851" TargetMode="External"/><Relationship Id="rId11" Type="http://schemas.openxmlformats.org/officeDocument/2006/relationships/hyperlink" Target="https://emenscr.nesdc.go.th/viewer/view.html?id=5e0325df6f155549ab8fbdb9&amp;username=tat5201091" TargetMode="External"/><Relationship Id="rId24" Type="http://schemas.openxmlformats.org/officeDocument/2006/relationships/hyperlink" Target="https://emenscr.nesdc.go.th/viewer/view.html?id=5fc73c05499a93132efec31e&amp;username=mots3702711" TargetMode="External"/><Relationship Id="rId32" Type="http://schemas.openxmlformats.org/officeDocument/2006/relationships/hyperlink" Target="https://emenscr.nesdc.go.th/viewer/view.html?id=61920c4878f1114b28747c94&amp;username=moph0032851" TargetMode="External"/><Relationship Id="rId37" Type="http://schemas.openxmlformats.org/officeDocument/2006/relationships/hyperlink" Target="https://emenscr.nesdc.go.th/viewer/view.html?id=61b06b1146d3a6271aae2391&amp;username=mots7202651" TargetMode="External"/><Relationship Id="rId40" Type="http://schemas.openxmlformats.org/officeDocument/2006/relationships/hyperlink" Target="https://emenscr.nesdc.go.th/viewer/view.html?id=61b9a6e9358cdf1cf6882552&amp;username=mots04061" TargetMode="External"/><Relationship Id="rId5" Type="http://schemas.openxmlformats.org/officeDocument/2006/relationships/hyperlink" Target="https://emenscr.nesdc.go.th/viewer/view.html?id=5db954c9e414e50a393a43b1&amp;username=rmutt0578101" TargetMode="External"/><Relationship Id="rId15" Type="http://schemas.openxmlformats.org/officeDocument/2006/relationships/hyperlink" Target="https://emenscr.nesdc.go.th/viewer/view.html?id=5e13f82aef83bc1f217190bb&amp;username=moph0032251" TargetMode="External"/><Relationship Id="rId23" Type="http://schemas.openxmlformats.org/officeDocument/2006/relationships/hyperlink" Target="https://emenscr.nesdc.go.th/viewer/view.html?id=5fc20631beab9d2a7939c254&amp;username=tat5201091" TargetMode="External"/><Relationship Id="rId28" Type="http://schemas.openxmlformats.org/officeDocument/2006/relationships/hyperlink" Target="https://emenscr.nesdc.go.th/viewer/view.html?id=600a98058f09f01ade989172&amp;username=moph05021" TargetMode="External"/><Relationship Id="rId36" Type="http://schemas.openxmlformats.org/officeDocument/2006/relationships/hyperlink" Target="https://emenscr.nesdc.go.th/viewer/view.html?id=61a6f6f277658f43f36683aa&amp;username=mots04061" TargetMode="External"/><Relationship Id="rId10" Type="http://schemas.openxmlformats.org/officeDocument/2006/relationships/hyperlink" Target="https://emenscr.nesdc.go.th/viewer/view.html?id=5e031c966f155549ab8fbd51&amp;username=mots8102011" TargetMode="External"/><Relationship Id="rId19" Type="http://schemas.openxmlformats.org/officeDocument/2006/relationships/hyperlink" Target="https://emenscr.nesdc.go.th/viewer/view.html?id=5f2ad993c65fbf3fac321050&amp;username=nida05263081" TargetMode="External"/><Relationship Id="rId31" Type="http://schemas.openxmlformats.org/officeDocument/2006/relationships/hyperlink" Target="https://emenscr.nesdc.go.th/viewer/view.html?id=61134d79ef40ea035b9d1215&amp;username=moph05161" TargetMode="External"/><Relationship Id="rId4" Type="http://schemas.openxmlformats.org/officeDocument/2006/relationships/hyperlink" Target="https://emenscr.nesdc.go.th/viewer/view.html?id=5d5784045361a61722c2fdbd&amp;username=tat5201091" TargetMode="External"/><Relationship Id="rId9" Type="http://schemas.openxmlformats.org/officeDocument/2006/relationships/hyperlink" Target="https://emenscr.nesdc.go.th/viewer/view.html?id=5e03172f6f155549ab8fbd0f&amp;username=mots8102011" TargetMode="External"/><Relationship Id="rId14" Type="http://schemas.openxmlformats.org/officeDocument/2006/relationships/hyperlink" Target="https://emenscr.nesdc.go.th/viewer/view.html?id=5e0b81b1fe8d2c3e610a1130&amp;username=moph07071" TargetMode="External"/><Relationship Id="rId22" Type="http://schemas.openxmlformats.org/officeDocument/2006/relationships/hyperlink" Target="https://emenscr.nesdc.go.th/viewer/view.html?id=5fbe12d17232b72a71f77e73&amp;username=mots04061" TargetMode="External"/><Relationship Id="rId27" Type="http://schemas.openxmlformats.org/officeDocument/2006/relationships/hyperlink" Target="https://emenscr.nesdc.go.th/viewer/view.html?id=5fec3dbcd433aa1fbd4e4da5&amp;username=moph07071" TargetMode="External"/><Relationship Id="rId30" Type="http://schemas.openxmlformats.org/officeDocument/2006/relationships/hyperlink" Target="https://emenscr.nesdc.go.th/viewer/view.html?id=607fde31ce56bb16002f3264&amp;username=moph0032411" TargetMode="External"/><Relationship Id="rId35" Type="http://schemas.openxmlformats.org/officeDocument/2006/relationships/hyperlink" Target="https://emenscr.nesdc.go.th/viewer/view.html?id=61974e0fd221902211f9b0c8&amp;username=moph0032391" TargetMode="External"/><Relationship Id="rId8" Type="http://schemas.openxmlformats.org/officeDocument/2006/relationships/hyperlink" Target="https://emenscr.nesdc.go.th/viewer/view.html?id=5e002f0b6f155549ab8fb4ae&amp;username=moph05061" TargetMode="External"/><Relationship Id="rId3" Type="http://schemas.openxmlformats.org/officeDocument/2006/relationships/hyperlink" Target="https://emenscr.nesdc.go.th/viewer/view.html?id=5bc99c2d49b9c605ba60a011&amp;username=cmu659371" TargetMode="External"/><Relationship Id="rId12" Type="http://schemas.openxmlformats.org/officeDocument/2006/relationships/hyperlink" Target="https://emenscr.nesdc.go.th/viewer/view.html?id=5e043fbdca0feb49b458c66b&amp;username=moph0032811" TargetMode="External"/><Relationship Id="rId17" Type="http://schemas.openxmlformats.org/officeDocument/2006/relationships/hyperlink" Target="https://emenscr.nesdc.go.th/viewer/view.html?id=5eba1ecb21802a5e538ba8db&amp;username=moph05051" TargetMode="External"/><Relationship Id="rId25" Type="http://schemas.openxmlformats.org/officeDocument/2006/relationships/hyperlink" Target="https://emenscr.nesdc.go.th/viewer/view.html?id=5fcdf102b6a0d61613d97b83&amp;username=moi02271021" TargetMode="External"/><Relationship Id="rId33" Type="http://schemas.openxmlformats.org/officeDocument/2006/relationships/hyperlink" Target="https://emenscr.nesdc.go.th/viewer/view.html?id=61937870d51ed2220a0bdc17&amp;username=moph05021" TargetMode="External"/><Relationship Id="rId38" Type="http://schemas.openxmlformats.org/officeDocument/2006/relationships/hyperlink" Target="https://emenscr.nesdc.go.th/viewer/view.html?id=61b07ff24b76812722f74add&amp;username=mots04041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e05b0395baa7b44654de150&amp;username=moph0032711" TargetMode="External"/><Relationship Id="rId18" Type="http://schemas.openxmlformats.org/officeDocument/2006/relationships/hyperlink" Target="https://emenscr.nesdc.go.th/viewer/view.html?id=5eddedda59d3703fe4f7ecb1&amp;username=rmutt0578101" TargetMode="External"/><Relationship Id="rId26" Type="http://schemas.openxmlformats.org/officeDocument/2006/relationships/hyperlink" Target="https://emenscr.nesdc.go.th/viewer/view.html?id=605c709cd70f8e64c42dc5e3&amp;username=moph10071" TargetMode="External"/><Relationship Id="rId39" Type="http://schemas.openxmlformats.org/officeDocument/2006/relationships/hyperlink" Target="https://emenscr.nesdc.go.th/viewer/view.html?id=5e043fbdca0feb49b458c66b&amp;username=moph0032811" TargetMode="External"/><Relationship Id="rId21" Type="http://schemas.openxmlformats.org/officeDocument/2006/relationships/hyperlink" Target="https://emenscr.nesdc.go.th/viewer/view.html?id=5fc73c05499a93132efec31e&amp;username=mots3702711" TargetMode="External"/><Relationship Id="rId34" Type="http://schemas.openxmlformats.org/officeDocument/2006/relationships/hyperlink" Target="https://emenscr.nesdc.go.th/viewer/view.html?id=5dfc40bbc552571a72d138ac&amp;username=mots02031" TargetMode="External"/><Relationship Id="rId42" Type="http://schemas.openxmlformats.org/officeDocument/2006/relationships/hyperlink" Target="https://emenscr.nesdc.go.th/viewer/view.html?id=5e13f82aef83bc1f217190bb&amp;username=moph0032251" TargetMode="External"/><Relationship Id="rId47" Type="http://schemas.openxmlformats.org/officeDocument/2006/relationships/hyperlink" Target="https://emenscr.nesdc.go.th/viewer/view.html?id=5fc20631beab9d2a7939c254&amp;username=tat5201091" TargetMode="External"/><Relationship Id="rId50" Type="http://schemas.openxmlformats.org/officeDocument/2006/relationships/hyperlink" Target="https://emenscr.nesdc.go.th/viewer/view.html?id=5fd71cc307212e34f9c301bf&amp;username=moph0032811" TargetMode="External"/><Relationship Id="rId55" Type="http://schemas.openxmlformats.org/officeDocument/2006/relationships/printerSettings" Target="../printerSettings/printerSettings2.bin"/><Relationship Id="rId7" Type="http://schemas.openxmlformats.org/officeDocument/2006/relationships/hyperlink" Target="https://emenscr.nesdc.go.th/viewer/view.html?id=5dfc40bbc552571a72d138ac&amp;username=mots02031" TargetMode="External"/><Relationship Id="rId2" Type="http://schemas.openxmlformats.org/officeDocument/2006/relationships/hyperlink" Target="https://emenscr.nesdc.go.th/viewer/view.html?id=5bc95d947de3c605ae415eac&amp;username=cmu659371" TargetMode="External"/><Relationship Id="rId16" Type="http://schemas.openxmlformats.org/officeDocument/2006/relationships/hyperlink" Target="https://emenscr.nesdc.go.th/viewer/view.html?id=5e16f4bcab990e30f23224ba&amp;username=district11041" TargetMode="External"/><Relationship Id="rId29" Type="http://schemas.openxmlformats.org/officeDocument/2006/relationships/hyperlink" Target="https://emenscr.nesdc.go.th/viewer/view.html?id=5bc95d947de3c605ae415eac&amp;username=cmu659371" TargetMode="External"/><Relationship Id="rId11" Type="http://schemas.openxmlformats.org/officeDocument/2006/relationships/hyperlink" Target="https://emenscr.nesdc.go.th/viewer/view.html?id=5e0325df6f155549ab8fbdb9&amp;username=tat5201091" TargetMode="External"/><Relationship Id="rId24" Type="http://schemas.openxmlformats.org/officeDocument/2006/relationships/hyperlink" Target="https://emenscr.nesdc.go.th/viewer/view.html?id=5fec3dbcd433aa1fbd4e4da5&amp;username=moph07071" TargetMode="External"/><Relationship Id="rId32" Type="http://schemas.openxmlformats.org/officeDocument/2006/relationships/hyperlink" Target="https://emenscr.nesdc.go.th/viewer/view.html?id=5db954c9e414e50a393a43b1&amp;username=rmutt0578101" TargetMode="External"/><Relationship Id="rId37" Type="http://schemas.openxmlformats.org/officeDocument/2006/relationships/hyperlink" Target="https://emenscr.nesdc.go.th/viewer/view.html?id=5e031c966f155549ab8fbd51&amp;username=mots8102011" TargetMode="External"/><Relationship Id="rId40" Type="http://schemas.openxmlformats.org/officeDocument/2006/relationships/hyperlink" Target="https://emenscr.nesdc.go.th/viewer/view.html?id=5e05b0395baa7b44654de150&amp;username=moph0032711" TargetMode="External"/><Relationship Id="rId45" Type="http://schemas.openxmlformats.org/officeDocument/2006/relationships/hyperlink" Target="https://emenscr.nesdc.go.th/viewer/view.html?id=5eddedda59d3703fe4f7ecb1&amp;username=rmutt0578101" TargetMode="External"/><Relationship Id="rId53" Type="http://schemas.openxmlformats.org/officeDocument/2006/relationships/hyperlink" Target="https://emenscr.nesdc.go.th/viewer/view.html?id=605c709cd70f8e64c42dc5e3&amp;username=moph10071" TargetMode="External"/><Relationship Id="rId5" Type="http://schemas.openxmlformats.org/officeDocument/2006/relationships/hyperlink" Target="https://emenscr.nesdc.go.th/viewer/view.html?id=5db954c9e414e50a393a43b1&amp;username=rmutt0578101" TargetMode="External"/><Relationship Id="rId10" Type="http://schemas.openxmlformats.org/officeDocument/2006/relationships/hyperlink" Target="https://emenscr.nesdc.go.th/viewer/view.html?id=5e031c966f155549ab8fbd51&amp;username=mots8102011" TargetMode="External"/><Relationship Id="rId19" Type="http://schemas.openxmlformats.org/officeDocument/2006/relationships/hyperlink" Target="https://emenscr.nesdc.go.th/viewer/view.html?id=5fb38384152e2542a428cfca&amp;username=mots3502441" TargetMode="External"/><Relationship Id="rId31" Type="http://schemas.openxmlformats.org/officeDocument/2006/relationships/hyperlink" Target="https://emenscr.nesdc.go.th/viewer/view.html?id=5d5784045361a61722c2fdbd&amp;username=tat5201091" TargetMode="External"/><Relationship Id="rId44" Type="http://schemas.openxmlformats.org/officeDocument/2006/relationships/hyperlink" Target="https://emenscr.nesdc.go.th/viewer/view.html?id=5eba1ecb21802a5e538ba8db&amp;username=moph05051" TargetMode="External"/><Relationship Id="rId52" Type="http://schemas.openxmlformats.org/officeDocument/2006/relationships/hyperlink" Target="https://emenscr.nesdc.go.th/viewer/view.html?id=600a98058f09f01ade989172&amp;username=moph05021" TargetMode="External"/><Relationship Id="rId4" Type="http://schemas.openxmlformats.org/officeDocument/2006/relationships/hyperlink" Target="https://emenscr.nesdc.go.th/viewer/view.html?id=5d5784045361a61722c2fdbd&amp;username=tat5201091" TargetMode="External"/><Relationship Id="rId9" Type="http://schemas.openxmlformats.org/officeDocument/2006/relationships/hyperlink" Target="https://emenscr.nesdc.go.th/viewer/view.html?id=5e03172f6f155549ab8fbd0f&amp;username=mots8102011" TargetMode="External"/><Relationship Id="rId14" Type="http://schemas.openxmlformats.org/officeDocument/2006/relationships/hyperlink" Target="https://emenscr.nesdc.go.th/viewer/view.html?id=5e0b81b1fe8d2c3e610a1130&amp;username=moph07071" TargetMode="External"/><Relationship Id="rId22" Type="http://schemas.openxmlformats.org/officeDocument/2006/relationships/hyperlink" Target="https://emenscr.nesdc.go.th/viewer/view.html?id=5fcdf102b6a0d61613d97b83&amp;username=moi02271021" TargetMode="External"/><Relationship Id="rId27" Type="http://schemas.openxmlformats.org/officeDocument/2006/relationships/hyperlink" Target="https://emenscr.nesdc.go.th/viewer/view.html?id=607fde31ce56bb16002f3264&amp;username=moph0032411" TargetMode="External"/><Relationship Id="rId30" Type="http://schemas.openxmlformats.org/officeDocument/2006/relationships/hyperlink" Target="https://emenscr.nesdc.go.th/viewer/view.html?id=5bc99c2d49b9c605ba60a011&amp;username=cmu659371" TargetMode="External"/><Relationship Id="rId35" Type="http://schemas.openxmlformats.org/officeDocument/2006/relationships/hyperlink" Target="https://emenscr.nesdc.go.th/viewer/view.html?id=5e002f0b6f155549ab8fb4ae&amp;username=moph05061" TargetMode="External"/><Relationship Id="rId43" Type="http://schemas.openxmlformats.org/officeDocument/2006/relationships/hyperlink" Target="https://emenscr.nesdc.go.th/viewer/view.html?id=5e16f4bcab990e30f23224ba&amp;username=district11041" TargetMode="External"/><Relationship Id="rId48" Type="http://schemas.openxmlformats.org/officeDocument/2006/relationships/hyperlink" Target="https://emenscr.nesdc.go.th/viewer/view.html?id=5fc73c05499a93132efec31e&amp;username=mots3702711" TargetMode="External"/><Relationship Id="rId56" Type="http://schemas.openxmlformats.org/officeDocument/2006/relationships/drawing" Target="../drawings/drawing2.xml"/><Relationship Id="rId8" Type="http://schemas.openxmlformats.org/officeDocument/2006/relationships/hyperlink" Target="https://emenscr.nesdc.go.th/viewer/view.html?id=5e002f0b6f155549ab8fb4ae&amp;username=moph05061" TargetMode="External"/><Relationship Id="rId51" Type="http://schemas.openxmlformats.org/officeDocument/2006/relationships/hyperlink" Target="https://emenscr.nesdc.go.th/viewer/view.html?id=5fec3dbcd433aa1fbd4e4da5&amp;username=moph07071" TargetMode="External"/><Relationship Id="rId3" Type="http://schemas.openxmlformats.org/officeDocument/2006/relationships/hyperlink" Target="https://emenscr.nesdc.go.th/viewer/view.html?id=5bc99c2d49b9c605ba60a011&amp;username=cmu659371" TargetMode="External"/><Relationship Id="rId12" Type="http://schemas.openxmlformats.org/officeDocument/2006/relationships/hyperlink" Target="https://emenscr.nesdc.go.th/viewer/view.html?id=5e043fbdca0feb49b458c66b&amp;username=moph0032811" TargetMode="External"/><Relationship Id="rId17" Type="http://schemas.openxmlformats.org/officeDocument/2006/relationships/hyperlink" Target="https://emenscr.nesdc.go.th/viewer/view.html?id=5eba1ecb21802a5e538ba8db&amp;username=moph05051" TargetMode="External"/><Relationship Id="rId25" Type="http://schemas.openxmlformats.org/officeDocument/2006/relationships/hyperlink" Target="https://emenscr.nesdc.go.th/viewer/view.html?id=600a98058f09f01ade989172&amp;username=moph05021" TargetMode="External"/><Relationship Id="rId33" Type="http://schemas.openxmlformats.org/officeDocument/2006/relationships/hyperlink" Target="https://emenscr.nesdc.go.th/viewer/view.html?id=5df663cfcf2dda1a4f64d88a&amp;username=moph0032851" TargetMode="External"/><Relationship Id="rId38" Type="http://schemas.openxmlformats.org/officeDocument/2006/relationships/hyperlink" Target="https://emenscr.nesdc.go.th/viewer/view.html?id=5e0325df6f155549ab8fbdb9&amp;username=tat5201091" TargetMode="External"/><Relationship Id="rId46" Type="http://schemas.openxmlformats.org/officeDocument/2006/relationships/hyperlink" Target="https://emenscr.nesdc.go.th/viewer/view.html?id=5fb38384152e2542a428cfca&amp;username=mots3502441" TargetMode="External"/><Relationship Id="rId20" Type="http://schemas.openxmlformats.org/officeDocument/2006/relationships/hyperlink" Target="https://emenscr.nesdc.go.th/viewer/view.html?id=5fc20631beab9d2a7939c254&amp;username=tat5201091" TargetMode="External"/><Relationship Id="rId41" Type="http://schemas.openxmlformats.org/officeDocument/2006/relationships/hyperlink" Target="https://emenscr.nesdc.go.th/viewer/view.html?id=5e0b81b1fe8d2c3e610a1130&amp;username=moph07071" TargetMode="External"/><Relationship Id="rId54" Type="http://schemas.openxmlformats.org/officeDocument/2006/relationships/hyperlink" Target="https://emenscr.nesdc.go.th/viewer/view.html?id=607fde31ce56bb16002f3264&amp;username=moph0032411" TargetMode="External"/><Relationship Id="rId1" Type="http://schemas.openxmlformats.org/officeDocument/2006/relationships/hyperlink" Target="https://emenscr.nesdc.go.th/viewer/view.html?id=5b309024165e772779632921&amp;username=moph05031" TargetMode="External"/><Relationship Id="rId6" Type="http://schemas.openxmlformats.org/officeDocument/2006/relationships/hyperlink" Target="https://emenscr.nesdc.go.th/viewer/view.html?id=5df663cfcf2dda1a4f64d88a&amp;username=moph0032851" TargetMode="External"/><Relationship Id="rId15" Type="http://schemas.openxmlformats.org/officeDocument/2006/relationships/hyperlink" Target="https://emenscr.nesdc.go.th/viewer/view.html?id=5e13f82aef83bc1f217190bb&amp;username=moph0032251" TargetMode="External"/><Relationship Id="rId23" Type="http://schemas.openxmlformats.org/officeDocument/2006/relationships/hyperlink" Target="https://emenscr.nesdc.go.th/viewer/view.html?id=5fd71cc307212e34f9c301bf&amp;username=moph0032811" TargetMode="External"/><Relationship Id="rId28" Type="http://schemas.openxmlformats.org/officeDocument/2006/relationships/hyperlink" Target="https://emenscr.nesdc.go.th/viewer/view.html?id=5b309024165e772779632921&amp;username=moph05031" TargetMode="External"/><Relationship Id="rId36" Type="http://schemas.openxmlformats.org/officeDocument/2006/relationships/hyperlink" Target="https://emenscr.nesdc.go.th/viewer/view.html?id=5e03172f6f155549ab8fbd0f&amp;username=mots8102011" TargetMode="External"/><Relationship Id="rId49" Type="http://schemas.openxmlformats.org/officeDocument/2006/relationships/hyperlink" Target="https://emenscr.nesdc.go.th/viewer/view.html?id=5fcdf102b6a0d61613d97b83&amp;username=moi02271021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e05b0395baa7b44654de150&amp;username=moph0032711" TargetMode="External"/><Relationship Id="rId18" Type="http://schemas.openxmlformats.org/officeDocument/2006/relationships/hyperlink" Target="https://emenscr.nesdc.go.th/viewer/view.html?id=5eddedda59d3703fe4f7ecb1&amp;username=rmutt0578101" TargetMode="External"/><Relationship Id="rId26" Type="http://schemas.openxmlformats.org/officeDocument/2006/relationships/hyperlink" Target="https://emenscr.nesdc.go.th/viewer/view.html?id=5e002f0b6f155549ab8fb4ae&amp;username=moph05061" TargetMode="External"/><Relationship Id="rId39" Type="http://schemas.openxmlformats.org/officeDocument/2006/relationships/hyperlink" Target="https://emenscr.nesdc.go.th/viewer/view.html?id=5bc95d947de3c605ae415eac&amp;username=cmu659371" TargetMode="External"/><Relationship Id="rId21" Type="http://schemas.openxmlformats.org/officeDocument/2006/relationships/hyperlink" Target="https://emenscr.nesdc.go.th/viewer/view.html?id=5bc99c2d49b9c605ba60a011&amp;username=cmu659371" TargetMode="External"/><Relationship Id="rId34" Type="http://schemas.openxmlformats.org/officeDocument/2006/relationships/hyperlink" Target="https://emenscr.nesdc.go.th/viewer/view.html?id=5e16f4bcab990e30f23224ba&amp;username=district11041" TargetMode="External"/><Relationship Id="rId7" Type="http://schemas.openxmlformats.org/officeDocument/2006/relationships/hyperlink" Target="https://emenscr.nesdc.go.th/viewer/view.html?id=5dfc40bbc552571a72d138ac&amp;username=mots02031" TargetMode="External"/><Relationship Id="rId2" Type="http://schemas.openxmlformats.org/officeDocument/2006/relationships/hyperlink" Target="https://emenscr.nesdc.go.th/viewer/view.html?id=5bc95d947de3c605ae415eac&amp;username=cmu659371" TargetMode="External"/><Relationship Id="rId16" Type="http://schemas.openxmlformats.org/officeDocument/2006/relationships/hyperlink" Target="https://emenscr.nesdc.go.th/viewer/view.html?id=5e16f4bcab990e30f23224ba&amp;username=district11041" TargetMode="External"/><Relationship Id="rId20" Type="http://schemas.openxmlformats.org/officeDocument/2006/relationships/hyperlink" Target="https://emenscr.nesdc.go.th/viewer/view.html?id=5bc95d947de3c605ae415eac&amp;username=cmu659371" TargetMode="External"/><Relationship Id="rId29" Type="http://schemas.openxmlformats.org/officeDocument/2006/relationships/hyperlink" Target="https://emenscr.nesdc.go.th/viewer/view.html?id=5e0325df6f155549ab8fbdb9&amp;username=tat5201091" TargetMode="External"/><Relationship Id="rId41" Type="http://schemas.openxmlformats.org/officeDocument/2006/relationships/drawing" Target="../drawings/drawing3.xml"/><Relationship Id="rId1" Type="http://schemas.openxmlformats.org/officeDocument/2006/relationships/hyperlink" Target="https://emenscr.nesdc.go.th/viewer/view.html?id=5b309024165e772779632921&amp;username=moph05031" TargetMode="External"/><Relationship Id="rId6" Type="http://schemas.openxmlformats.org/officeDocument/2006/relationships/hyperlink" Target="https://emenscr.nesdc.go.th/viewer/view.html?id=5df663cfcf2dda1a4f64d88a&amp;username=moph0032851" TargetMode="External"/><Relationship Id="rId11" Type="http://schemas.openxmlformats.org/officeDocument/2006/relationships/hyperlink" Target="https://emenscr.nesdc.go.th/viewer/view.html?id=5e0325df6f155549ab8fbdb9&amp;username=tat5201091" TargetMode="External"/><Relationship Id="rId24" Type="http://schemas.openxmlformats.org/officeDocument/2006/relationships/hyperlink" Target="https://emenscr.nesdc.go.th/viewer/view.html?id=5df663cfcf2dda1a4f64d88a&amp;username=moph0032851" TargetMode="External"/><Relationship Id="rId32" Type="http://schemas.openxmlformats.org/officeDocument/2006/relationships/hyperlink" Target="https://emenscr.nesdc.go.th/viewer/view.html?id=5e0b81b1fe8d2c3e610a1130&amp;username=moph07071" TargetMode="External"/><Relationship Id="rId37" Type="http://schemas.openxmlformats.org/officeDocument/2006/relationships/hyperlink" Target="https://emenscr.nesdc.go.th/viewer/view.html?id=65b9fe17995a3a1f8f1659af" TargetMode="External"/><Relationship Id="rId40" Type="http://schemas.openxmlformats.org/officeDocument/2006/relationships/printerSettings" Target="../printerSettings/printerSettings3.bin"/><Relationship Id="rId5" Type="http://schemas.openxmlformats.org/officeDocument/2006/relationships/hyperlink" Target="https://emenscr.nesdc.go.th/viewer/view.html?id=5db954c9e414e50a393a43b1&amp;username=rmutt0578101" TargetMode="External"/><Relationship Id="rId15" Type="http://schemas.openxmlformats.org/officeDocument/2006/relationships/hyperlink" Target="https://emenscr.nesdc.go.th/viewer/view.html?id=5e13f82aef83bc1f217190bb&amp;username=moph0032251" TargetMode="External"/><Relationship Id="rId23" Type="http://schemas.openxmlformats.org/officeDocument/2006/relationships/hyperlink" Target="https://emenscr.nesdc.go.th/viewer/view.html?id=5db954c9e414e50a393a43b1&amp;username=rmutt0578101" TargetMode="External"/><Relationship Id="rId28" Type="http://schemas.openxmlformats.org/officeDocument/2006/relationships/hyperlink" Target="https://emenscr.nesdc.go.th/viewer/view.html?id=5e031c966f155549ab8fbd51&amp;username=mots8102011" TargetMode="External"/><Relationship Id="rId36" Type="http://schemas.openxmlformats.org/officeDocument/2006/relationships/hyperlink" Target="https://emenscr.nesdc.go.th/viewer/view.html?id=5eddedda59d3703fe4f7ecb1&amp;username=rmutt0578101" TargetMode="External"/><Relationship Id="rId10" Type="http://schemas.openxmlformats.org/officeDocument/2006/relationships/hyperlink" Target="https://emenscr.nesdc.go.th/viewer/view.html?id=5e031c966f155549ab8fbd51&amp;username=mots8102011" TargetMode="External"/><Relationship Id="rId19" Type="http://schemas.openxmlformats.org/officeDocument/2006/relationships/hyperlink" Target="https://emenscr.nesdc.go.th/viewer/view.html?id=5b309024165e772779632921&amp;username=moph05031" TargetMode="External"/><Relationship Id="rId31" Type="http://schemas.openxmlformats.org/officeDocument/2006/relationships/hyperlink" Target="https://emenscr.nesdc.go.th/viewer/view.html?id=5e05b0395baa7b44654de150&amp;username=moph0032711" TargetMode="External"/><Relationship Id="rId4" Type="http://schemas.openxmlformats.org/officeDocument/2006/relationships/hyperlink" Target="https://emenscr.nesdc.go.th/viewer/view.html?id=5d5784045361a61722c2fdbd&amp;username=tat5201091" TargetMode="External"/><Relationship Id="rId9" Type="http://schemas.openxmlformats.org/officeDocument/2006/relationships/hyperlink" Target="https://emenscr.nesdc.go.th/viewer/view.html?id=5e03172f6f155549ab8fbd0f&amp;username=mots8102011" TargetMode="External"/><Relationship Id="rId14" Type="http://schemas.openxmlformats.org/officeDocument/2006/relationships/hyperlink" Target="https://emenscr.nesdc.go.th/viewer/view.html?id=5e0b81b1fe8d2c3e610a1130&amp;username=moph07071" TargetMode="External"/><Relationship Id="rId22" Type="http://schemas.openxmlformats.org/officeDocument/2006/relationships/hyperlink" Target="https://emenscr.nesdc.go.th/viewer/view.html?id=5d5784045361a61722c2fdbd&amp;username=tat5201091" TargetMode="External"/><Relationship Id="rId27" Type="http://schemas.openxmlformats.org/officeDocument/2006/relationships/hyperlink" Target="https://emenscr.nesdc.go.th/viewer/view.html?id=5e03172f6f155549ab8fbd0f&amp;username=mots8102011" TargetMode="External"/><Relationship Id="rId30" Type="http://schemas.openxmlformats.org/officeDocument/2006/relationships/hyperlink" Target="https://emenscr.nesdc.go.th/viewer/view.html?id=5e043fbdca0feb49b458c66b&amp;username=moph0032811" TargetMode="External"/><Relationship Id="rId35" Type="http://schemas.openxmlformats.org/officeDocument/2006/relationships/hyperlink" Target="https://emenscr.nesdc.go.th/viewer/view.html?id=5eba1ecb21802a5e538ba8db&amp;username=moph05051" TargetMode="External"/><Relationship Id="rId8" Type="http://schemas.openxmlformats.org/officeDocument/2006/relationships/hyperlink" Target="https://emenscr.nesdc.go.th/viewer/view.html?id=5e002f0b6f155549ab8fb4ae&amp;username=moph05061" TargetMode="External"/><Relationship Id="rId3" Type="http://schemas.openxmlformats.org/officeDocument/2006/relationships/hyperlink" Target="https://emenscr.nesdc.go.th/viewer/view.html?id=5bc99c2d49b9c605ba60a011&amp;username=cmu659371" TargetMode="External"/><Relationship Id="rId12" Type="http://schemas.openxmlformats.org/officeDocument/2006/relationships/hyperlink" Target="https://emenscr.nesdc.go.th/viewer/view.html?id=5e043fbdca0feb49b458c66b&amp;username=moph0032811" TargetMode="External"/><Relationship Id="rId17" Type="http://schemas.openxmlformats.org/officeDocument/2006/relationships/hyperlink" Target="https://emenscr.nesdc.go.th/viewer/view.html?id=5eba1ecb21802a5e538ba8db&amp;username=moph05051" TargetMode="External"/><Relationship Id="rId25" Type="http://schemas.openxmlformats.org/officeDocument/2006/relationships/hyperlink" Target="https://emenscr.nesdc.go.th/viewer/view.html?id=5dfc40bbc552571a72d138ac&amp;username=mots02031" TargetMode="External"/><Relationship Id="rId33" Type="http://schemas.openxmlformats.org/officeDocument/2006/relationships/hyperlink" Target="https://emenscr.nesdc.go.th/viewer/view.html?id=5e13f82aef83bc1f217190bb&amp;username=moph0032251" TargetMode="External"/><Relationship Id="rId38" Type="http://schemas.openxmlformats.org/officeDocument/2006/relationships/hyperlink" Target="https://emenscr.nesdc.go.th/viewer/view.html?id=5bc95d947de3c605ae415eac&amp;username=cmu659371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e05b0395baa7b44654de150&amp;username=moph0032711" TargetMode="External"/><Relationship Id="rId18" Type="http://schemas.openxmlformats.org/officeDocument/2006/relationships/hyperlink" Target="https://emenscr.nesdc.go.th/viewer/view.html?id=5eddedda59d3703fe4f7ecb1&amp;username=rmutt0578101" TargetMode="External"/><Relationship Id="rId26" Type="http://schemas.openxmlformats.org/officeDocument/2006/relationships/hyperlink" Target="https://emenscr.nesdc.go.th/viewer/view.html?id=5fd71cc307212e34f9c301bf&amp;username=moph0032811" TargetMode="External"/><Relationship Id="rId39" Type="http://schemas.openxmlformats.org/officeDocument/2006/relationships/hyperlink" Target="https://emenscr.nesdc.go.th/viewer/view.html?id=61b62595d52e740ca37b9153&amp;username=moph0032651" TargetMode="External"/><Relationship Id="rId21" Type="http://schemas.openxmlformats.org/officeDocument/2006/relationships/hyperlink" Target="https://emenscr.nesdc.go.th/viewer/view.html?id=5fb38384152e2542a428cfca&amp;username=mots3502441" TargetMode="External"/><Relationship Id="rId34" Type="http://schemas.openxmlformats.org/officeDocument/2006/relationships/hyperlink" Target="https://emenscr.nesdc.go.th/viewer/view.html?id=61947379d221902211f9aeb5&amp;username=tat5201091" TargetMode="External"/><Relationship Id="rId42" Type="http://schemas.openxmlformats.org/officeDocument/2006/relationships/hyperlink" Target="https://emenscr.nesdc.go.th/viewer/view.html?id=61cc3c1318f9e461517bf07c&amp;username=moph07071" TargetMode="External"/><Relationship Id="rId7" Type="http://schemas.openxmlformats.org/officeDocument/2006/relationships/hyperlink" Target="https://emenscr.nesdc.go.th/viewer/view.html?id=5dfc40bbc552571a72d138ac&amp;username=mots02031" TargetMode="External"/><Relationship Id="rId2" Type="http://schemas.openxmlformats.org/officeDocument/2006/relationships/hyperlink" Target="https://emenscr.nesdc.go.th/viewer/view.html?id=5bc95d947de3c605ae415eac&amp;username=cmu659371" TargetMode="External"/><Relationship Id="rId16" Type="http://schemas.openxmlformats.org/officeDocument/2006/relationships/hyperlink" Target="https://emenscr.nesdc.go.th/viewer/view.html?id=5e16f4bcab990e30f23224ba&amp;username=district11041" TargetMode="External"/><Relationship Id="rId20" Type="http://schemas.openxmlformats.org/officeDocument/2006/relationships/hyperlink" Target="https://emenscr.nesdc.go.th/viewer/view.html?id=5fb34ed120f6a8429dff6163&amp;username=mots04061" TargetMode="External"/><Relationship Id="rId29" Type="http://schemas.openxmlformats.org/officeDocument/2006/relationships/hyperlink" Target="https://emenscr.nesdc.go.th/viewer/view.html?id=605c709cd70f8e64c42dc5e3&amp;username=moph10071" TargetMode="External"/><Relationship Id="rId41" Type="http://schemas.openxmlformats.org/officeDocument/2006/relationships/hyperlink" Target="https://emenscr.nesdc.go.th/viewer/view.html?id=61c968e374e0ea615e990955&amp;username=moph05061" TargetMode="External"/><Relationship Id="rId1" Type="http://schemas.openxmlformats.org/officeDocument/2006/relationships/hyperlink" Target="https://emenscr.nesdc.go.th/viewer/view.html?id=5b309024165e772779632921&amp;username=moph05031" TargetMode="External"/><Relationship Id="rId6" Type="http://schemas.openxmlformats.org/officeDocument/2006/relationships/hyperlink" Target="https://emenscr.nesdc.go.th/viewer/view.html?id=5df663cfcf2dda1a4f64d88a&amp;username=moph0032851" TargetMode="External"/><Relationship Id="rId11" Type="http://schemas.openxmlformats.org/officeDocument/2006/relationships/hyperlink" Target="https://emenscr.nesdc.go.th/viewer/view.html?id=5e0325df6f155549ab8fbdb9&amp;username=tat5201091" TargetMode="External"/><Relationship Id="rId24" Type="http://schemas.openxmlformats.org/officeDocument/2006/relationships/hyperlink" Target="https://emenscr.nesdc.go.th/viewer/view.html?id=5fc73c05499a93132efec31e&amp;username=mots3702711" TargetMode="External"/><Relationship Id="rId32" Type="http://schemas.openxmlformats.org/officeDocument/2006/relationships/hyperlink" Target="https://emenscr.nesdc.go.th/viewer/view.html?id=61920c4878f1114b28747c94&amp;username=moph0032851" TargetMode="External"/><Relationship Id="rId37" Type="http://schemas.openxmlformats.org/officeDocument/2006/relationships/hyperlink" Target="https://emenscr.nesdc.go.th/viewer/view.html?id=61b06b1146d3a6271aae2391&amp;username=mots7202651" TargetMode="External"/><Relationship Id="rId40" Type="http://schemas.openxmlformats.org/officeDocument/2006/relationships/hyperlink" Target="https://emenscr.nesdc.go.th/viewer/view.html?id=61b9a6e9358cdf1cf6882552&amp;username=mots04061" TargetMode="External"/><Relationship Id="rId5" Type="http://schemas.openxmlformats.org/officeDocument/2006/relationships/hyperlink" Target="https://emenscr.nesdc.go.th/viewer/view.html?id=5db954c9e414e50a393a43b1&amp;username=rmutt0578101" TargetMode="External"/><Relationship Id="rId15" Type="http://schemas.openxmlformats.org/officeDocument/2006/relationships/hyperlink" Target="https://emenscr.nesdc.go.th/viewer/view.html?id=5e13f82aef83bc1f217190bb&amp;username=moph0032251" TargetMode="External"/><Relationship Id="rId23" Type="http://schemas.openxmlformats.org/officeDocument/2006/relationships/hyperlink" Target="https://emenscr.nesdc.go.th/viewer/view.html?id=5fc20631beab9d2a7939c254&amp;username=tat5201091" TargetMode="External"/><Relationship Id="rId28" Type="http://schemas.openxmlformats.org/officeDocument/2006/relationships/hyperlink" Target="https://emenscr.nesdc.go.th/viewer/view.html?id=600a98058f09f01ade989172&amp;username=moph05021" TargetMode="External"/><Relationship Id="rId36" Type="http://schemas.openxmlformats.org/officeDocument/2006/relationships/hyperlink" Target="https://emenscr.nesdc.go.th/viewer/view.html?id=61a6f6f277658f43f36683aa&amp;username=mots04061" TargetMode="External"/><Relationship Id="rId10" Type="http://schemas.openxmlformats.org/officeDocument/2006/relationships/hyperlink" Target="https://emenscr.nesdc.go.th/viewer/view.html?id=5e031c966f155549ab8fbd51&amp;username=mots8102011" TargetMode="External"/><Relationship Id="rId19" Type="http://schemas.openxmlformats.org/officeDocument/2006/relationships/hyperlink" Target="https://emenscr.nesdc.go.th/viewer/view.html?id=5f2ad993c65fbf3fac321050&amp;username=nida05263081" TargetMode="External"/><Relationship Id="rId31" Type="http://schemas.openxmlformats.org/officeDocument/2006/relationships/hyperlink" Target="https://emenscr.nesdc.go.th/viewer/view.html?id=61134d79ef40ea035b9d1215&amp;username=moph05161" TargetMode="External"/><Relationship Id="rId4" Type="http://schemas.openxmlformats.org/officeDocument/2006/relationships/hyperlink" Target="https://emenscr.nesdc.go.th/viewer/view.html?id=5d5784045361a61722c2fdbd&amp;username=tat5201091" TargetMode="External"/><Relationship Id="rId9" Type="http://schemas.openxmlformats.org/officeDocument/2006/relationships/hyperlink" Target="https://emenscr.nesdc.go.th/viewer/view.html?id=5e03172f6f155549ab8fbd0f&amp;username=mots8102011" TargetMode="External"/><Relationship Id="rId14" Type="http://schemas.openxmlformats.org/officeDocument/2006/relationships/hyperlink" Target="https://emenscr.nesdc.go.th/viewer/view.html?id=5e0b81b1fe8d2c3e610a1130&amp;username=moph07071" TargetMode="External"/><Relationship Id="rId22" Type="http://schemas.openxmlformats.org/officeDocument/2006/relationships/hyperlink" Target="https://emenscr.nesdc.go.th/viewer/view.html?id=5fbe12d17232b72a71f77e73&amp;username=mots04061" TargetMode="External"/><Relationship Id="rId27" Type="http://schemas.openxmlformats.org/officeDocument/2006/relationships/hyperlink" Target="https://emenscr.nesdc.go.th/viewer/view.html?id=5fec3dbcd433aa1fbd4e4da5&amp;username=moph07071" TargetMode="External"/><Relationship Id="rId30" Type="http://schemas.openxmlformats.org/officeDocument/2006/relationships/hyperlink" Target="https://emenscr.nesdc.go.th/viewer/view.html?id=607fde31ce56bb16002f3264&amp;username=moph0032411" TargetMode="External"/><Relationship Id="rId35" Type="http://schemas.openxmlformats.org/officeDocument/2006/relationships/hyperlink" Target="https://emenscr.nesdc.go.th/viewer/view.html?id=61974e0fd221902211f9b0c8&amp;username=moph0032391" TargetMode="External"/><Relationship Id="rId43" Type="http://schemas.openxmlformats.org/officeDocument/2006/relationships/printerSettings" Target="../printerSettings/printerSettings4.bin"/><Relationship Id="rId8" Type="http://schemas.openxmlformats.org/officeDocument/2006/relationships/hyperlink" Target="https://emenscr.nesdc.go.th/viewer/view.html?id=5e002f0b6f155549ab8fb4ae&amp;username=moph05061" TargetMode="External"/><Relationship Id="rId3" Type="http://schemas.openxmlformats.org/officeDocument/2006/relationships/hyperlink" Target="https://emenscr.nesdc.go.th/viewer/view.html?id=5bc99c2d49b9c605ba60a011&amp;username=cmu659371" TargetMode="External"/><Relationship Id="rId12" Type="http://schemas.openxmlformats.org/officeDocument/2006/relationships/hyperlink" Target="https://emenscr.nesdc.go.th/viewer/view.html?id=5e043fbdca0feb49b458c66b&amp;username=moph0032811" TargetMode="External"/><Relationship Id="rId17" Type="http://schemas.openxmlformats.org/officeDocument/2006/relationships/hyperlink" Target="https://emenscr.nesdc.go.th/viewer/view.html?id=5eba1ecb21802a5e538ba8db&amp;username=moph05051" TargetMode="External"/><Relationship Id="rId25" Type="http://schemas.openxmlformats.org/officeDocument/2006/relationships/hyperlink" Target="https://emenscr.nesdc.go.th/viewer/view.html?id=5fcdf102b6a0d61613d97b83&amp;username=moi02271021" TargetMode="External"/><Relationship Id="rId33" Type="http://schemas.openxmlformats.org/officeDocument/2006/relationships/hyperlink" Target="https://emenscr.nesdc.go.th/viewer/view.html?id=61937870d51ed2220a0bdc17&amp;username=moph05021" TargetMode="External"/><Relationship Id="rId38" Type="http://schemas.openxmlformats.org/officeDocument/2006/relationships/hyperlink" Target="https://emenscr.nesdc.go.th/viewer/view.html?id=61b07ff24b76812722f74add&amp;username=mots04041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e05b0395baa7b44654de150&amp;username=moph0032711" TargetMode="External"/><Relationship Id="rId18" Type="http://schemas.openxmlformats.org/officeDocument/2006/relationships/hyperlink" Target="https://emenscr.nesdc.go.th/viewer/view.html?id=5eddedda59d3703fe4f7ecb1&amp;username=rmutt0578101" TargetMode="External"/><Relationship Id="rId26" Type="http://schemas.openxmlformats.org/officeDocument/2006/relationships/hyperlink" Target="https://emenscr.nesdc.go.th/viewer/view.html?id=605c709cd70f8e64c42dc5e3&amp;username=moph10071" TargetMode="External"/><Relationship Id="rId39" Type="http://schemas.openxmlformats.org/officeDocument/2006/relationships/hyperlink" Target="https://emenscr.nesdc.go.th/viewer/view.html?id=5e043fbdca0feb49b458c66b&amp;username=moph0032811" TargetMode="External"/><Relationship Id="rId21" Type="http://schemas.openxmlformats.org/officeDocument/2006/relationships/hyperlink" Target="https://emenscr.nesdc.go.th/viewer/view.html?id=5fc73c05499a93132efec31e&amp;username=mots3702711" TargetMode="External"/><Relationship Id="rId34" Type="http://schemas.openxmlformats.org/officeDocument/2006/relationships/hyperlink" Target="https://emenscr.nesdc.go.th/viewer/view.html?id=5dfc40bbc552571a72d138ac&amp;username=mots02031" TargetMode="External"/><Relationship Id="rId42" Type="http://schemas.openxmlformats.org/officeDocument/2006/relationships/hyperlink" Target="https://emenscr.nesdc.go.th/viewer/view.html?id=5e13f82aef83bc1f217190bb&amp;username=moph0032251" TargetMode="External"/><Relationship Id="rId47" Type="http://schemas.openxmlformats.org/officeDocument/2006/relationships/hyperlink" Target="https://emenscr.nesdc.go.th/viewer/view.html?id=5fc20631beab9d2a7939c254&amp;username=tat5201091" TargetMode="External"/><Relationship Id="rId50" Type="http://schemas.openxmlformats.org/officeDocument/2006/relationships/hyperlink" Target="https://emenscr.nesdc.go.th/viewer/view.html?id=5fd71cc307212e34f9c301bf&amp;username=moph0032811" TargetMode="External"/><Relationship Id="rId55" Type="http://schemas.openxmlformats.org/officeDocument/2006/relationships/printerSettings" Target="../printerSettings/printerSettings5.bin"/><Relationship Id="rId7" Type="http://schemas.openxmlformats.org/officeDocument/2006/relationships/hyperlink" Target="https://emenscr.nesdc.go.th/viewer/view.html?id=5dfc40bbc552571a72d138ac&amp;username=mots02031" TargetMode="External"/><Relationship Id="rId2" Type="http://schemas.openxmlformats.org/officeDocument/2006/relationships/hyperlink" Target="https://emenscr.nesdc.go.th/viewer/view.html?id=5bc95d947de3c605ae415eac&amp;username=cmu659371" TargetMode="External"/><Relationship Id="rId16" Type="http://schemas.openxmlformats.org/officeDocument/2006/relationships/hyperlink" Target="https://emenscr.nesdc.go.th/viewer/view.html?id=5e16f4bcab990e30f23224ba&amp;username=district11041" TargetMode="External"/><Relationship Id="rId29" Type="http://schemas.openxmlformats.org/officeDocument/2006/relationships/hyperlink" Target="https://emenscr.nesdc.go.th/viewer/view.html?id=5bc95d947de3c605ae415eac&amp;username=cmu659371" TargetMode="External"/><Relationship Id="rId11" Type="http://schemas.openxmlformats.org/officeDocument/2006/relationships/hyperlink" Target="https://emenscr.nesdc.go.th/viewer/view.html?id=5e0325df6f155549ab8fbdb9&amp;username=tat5201091" TargetMode="External"/><Relationship Id="rId24" Type="http://schemas.openxmlformats.org/officeDocument/2006/relationships/hyperlink" Target="https://emenscr.nesdc.go.th/viewer/view.html?id=5fec3dbcd433aa1fbd4e4da5&amp;username=moph07071" TargetMode="External"/><Relationship Id="rId32" Type="http://schemas.openxmlformats.org/officeDocument/2006/relationships/hyperlink" Target="https://emenscr.nesdc.go.th/viewer/view.html?id=5db954c9e414e50a393a43b1&amp;username=rmutt0578101" TargetMode="External"/><Relationship Id="rId37" Type="http://schemas.openxmlformats.org/officeDocument/2006/relationships/hyperlink" Target="https://emenscr.nesdc.go.th/viewer/view.html?id=5e031c966f155549ab8fbd51&amp;username=mots8102011" TargetMode="External"/><Relationship Id="rId40" Type="http://schemas.openxmlformats.org/officeDocument/2006/relationships/hyperlink" Target="https://emenscr.nesdc.go.th/viewer/view.html?id=5e05b0395baa7b44654de150&amp;username=moph0032711" TargetMode="External"/><Relationship Id="rId45" Type="http://schemas.openxmlformats.org/officeDocument/2006/relationships/hyperlink" Target="https://emenscr.nesdc.go.th/viewer/view.html?id=5eddedda59d3703fe4f7ecb1&amp;username=rmutt0578101" TargetMode="External"/><Relationship Id="rId53" Type="http://schemas.openxmlformats.org/officeDocument/2006/relationships/hyperlink" Target="https://emenscr.nesdc.go.th/viewer/view.html?id=605c709cd70f8e64c42dc5e3&amp;username=moph10071" TargetMode="External"/><Relationship Id="rId5" Type="http://schemas.openxmlformats.org/officeDocument/2006/relationships/hyperlink" Target="https://emenscr.nesdc.go.th/viewer/view.html?id=5db954c9e414e50a393a43b1&amp;username=rmutt0578101" TargetMode="External"/><Relationship Id="rId10" Type="http://schemas.openxmlformats.org/officeDocument/2006/relationships/hyperlink" Target="https://emenscr.nesdc.go.th/viewer/view.html?id=5e031c966f155549ab8fbd51&amp;username=mots8102011" TargetMode="External"/><Relationship Id="rId19" Type="http://schemas.openxmlformats.org/officeDocument/2006/relationships/hyperlink" Target="https://emenscr.nesdc.go.th/viewer/view.html?id=5fb38384152e2542a428cfca&amp;username=mots3502441" TargetMode="External"/><Relationship Id="rId31" Type="http://schemas.openxmlformats.org/officeDocument/2006/relationships/hyperlink" Target="https://emenscr.nesdc.go.th/viewer/view.html?id=5d5784045361a61722c2fdbd&amp;username=tat5201091" TargetMode="External"/><Relationship Id="rId44" Type="http://schemas.openxmlformats.org/officeDocument/2006/relationships/hyperlink" Target="https://emenscr.nesdc.go.th/viewer/view.html?id=5eba1ecb21802a5e538ba8db&amp;username=moph05051" TargetMode="External"/><Relationship Id="rId52" Type="http://schemas.openxmlformats.org/officeDocument/2006/relationships/hyperlink" Target="https://emenscr.nesdc.go.th/viewer/view.html?id=600a98058f09f01ade989172&amp;username=moph05021" TargetMode="External"/><Relationship Id="rId4" Type="http://schemas.openxmlformats.org/officeDocument/2006/relationships/hyperlink" Target="https://emenscr.nesdc.go.th/viewer/view.html?id=5d5784045361a61722c2fdbd&amp;username=tat5201091" TargetMode="External"/><Relationship Id="rId9" Type="http://schemas.openxmlformats.org/officeDocument/2006/relationships/hyperlink" Target="https://emenscr.nesdc.go.th/viewer/view.html?id=5e03172f6f155549ab8fbd0f&amp;username=mots8102011" TargetMode="External"/><Relationship Id="rId14" Type="http://schemas.openxmlformats.org/officeDocument/2006/relationships/hyperlink" Target="https://emenscr.nesdc.go.th/viewer/view.html?id=5e0b81b1fe8d2c3e610a1130&amp;username=moph07071" TargetMode="External"/><Relationship Id="rId22" Type="http://schemas.openxmlformats.org/officeDocument/2006/relationships/hyperlink" Target="https://emenscr.nesdc.go.th/viewer/view.html?id=5fcdf102b6a0d61613d97b83&amp;username=moi02271021" TargetMode="External"/><Relationship Id="rId27" Type="http://schemas.openxmlformats.org/officeDocument/2006/relationships/hyperlink" Target="https://emenscr.nesdc.go.th/viewer/view.html?id=607fde31ce56bb16002f3264&amp;username=moph0032411" TargetMode="External"/><Relationship Id="rId30" Type="http://schemas.openxmlformats.org/officeDocument/2006/relationships/hyperlink" Target="https://emenscr.nesdc.go.th/viewer/view.html?id=5bc99c2d49b9c605ba60a011&amp;username=cmu659371" TargetMode="External"/><Relationship Id="rId35" Type="http://schemas.openxmlformats.org/officeDocument/2006/relationships/hyperlink" Target="https://emenscr.nesdc.go.th/viewer/view.html?id=5e002f0b6f155549ab8fb4ae&amp;username=moph05061" TargetMode="External"/><Relationship Id="rId43" Type="http://schemas.openxmlformats.org/officeDocument/2006/relationships/hyperlink" Target="https://emenscr.nesdc.go.th/viewer/view.html?id=5e16f4bcab990e30f23224ba&amp;username=district11041" TargetMode="External"/><Relationship Id="rId48" Type="http://schemas.openxmlformats.org/officeDocument/2006/relationships/hyperlink" Target="https://emenscr.nesdc.go.th/viewer/view.html?id=5fc73c05499a93132efec31e&amp;username=mots3702711" TargetMode="External"/><Relationship Id="rId8" Type="http://schemas.openxmlformats.org/officeDocument/2006/relationships/hyperlink" Target="https://emenscr.nesdc.go.th/viewer/view.html?id=5e002f0b6f155549ab8fb4ae&amp;username=moph05061" TargetMode="External"/><Relationship Id="rId51" Type="http://schemas.openxmlformats.org/officeDocument/2006/relationships/hyperlink" Target="https://emenscr.nesdc.go.th/viewer/view.html?id=5fec3dbcd433aa1fbd4e4da5&amp;username=moph07071" TargetMode="External"/><Relationship Id="rId3" Type="http://schemas.openxmlformats.org/officeDocument/2006/relationships/hyperlink" Target="https://emenscr.nesdc.go.th/viewer/view.html?id=5bc99c2d49b9c605ba60a011&amp;username=cmu659371" TargetMode="External"/><Relationship Id="rId12" Type="http://schemas.openxmlformats.org/officeDocument/2006/relationships/hyperlink" Target="https://emenscr.nesdc.go.th/viewer/view.html?id=5e043fbdca0feb49b458c66b&amp;username=moph0032811" TargetMode="External"/><Relationship Id="rId17" Type="http://schemas.openxmlformats.org/officeDocument/2006/relationships/hyperlink" Target="https://emenscr.nesdc.go.th/viewer/view.html?id=5eba1ecb21802a5e538ba8db&amp;username=moph05051" TargetMode="External"/><Relationship Id="rId25" Type="http://schemas.openxmlformats.org/officeDocument/2006/relationships/hyperlink" Target="https://emenscr.nesdc.go.th/viewer/view.html?id=600a98058f09f01ade989172&amp;username=moph05021" TargetMode="External"/><Relationship Id="rId33" Type="http://schemas.openxmlformats.org/officeDocument/2006/relationships/hyperlink" Target="https://emenscr.nesdc.go.th/viewer/view.html?id=5df663cfcf2dda1a4f64d88a&amp;username=moph0032851" TargetMode="External"/><Relationship Id="rId38" Type="http://schemas.openxmlformats.org/officeDocument/2006/relationships/hyperlink" Target="https://emenscr.nesdc.go.th/viewer/view.html?id=5e0325df6f155549ab8fbdb9&amp;username=tat5201091" TargetMode="External"/><Relationship Id="rId46" Type="http://schemas.openxmlformats.org/officeDocument/2006/relationships/hyperlink" Target="https://emenscr.nesdc.go.th/viewer/view.html?id=5fb38384152e2542a428cfca&amp;username=mots3502441" TargetMode="External"/><Relationship Id="rId20" Type="http://schemas.openxmlformats.org/officeDocument/2006/relationships/hyperlink" Target="https://emenscr.nesdc.go.th/viewer/view.html?id=5fc20631beab9d2a7939c254&amp;username=tat5201091" TargetMode="External"/><Relationship Id="rId41" Type="http://schemas.openxmlformats.org/officeDocument/2006/relationships/hyperlink" Target="https://emenscr.nesdc.go.th/viewer/view.html?id=5e0b81b1fe8d2c3e610a1130&amp;username=moph07071" TargetMode="External"/><Relationship Id="rId54" Type="http://schemas.openxmlformats.org/officeDocument/2006/relationships/hyperlink" Target="https://emenscr.nesdc.go.th/viewer/view.html?id=607fde31ce56bb16002f3264&amp;username=moph0032411" TargetMode="External"/><Relationship Id="rId1" Type="http://schemas.openxmlformats.org/officeDocument/2006/relationships/hyperlink" Target="https://emenscr.nesdc.go.th/viewer/view.html?id=5b309024165e772779632921&amp;username=moph05031" TargetMode="External"/><Relationship Id="rId6" Type="http://schemas.openxmlformats.org/officeDocument/2006/relationships/hyperlink" Target="https://emenscr.nesdc.go.th/viewer/view.html?id=5df663cfcf2dda1a4f64d88a&amp;username=moph0032851" TargetMode="External"/><Relationship Id="rId15" Type="http://schemas.openxmlformats.org/officeDocument/2006/relationships/hyperlink" Target="https://emenscr.nesdc.go.th/viewer/view.html?id=5e13f82aef83bc1f217190bb&amp;username=moph0032251" TargetMode="External"/><Relationship Id="rId23" Type="http://schemas.openxmlformats.org/officeDocument/2006/relationships/hyperlink" Target="https://emenscr.nesdc.go.th/viewer/view.html?id=5fd71cc307212e34f9c301bf&amp;username=moph0032811" TargetMode="External"/><Relationship Id="rId28" Type="http://schemas.openxmlformats.org/officeDocument/2006/relationships/hyperlink" Target="https://emenscr.nesdc.go.th/viewer/view.html?id=5b309024165e772779632921&amp;username=moph05031" TargetMode="External"/><Relationship Id="rId36" Type="http://schemas.openxmlformats.org/officeDocument/2006/relationships/hyperlink" Target="https://emenscr.nesdc.go.th/viewer/view.html?id=5e03172f6f155549ab8fbd0f&amp;username=mots8102011" TargetMode="External"/><Relationship Id="rId49" Type="http://schemas.openxmlformats.org/officeDocument/2006/relationships/hyperlink" Target="https://emenscr.nesdc.go.th/viewer/view.html?id=5fcdf102b6a0d61613d97b83&amp;username=moi02271021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e05b0395baa7b44654de150&amp;username=moph0032711" TargetMode="External"/><Relationship Id="rId18" Type="http://schemas.openxmlformats.org/officeDocument/2006/relationships/hyperlink" Target="https://emenscr.nesdc.go.th/viewer/view.html?id=5eddedda59d3703fe4f7ecb1&amp;username=rmutt0578101" TargetMode="External"/><Relationship Id="rId26" Type="http://schemas.openxmlformats.org/officeDocument/2006/relationships/hyperlink" Target="https://emenscr.nesdc.go.th/viewer/view.html?id=5e002f0b6f155549ab8fb4ae&amp;username=moph05061" TargetMode="External"/><Relationship Id="rId39" Type="http://schemas.openxmlformats.org/officeDocument/2006/relationships/hyperlink" Target="https://emenscr.nesdc.go.th/viewer/view.html?id=5bc95d947de3c605ae415eac&amp;username=cmu659371" TargetMode="External"/><Relationship Id="rId21" Type="http://schemas.openxmlformats.org/officeDocument/2006/relationships/hyperlink" Target="https://emenscr.nesdc.go.th/viewer/view.html?id=5bc99c2d49b9c605ba60a011&amp;username=cmu659371" TargetMode="External"/><Relationship Id="rId34" Type="http://schemas.openxmlformats.org/officeDocument/2006/relationships/hyperlink" Target="https://emenscr.nesdc.go.th/viewer/view.html?id=5e16f4bcab990e30f23224ba&amp;username=district11041" TargetMode="External"/><Relationship Id="rId7" Type="http://schemas.openxmlformats.org/officeDocument/2006/relationships/hyperlink" Target="https://emenscr.nesdc.go.th/viewer/view.html?id=5dfc40bbc552571a72d138ac&amp;username=mots02031" TargetMode="External"/><Relationship Id="rId12" Type="http://schemas.openxmlformats.org/officeDocument/2006/relationships/hyperlink" Target="https://emenscr.nesdc.go.th/viewer/view.html?id=5e043fbdca0feb49b458c66b&amp;username=moph0032811" TargetMode="External"/><Relationship Id="rId17" Type="http://schemas.openxmlformats.org/officeDocument/2006/relationships/hyperlink" Target="https://emenscr.nesdc.go.th/viewer/view.html?id=5eba1ecb21802a5e538ba8db&amp;username=moph05051" TargetMode="External"/><Relationship Id="rId25" Type="http://schemas.openxmlformats.org/officeDocument/2006/relationships/hyperlink" Target="https://emenscr.nesdc.go.th/viewer/view.html?id=5dfc40bbc552571a72d138ac&amp;username=mots02031" TargetMode="External"/><Relationship Id="rId33" Type="http://schemas.openxmlformats.org/officeDocument/2006/relationships/hyperlink" Target="https://emenscr.nesdc.go.th/viewer/view.html?id=5e13f82aef83bc1f217190bb&amp;username=moph0032251" TargetMode="External"/><Relationship Id="rId38" Type="http://schemas.openxmlformats.org/officeDocument/2006/relationships/hyperlink" Target="https://emenscr.nesdc.go.th/viewer/view.html?id=5bc95d947de3c605ae415eac&amp;username=cmu659371" TargetMode="External"/><Relationship Id="rId2" Type="http://schemas.openxmlformats.org/officeDocument/2006/relationships/hyperlink" Target="https://emenscr.nesdc.go.th/viewer/view.html?id=5bc95d947de3c605ae415eac&amp;username=cmu659371" TargetMode="External"/><Relationship Id="rId16" Type="http://schemas.openxmlformats.org/officeDocument/2006/relationships/hyperlink" Target="https://emenscr.nesdc.go.th/viewer/view.html?id=5e16f4bcab990e30f23224ba&amp;username=district11041" TargetMode="External"/><Relationship Id="rId20" Type="http://schemas.openxmlformats.org/officeDocument/2006/relationships/hyperlink" Target="https://emenscr.nesdc.go.th/viewer/view.html?id=5bc95d947de3c605ae415eac&amp;username=cmu659371" TargetMode="External"/><Relationship Id="rId29" Type="http://schemas.openxmlformats.org/officeDocument/2006/relationships/hyperlink" Target="https://emenscr.nesdc.go.th/viewer/view.html?id=5e0325df6f155549ab8fbdb9&amp;username=tat5201091" TargetMode="External"/><Relationship Id="rId1" Type="http://schemas.openxmlformats.org/officeDocument/2006/relationships/hyperlink" Target="https://emenscr.nesdc.go.th/viewer/view.html?id=5b309024165e772779632921&amp;username=moph05031" TargetMode="External"/><Relationship Id="rId6" Type="http://schemas.openxmlformats.org/officeDocument/2006/relationships/hyperlink" Target="https://emenscr.nesdc.go.th/viewer/view.html?id=5df663cfcf2dda1a4f64d88a&amp;username=moph0032851" TargetMode="External"/><Relationship Id="rId11" Type="http://schemas.openxmlformats.org/officeDocument/2006/relationships/hyperlink" Target="https://emenscr.nesdc.go.th/viewer/view.html?id=5e0325df6f155549ab8fbdb9&amp;username=tat5201091" TargetMode="External"/><Relationship Id="rId24" Type="http://schemas.openxmlformats.org/officeDocument/2006/relationships/hyperlink" Target="https://emenscr.nesdc.go.th/viewer/view.html?id=5df663cfcf2dda1a4f64d88a&amp;username=moph0032851" TargetMode="External"/><Relationship Id="rId32" Type="http://schemas.openxmlformats.org/officeDocument/2006/relationships/hyperlink" Target="https://emenscr.nesdc.go.th/viewer/view.html?id=5e0b81b1fe8d2c3e610a1130&amp;username=moph07071" TargetMode="External"/><Relationship Id="rId37" Type="http://schemas.openxmlformats.org/officeDocument/2006/relationships/hyperlink" Target="https://emenscr.nesdc.go.th/viewer/view.html?id=65b9fe17995a3a1f8f1659af" TargetMode="External"/><Relationship Id="rId40" Type="http://schemas.openxmlformats.org/officeDocument/2006/relationships/printerSettings" Target="../printerSettings/printerSettings6.bin"/><Relationship Id="rId5" Type="http://schemas.openxmlformats.org/officeDocument/2006/relationships/hyperlink" Target="https://emenscr.nesdc.go.th/viewer/view.html?id=5db954c9e414e50a393a43b1&amp;username=rmutt0578101" TargetMode="External"/><Relationship Id="rId15" Type="http://schemas.openxmlformats.org/officeDocument/2006/relationships/hyperlink" Target="https://emenscr.nesdc.go.th/viewer/view.html?id=5e13f82aef83bc1f217190bb&amp;username=moph0032251" TargetMode="External"/><Relationship Id="rId23" Type="http://schemas.openxmlformats.org/officeDocument/2006/relationships/hyperlink" Target="https://emenscr.nesdc.go.th/viewer/view.html?id=5db954c9e414e50a393a43b1&amp;username=rmutt0578101" TargetMode="External"/><Relationship Id="rId28" Type="http://schemas.openxmlformats.org/officeDocument/2006/relationships/hyperlink" Target="https://emenscr.nesdc.go.th/viewer/view.html?id=5e031c966f155549ab8fbd51&amp;username=mots8102011" TargetMode="External"/><Relationship Id="rId36" Type="http://schemas.openxmlformats.org/officeDocument/2006/relationships/hyperlink" Target="https://emenscr.nesdc.go.th/viewer/view.html?id=5eddedda59d3703fe4f7ecb1&amp;username=rmutt0578101" TargetMode="External"/><Relationship Id="rId10" Type="http://schemas.openxmlformats.org/officeDocument/2006/relationships/hyperlink" Target="https://emenscr.nesdc.go.th/viewer/view.html?id=5e031c966f155549ab8fbd51&amp;username=mots8102011" TargetMode="External"/><Relationship Id="rId19" Type="http://schemas.openxmlformats.org/officeDocument/2006/relationships/hyperlink" Target="https://emenscr.nesdc.go.th/viewer/view.html?id=5b309024165e772779632921&amp;username=moph05031" TargetMode="External"/><Relationship Id="rId31" Type="http://schemas.openxmlformats.org/officeDocument/2006/relationships/hyperlink" Target="https://emenscr.nesdc.go.th/viewer/view.html?id=5e05b0395baa7b44654de150&amp;username=moph0032711" TargetMode="External"/><Relationship Id="rId4" Type="http://schemas.openxmlformats.org/officeDocument/2006/relationships/hyperlink" Target="https://emenscr.nesdc.go.th/viewer/view.html?id=5d5784045361a61722c2fdbd&amp;username=tat5201091" TargetMode="External"/><Relationship Id="rId9" Type="http://schemas.openxmlformats.org/officeDocument/2006/relationships/hyperlink" Target="https://emenscr.nesdc.go.th/viewer/view.html?id=5e03172f6f155549ab8fbd0f&amp;username=mots8102011" TargetMode="External"/><Relationship Id="rId14" Type="http://schemas.openxmlformats.org/officeDocument/2006/relationships/hyperlink" Target="https://emenscr.nesdc.go.th/viewer/view.html?id=5e0b81b1fe8d2c3e610a1130&amp;username=moph07071" TargetMode="External"/><Relationship Id="rId22" Type="http://schemas.openxmlformats.org/officeDocument/2006/relationships/hyperlink" Target="https://emenscr.nesdc.go.th/viewer/view.html?id=5d5784045361a61722c2fdbd&amp;username=tat5201091" TargetMode="External"/><Relationship Id="rId27" Type="http://schemas.openxmlformats.org/officeDocument/2006/relationships/hyperlink" Target="https://emenscr.nesdc.go.th/viewer/view.html?id=5e03172f6f155549ab8fbd0f&amp;username=mots8102011" TargetMode="External"/><Relationship Id="rId30" Type="http://schemas.openxmlformats.org/officeDocument/2006/relationships/hyperlink" Target="https://emenscr.nesdc.go.th/viewer/view.html?id=5e043fbdca0feb49b458c66b&amp;username=moph0032811" TargetMode="External"/><Relationship Id="rId35" Type="http://schemas.openxmlformats.org/officeDocument/2006/relationships/hyperlink" Target="https://emenscr.nesdc.go.th/viewer/view.html?id=5eba1ecb21802a5e538ba8db&amp;username=moph05051" TargetMode="External"/><Relationship Id="rId8" Type="http://schemas.openxmlformats.org/officeDocument/2006/relationships/hyperlink" Target="https://emenscr.nesdc.go.th/viewer/view.html?id=5e002f0b6f155549ab8fb4ae&amp;username=moph05061" TargetMode="External"/><Relationship Id="rId3" Type="http://schemas.openxmlformats.org/officeDocument/2006/relationships/hyperlink" Target="https://emenscr.nesdc.go.th/viewer/view.html?id=5bc99c2d49b9c605ba60a011&amp;username=cmu65937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zoomScale="80" zoomScaleNormal="80" workbookViewId="0">
      <selection activeCell="G1" sqref="G1"/>
    </sheetView>
  </sheetViews>
  <sheetFormatPr defaultColWidth="9.109375" defaultRowHeight="25.8"/>
  <cols>
    <col min="1" max="1" width="9.109375" style="21"/>
    <col min="2" max="2" width="115.88671875" style="32" customWidth="1"/>
    <col min="3" max="5" width="9.109375" style="21"/>
    <col min="6" max="6" width="13.5546875" style="21" customWidth="1"/>
    <col min="7" max="16384" width="9.109375" style="21"/>
  </cols>
  <sheetData>
    <row r="1" spans="1:18" ht="48.75" customHeight="1">
      <c r="A1" s="19"/>
      <c r="B1" s="20" t="s">
        <v>437</v>
      </c>
      <c r="C1" s="19"/>
      <c r="D1" s="19"/>
      <c r="E1" s="19"/>
      <c r="F1" s="19"/>
    </row>
    <row r="2" spans="1:18" ht="38.25" customHeight="1">
      <c r="B2" s="22" t="s">
        <v>438</v>
      </c>
    </row>
    <row r="3" spans="1:18">
      <c r="A3" s="23"/>
      <c r="B3" s="24" t="s">
        <v>439</v>
      </c>
      <c r="C3" s="25"/>
      <c r="D3" s="25"/>
    </row>
    <row r="4" spans="1:18">
      <c r="A4" s="26"/>
      <c r="B4" s="27" t="s">
        <v>440</v>
      </c>
      <c r="C4" s="28"/>
      <c r="D4" s="28"/>
      <c r="E4" s="28"/>
      <c r="F4" s="28"/>
    </row>
    <row r="5" spans="1:18" ht="61.5" customHeight="1">
      <c r="A5" s="26"/>
      <c r="B5" s="29" t="s">
        <v>441</v>
      </c>
      <c r="C5" s="28"/>
      <c r="D5" s="28"/>
      <c r="E5" s="28"/>
      <c r="F5" s="28"/>
    </row>
    <row r="6" spans="1:18" ht="115.5" customHeight="1">
      <c r="A6" s="26"/>
      <c r="B6" s="29" t="s">
        <v>442</v>
      </c>
      <c r="C6" s="28"/>
      <c r="D6" s="28"/>
      <c r="E6" s="28"/>
      <c r="F6" s="28"/>
    </row>
    <row r="7" spans="1:18" ht="115.5" customHeight="1">
      <c r="A7" s="26"/>
      <c r="B7" s="29" t="s">
        <v>443</v>
      </c>
      <c r="C7" s="28"/>
      <c r="D7" s="28"/>
      <c r="E7" s="28"/>
      <c r="F7" s="28"/>
    </row>
    <row r="8" spans="1:18" ht="30.75" customHeight="1">
      <c r="A8" s="26"/>
      <c r="B8" s="27"/>
      <c r="C8" s="28"/>
      <c r="D8" s="28"/>
      <c r="E8" s="28"/>
      <c r="F8" s="28"/>
    </row>
    <row r="9" spans="1:18" ht="30" customHeight="1">
      <c r="A9" s="26"/>
      <c r="B9" s="30" t="s">
        <v>444</v>
      </c>
      <c r="C9" s="31"/>
      <c r="D9" s="31"/>
    </row>
    <row r="10" spans="1:18">
      <c r="A10" s="26"/>
      <c r="B10" s="27" t="s">
        <v>440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8" ht="63" customHeight="1">
      <c r="A11" s="26"/>
      <c r="B11" s="29" t="s">
        <v>445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8" ht="52.5" customHeight="1">
      <c r="A12" s="26"/>
      <c r="B12" s="29" t="s">
        <v>446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8" ht="140.25" customHeight="1">
      <c r="A13" s="26"/>
      <c r="B13" s="29" t="s">
        <v>447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8">
      <c r="A14" s="26"/>
      <c r="B14" s="27"/>
    </row>
    <row r="15" spans="1:18">
      <c r="A15" s="26"/>
      <c r="B15" s="27"/>
      <c r="C15" s="28"/>
      <c r="D15" s="28"/>
      <c r="E15" s="28"/>
      <c r="F15" s="28"/>
    </row>
    <row r="16" spans="1:18" ht="43.95" customHeight="1">
      <c r="A16" s="26"/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S11"/>
  <sheetViews>
    <sheetView topLeftCell="B1" zoomScale="50" zoomScaleNormal="50" workbookViewId="0">
      <pane ySplit="3" topLeftCell="A4" activePane="bottomLeft" state="frozen"/>
      <selection activeCell="B1" sqref="B1"/>
      <selection pane="bottomLeft" activeCell="K27" sqref="K27"/>
    </sheetView>
  </sheetViews>
  <sheetFormatPr defaultRowHeight="21"/>
  <cols>
    <col min="1" max="1" width="20.109375" hidden="1" customWidth="1"/>
    <col min="2" max="2" width="106.44140625" customWidth="1"/>
    <col min="3" max="3" width="97.44140625" hidden="1" customWidth="1"/>
    <col min="4" max="4" width="38.88671875" hidden="1" customWidth="1"/>
    <col min="5" max="5" width="14.6640625" customWidth="1"/>
    <col min="6" max="6" width="21.109375" customWidth="1"/>
    <col min="7" max="7" width="21.33203125" customWidth="1"/>
    <col min="8" max="8" width="38.5546875" hidden="1" customWidth="1"/>
    <col min="9" max="9" width="40.5546875" customWidth="1"/>
    <col min="10" max="10" width="47.44140625" customWidth="1"/>
    <col min="11" max="11" width="38.109375" customWidth="1"/>
    <col min="12" max="12" width="19.5546875" customWidth="1"/>
    <col min="13" max="13" width="18" customWidth="1"/>
    <col min="14" max="14" width="20.6640625" customWidth="1"/>
    <col min="15" max="15" width="30.21875" customWidth="1"/>
    <col min="16" max="16" width="73.88671875" style="1" hidden="1" customWidth="1"/>
    <col min="17" max="17" width="15" style="1" hidden="1" customWidth="1"/>
    <col min="18" max="18" width="14.44140625" style="1" hidden="1" customWidth="1"/>
    <col min="19" max="19" width="17.88671875" style="1" hidden="1" customWidth="1"/>
  </cols>
  <sheetData>
    <row r="1" spans="1:19" ht="36">
      <c r="B1" s="110" t="s">
        <v>1046</v>
      </c>
    </row>
    <row r="2" spans="1:19">
      <c r="A2" s="224" t="s">
        <v>1</v>
      </c>
      <c r="B2" s="96" t="s">
        <v>2</v>
      </c>
      <c r="C2" s="94" t="s">
        <v>2</v>
      </c>
      <c r="D2" s="99" t="s">
        <v>6</v>
      </c>
      <c r="E2" s="103" t="s">
        <v>426</v>
      </c>
      <c r="F2" s="103" t="s">
        <v>13</v>
      </c>
      <c r="G2" s="101" t="s">
        <v>14</v>
      </c>
      <c r="H2" s="94" t="s">
        <v>17</v>
      </c>
      <c r="I2" s="99" t="s">
        <v>18</v>
      </c>
      <c r="J2" s="108" t="s">
        <v>19</v>
      </c>
      <c r="K2" s="106" t="s">
        <v>20</v>
      </c>
      <c r="L2" s="226" t="s">
        <v>688</v>
      </c>
      <c r="M2" s="227"/>
      <c r="N2" s="228" t="s">
        <v>689</v>
      </c>
      <c r="O2" s="229"/>
      <c r="P2" s="9" t="s">
        <v>470</v>
      </c>
    </row>
    <row r="3" spans="1:19">
      <c r="A3" s="225"/>
      <c r="B3" s="97"/>
      <c r="C3" s="83"/>
      <c r="D3" s="83"/>
      <c r="E3" s="104"/>
      <c r="F3" s="104"/>
      <c r="G3" s="102"/>
      <c r="H3" s="94"/>
      <c r="I3" s="99"/>
      <c r="J3" s="109"/>
      <c r="K3" s="107"/>
      <c r="L3" s="94" t="s">
        <v>21</v>
      </c>
      <c r="M3" s="70" t="s">
        <v>22</v>
      </c>
      <c r="N3" s="84" t="s">
        <v>21</v>
      </c>
      <c r="O3" s="84" t="s">
        <v>22</v>
      </c>
      <c r="P3" s="2"/>
    </row>
    <row r="4" spans="1:19">
      <c r="A4" s="48" t="s">
        <v>327</v>
      </c>
      <c r="B4" s="95" t="str">
        <f>HYPERLINK(P4,C4)</f>
        <v>โครงการพัฒนาและยกระดับอาชีพนวดไทย อัตลักษณ์ไทย สร้างเศรษฐกิจชุมชน  สู่การยอมรับในระดับสากล</v>
      </c>
      <c r="C4" s="7" t="s">
        <v>328</v>
      </c>
      <c r="D4" s="7" t="s">
        <v>25</v>
      </c>
      <c r="E4" s="100">
        <v>2566</v>
      </c>
      <c r="F4" s="105" t="s">
        <v>177</v>
      </c>
      <c r="G4" s="105" t="s">
        <v>330</v>
      </c>
      <c r="H4" s="86" t="s">
        <v>331</v>
      </c>
      <c r="I4" s="86" t="s">
        <v>52</v>
      </c>
      <c r="J4" s="105" t="s">
        <v>53</v>
      </c>
      <c r="K4" s="105" t="s">
        <v>297</v>
      </c>
      <c r="L4" s="86" t="s">
        <v>332</v>
      </c>
      <c r="M4" s="86" t="s">
        <v>333</v>
      </c>
      <c r="N4" s="86" t="s">
        <v>653</v>
      </c>
      <c r="O4" s="86" t="s">
        <v>1047</v>
      </c>
      <c r="P4" s="1" t="s">
        <v>543</v>
      </c>
      <c r="Q4" s="1" t="str">
        <f>IF(LEN(M4=11),_xlfn.CONCAT(L4,"F",RIGHT(M4,2)))</f>
        <v>v2_050301V02F02</v>
      </c>
    </row>
    <row r="5" spans="1:19">
      <c r="A5" s="7" t="s">
        <v>610</v>
      </c>
      <c r="B5" s="91" t="str">
        <f>HYPERLINK(P5,C5)</f>
        <v>การพัฒนาการท่องเที่ยวเชิงสุขภาพและการแพทย์ครบวงจร</v>
      </c>
      <c r="C5" s="7" t="s">
        <v>611</v>
      </c>
      <c r="D5" s="7" t="s">
        <v>25</v>
      </c>
      <c r="E5" s="98">
        <v>2567</v>
      </c>
      <c r="F5" s="86" t="s">
        <v>612</v>
      </c>
      <c r="G5" s="86" t="s">
        <v>613</v>
      </c>
      <c r="H5" s="86" t="s">
        <v>614</v>
      </c>
      <c r="I5" s="86" t="s">
        <v>615</v>
      </c>
      <c r="J5" s="86" t="s">
        <v>29</v>
      </c>
      <c r="K5" s="86" t="s">
        <v>616</v>
      </c>
      <c r="L5" s="86" t="s">
        <v>306</v>
      </c>
      <c r="M5" s="86" t="s">
        <v>307</v>
      </c>
      <c r="N5" s="86" t="s">
        <v>663</v>
      </c>
      <c r="O5" s="86" t="s">
        <v>664</v>
      </c>
      <c r="P5" s="1" t="s">
        <v>617</v>
      </c>
      <c r="Q5" s="1" t="str">
        <f>IF(LEN(M5=11),_xlfn.CONCAT(L5,"F",RIGHT(M5,2)))</f>
        <v>v2_050301V01F03</v>
      </c>
      <c r="R5" s="63" t="s">
        <v>306</v>
      </c>
      <c r="S5" s="63" t="s">
        <v>307</v>
      </c>
    </row>
    <row r="6" spans="1:19">
      <c r="A6" s="7" t="s">
        <v>638</v>
      </c>
      <c r="B6" s="91" t="str">
        <f>HYPERLINK(P6,C6)</f>
        <v>โครงการสร้างคุณค่าและมูลค่าเพิ่มจากการท่องเที่ยวเชิงสุขภาพด้วยการแพทย์แผนไทย การแพทย์ทางเลือก และสมุนไพร</v>
      </c>
      <c r="C6" s="7" t="s">
        <v>365</v>
      </c>
      <c r="D6" s="7" t="s">
        <v>25</v>
      </c>
      <c r="E6" s="98">
        <v>2567</v>
      </c>
      <c r="F6" s="86" t="s">
        <v>612</v>
      </c>
      <c r="G6" s="86" t="s">
        <v>167</v>
      </c>
      <c r="H6" s="86" t="s">
        <v>278</v>
      </c>
      <c r="I6" s="86" t="s">
        <v>52</v>
      </c>
      <c r="J6" s="86" t="s">
        <v>53</v>
      </c>
      <c r="K6" s="86" t="s">
        <v>616</v>
      </c>
      <c r="L6" s="86" t="s">
        <v>306</v>
      </c>
      <c r="M6" s="86" t="s">
        <v>357</v>
      </c>
      <c r="N6" s="86" t="s">
        <v>663</v>
      </c>
      <c r="O6" s="86" t="s">
        <v>672</v>
      </c>
      <c r="P6" s="1" t="s">
        <v>639</v>
      </c>
      <c r="Q6" s="1" t="str">
        <f>IF(LEN(M6=11),_xlfn.CONCAT(L6,"F",RIGHT(M6,2)))</f>
        <v>v2_050301V01F01</v>
      </c>
      <c r="R6" s="63" t="s">
        <v>306</v>
      </c>
      <c r="S6" s="63" t="s">
        <v>357</v>
      </c>
    </row>
    <row r="7" spans="1:19">
      <c r="A7" s="7" t="s">
        <v>644</v>
      </c>
      <c r="B7" s="91" t="str">
        <f>HYPERLINK(P7,C7)</f>
        <v>โครงการพัฒนาและยกระดับการนวดไทย อัตลักษณ์ไทย สร้างเศรษฐกิจชุมชน</v>
      </c>
      <c r="C7" s="7" t="s">
        <v>645</v>
      </c>
      <c r="D7" s="7" t="s">
        <v>25</v>
      </c>
      <c r="E7" s="98">
        <v>2567</v>
      </c>
      <c r="F7" s="86" t="s">
        <v>612</v>
      </c>
      <c r="G7" s="86" t="s">
        <v>167</v>
      </c>
      <c r="H7" s="86" t="s">
        <v>120</v>
      </c>
      <c r="I7" s="86" t="s">
        <v>52</v>
      </c>
      <c r="J7" s="86" t="s">
        <v>53</v>
      </c>
      <c r="K7" s="86" t="s">
        <v>616</v>
      </c>
      <c r="L7" s="88" t="s">
        <v>306</v>
      </c>
      <c r="M7" s="88" t="s">
        <v>357</v>
      </c>
      <c r="N7" s="86" t="s">
        <v>663</v>
      </c>
      <c r="O7" s="86" t="s">
        <v>672</v>
      </c>
      <c r="P7" s="1" t="s">
        <v>646</v>
      </c>
      <c r="Q7" s="1" t="str">
        <f>IF(LEN(M7=11),_xlfn.CONCAT(L7,"F",RIGHT(M7,2)))</f>
        <v>v2_050301V01F01</v>
      </c>
      <c r="R7" s="63" t="s">
        <v>306</v>
      </c>
      <c r="S7" s="63" t="s">
        <v>357</v>
      </c>
    </row>
    <row r="8" spans="1:19">
      <c r="A8" s="1" t="s">
        <v>1048</v>
      </c>
      <c r="B8" s="92" t="s">
        <v>683</v>
      </c>
      <c r="C8" s="85" t="s">
        <v>683</v>
      </c>
      <c r="D8" s="7" t="s">
        <v>25</v>
      </c>
      <c r="E8" s="98">
        <v>2568</v>
      </c>
      <c r="F8" s="86" t="s">
        <v>690</v>
      </c>
      <c r="G8" s="86" t="s">
        <v>691</v>
      </c>
      <c r="H8" s="87"/>
      <c r="I8" s="81" t="s">
        <v>52</v>
      </c>
      <c r="J8" s="81" t="s">
        <v>53</v>
      </c>
      <c r="K8" s="86" t="s">
        <v>692</v>
      </c>
      <c r="L8" s="230"/>
      <c r="M8" s="231"/>
      <c r="N8" s="89" t="s">
        <v>663</v>
      </c>
      <c r="O8" s="90" t="s">
        <v>664</v>
      </c>
      <c r="P8" s="93" t="s">
        <v>682</v>
      </c>
    </row>
    <row r="9" spans="1:19">
      <c r="A9" s="1" t="s">
        <v>1049</v>
      </c>
      <c r="B9" s="92" t="s">
        <v>687</v>
      </c>
      <c r="C9" s="85" t="s">
        <v>687</v>
      </c>
      <c r="D9" s="7" t="s">
        <v>25</v>
      </c>
      <c r="E9" s="98">
        <v>2568</v>
      </c>
      <c r="F9" s="86" t="s">
        <v>690</v>
      </c>
      <c r="G9" s="86" t="s">
        <v>691</v>
      </c>
      <c r="H9" s="87"/>
      <c r="I9" s="81" t="s">
        <v>79</v>
      </c>
      <c r="J9" s="81" t="s">
        <v>39</v>
      </c>
      <c r="K9" s="86" t="s">
        <v>692</v>
      </c>
      <c r="L9" s="232"/>
      <c r="M9" s="233"/>
      <c r="N9" s="89" t="s">
        <v>659</v>
      </c>
      <c r="O9" s="90" t="s">
        <v>862</v>
      </c>
      <c r="P9" s="93" t="s">
        <v>686</v>
      </c>
    </row>
    <row r="10" spans="1:19">
      <c r="A10" s="162" t="s">
        <v>1050</v>
      </c>
      <c r="B10" s="163" t="str">
        <f>HYPERLINK(P10,C10)</f>
        <v>โครงการยกระดับผู้ให้บริการและประเมินมาตรฐานนวดไทย</v>
      </c>
      <c r="C10" s="162" t="s">
        <v>1003</v>
      </c>
      <c r="D10" s="162" t="s">
        <v>25</v>
      </c>
      <c r="E10" s="164">
        <v>2569</v>
      </c>
      <c r="F10" s="162" t="s">
        <v>1051</v>
      </c>
      <c r="G10" s="162" t="s">
        <v>1052</v>
      </c>
      <c r="H10" s="162" t="s">
        <v>120</v>
      </c>
      <c r="I10" s="162" t="s">
        <v>52</v>
      </c>
      <c r="J10" s="162" t="s">
        <v>53</v>
      </c>
      <c r="K10" s="162" t="s">
        <v>1053</v>
      </c>
      <c r="L10" s="234"/>
      <c r="M10" s="235"/>
      <c r="N10" s="162" t="s">
        <v>653</v>
      </c>
      <c r="O10" s="7" t="s">
        <v>654</v>
      </c>
      <c r="P10" s="165" t="s">
        <v>1004</v>
      </c>
    </row>
    <row r="11" spans="1:19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</row>
  </sheetData>
  <autoFilter ref="B3:O9" xr:uid="{00000000-0009-0000-0000-000009000000}"/>
  <mergeCells count="4">
    <mergeCell ref="A2:A3"/>
    <mergeCell ref="L2:M2"/>
    <mergeCell ref="N2:O2"/>
    <mergeCell ref="L8:M10"/>
  </mergeCells>
  <hyperlinks>
    <hyperlink ref="P8" r:id="rId1" xr:uid="{00000000-0004-0000-0900-000000000000}"/>
    <hyperlink ref="B8" r:id="rId2" xr:uid="{00000000-0004-0000-0900-000001000000}"/>
    <hyperlink ref="P9" r:id="rId3" xr:uid="{00000000-0004-0000-0900-000002000000}"/>
    <hyperlink ref="B9" r:id="rId4" xr:uid="{00000000-0004-0000-0900-000003000000}"/>
    <hyperlink ref="P10" r:id="rId5" xr:uid="{00000000-0004-0000-0900-000004000000}"/>
  </hyperlinks>
  <pageMargins left="0.7" right="0.7" top="0.75" bottom="0.75" header="0.3" footer="0.3"/>
  <pageSetup paperSize="9" orientation="portrait"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96"/>
  <sheetViews>
    <sheetView zoomScale="70" zoomScaleNormal="70" workbookViewId="0">
      <selection activeCell="H4" sqref="H4"/>
    </sheetView>
  </sheetViews>
  <sheetFormatPr defaultRowHeight="14.4"/>
  <cols>
    <col min="1" max="1" width="25.21875" customWidth="1"/>
    <col min="2" max="2" width="35.6640625" customWidth="1"/>
    <col min="3" max="3" width="28.5546875" customWidth="1"/>
    <col min="4" max="4" width="19.77734375" customWidth="1"/>
    <col min="5" max="5" width="21" customWidth="1"/>
    <col min="6" max="6" width="21.77734375" customWidth="1"/>
    <col min="7" max="7" width="23.33203125" customWidth="1"/>
    <col min="8" max="8" width="19.109375" customWidth="1"/>
    <col min="9" max="9" width="42.88671875" customWidth="1"/>
    <col min="10" max="10" width="35.109375" customWidth="1"/>
    <col min="11" max="11" width="35.88671875" customWidth="1"/>
    <col min="12" max="12" width="20.21875" customWidth="1"/>
    <col min="13" max="13" width="23" customWidth="1"/>
    <col min="14" max="14" width="24.77734375" customWidth="1"/>
    <col min="15" max="15" width="18.21875" customWidth="1"/>
    <col min="16" max="16" width="36.88671875" customWidth="1"/>
    <col min="17" max="17" width="17.33203125" customWidth="1"/>
    <col min="18" max="18" width="24.21875" customWidth="1"/>
    <col min="19" max="19" width="17.44140625" customWidth="1"/>
    <col min="20" max="20" width="35.44140625" customWidth="1"/>
    <col min="21" max="21" width="18.21875" customWidth="1"/>
  </cols>
  <sheetData>
    <row r="1" spans="1:21" ht="21">
      <c r="A1" s="127" t="s">
        <v>957</v>
      </c>
      <c r="B1" s="128" t="s">
        <v>960</v>
      </c>
      <c r="C1" s="1"/>
      <c r="D1" s="129"/>
      <c r="E1" s="1"/>
      <c r="F1" s="1"/>
      <c r="G1" s="1"/>
    </row>
    <row r="2" spans="1:21" ht="21">
      <c r="A2" s="1"/>
      <c r="B2" s="130" t="s">
        <v>961</v>
      </c>
      <c r="C2" s="1"/>
      <c r="D2" s="129"/>
      <c r="E2" s="1"/>
      <c r="F2" s="1"/>
      <c r="G2" s="1"/>
    </row>
    <row r="3" spans="1:21" ht="21">
      <c r="A3" s="1"/>
      <c r="B3" s="131" t="s">
        <v>962</v>
      </c>
      <c r="C3" s="1"/>
      <c r="D3" s="129"/>
      <c r="E3" s="1"/>
      <c r="F3" s="1"/>
      <c r="G3" s="1"/>
    </row>
    <row r="4" spans="1:21" ht="21">
      <c r="A4" s="1"/>
      <c r="B4" s="132" t="s">
        <v>963</v>
      </c>
      <c r="C4" s="1"/>
      <c r="D4" s="129"/>
      <c r="E4" s="1"/>
      <c r="F4" s="1"/>
      <c r="G4" s="1"/>
    </row>
    <row r="5" spans="1:21" ht="21">
      <c r="A5" s="1"/>
      <c r="B5" s="133" t="s">
        <v>964</v>
      </c>
      <c r="C5" s="1"/>
      <c r="D5" s="129"/>
      <c r="E5" s="1"/>
      <c r="F5" s="1"/>
      <c r="G5" s="1"/>
    </row>
    <row r="6" spans="1:21" ht="21">
      <c r="A6" s="113" t="s">
        <v>1</v>
      </c>
      <c r="B6" s="114" t="s">
        <v>2</v>
      </c>
      <c r="C6" s="115" t="s">
        <v>6</v>
      </c>
      <c r="D6" s="115" t="s">
        <v>426</v>
      </c>
      <c r="E6" s="116" t="s">
        <v>693</v>
      </c>
      <c r="F6" s="114" t="s">
        <v>13</v>
      </c>
      <c r="G6" s="117" t="s">
        <v>694</v>
      </c>
      <c r="H6" s="114" t="s">
        <v>14</v>
      </c>
      <c r="I6" s="114" t="s">
        <v>19</v>
      </c>
      <c r="J6" s="114" t="s">
        <v>18</v>
      </c>
      <c r="K6" s="114" t="s">
        <v>17</v>
      </c>
      <c r="L6" s="114" t="s">
        <v>20</v>
      </c>
      <c r="M6" s="117" t="s">
        <v>695</v>
      </c>
      <c r="N6" s="118" t="s">
        <v>696</v>
      </c>
      <c r="O6" s="114" t="s">
        <v>697</v>
      </c>
      <c r="P6" s="119" t="s">
        <v>698</v>
      </c>
      <c r="Q6" s="117" t="s">
        <v>699</v>
      </c>
      <c r="R6" s="118" t="s">
        <v>700</v>
      </c>
      <c r="S6" s="114" t="s">
        <v>701</v>
      </c>
      <c r="T6" s="119" t="s">
        <v>702</v>
      </c>
      <c r="U6" s="114" t="s">
        <v>703</v>
      </c>
    </row>
    <row r="7" spans="1:21" ht="21">
      <c r="A7" s="121" t="s">
        <v>584</v>
      </c>
      <c r="B7" s="122" t="s">
        <v>299</v>
      </c>
      <c r="C7" s="122" t="s">
        <v>25</v>
      </c>
      <c r="D7" s="122">
        <v>2566</v>
      </c>
      <c r="E7" s="122" t="s">
        <v>177</v>
      </c>
      <c r="F7" s="123">
        <v>243162</v>
      </c>
      <c r="G7" s="123" t="s">
        <v>209</v>
      </c>
      <c r="H7" s="123">
        <v>243526</v>
      </c>
      <c r="I7" s="122" t="s">
        <v>39</v>
      </c>
      <c r="J7" s="122" t="s">
        <v>478</v>
      </c>
      <c r="K7" s="122" t="s">
        <v>85</v>
      </c>
      <c r="L7" s="122" t="s">
        <v>704</v>
      </c>
      <c r="M7" s="122" t="s">
        <v>48</v>
      </c>
      <c r="N7" s="121" t="s">
        <v>705</v>
      </c>
      <c r="O7" s="121" t="s">
        <v>337</v>
      </c>
      <c r="P7" s="120" t="s">
        <v>649</v>
      </c>
      <c r="Q7" s="121"/>
      <c r="R7" s="122"/>
      <c r="S7" s="122"/>
      <c r="T7" s="122"/>
      <c r="U7" s="122" t="s">
        <v>706</v>
      </c>
    </row>
    <row r="8" spans="1:21" ht="21">
      <c r="A8" s="121" t="s">
        <v>586</v>
      </c>
      <c r="B8" s="122" t="s">
        <v>587</v>
      </c>
      <c r="C8" s="122" t="s">
        <v>25</v>
      </c>
      <c r="D8" s="122">
        <v>2566</v>
      </c>
      <c r="E8" s="122" t="s">
        <v>177</v>
      </c>
      <c r="F8" s="123">
        <v>243162</v>
      </c>
      <c r="G8" s="123" t="s">
        <v>209</v>
      </c>
      <c r="H8" s="123">
        <v>243526</v>
      </c>
      <c r="I8" s="122" t="s">
        <v>39</v>
      </c>
      <c r="J8" s="122" t="s">
        <v>38</v>
      </c>
      <c r="K8" s="122" t="s">
        <v>67</v>
      </c>
      <c r="L8" s="122" t="s">
        <v>704</v>
      </c>
      <c r="M8" s="122" t="s">
        <v>48</v>
      </c>
      <c r="N8" s="121" t="s">
        <v>705</v>
      </c>
      <c r="O8" s="121" t="s">
        <v>307</v>
      </c>
      <c r="P8" s="120" t="s">
        <v>664</v>
      </c>
      <c r="Q8" s="121"/>
      <c r="R8" s="122"/>
      <c r="S8" s="122"/>
      <c r="T8" s="122"/>
      <c r="U8" s="122" t="s">
        <v>707</v>
      </c>
    </row>
    <row r="9" spans="1:21" ht="21">
      <c r="A9" s="121" t="s">
        <v>595</v>
      </c>
      <c r="B9" s="122" t="s">
        <v>596</v>
      </c>
      <c r="C9" s="122" t="s">
        <v>25</v>
      </c>
      <c r="D9" s="122">
        <v>2566</v>
      </c>
      <c r="E9" s="122" t="s">
        <v>177</v>
      </c>
      <c r="F9" s="123">
        <v>243162</v>
      </c>
      <c r="G9" s="123" t="s">
        <v>209</v>
      </c>
      <c r="H9" s="123">
        <v>243526</v>
      </c>
      <c r="I9" s="122" t="s">
        <v>29</v>
      </c>
      <c r="J9" s="122" t="s">
        <v>30</v>
      </c>
      <c r="K9" s="122" t="s">
        <v>597</v>
      </c>
      <c r="L9" s="122" t="s">
        <v>704</v>
      </c>
      <c r="M9" s="122" t="s">
        <v>48</v>
      </c>
      <c r="N9" s="121" t="s">
        <v>705</v>
      </c>
      <c r="O9" s="121" t="s">
        <v>357</v>
      </c>
      <c r="P9" s="120" t="s">
        <v>672</v>
      </c>
      <c r="Q9" s="121"/>
      <c r="R9" s="122"/>
      <c r="S9" s="122"/>
      <c r="T9" s="122"/>
      <c r="U9" s="122" t="s">
        <v>708</v>
      </c>
    </row>
    <row r="10" spans="1:21" ht="21">
      <c r="A10" s="121" t="s">
        <v>599</v>
      </c>
      <c r="B10" s="122" t="s">
        <v>600</v>
      </c>
      <c r="C10" s="122" t="s">
        <v>25</v>
      </c>
      <c r="D10" s="122">
        <v>2566</v>
      </c>
      <c r="E10" s="122" t="s">
        <v>177</v>
      </c>
      <c r="F10" s="123">
        <v>243162</v>
      </c>
      <c r="G10" s="123" t="s">
        <v>209</v>
      </c>
      <c r="H10" s="123">
        <v>243526</v>
      </c>
      <c r="I10" s="122" t="s">
        <v>53</v>
      </c>
      <c r="J10" s="122" t="s">
        <v>102</v>
      </c>
      <c r="K10" s="122" t="s">
        <v>601</v>
      </c>
      <c r="L10" s="122" t="s">
        <v>704</v>
      </c>
      <c r="M10" s="122" t="s">
        <v>48</v>
      </c>
      <c r="N10" s="121" t="s">
        <v>705</v>
      </c>
      <c r="O10" s="121" t="s">
        <v>357</v>
      </c>
      <c r="P10" s="120" t="s">
        <v>672</v>
      </c>
      <c r="Q10" s="121"/>
      <c r="R10" s="122"/>
      <c r="S10" s="122"/>
      <c r="T10" s="122"/>
      <c r="U10" s="122" t="s">
        <v>709</v>
      </c>
    </row>
    <row r="11" spans="1:21" ht="21">
      <c r="A11" s="121" t="s">
        <v>606</v>
      </c>
      <c r="B11" s="122" t="s">
        <v>607</v>
      </c>
      <c r="C11" s="122" t="s">
        <v>25</v>
      </c>
      <c r="D11" s="122">
        <v>2566</v>
      </c>
      <c r="E11" s="122" t="s">
        <v>177</v>
      </c>
      <c r="F11" s="123">
        <v>243162</v>
      </c>
      <c r="G11" s="123" t="s">
        <v>209</v>
      </c>
      <c r="H11" s="123">
        <v>243526</v>
      </c>
      <c r="I11" s="122" t="s">
        <v>53</v>
      </c>
      <c r="J11" s="122" t="s">
        <v>102</v>
      </c>
      <c r="K11" s="122" t="s">
        <v>608</v>
      </c>
      <c r="L11" s="122" t="s">
        <v>704</v>
      </c>
      <c r="M11" s="122" t="s">
        <v>48</v>
      </c>
      <c r="N11" s="121" t="s">
        <v>705</v>
      </c>
      <c r="O11" s="121" t="s">
        <v>710</v>
      </c>
      <c r="P11" s="120" t="s">
        <v>654</v>
      </c>
      <c r="Q11" s="121"/>
      <c r="R11" s="122"/>
      <c r="S11" s="122"/>
      <c r="T11" s="122"/>
      <c r="U11" s="122" t="s">
        <v>711</v>
      </c>
    </row>
    <row r="12" spans="1:21" ht="21">
      <c r="A12" s="121" t="s">
        <v>712</v>
      </c>
      <c r="B12" s="122" t="s">
        <v>713</v>
      </c>
      <c r="C12" s="122" t="s">
        <v>25</v>
      </c>
      <c r="D12" s="122">
        <v>2567</v>
      </c>
      <c r="E12" s="122" t="s">
        <v>612</v>
      </c>
      <c r="F12" s="123">
        <v>243527</v>
      </c>
      <c r="G12" s="123" t="s">
        <v>167</v>
      </c>
      <c r="H12" s="123">
        <v>243891</v>
      </c>
      <c r="I12" s="122" t="s">
        <v>39</v>
      </c>
      <c r="J12" s="122" t="s">
        <v>79</v>
      </c>
      <c r="K12" s="122" t="s">
        <v>714</v>
      </c>
      <c r="L12" s="122" t="s">
        <v>715</v>
      </c>
      <c r="M12" s="122" t="s">
        <v>48</v>
      </c>
      <c r="N12" s="122" t="s">
        <v>705</v>
      </c>
      <c r="O12" s="122" t="s">
        <v>664</v>
      </c>
      <c r="P12" s="120" t="s">
        <v>664</v>
      </c>
      <c r="Q12" s="122"/>
      <c r="R12" s="122"/>
      <c r="S12" s="122"/>
      <c r="T12" s="122"/>
      <c r="U12" s="122" t="s">
        <v>716</v>
      </c>
    </row>
    <row r="13" spans="1:21" ht="21">
      <c r="A13" s="121" t="s">
        <v>717</v>
      </c>
      <c r="B13" s="122" t="s">
        <v>718</v>
      </c>
      <c r="C13" s="122" t="s">
        <v>25</v>
      </c>
      <c r="D13" s="122">
        <v>2567</v>
      </c>
      <c r="E13" s="122" t="s">
        <v>612</v>
      </c>
      <c r="F13" s="123">
        <v>243527</v>
      </c>
      <c r="G13" s="123" t="s">
        <v>167</v>
      </c>
      <c r="H13" s="123">
        <v>243891</v>
      </c>
      <c r="I13" s="122" t="s">
        <v>39</v>
      </c>
      <c r="J13" s="122" t="s">
        <v>79</v>
      </c>
      <c r="K13" s="122" t="s">
        <v>714</v>
      </c>
      <c r="L13" s="122" t="s">
        <v>715</v>
      </c>
      <c r="M13" s="122" t="s">
        <v>48</v>
      </c>
      <c r="N13" s="122" t="s">
        <v>705</v>
      </c>
      <c r="O13" s="122" t="s">
        <v>664</v>
      </c>
      <c r="P13" s="120" t="s">
        <v>664</v>
      </c>
      <c r="Q13" s="122"/>
      <c r="R13" s="122"/>
      <c r="S13" s="122"/>
      <c r="T13" s="122"/>
      <c r="U13" s="122" t="s">
        <v>719</v>
      </c>
    </row>
    <row r="14" spans="1:21" ht="21">
      <c r="A14" s="121" t="s">
        <v>720</v>
      </c>
      <c r="B14" s="122" t="s">
        <v>721</v>
      </c>
      <c r="C14" s="122" t="s">
        <v>25</v>
      </c>
      <c r="D14" s="122">
        <v>2567</v>
      </c>
      <c r="E14" s="122" t="s">
        <v>722</v>
      </c>
      <c r="F14" s="123">
        <v>243770</v>
      </c>
      <c r="G14" s="123" t="s">
        <v>167</v>
      </c>
      <c r="H14" s="123">
        <v>243891</v>
      </c>
      <c r="I14" s="122" t="s">
        <v>39</v>
      </c>
      <c r="J14" s="122" t="s">
        <v>79</v>
      </c>
      <c r="K14" s="122" t="s">
        <v>723</v>
      </c>
      <c r="L14" s="122" t="s">
        <v>715</v>
      </c>
      <c r="M14" s="122" t="s">
        <v>48</v>
      </c>
      <c r="N14" s="122" t="s">
        <v>705</v>
      </c>
      <c r="O14" s="122" t="s">
        <v>649</v>
      </c>
      <c r="P14" s="120" t="s">
        <v>649</v>
      </c>
      <c r="Q14" s="122"/>
      <c r="R14" s="122"/>
      <c r="S14" s="122"/>
      <c r="T14" s="122"/>
      <c r="U14" s="122" t="s">
        <v>724</v>
      </c>
    </row>
    <row r="15" spans="1:21" ht="21">
      <c r="A15" s="121" t="s">
        <v>662</v>
      </c>
      <c r="B15" s="122" t="s">
        <v>645</v>
      </c>
      <c r="C15" s="122" t="s">
        <v>25</v>
      </c>
      <c r="D15" s="122">
        <v>2567</v>
      </c>
      <c r="E15" s="122" t="s">
        <v>612</v>
      </c>
      <c r="F15" s="123">
        <v>243527</v>
      </c>
      <c r="G15" s="123" t="s">
        <v>167</v>
      </c>
      <c r="H15" s="123">
        <v>243891</v>
      </c>
      <c r="I15" s="122" t="s">
        <v>53</v>
      </c>
      <c r="J15" s="122" t="s">
        <v>52</v>
      </c>
      <c r="K15" s="122" t="s">
        <v>120</v>
      </c>
      <c r="L15" s="122" t="s">
        <v>715</v>
      </c>
      <c r="M15" s="122" t="s">
        <v>48</v>
      </c>
      <c r="N15" s="122" t="s">
        <v>705</v>
      </c>
      <c r="O15" s="122" t="s">
        <v>664</v>
      </c>
      <c r="P15" s="120" t="s">
        <v>664</v>
      </c>
      <c r="Q15" s="122"/>
      <c r="R15" s="122"/>
      <c r="S15" s="122"/>
      <c r="T15" s="122"/>
      <c r="U15" s="122" t="s">
        <v>725</v>
      </c>
    </row>
    <row r="16" spans="1:21" ht="21">
      <c r="A16" s="121" t="s">
        <v>666</v>
      </c>
      <c r="B16" s="122" t="s">
        <v>667</v>
      </c>
      <c r="C16" s="122" t="s">
        <v>25</v>
      </c>
      <c r="D16" s="122">
        <v>2567</v>
      </c>
      <c r="E16" s="122" t="s">
        <v>612</v>
      </c>
      <c r="F16" s="123">
        <v>243527</v>
      </c>
      <c r="G16" s="123" t="s">
        <v>167</v>
      </c>
      <c r="H16" s="123">
        <v>243891</v>
      </c>
      <c r="I16" s="122" t="s">
        <v>53</v>
      </c>
      <c r="J16" s="122" t="s">
        <v>52</v>
      </c>
      <c r="K16" s="122" t="s">
        <v>278</v>
      </c>
      <c r="L16" s="122" t="s">
        <v>715</v>
      </c>
      <c r="M16" s="122" t="s">
        <v>48</v>
      </c>
      <c r="N16" s="122" t="s">
        <v>705</v>
      </c>
      <c r="O16" s="122" t="s">
        <v>664</v>
      </c>
      <c r="P16" s="120" t="s">
        <v>664</v>
      </c>
      <c r="Q16" s="122"/>
      <c r="R16" s="122"/>
      <c r="S16" s="122"/>
      <c r="T16" s="122"/>
      <c r="U16" s="122" t="s">
        <v>726</v>
      </c>
    </row>
    <row r="17" spans="1:21" ht="21">
      <c r="A17" s="121" t="s">
        <v>652</v>
      </c>
      <c r="B17" s="122" t="s">
        <v>575</v>
      </c>
      <c r="C17" s="122" t="s">
        <v>25</v>
      </c>
      <c r="D17" s="122">
        <v>2567</v>
      </c>
      <c r="E17" s="122" t="s">
        <v>612</v>
      </c>
      <c r="F17" s="123">
        <v>243527</v>
      </c>
      <c r="G17" s="123" t="s">
        <v>167</v>
      </c>
      <c r="H17" s="123">
        <v>243891</v>
      </c>
      <c r="I17" s="122" t="s">
        <v>96</v>
      </c>
      <c r="J17" s="122" t="s">
        <v>580</v>
      </c>
      <c r="K17" s="122"/>
      <c r="L17" s="122" t="s">
        <v>715</v>
      </c>
      <c r="M17" s="122" t="s">
        <v>48</v>
      </c>
      <c r="N17" s="122" t="s">
        <v>705</v>
      </c>
      <c r="O17" s="122" t="s">
        <v>654</v>
      </c>
      <c r="P17" s="120" t="s">
        <v>654</v>
      </c>
      <c r="Q17" s="122"/>
      <c r="R17" s="122"/>
      <c r="S17" s="122"/>
      <c r="T17" s="122"/>
      <c r="U17" s="122" t="s">
        <v>727</v>
      </c>
    </row>
    <row r="18" spans="1:21" ht="21">
      <c r="A18" s="121" t="s">
        <v>728</v>
      </c>
      <c r="B18" s="122" t="s">
        <v>729</v>
      </c>
      <c r="C18" s="122" t="s">
        <v>25</v>
      </c>
      <c r="D18" s="122">
        <v>2567</v>
      </c>
      <c r="E18" s="122" t="s">
        <v>612</v>
      </c>
      <c r="F18" s="123">
        <v>243527</v>
      </c>
      <c r="G18" s="123" t="s">
        <v>167</v>
      </c>
      <c r="H18" s="123">
        <v>243891</v>
      </c>
      <c r="I18" s="122" t="s">
        <v>29</v>
      </c>
      <c r="J18" s="122" t="s">
        <v>730</v>
      </c>
      <c r="K18" s="122" t="s">
        <v>731</v>
      </c>
      <c r="L18" s="122" t="s">
        <v>715</v>
      </c>
      <c r="M18" s="122" t="s">
        <v>48</v>
      </c>
      <c r="N18" s="122" t="s">
        <v>705</v>
      </c>
      <c r="O18" s="122" t="s">
        <v>672</v>
      </c>
      <c r="P18" s="120" t="s">
        <v>672</v>
      </c>
      <c r="Q18" s="122"/>
      <c r="R18" s="122"/>
      <c r="S18" s="122"/>
      <c r="T18" s="122"/>
      <c r="U18" s="122" t="s">
        <v>732</v>
      </c>
    </row>
    <row r="19" spans="1:21" ht="21">
      <c r="A19" s="121" t="s">
        <v>733</v>
      </c>
      <c r="B19" s="122" t="s">
        <v>734</v>
      </c>
      <c r="C19" s="122" t="s">
        <v>25</v>
      </c>
      <c r="D19" s="122">
        <v>2567</v>
      </c>
      <c r="E19" s="122" t="s">
        <v>612</v>
      </c>
      <c r="F19" s="123">
        <v>243527</v>
      </c>
      <c r="G19" s="123" t="s">
        <v>167</v>
      </c>
      <c r="H19" s="123">
        <v>243891</v>
      </c>
      <c r="I19" s="122" t="s">
        <v>29</v>
      </c>
      <c r="J19" s="122" t="s">
        <v>730</v>
      </c>
      <c r="K19" s="122" t="s">
        <v>731</v>
      </c>
      <c r="L19" s="122" t="s">
        <v>715</v>
      </c>
      <c r="M19" s="122" t="s">
        <v>48</v>
      </c>
      <c r="N19" s="122" t="s">
        <v>705</v>
      </c>
      <c r="O19" s="122" t="s">
        <v>672</v>
      </c>
      <c r="P19" s="120" t="s">
        <v>672</v>
      </c>
      <c r="Q19" s="122"/>
      <c r="R19" s="122"/>
      <c r="S19" s="122"/>
      <c r="T19" s="122"/>
      <c r="U19" s="122" t="s">
        <v>735</v>
      </c>
    </row>
    <row r="20" spans="1:21" ht="21">
      <c r="A20" s="121" t="s">
        <v>669</v>
      </c>
      <c r="B20" s="122" t="s">
        <v>670</v>
      </c>
      <c r="C20" s="122" t="s">
        <v>25</v>
      </c>
      <c r="D20" s="122">
        <v>2567</v>
      </c>
      <c r="E20" s="122" t="s">
        <v>612</v>
      </c>
      <c r="F20" s="123">
        <v>243527</v>
      </c>
      <c r="G20" s="123" t="s">
        <v>671</v>
      </c>
      <c r="H20" s="123">
        <v>243769</v>
      </c>
      <c r="I20" s="122" t="s">
        <v>53</v>
      </c>
      <c r="J20" s="122" t="s">
        <v>102</v>
      </c>
      <c r="K20" s="122" t="s">
        <v>601</v>
      </c>
      <c r="L20" s="122" t="s">
        <v>715</v>
      </c>
      <c r="M20" s="122" t="s">
        <v>48</v>
      </c>
      <c r="N20" s="122" t="s">
        <v>705</v>
      </c>
      <c r="O20" s="122" t="s">
        <v>736</v>
      </c>
      <c r="P20" s="120" t="s">
        <v>736</v>
      </c>
      <c r="Q20" s="122"/>
      <c r="R20" s="122"/>
      <c r="S20" s="122"/>
      <c r="T20" s="122"/>
      <c r="U20" s="122" t="s">
        <v>737</v>
      </c>
    </row>
    <row r="21" spans="1:21" ht="21">
      <c r="A21" s="121" t="s">
        <v>738</v>
      </c>
      <c r="B21" s="122" t="s">
        <v>739</v>
      </c>
      <c r="C21" s="122" t="s">
        <v>25</v>
      </c>
      <c r="D21" s="122">
        <v>2567</v>
      </c>
      <c r="E21" s="122" t="s">
        <v>722</v>
      </c>
      <c r="F21" s="123">
        <v>243770</v>
      </c>
      <c r="G21" s="123" t="s">
        <v>167</v>
      </c>
      <c r="H21" s="123">
        <v>243891</v>
      </c>
      <c r="I21" s="122" t="s">
        <v>39</v>
      </c>
      <c r="J21" s="122" t="s">
        <v>79</v>
      </c>
      <c r="K21" s="122" t="s">
        <v>740</v>
      </c>
      <c r="L21" s="122" t="s">
        <v>715</v>
      </c>
      <c r="M21" s="122" t="s">
        <v>48</v>
      </c>
      <c r="N21" s="122" t="s">
        <v>705</v>
      </c>
      <c r="O21" s="122" t="s">
        <v>664</v>
      </c>
      <c r="P21" s="120" t="s">
        <v>664</v>
      </c>
      <c r="Q21" s="122"/>
      <c r="R21" s="122"/>
      <c r="S21" s="122"/>
      <c r="T21" s="122"/>
      <c r="U21" s="122" t="s">
        <v>741</v>
      </c>
    </row>
    <row r="22" spans="1:21" ht="21">
      <c r="A22" s="121" t="s">
        <v>742</v>
      </c>
      <c r="B22" s="122" t="s">
        <v>743</v>
      </c>
      <c r="C22" s="122" t="s">
        <v>25</v>
      </c>
      <c r="D22" s="122">
        <v>2567</v>
      </c>
      <c r="E22" s="122" t="s">
        <v>722</v>
      </c>
      <c r="F22" s="123">
        <v>243770</v>
      </c>
      <c r="G22" s="123" t="s">
        <v>167</v>
      </c>
      <c r="H22" s="123">
        <v>243891</v>
      </c>
      <c r="I22" s="122" t="s">
        <v>39</v>
      </c>
      <c r="J22" s="122" t="s">
        <v>79</v>
      </c>
      <c r="K22" s="122" t="s">
        <v>740</v>
      </c>
      <c r="L22" s="122" t="s">
        <v>715</v>
      </c>
      <c r="M22" s="122" t="s">
        <v>48</v>
      </c>
      <c r="N22" s="122" t="s">
        <v>705</v>
      </c>
      <c r="O22" s="122" t="s">
        <v>664</v>
      </c>
      <c r="P22" s="120" t="s">
        <v>664</v>
      </c>
      <c r="Q22" s="122"/>
      <c r="R22" s="122"/>
      <c r="S22" s="122"/>
      <c r="T22" s="122"/>
      <c r="U22" s="122" t="s">
        <v>744</v>
      </c>
    </row>
    <row r="23" spans="1:21" ht="21">
      <c r="A23" s="121" t="s">
        <v>745</v>
      </c>
      <c r="B23" s="122" t="s">
        <v>746</v>
      </c>
      <c r="C23" s="122" t="s">
        <v>25</v>
      </c>
      <c r="D23" s="122">
        <v>2567</v>
      </c>
      <c r="E23" s="122" t="s">
        <v>612</v>
      </c>
      <c r="F23" s="123">
        <v>243527</v>
      </c>
      <c r="G23" s="123" t="s">
        <v>167</v>
      </c>
      <c r="H23" s="123">
        <v>243891</v>
      </c>
      <c r="I23" s="122" t="s">
        <v>53</v>
      </c>
      <c r="J23" s="122" t="s">
        <v>102</v>
      </c>
      <c r="K23" s="122" t="s">
        <v>747</v>
      </c>
      <c r="L23" s="122" t="s">
        <v>715</v>
      </c>
      <c r="M23" s="122" t="s">
        <v>48</v>
      </c>
      <c r="N23" s="122" t="s">
        <v>705</v>
      </c>
      <c r="O23" s="122" t="s">
        <v>654</v>
      </c>
      <c r="P23" s="120" t="s">
        <v>654</v>
      </c>
      <c r="Q23" s="122"/>
      <c r="R23" s="122"/>
      <c r="S23" s="122"/>
      <c r="T23" s="122"/>
      <c r="U23" s="122" t="s">
        <v>748</v>
      </c>
    </row>
    <row r="24" spans="1:21" ht="21">
      <c r="A24" s="121" t="s">
        <v>749</v>
      </c>
      <c r="B24" s="122" t="s">
        <v>750</v>
      </c>
      <c r="C24" s="122" t="s">
        <v>25</v>
      </c>
      <c r="D24" s="122">
        <v>2567</v>
      </c>
      <c r="E24" s="122" t="s">
        <v>751</v>
      </c>
      <c r="F24" s="123">
        <v>243709</v>
      </c>
      <c r="G24" s="123" t="s">
        <v>167</v>
      </c>
      <c r="H24" s="123">
        <v>243891</v>
      </c>
      <c r="I24" s="122" t="s">
        <v>53</v>
      </c>
      <c r="J24" s="122" t="s">
        <v>102</v>
      </c>
      <c r="K24" s="122" t="s">
        <v>407</v>
      </c>
      <c r="L24" s="122" t="s">
        <v>715</v>
      </c>
      <c r="M24" s="122" t="s">
        <v>48</v>
      </c>
      <c r="N24" s="122" t="s">
        <v>705</v>
      </c>
      <c r="O24" s="122" t="s">
        <v>664</v>
      </c>
      <c r="P24" s="120" t="s">
        <v>664</v>
      </c>
      <c r="Q24" s="122"/>
      <c r="R24" s="122"/>
      <c r="S24" s="122"/>
      <c r="T24" s="122"/>
      <c r="U24" s="122" t="s">
        <v>752</v>
      </c>
    </row>
    <row r="25" spans="1:21" ht="21">
      <c r="A25" s="121" t="s">
        <v>753</v>
      </c>
      <c r="B25" s="122" t="s">
        <v>754</v>
      </c>
      <c r="C25" s="122" t="s">
        <v>25</v>
      </c>
      <c r="D25" s="122">
        <v>2567</v>
      </c>
      <c r="E25" s="122" t="s">
        <v>612</v>
      </c>
      <c r="F25" s="123">
        <v>243527</v>
      </c>
      <c r="G25" s="123" t="s">
        <v>167</v>
      </c>
      <c r="H25" s="123">
        <v>243891</v>
      </c>
      <c r="I25" s="122" t="s">
        <v>39</v>
      </c>
      <c r="J25" s="122" t="s">
        <v>79</v>
      </c>
      <c r="K25" s="122" t="s">
        <v>755</v>
      </c>
      <c r="L25" s="122" t="s">
        <v>715</v>
      </c>
      <c r="M25" s="122" t="s">
        <v>48</v>
      </c>
      <c r="N25" s="122" t="s">
        <v>705</v>
      </c>
      <c r="O25" s="122" t="s">
        <v>664</v>
      </c>
      <c r="P25" s="120" t="s">
        <v>664</v>
      </c>
      <c r="Q25" s="122"/>
      <c r="R25" s="122"/>
      <c r="S25" s="122"/>
      <c r="T25" s="122"/>
      <c r="U25" s="122" t="s">
        <v>756</v>
      </c>
    </row>
    <row r="26" spans="1:21" ht="21">
      <c r="A26" s="121" t="s">
        <v>757</v>
      </c>
      <c r="B26" s="122" t="s">
        <v>758</v>
      </c>
      <c r="C26" s="122" t="s">
        <v>25</v>
      </c>
      <c r="D26" s="122">
        <v>2567</v>
      </c>
      <c r="E26" s="122" t="s">
        <v>612</v>
      </c>
      <c r="F26" s="123">
        <v>243527</v>
      </c>
      <c r="G26" s="123" t="s">
        <v>167</v>
      </c>
      <c r="H26" s="123">
        <v>243891</v>
      </c>
      <c r="I26" s="122" t="s">
        <v>39</v>
      </c>
      <c r="J26" s="122" t="s">
        <v>79</v>
      </c>
      <c r="K26" s="122" t="s">
        <v>759</v>
      </c>
      <c r="L26" s="122" t="s">
        <v>715</v>
      </c>
      <c r="M26" s="122" t="s">
        <v>48</v>
      </c>
      <c r="N26" s="122" t="s">
        <v>705</v>
      </c>
      <c r="O26" s="122" t="s">
        <v>649</v>
      </c>
      <c r="P26" s="120" t="s">
        <v>649</v>
      </c>
      <c r="Q26" s="122"/>
      <c r="R26" s="122"/>
      <c r="S26" s="122"/>
      <c r="T26" s="122"/>
      <c r="U26" s="122" t="s">
        <v>760</v>
      </c>
    </row>
    <row r="27" spans="1:21" ht="21">
      <c r="A27" s="121" t="s">
        <v>647</v>
      </c>
      <c r="B27" s="122" t="s">
        <v>299</v>
      </c>
      <c r="C27" s="122" t="s">
        <v>25</v>
      </c>
      <c r="D27" s="122">
        <v>2567</v>
      </c>
      <c r="E27" s="122" t="s">
        <v>612</v>
      </c>
      <c r="F27" s="123">
        <v>243527</v>
      </c>
      <c r="G27" s="123" t="s">
        <v>167</v>
      </c>
      <c r="H27" s="123">
        <v>243891</v>
      </c>
      <c r="I27" s="122" t="s">
        <v>39</v>
      </c>
      <c r="J27" s="122" t="s">
        <v>478</v>
      </c>
      <c r="K27" s="122" t="s">
        <v>85</v>
      </c>
      <c r="L27" s="122" t="s">
        <v>715</v>
      </c>
      <c r="M27" s="122" t="s">
        <v>48</v>
      </c>
      <c r="N27" s="122" t="s">
        <v>705</v>
      </c>
      <c r="O27" s="122" t="s">
        <v>649</v>
      </c>
      <c r="P27" s="120" t="s">
        <v>649</v>
      </c>
      <c r="Q27" s="122"/>
      <c r="R27" s="122"/>
      <c r="S27" s="122"/>
      <c r="T27" s="122"/>
      <c r="U27" s="122" t="s">
        <v>761</v>
      </c>
    </row>
    <row r="28" spans="1:21" ht="21">
      <c r="A28" s="121" t="s">
        <v>656</v>
      </c>
      <c r="B28" s="122" t="s">
        <v>762</v>
      </c>
      <c r="C28" s="122" t="s">
        <v>25</v>
      </c>
      <c r="D28" s="122">
        <v>2567</v>
      </c>
      <c r="E28" s="122" t="s">
        <v>722</v>
      </c>
      <c r="F28" s="123">
        <v>243770</v>
      </c>
      <c r="G28" s="123" t="s">
        <v>763</v>
      </c>
      <c r="H28" s="123">
        <v>243983</v>
      </c>
      <c r="I28" s="122" t="s">
        <v>39</v>
      </c>
      <c r="J28" s="122" t="s">
        <v>79</v>
      </c>
      <c r="K28" s="122" t="s">
        <v>642</v>
      </c>
      <c r="L28" s="122" t="s">
        <v>715</v>
      </c>
      <c r="M28" s="122" t="s">
        <v>48</v>
      </c>
      <c r="N28" s="122" t="s">
        <v>705</v>
      </c>
      <c r="O28" s="122" t="s">
        <v>660</v>
      </c>
      <c r="P28" s="120" t="s">
        <v>660</v>
      </c>
      <c r="Q28" s="122"/>
      <c r="R28" s="122"/>
      <c r="S28" s="122"/>
      <c r="T28" s="122"/>
      <c r="U28" s="122" t="s">
        <v>764</v>
      </c>
    </row>
    <row r="29" spans="1:21" ht="21">
      <c r="A29" s="121" t="s">
        <v>765</v>
      </c>
      <c r="B29" s="122" t="s">
        <v>766</v>
      </c>
      <c r="C29" s="122" t="s">
        <v>25</v>
      </c>
      <c r="D29" s="122">
        <v>2567</v>
      </c>
      <c r="E29" s="122" t="s">
        <v>751</v>
      </c>
      <c r="F29" s="123">
        <v>243709</v>
      </c>
      <c r="G29" s="123" t="s">
        <v>167</v>
      </c>
      <c r="H29" s="123">
        <v>243891</v>
      </c>
      <c r="I29" s="122" t="s">
        <v>767</v>
      </c>
      <c r="J29" s="122" t="s">
        <v>768</v>
      </c>
      <c r="K29" s="122" t="s">
        <v>769</v>
      </c>
      <c r="L29" s="122" t="s">
        <v>715</v>
      </c>
      <c r="M29" s="122" t="s">
        <v>48</v>
      </c>
      <c r="N29" s="122" t="s">
        <v>705</v>
      </c>
      <c r="O29" s="122" t="s">
        <v>664</v>
      </c>
      <c r="P29" s="120" t="s">
        <v>664</v>
      </c>
      <c r="Q29" s="122"/>
      <c r="R29" s="122"/>
      <c r="S29" s="122"/>
      <c r="T29" s="122"/>
      <c r="U29" s="122" t="s">
        <v>770</v>
      </c>
    </row>
    <row r="30" spans="1:21" ht="21">
      <c r="A30" s="121" t="s">
        <v>771</v>
      </c>
      <c r="B30" s="122" t="s">
        <v>772</v>
      </c>
      <c r="C30" s="122" t="s">
        <v>25</v>
      </c>
      <c r="D30" s="122">
        <v>2567</v>
      </c>
      <c r="E30" s="122" t="s">
        <v>751</v>
      </c>
      <c r="F30" s="123">
        <v>243709</v>
      </c>
      <c r="G30" s="123" t="s">
        <v>167</v>
      </c>
      <c r="H30" s="123">
        <v>243891</v>
      </c>
      <c r="I30" s="122" t="s">
        <v>767</v>
      </c>
      <c r="J30" s="122" t="s">
        <v>768</v>
      </c>
      <c r="K30" s="122" t="s">
        <v>769</v>
      </c>
      <c r="L30" s="122" t="s">
        <v>715</v>
      </c>
      <c r="M30" s="122" t="s">
        <v>48</v>
      </c>
      <c r="N30" s="122" t="s">
        <v>705</v>
      </c>
      <c r="O30" s="122" t="s">
        <v>664</v>
      </c>
      <c r="P30" s="120" t="s">
        <v>664</v>
      </c>
      <c r="Q30" s="122"/>
      <c r="R30" s="122"/>
      <c r="S30" s="122"/>
      <c r="T30" s="122"/>
      <c r="U30" s="122" t="s">
        <v>773</v>
      </c>
    </row>
    <row r="31" spans="1:21" ht="21">
      <c r="A31" s="121" t="s">
        <v>774</v>
      </c>
      <c r="B31" s="122" t="s">
        <v>775</v>
      </c>
      <c r="C31" s="122" t="s">
        <v>25</v>
      </c>
      <c r="D31" s="122">
        <v>2568</v>
      </c>
      <c r="E31" s="122" t="s">
        <v>690</v>
      </c>
      <c r="F31" s="123">
        <v>243892</v>
      </c>
      <c r="G31" s="123" t="s">
        <v>691</v>
      </c>
      <c r="H31" s="123">
        <v>244257</v>
      </c>
      <c r="I31" s="122" t="s">
        <v>39</v>
      </c>
      <c r="J31" s="122" t="s">
        <v>776</v>
      </c>
      <c r="K31" s="122" t="s">
        <v>777</v>
      </c>
      <c r="L31" s="122" t="s">
        <v>778</v>
      </c>
      <c r="M31" s="122" t="s">
        <v>48</v>
      </c>
      <c r="N31" s="122" t="s">
        <v>705</v>
      </c>
      <c r="O31" s="122" t="s">
        <v>779</v>
      </c>
      <c r="P31" s="120" t="s">
        <v>779</v>
      </c>
      <c r="Q31" s="122"/>
      <c r="R31" s="122"/>
      <c r="S31" s="122"/>
      <c r="T31" s="122"/>
      <c r="U31" s="122" t="s">
        <v>780</v>
      </c>
    </row>
    <row r="32" spans="1:21" ht="21">
      <c r="A32" s="121" t="s">
        <v>781</v>
      </c>
      <c r="B32" s="122" t="s">
        <v>782</v>
      </c>
      <c r="C32" s="122" t="s">
        <v>25</v>
      </c>
      <c r="D32" s="122">
        <v>2568</v>
      </c>
      <c r="E32" s="122" t="s">
        <v>783</v>
      </c>
      <c r="F32" s="123">
        <v>243984</v>
      </c>
      <c r="G32" s="123" t="s">
        <v>784</v>
      </c>
      <c r="H32" s="123">
        <v>244165</v>
      </c>
      <c r="I32" s="122" t="s">
        <v>53</v>
      </c>
      <c r="J32" s="122" t="s">
        <v>102</v>
      </c>
      <c r="K32" s="122" t="s">
        <v>785</v>
      </c>
      <c r="L32" s="122" t="s">
        <v>778</v>
      </c>
      <c r="M32" s="122" t="s">
        <v>48</v>
      </c>
      <c r="N32" s="122" t="s">
        <v>705</v>
      </c>
      <c r="O32" s="122" t="s">
        <v>664</v>
      </c>
      <c r="P32" s="120" t="s">
        <v>664</v>
      </c>
      <c r="Q32" s="122"/>
      <c r="R32" s="122"/>
      <c r="S32" s="122"/>
      <c r="T32" s="122"/>
      <c r="U32" s="122" t="s">
        <v>786</v>
      </c>
    </row>
    <row r="33" spans="1:21" ht="21">
      <c r="A33" s="121" t="s">
        <v>787</v>
      </c>
      <c r="B33" s="122" t="s">
        <v>645</v>
      </c>
      <c r="C33" s="122" t="s">
        <v>25</v>
      </c>
      <c r="D33" s="122">
        <v>2568</v>
      </c>
      <c r="E33" s="122" t="s">
        <v>690</v>
      </c>
      <c r="F33" s="123">
        <v>243892</v>
      </c>
      <c r="G33" s="123" t="s">
        <v>691</v>
      </c>
      <c r="H33" s="123">
        <v>244257</v>
      </c>
      <c r="I33" s="122" t="s">
        <v>53</v>
      </c>
      <c r="J33" s="122" t="s">
        <v>52</v>
      </c>
      <c r="K33" s="122" t="s">
        <v>120</v>
      </c>
      <c r="L33" s="122" t="s">
        <v>778</v>
      </c>
      <c r="M33" s="122" t="s">
        <v>48</v>
      </c>
      <c r="N33" s="122" t="s">
        <v>705</v>
      </c>
      <c r="O33" s="122" t="s">
        <v>664</v>
      </c>
      <c r="P33" s="120" t="s">
        <v>664</v>
      </c>
      <c r="Q33" s="122"/>
      <c r="R33" s="122"/>
      <c r="S33" s="122"/>
      <c r="T33" s="122"/>
      <c r="U33" s="122" t="s">
        <v>788</v>
      </c>
    </row>
    <row r="34" spans="1:21" ht="21">
      <c r="A34" s="121" t="s">
        <v>789</v>
      </c>
      <c r="B34" s="122" t="s">
        <v>790</v>
      </c>
      <c r="C34" s="122" t="s">
        <v>25</v>
      </c>
      <c r="D34" s="122">
        <v>2568</v>
      </c>
      <c r="E34" s="122" t="s">
        <v>690</v>
      </c>
      <c r="F34" s="123">
        <v>243892</v>
      </c>
      <c r="G34" s="123" t="s">
        <v>691</v>
      </c>
      <c r="H34" s="123">
        <v>244257</v>
      </c>
      <c r="I34" s="122" t="s">
        <v>53</v>
      </c>
      <c r="J34" s="122" t="s">
        <v>52</v>
      </c>
      <c r="K34" s="122" t="s">
        <v>120</v>
      </c>
      <c r="L34" s="122" t="s">
        <v>778</v>
      </c>
      <c r="M34" s="122" t="s">
        <v>48</v>
      </c>
      <c r="N34" s="122" t="s">
        <v>705</v>
      </c>
      <c r="O34" s="122" t="s">
        <v>664</v>
      </c>
      <c r="P34" s="120" t="s">
        <v>664</v>
      </c>
      <c r="Q34" s="122"/>
      <c r="R34" s="122"/>
      <c r="S34" s="122"/>
      <c r="T34" s="122"/>
      <c r="U34" s="122" t="s">
        <v>791</v>
      </c>
    </row>
    <row r="35" spans="1:21" ht="21">
      <c r="A35" s="121" t="s">
        <v>792</v>
      </c>
      <c r="B35" s="122" t="s">
        <v>793</v>
      </c>
      <c r="C35" s="122" t="s">
        <v>25</v>
      </c>
      <c r="D35" s="122">
        <v>2568</v>
      </c>
      <c r="E35" s="122" t="s">
        <v>690</v>
      </c>
      <c r="F35" s="123">
        <v>243892</v>
      </c>
      <c r="G35" s="123" t="s">
        <v>691</v>
      </c>
      <c r="H35" s="123">
        <v>244257</v>
      </c>
      <c r="I35" s="122" t="s">
        <v>53</v>
      </c>
      <c r="J35" s="122" t="s">
        <v>52</v>
      </c>
      <c r="K35" s="122" t="s">
        <v>278</v>
      </c>
      <c r="L35" s="122" t="s">
        <v>778</v>
      </c>
      <c r="M35" s="122" t="s">
        <v>48</v>
      </c>
      <c r="N35" s="122" t="s">
        <v>705</v>
      </c>
      <c r="O35" s="122" t="s">
        <v>664</v>
      </c>
      <c r="P35" s="120" t="s">
        <v>664</v>
      </c>
      <c r="Q35" s="122"/>
      <c r="R35" s="122"/>
      <c r="S35" s="122"/>
      <c r="T35" s="122"/>
      <c r="U35" s="122" t="s">
        <v>794</v>
      </c>
    </row>
    <row r="36" spans="1:21" ht="21">
      <c r="A36" s="121" t="s">
        <v>795</v>
      </c>
      <c r="B36" s="122" t="s">
        <v>575</v>
      </c>
      <c r="C36" s="122" t="s">
        <v>25</v>
      </c>
      <c r="D36" s="122">
        <v>2568</v>
      </c>
      <c r="E36" s="122" t="s">
        <v>690</v>
      </c>
      <c r="F36" s="123">
        <v>243892</v>
      </c>
      <c r="G36" s="123" t="s">
        <v>691</v>
      </c>
      <c r="H36" s="123">
        <v>244257</v>
      </c>
      <c r="I36" s="122" t="s">
        <v>96</v>
      </c>
      <c r="J36" s="122" t="s">
        <v>580</v>
      </c>
      <c r="K36" s="122"/>
      <c r="L36" s="122" t="s">
        <v>778</v>
      </c>
      <c r="M36" s="122" t="s">
        <v>48</v>
      </c>
      <c r="N36" s="122" t="s">
        <v>705</v>
      </c>
      <c r="O36" s="122" t="s">
        <v>654</v>
      </c>
      <c r="P36" s="120" t="s">
        <v>654</v>
      </c>
      <c r="Q36" s="122"/>
      <c r="R36" s="122"/>
      <c r="S36" s="122"/>
      <c r="T36" s="122"/>
      <c r="U36" s="122" t="s">
        <v>796</v>
      </c>
    </row>
    <row r="37" spans="1:21" ht="21">
      <c r="A37" s="121" t="s">
        <v>797</v>
      </c>
      <c r="B37" s="122" t="s">
        <v>798</v>
      </c>
      <c r="C37" s="122" t="s">
        <v>25</v>
      </c>
      <c r="D37" s="122">
        <v>2568</v>
      </c>
      <c r="E37" s="122" t="s">
        <v>690</v>
      </c>
      <c r="F37" s="123">
        <v>243892</v>
      </c>
      <c r="G37" s="123" t="s">
        <v>691</v>
      </c>
      <c r="H37" s="123">
        <v>244257</v>
      </c>
      <c r="I37" s="122" t="s">
        <v>90</v>
      </c>
      <c r="J37" s="122" t="s">
        <v>799</v>
      </c>
      <c r="K37" s="122" t="s">
        <v>800</v>
      </c>
      <c r="L37" s="122" t="s">
        <v>778</v>
      </c>
      <c r="M37" s="122" t="s">
        <v>48</v>
      </c>
      <c r="N37" s="122" t="s">
        <v>705</v>
      </c>
      <c r="O37" s="122" t="s">
        <v>801</v>
      </c>
      <c r="P37" s="120" t="s">
        <v>801</v>
      </c>
      <c r="Q37" s="122"/>
      <c r="R37" s="122"/>
      <c r="S37" s="122"/>
      <c r="T37" s="122"/>
      <c r="U37" s="122" t="s">
        <v>802</v>
      </c>
    </row>
    <row r="38" spans="1:21" ht="21">
      <c r="A38" s="121" t="s">
        <v>803</v>
      </c>
      <c r="B38" s="122" t="s">
        <v>804</v>
      </c>
      <c r="C38" s="122" t="s">
        <v>25</v>
      </c>
      <c r="D38" s="122">
        <v>2568</v>
      </c>
      <c r="E38" s="122" t="s">
        <v>690</v>
      </c>
      <c r="F38" s="123">
        <v>243892</v>
      </c>
      <c r="G38" s="123" t="s">
        <v>691</v>
      </c>
      <c r="H38" s="123">
        <v>244257</v>
      </c>
      <c r="I38" s="122" t="s">
        <v>53</v>
      </c>
      <c r="J38" s="122" t="s">
        <v>102</v>
      </c>
      <c r="K38" s="122" t="s">
        <v>601</v>
      </c>
      <c r="L38" s="122" t="s">
        <v>778</v>
      </c>
      <c r="M38" s="122" t="s">
        <v>48</v>
      </c>
      <c r="N38" s="122" t="s">
        <v>705</v>
      </c>
      <c r="O38" s="122" t="s">
        <v>736</v>
      </c>
      <c r="P38" s="120" t="s">
        <v>736</v>
      </c>
      <c r="Q38" s="122"/>
      <c r="R38" s="122"/>
      <c r="S38" s="122"/>
      <c r="T38" s="122"/>
      <c r="U38" s="122" t="s">
        <v>805</v>
      </c>
    </row>
    <row r="39" spans="1:21" ht="21">
      <c r="A39" s="121" t="s">
        <v>806</v>
      </c>
      <c r="B39" s="122" t="s">
        <v>807</v>
      </c>
      <c r="C39" s="122" t="s">
        <v>25</v>
      </c>
      <c r="D39" s="122">
        <v>2568</v>
      </c>
      <c r="E39" s="122" t="s">
        <v>690</v>
      </c>
      <c r="F39" s="123">
        <v>243892</v>
      </c>
      <c r="G39" s="123" t="s">
        <v>691</v>
      </c>
      <c r="H39" s="123">
        <v>244257</v>
      </c>
      <c r="I39" s="122" t="s">
        <v>96</v>
      </c>
      <c r="J39" s="122" t="s">
        <v>808</v>
      </c>
      <c r="K39" s="122"/>
      <c r="L39" s="122" t="s">
        <v>778</v>
      </c>
      <c r="M39" s="122" t="s">
        <v>48</v>
      </c>
      <c r="N39" s="122" t="s">
        <v>705</v>
      </c>
      <c r="O39" s="122" t="s">
        <v>809</v>
      </c>
      <c r="P39" s="120" t="s">
        <v>809</v>
      </c>
      <c r="Q39" s="122"/>
      <c r="R39" s="122"/>
      <c r="S39" s="122"/>
      <c r="T39" s="122"/>
      <c r="U39" s="122" t="s">
        <v>810</v>
      </c>
    </row>
    <row r="40" spans="1:21" ht="21">
      <c r="A40" s="121" t="s">
        <v>811</v>
      </c>
      <c r="B40" s="122" t="s">
        <v>812</v>
      </c>
      <c r="C40" s="122" t="s">
        <v>25</v>
      </c>
      <c r="D40" s="122">
        <v>2568</v>
      </c>
      <c r="E40" s="122" t="s">
        <v>690</v>
      </c>
      <c r="F40" s="123">
        <v>243892</v>
      </c>
      <c r="G40" s="123" t="s">
        <v>691</v>
      </c>
      <c r="H40" s="123">
        <v>244257</v>
      </c>
      <c r="I40" s="122" t="s">
        <v>813</v>
      </c>
      <c r="J40" s="122" t="s">
        <v>814</v>
      </c>
      <c r="K40" s="122" t="s">
        <v>815</v>
      </c>
      <c r="L40" s="122" t="s">
        <v>778</v>
      </c>
      <c r="M40" s="122" t="s">
        <v>48</v>
      </c>
      <c r="N40" s="122" t="s">
        <v>705</v>
      </c>
      <c r="O40" s="122" t="s">
        <v>654</v>
      </c>
      <c r="P40" s="120" t="s">
        <v>654</v>
      </c>
      <c r="Q40" s="122"/>
      <c r="R40" s="122"/>
      <c r="S40" s="122"/>
      <c r="T40" s="122"/>
      <c r="U40" s="122" t="s">
        <v>816</v>
      </c>
    </row>
    <row r="41" spans="1:21" ht="21">
      <c r="A41" s="121" t="s">
        <v>817</v>
      </c>
      <c r="B41" s="122" t="s">
        <v>818</v>
      </c>
      <c r="C41" s="122" t="s">
        <v>25</v>
      </c>
      <c r="D41" s="122">
        <v>2568</v>
      </c>
      <c r="E41" s="122" t="s">
        <v>783</v>
      </c>
      <c r="F41" s="123">
        <v>243984</v>
      </c>
      <c r="G41" s="123" t="s">
        <v>784</v>
      </c>
      <c r="H41" s="123">
        <v>244165</v>
      </c>
      <c r="I41" s="122" t="s">
        <v>39</v>
      </c>
      <c r="J41" s="122" t="s">
        <v>79</v>
      </c>
      <c r="K41" s="122" t="s">
        <v>740</v>
      </c>
      <c r="L41" s="122" t="s">
        <v>778</v>
      </c>
      <c r="M41" s="122" t="s">
        <v>48</v>
      </c>
      <c r="N41" s="122" t="s">
        <v>705</v>
      </c>
      <c r="O41" s="122" t="s">
        <v>664</v>
      </c>
      <c r="P41" s="120" t="s">
        <v>664</v>
      </c>
      <c r="Q41" s="122"/>
      <c r="R41" s="122"/>
      <c r="S41" s="122"/>
      <c r="T41" s="122"/>
      <c r="U41" s="122" t="s">
        <v>819</v>
      </c>
    </row>
    <row r="42" spans="1:21" ht="21">
      <c r="A42" s="121" t="s">
        <v>820</v>
      </c>
      <c r="B42" s="122" t="s">
        <v>821</v>
      </c>
      <c r="C42" s="122" t="s">
        <v>822</v>
      </c>
      <c r="D42" s="122">
        <v>2568</v>
      </c>
      <c r="E42" s="122" t="s">
        <v>690</v>
      </c>
      <c r="F42" s="123">
        <v>243892</v>
      </c>
      <c r="G42" s="123" t="s">
        <v>691</v>
      </c>
      <c r="H42" s="123">
        <v>244257</v>
      </c>
      <c r="I42" s="122" t="s">
        <v>53</v>
      </c>
      <c r="J42" s="122" t="s">
        <v>102</v>
      </c>
      <c r="K42" s="122" t="s">
        <v>823</v>
      </c>
      <c r="L42" s="122" t="s">
        <v>778</v>
      </c>
      <c r="M42" s="122" t="s">
        <v>48</v>
      </c>
      <c r="N42" s="122" t="s">
        <v>705</v>
      </c>
      <c r="O42" s="122" t="s">
        <v>664</v>
      </c>
      <c r="P42" s="120" t="s">
        <v>664</v>
      </c>
      <c r="Q42" s="122"/>
      <c r="R42" s="122"/>
      <c r="S42" s="122"/>
      <c r="T42" s="122"/>
      <c r="U42" s="122" t="s">
        <v>824</v>
      </c>
    </row>
    <row r="43" spans="1:21" ht="21">
      <c r="A43" s="121" t="s">
        <v>825</v>
      </c>
      <c r="B43" s="122" t="s">
        <v>826</v>
      </c>
      <c r="C43" s="122" t="s">
        <v>25</v>
      </c>
      <c r="D43" s="122">
        <v>2568</v>
      </c>
      <c r="E43" s="122" t="s">
        <v>690</v>
      </c>
      <c r="F43" s="123">
        <v>243892</v>
      </c>
      <c r="G43" s="123" t="s">
        <v>691</v>
      </c>
      <c r="H43" s="123">
        <v>244257</v>
      </c>
      <c r="I43" s="122" t="s">
        <v>39</v>
      </c>
      <c r="J43" s="122" t="s">
        <v>79</v>
      </c>
      <c r="K43" s="122" t="s">
        <v>827</v>
      </c>
      <c r="L43" s="122" t="s">
        <v>778</v>
      </c>
      <c r="M43" s="122" t="s">
        <v>48</v>
      </c>
      <c r="N43" s="122" t="s">
        <v>705</v>
      </c>
      <c r="O43" s="122" t="s">
        <v>649</v>
      </c>
      <c r="P43" s="120" t="s">
        <v>649</v>
      </c>
      <c r="Q43" s="122"/>
      <c r="R43" s="122"/>
      <c r="S43" s="122"/>
      <c r="T43" s="122"/>
      <c r="U43" s="122" t="s">
        <v>828</v>
      </c>
    </row>
    <row r="44" spans="1:21" ht="21">
      <c r="A44" s="121" t="s">
        <v>829</v>
      </c>
      <c r="B44" s="122" t="s">
        <v>830</v>
      </c>
      <c r="C44" s="122" t="s">
        <v>25</v>
      </c>
      <c r="D44" s="122">
        <v>2568</v>
      </c>
      <c r="E44" s="122" t="s">
        <v>690</v>
      </c>
      <c r="F44" s="123">
        <v>243892</v>
      </c>
      <c r="G44" s="123" t="s">
        <v>691</v>
      </c>
      <c r="H44" s="123">
        <v>244257</v>
      </c>
      <c r="I44" s="122" t="s">
        <v>39</v>
      </c>
      <c r="J44" s="122" t="s">
        <v>79</v>
      </c>
      <c r="K44" s="122" t="s">
        <v>755</v>
      </c>
      <c r="L44" s="122" t="s">
        <v>778</v>
      </c>
      <c r="M44" s="122" t="s">
        <v>48</v>
      </c>
      <c r="N44" s="122" t="s">
        <v>705</v>
      </c>
      <c r="O44" s="122" t="s">
        <v>664</v>
      </c>
      <c r="P44" s="120" t="s">
        <v>664</v>
      </c>
      <c r="Q44" s="122"/>
      <c r="R44" s="122"/>
      <c r="S44" s="122"/>
      <c r="T44" s="122"/>
      <c r="U44" s="122" t="s">
        <v>831</v>
      </c>
    </row>
    <row r="45" spans="1:21" ht="21">
      <c r="A45" s="121" t="s">
        <v>832</v>
      </c>
      <c r="B45" s="122" t="s">
        <v>833</v>
      </c>
      <c r="C45" s="122" t="s">
        <v>25</v>
      </c>
      <c r="D45" s="122">
        <v>2568</v>
      </c>
      <c r="E45" s="122" t="s">
        <v>690</v>
      </c>
      <c r="F45" s="123">
        <v>243892</v>
      </c>
      <c r="G45" s="123" t="s">
        <v>691</v>
      </c>
      <c r="H45" s="123">
        <v>244257</v>
      </c>
      <c r="I45" s="122" t="s">
        <v>96</v>
      </c>
      <c r="J45" s="122" t="s">
        <v>834</v>
      </c>
      <c r="K45" s="122"/>
      <c r="L45" s="122" t="s">
        <v>778</v>
      </c>
      <c r="M45" s="122" t="s">
        <v>48</v>
      </c>
      <c r="N45" s="122" t="s">
        <v>705</v>
      </c>
      <c r="O45" s="122" t="s">
        <v>672</v>
      </c>
      <c r="P45" s="120" t="s">
        <v>672</v>
      </c>
      <c r="Q45" s="122"/>
      <c r="R45" s="122"/>
      <c r="S45" s="122"/>
      <c r="T45" s="122"/>
      <c r="U45" s="122" t="s">
        <v>835</v>
      </c>
    </row>
    <row r="46" spans="1:21" ht="21">
      <c r="A46" s="121" t="s">
        <v>836</v>
      </c>
      <c r="B46" s="122" t="s">
        <v>837</v>
      </c>
      <c r="C46" s="122" t="s">
        <v>25</v>
      </c>
      <c r="D46" s="122">
        <v>2568</v>
      </c>
      <c r="E46" s="122" t="s">
        <v>690</v>
      </c>
      <c r="F46" s="123">
        <v>243892</v>
      </c>
      <c r="G46" s="123" t="s">
        <v>691</v>
      </c>
      <c r="H46" s="123">
        <v>244257</v>
      </c>
      <c r="I46" s="122" t="s">
        <v>39</v>
      </c>
      <c r="J46" s="122" t="s">
        <v>79</v>
      </c>
      <c r="K46" s="122" t="s">
        <v>838</v>
      </c>
      <c r="L46" s="122" t="s">
        <v>778</v>
      </c>
      <c r="M46" s="122" t="s">
        <v>48</v>
      </c>
      <c r="N46" s="122" t="s">
        <v>705</v>
      </c>
      <c r="O46" s="122" t="s">
        <v>664</v>
      </c>
      <c r="P46" s="120" t="s">
        <v>664</v>
      </c>
      <c r="Q46" s="122"/>
      <c r="R46" s="122"/>
      <c r="S46" s="122"/>
      <c r="T46" s="122"/>
      <c r="U46" s="122" t="s">
        <v>839</v>
      </c>
    </row>
    <row r="47" spans="1:21" ht="21">
      <c r="A47" s="121" t="s">
        <v>840</v>
      </c>
      <c r="B47" s="122" t="s">
        <v>841</v>
      </c>
      <c r="C47" s="122" t="s">
        <v>25</v>
      </c>
      <c r="D47" s="122">
        <v>2568</v>
      </c>
      <c r="E47" s="122" t="s">
        <v>690</v>
      </c>
      <c r="F47" s="123">
        <v>243892</v>
      </c>
      <c r="G47" s="123" t="s">
        <v>691</v>
      </c>
      <c r="H47" s="123">
        <v>244257</v>
      </c>
      <c r="I47" s="122" t="s">
        <v>39</v>
      </c>
      <c r="J47" s="122" t="s">
        <v>79</v>
      </c>
      <c r="K47" s="122" t="s">
        <v>842</v>
      </c>
      <c r="L47" s="122" t="s">
        <v>778</v>
      </c>
      <c r="M47" s="122" t="s">
        <v>48</v>
      </c>
      <c r="N47" s="122" t="s">
        <v>705</v>
      </c>
      <c r="O47" s="122" t="s">
        <v>664</v>
      </c>
      <c r="P47" s="120" t="s">
        <v>664</v>
      </c>
      <c r="Q47" s="122"/>
      <c r="R47" s="122"/>
      <c r="S47" s="122"/>
      <c r="T47" s="122"/>
      <c r="U47" s="122" t="s">
        <v>843</v>
      </c>
    </row>
    <row r="48" spans="1:21" ht="21">
      <c r="A48" s="121" t="s">
        <v>844</v>
      </c>
      <c r="B48" s="122" t="s">
        <v>845</v>
      </c>
      <c r="C48" s="122" t="s">
        <v>25</v>
      </c>
      <c r="D48" s="122">
        <v>2568</v>
      </c>
      <c r="E48" s="122" t="s">
        <v>763</v>
      </c>
      <c r="F48" s="123">
        <v>243953</v>
      </c>
      <c r="G48" s="123" t="s">
        <v>691</v>
      </c>
      <c r="H48" s="123">
        <v>244257</v>
      </c>
      <c r="I48" s="122" t="s">
        <v>39</v>
      </c>
      <c r="J48" s="122" t="s">
        <v>79</v>
      </c>
      <c r="K48" s="122" t="s">
        <v>846</v>
      </c>
      <c r="L48" s="122" t="s">
        <v>778</v>
      </c>
      <c r="M48" s="122" t="s">
        <v>48</v>
      </c>
      <c r="N48" s="122" t="s">
        <v>705</v>
      </c>
      <c r="O48" s="122" t="s">
        <v>664</v>
      </c>
      <c r="P48" s="120" t="s">
        <v>664</v>
      </c>
      <c r="Q48" s="122"/>
      <c r="R48" s="122"/>
      <c r="S48" s="122"/>
      <c r="T48" s="122"/>
      <c r="U48" s="122" t="s">
        <v>847</v>
      </c>
    </row>
    <row r="49" spans="1:21" ht="21">
      <c r="A49" s="121" t="s">
        <v>848</v>
      </c>
      <c r="B49" s="122" t="s">
        <v>849</v>
      </c>
      <c r="C49" s="122" t="s">
        <v>25</v>
      </c>
      <c r="D49" s="122">
        <v>2568</v>
      </c>
      <c r="E49" s="122" t="s">
        <v>783</v>
      </c>
      <c r="F49" s="123">
        <v>243984</v>
      </c>
      <c r="G49" s="123" t="s">
        <v>691</v>
      </c>
      <c r="H49" s="123">
        <v>244257</v>
      </c>
      <c r="I49" s="122" t="s">
        <v>39</v>
      </c>
      <c r="J49" s="122" t="s">
        <v>79</v>
      </c>
      <c r="K49" s="122" t="s">
        <v>507</v>
      </c>
      <c r="L49" s="122" t="s">
        <v>778</v>
      </c>
      <c r="M49" s="122" t="s">
        <v>48</v>
      </c>
      <c r="N49" s="122" t="s">
        <v>705</v>
      </c>
      <c r="O49" s="122" t="s">
        <v>672</v>
      </c>
      <c r="P49" s="120" t="s">
        <v>672</v>
      </c>
      <c r="Q49" s="122"/>
      <c r="R49" s="122"/>
      <c r="S49" s="122"/>
      <c r="T49" s="122"/>
      <c r="U49" s="122" t="s">
        <v>850</v>
      </c>
    </row>
    <row r="50" spans="1:21" ht="21">
      <c r="A50" s="121" t="s">
        <v>851</v>
      </c>
      <c r="B50" s="122" t="s">
        <v>852</v>
      </c>
      <c r="C50" s="122" t="s">
        <v>25</v>
      </c>
      <c r="D50" s="122">
        <v>2568</v>
      </c>
      <c r="E50" s="122" t="s">
        <v>690</v>
      </c>
      <c r="F50" s="123">
        <v>243892</v>
      </c>
      <c r="G50" s="123" t="s">
        <v>691</v>
      </c>
      <c r="H50" s="123">
        <v>244257</v>
      </c>
      <c r="I50" s="122" t="s">
        <v>39</v>
      </c>
      <c r="J50" s="122" t="s">
        <v>79</v>
      </c>
      <c r="K50" s="122" t="s">
        <v>759</v>
      </c>
      <c r="L50" s="122" t="s">
        <v>778</v>
      </c>
      <c r="M50" s="122" t="s">
        <v>48</v>
      </c>
      <c r="N50" s="122" t="s">
        <v>705</v>
      </c>
      <c r="O50" s="122" t="s">
        <v>649</v>
      </c>
      <c r="P50" s="120" t="s">
        <v>649</v>
      </c>
      <c r="Q50" s="122"/>
      <c r="R50" s="122"/>
      <c r="S50" s="122"/>
      <c r="T50" s="122"/>
      <c r="U50" s="122" t="s">
        <v>853</v>
      </c>
    </row>
    <row r="51" spans="1:21" ht="21">
      <c r="A51" s="121" t="s">
        <v>854</v>
      </c>
      <c r="B51" s="122" t="s">
        <v>299</v>
      </c>
      <c r="C51" s="122" t="s">
        <v>25</v>
      </c>
      <c r="D51" s="122">
        <v>2568</v>
      </c>
      <c r="E51" s="122" t="s">
        <v>690</v>
      </c>
      <c r="F51" s="123">
        <v>243892</v>
      </c>
      <c r="G51" s="123" t="s">
        <v>691</v>
      </c>
      <c r="H51" s="123">
        <v>244257</v>
      </c>
      <c r="I51" s="122" t="s">
        <v>39</v>
      </c>
      <c r="J51" s="122" t="s">
        <v>478</v>
      </c>
      <c r="K51" s="122" t="s">
        <v>85</v>
      </c>
      <c r="L51" s="122" t="s">
        <v>778</v>
      </c>
      <c r="M51" s="122" t="s">
        <v>48</v>
      </c>
      <c r="N51" s="122" t="s">
        <v>705</v>
      </c>
      <c r="O51" s="122" t="s">
        <v>649</v>
      </c>
      <c r="P51" s="120" t="s">
        <v>649</v>
      </c>
      <c r="Q51" s="122"/>
      <c r="R51" s="122"/>
      <c r="S51" s="122"/>
      <c r="T51" s="122"/>
      <c r="U51" s="122" t="s">
        <v>855</v>
      </c>
    </row>
    <row r="52" spans="1:21" ht="21">
      <c r="A52" s="121" t="s">
        <v>856</v>
      </c>
      <c r="B52" s="122" t="s">
        <v>857</v>
      </c>
      <c r="C52" s="122" t="s">
        <v>25</v>
      </c>
      <c r="D52" s="122">
        <v>2568</v>
      </c>
      <c r="E52" s="122" t="s">
        <v>690</v>
      </c>
      <c r="F52" s="123">
        <v>243892</v>
      </c>
      <c r="G52" s="123" t="s">
        <v>691</v>
      </c>
      <c r="H52" s="123">
        <v>244257</v>
      </c>
      <c r="I52" s="122" t="s">
        <v>39</v>
      </c>
      <c r="J52" s="122" t="s">
        <v>38</v>
      </c>
      <c r="K52" s="122" t="s">
        <v>67</v>
      </c>
      <c r="L52" s="122" t="s">
        <v>778</v>
      </c>
      <c r="M52" s="122" t="s">
        <v>48</v>
      </c>
      <c r="N52" s="122" t="s">
        <v>705</v>
      </c>
      <c r="O52" s="122" t="s">
        <v>672</v>
      </c>
      <c r="P52" s="120" t="s">
        <v>672</v>
      </c>
      <c r="Q52" s="122"/>
      <c r="R52" s="122"/>
      <c r="S52" s="122"/>
      <c r="T52" s="122"/>
      <c r="U52" s="122" t="s">
        <v>858</v>
      </c>
    </row>
    <row r="53" spans="1:21" ht="21">
      <c r="A53" s="121" t="s">
        <v>859</v>
      </c>
      <c r="B53" s="122" t="s">
        <v>860</v>
      </c>
      <c r="C53" s="122" t="s">
        <v>25</v>
      </c>
      <c r="D53" s="122">
        <v>2568</v>
      </c>
      <c r="E53" s="122" t="s">
        <v>861</v>
      </c>
      <c r="F53" s="123">
        <v>244015</v>
      </c>
      <c r="G53" s="123" t="s">
        <v>691</v>
      </c>
      <c r="H53" s="123">
        <v>244257</v>
      </c>
      <c r="I53" s="122" t="s">
        <v>39</v>
      </c>
      <c r="J53" s="122" t="s">
        <v>79</v>
      </c>
      <c r="K53" s="122" t="s">
        <v>642</v>
      </c>
      <c r="L53" s="122" t="s">
        <v>778</v>
      </c>
      <c r="M53" s="122" t="s">
        <v>48</v>
      </c>
      <c r="N53" s="122" t="s">
        <v>705</v>
      </c>
      <c r="O53" s="122" t="s">
        <v>862</v>
      </c>
      <c r="P53" s="120" t="s">
        <v>862</v>
      </c>
      <c r="Q53" s="122"/>
      <c r="R53" s="122"/>
      <c r="S53" s="122"/>
      <c r="T53" s="122"/>
      <c r="U53" s="122" t="s">
        <v>863</v>
      </c>
    </row>
    <row r="54" spans="1:21" ht="21">
      <c r="A54" s="121" t="s">
        <v>275</v>
      </c>
      <c r="B54" s="122" t="s">
        <v>276</v>
      </c>
      <c r="C54" s="122" t="s">
        <v>25</v>
      </c>
      <c r="D54" s="122">
        <v>2563</v>
      </c>
      <c r="E54" s="122" t="s">
        <v>176</v>
      </c>
      <c r="F54" s="123">
        <v>242797</v>
      </c>
      <c r="G54" s="123" t="s">
        <v>87</v>
      </c>
      <c r="H54" s="123">
        <v>243132</v>
      </c>
      <c r="I54" s="122" t="s">
        <v>53</v>
      </c>
      <c r="J54" s="122" t="s">
        <v>52</v>
      </c>
      <c r="K54" s="122" t="s">
        <v>278</v>
      </c>
      <c r="L54" s="123" t="s">
        <v>864</v>
      </c>
      <c r="M54" s="123" t="s">
        <v>48</v>
      </c>
      <c r="N54" s="121">
        <v>50301</v>
      </c>
      <c r="O54" s="122" t="s">
        <v>214</v>
      </c>
      <c r="P54" s="120" t="s">
        <v>664</v>
      </c>
      <c r="Q54" s="122"/>
      <c r="R54" s="121"/>
      <c r="S54" s="122"/>
      <c r="T54" s="122"/>
      <c r="U54" s="122" t="s">
        <v>865</v>
      </c>
    </row>
    <row r="55" spans="1:21" ht="21">
      <c r="A55" s="121" t="s">
        <v>285</v>
      </c>
      <c r="B55" s="122" t="s">
        <v>205</v>
      </c>
      <c r="C55" s="122" t="s">
        <v>25</v>
      </c>
      <c r="D55" s="122">
        <v>2563</v>
      </c>
      <c r="E55" s="122" t="s">
        <v>176</v>
      </c>
      <c r="F55" s="123">
        <v>242797</v>
      </c>
      <c r="G55" s="123" t="s">
        <v>87</v>
      </c>
      <c r="H55" s="123">
        <v>243132</v>
      </c>
      <c r="I55" s="122" t="s">
        <v>39</v>
      </c>
      <c r="J55" s="122" t="s">
        <v>478</v>
      </c>
      <c r="K55" s="122" t="s">
        <v>203</v>
      </c>
      <c r="L55" s="123" t="s">
        <v>864</v>
      </c>
      <c r="M55" s="123" t="s">
        <v>48</v>
      </c>
      <c r="N55" s="121">
        <v>50301</v>
      </c>
      <c r="O55" s="122" t="s">
        <v>207</v>
      </c>
      <c r="P55" s="120" t="s">
        <v>649</v>
      </c>
      <c r="Q55" s="122"/>
      <c r="R55" s="121"/>
      <c r="S55" s="122"/>
      <c r="T55" s="122"/>
      <c r="U55" s="122" t="s">
        <v>866</v>
      </c>
    </row>
    <row r="56" spans="1:21" ht="21">
      <c r="A56" s="121" t="s">
        <v>258</v>
      </c>
      <c r="B56" s="122" t="s">
        <v>188</v>
      </c>
      <c r="C56" s="122" t="s">
        <v>25</v>
      </c>
      <c r="D56" s="122">
        <v>2563</v>
      </c>
      <c r="E56" s="122" t="s">
        <v>176</v>
      </c>
      <c r="F56" s="123">
        <v>242797</v>
      </c>
      <c r="G56" s="123" t="s">
        <v>87</v>
      </c>
      <c r="H56" s="123">
        <v>243132</v>
      </c>
      <c r="I56" s="122" t="s">
        <v>39</v>
      </c>
      <c r="J56" s="122" t="s">
        <v>38</v>
      </c>
      <c r="K56" s="122" t="s">
        <v>67</v>
      </c>
      <c r="L56" s="123" t="s">
        <v>864</v>
      </c>
      <c r="M56" s="123" t="s">
        <v>48</v>
      </c>
      <c r="N56" s="121">
        <v>50301</v>
      </c>
      <c r="O56" s="122" t="s">
        <v>190</v>
      </c>
      <c r="P56" s="120" t="s">
        <v>779</v>
      </c>
      <c r="Q56" s="122"/>
      <c r="R56" s="121"/>
      <c r="S56" s="122"/>
      <c r="T56" s="122"/>
      <c r="U56" s="122" t="s">
        <v>867</v>
      </c>
    </row>
    <row r="57" spans="1:21" ht="21">
      <c r="A57" s="121" t="s">
        <v>249</v>
      </c>
      <c r="B57" s="122" t="s">
        <v>183</v>
      </c>
      <c r="C57" s="122" t="s">
        <v>25</v>
      </c>
      <c r="D57" s="122">
        <v>2563</v>
      </c>
      <c r="E57" s="122" t="s">
        <v>176</v>
      </c>
      <c r="F57" s="123">
        <v>242797</v>
      </c>
      <c r="G57" s="123" t="s">
        <v>87</v>
      </c>
      <c r="H57" s="123">
        <v>243132</v>
      </c>
      <c r="I57" s="122" t="s">
        <v>39</v>
      </c>
      <c r="J57" s="122" t="s">
        <v>38</v>
      </c>
      <c r="K57" s="122" t="s">
        <v>67</v>
      </c>
      <c r="L57" s="123" t="s">
        <v>864</v>
      </c>
      <c r="M57" s="123" t="s">
        <v>48</v>
      </c>
      <c r="N57" s="121">
        <v>50301</v>
      </c>
      <c r="O57" s="122" t="s">
        <v>186</v>
      </c>
      <c r="P57" s="120" t="s">
        <v>672</v>
      </c>
      <c r="Q57" s="122"/>
      <c r="R57" s="121"/>
      <c r="S57" s="122"/>
      <c r="T57" s="122"/>
      <c r="U57" s="122" t="s">
        <v>868</v>
      </c>
    </row>
    <row r="58" spans="1:21" ht="21">
      <c r="A58" s="121" t="s">
        <v>256</v>
      </c>
      <c r="B58" s="122" t="s">
        <v>197</v>
      </c>
      <c r="C58" s="122" t="s">
        <v>25</v>
      </c>
      <c r="D58" s="122">
        <v>2563</v>
      </c>
      <c r="E58" s="122" t="s">
        <v>176</v>
      </c>
      <c r="F58" s="123">
        <v>242797</v>
      </c>
      <c r="G58" s="123" t="s">
        <v>87</v>
      </c>
      <c r="H58" s="123">
        <v>243132</v>
      </c>
      <c r="I58" s="122" t="s">
        <v>39</v>
      </c>
      <c r="J58" s="122" t="s">
        <v>38</v>
      </c>
      <c r="K58" s="122" t="s">
        <v>73</v>
      </c>
      <c r="L58" s="123" t="s">
        <v>864</v>
      </c>
      <c r="M58" s="123" t="s">
        <v>48</v>
      </c>
      <c r="N58" s="121">
        <v>50301</v>
      </c>
      <c r="O58" s="122" t="s">
        <v>199</v>
      </c>
      <c r="P58" s="120" t="s">
        <v>660</v>
      </c>
      <c r="Q58" s="122"/>
      <c r="R58" s="121"/>
      <c r="S58" s="122"/>
      <c r="T58" s="122"/>
      <c r="U58" s="122" t="s">
        <v>869</v>
      </c>
    </row>
    <row r="59" spans="1:21" ht="21">
      <c r="A59" s="121" t="s">
        <v>292</v>
      </c>
      <c r="B59" s="122" t="s">
        <v>293</v>
      </c>
      <c r="C59" s="122" t="s">
        <v>25</v>
      </c>
      <c r="D59" s="122">
        <v>2564</v>
      </c>
      <c r="E59" s="122" t="s">
        <v>109</v>
      </c>
      <c r="F59" s="123">
        <v>242431</v>
      </c>
      <c r="G59" s="123" t="s">
        <v>33</v>
      </c>
      <c r="H59" s="123">
        <v>242767</v>
      </c>
      <c r="I59" s="122" t="s">
        <v>53</v>
      </c>
      <c r="J59" s="122" t="s">
        <v>102</v>
      </c>
      <c r="K59" s="122" t="s">
        <v>295</v>
      </c>
      <c r="L59" s="123" t="s">
        <v>870</v>
      </c>
      <c r="M59" s="123" t="s">
        <v>48</v>
      </c>
      <c r="N59" s="121">
        <v>50301</v>
      </c>
      <c r="O59" s="122" t="s">
        <v>214</v>
      </c>
      <c r="P59" s="120" t="s">
        <v>664</v>
      </c>
      <c r="Q59" s="122"/>
      <c r="R59" s="121"/>
      <c r="S59" s="122"/>
      <c r="T59" s="122"/>
      <c r="U59" s="122" t="s">
        <v>871</v>
      </c>
    </row>
    <row r="60" spans="1:21" ht="21">
      <c r="A60" s="121" t="s">
        <v>262</v>
      </c>
      <c r="B60" s="122" t="s">
        <v>263</v>
      </c>
      <c r="C60" s="122" t="s">
        <v>25</v>
      </c>
      <c r="D60" s="122">
        <v>2564</v>
      </c>
      <c r="E60" s="122" t="s">
        <v>109</v>
      </c>
      <c r="F60" s="123">
        <v>242431</v>
      </c>
      <c r="G60" s="123" t="s">
        <v>33</v>
      </c>
      <c r="H60" s="123">
        <v>242767</v>
      </c>
      <c r="I60" s="122" t="s">
        <v>39</v>
      </c>
      <c r="J60" s="122" t="s">
        <v>79</v>
      </c>
      <c r="K60" s="122" t="s">
        <v>140</v>
      </c>
      <c r="L60" s="123" t="s">
        <v>870</v>
      </c>
      <c r="M60" s="123" t="s">
        <v>48</v>
      </c>
      <c r="N60" s="121">
        <v>50301</v>
      </c>
      <c r="O60" s="122" t="s">
        <v>207</v>
      </c>
      <c r="P60" s="120" t="s">
        <v>649</v>
      </c>
      <c r="Q60" s="122"/>
      <c r="R60" s="121"/>
      <c r="S60" s="122"/>
      <c r="T60" s="122"/>
      <c r="U60" s="122" t="s">
        <v>872</v>
      </c>
    </row>
    <row r="61" spans="1:21" ht="21">
      <c r="A61" s="121" t="s">
        <v>288</v>
      </c>
      <c r="B61" s="122" t="s">
        <v>289</v>
      </c>
      <c r="C61" s="122" t="s">
        <v>25</v>
      </c>
      <c r="D61" s="122">
        <v>2564</v>
      </c>
      <c r="E61" s="122" t="s">
        <v>109</v>
      </c>
      <c r="F61" s="123">
        <v>242431</v>
      </c>
      <c r="G61" s="123" t="s">
        <v>33</v>
      </c>
      <c r="H61" s="123">
        <v>242767</v>
      </c>
      <c r="I61" s="122" t="s">
        <v>53</v>
      </c>
      <c r="J61" s="122" t="s">
        <v>165</v>
      </c>
      <c r="K61" s="122" t="s">
        <v>164</v>
      </c>
      <c r="L61" s="123" t="s">
        <v>870</v>
      </c>
      <c r="M61" s="123" t="s">
        <v>48</v>
      </c>
      <c r="N61" s="121">
        <v>50301</v>
      </c>
      <c r="O61" s="122" t="s">
        <v>214</v>
      </c>
      <c r="P61" s="120" t="s">
        <v>664</v>
      </c>
      <c r="Q61" s="122"/>
      <c r="R61" s="121"/>
      <c r="S61" s="122"/>
      <c r="T61" s="122"/>
      <c r="U61" s="122" t="s">
        <v>873</v>
      </c>
    </row>
    <row r="62" spans="1:21" ht="21">
      <c r="A62" s="121" t="s">
        <v>279</v>
      </c>
      <c r="B62" s="122" t="s">
        <v>148</v>
      </c>
      <c r="C62" s="122" t="s">
        <v>25</v>
      </c>
      <c r="D62" s="122">
        <v>2564</v>
      </c>
      <c r="E62" s="122" t="s">
        <v>109</v>
      </c>
      <c r="F62" s="123">
        <v>242431</v>
      </c>
      <c r="G62" s="123" t="s">
        <v>33</v>
      </c>
      <c r="H62" s="123">
        <v>242767</v>
      </c>
      <c r="I62" s="122" t="s">
        <v>53</v>
      </c>
      <c r="J62" s="122" t="s">
        <v>151</v>
      </c>
      <c r="K62" s="122" t="s">
        <v>150</v>
      </c>
      <c r="L62" s="123" t="s">
        <v>870</v>
      </c>
      <c r="M62" s="123" t="s">
        <v>48</v>
      </c>
      <c r="N62" s="121">
        <v>50301</v>
      </c>
      <c r="O62" s="122" t="s">
        <v>281</v>
      </c>
      <c r="P62" s="120" t="s">
        <v>736</v>
      </c>
      <c r="Q62" s="122"/>
      <c r="R62" s="121"/>
      <c r="S62" s="122"/>
      <c r="T62" s="122"/>
      <c r="U62" s="122" t="s">
        <v>874</v>
      </c>
    </row>
    <row r="63" spans="1:21" ht="21">
      <c r="A63" s="121" t="s">
        <v>283</v>
      </c>
      <c r="B63" s="122" t="s">
        <v>170</v>
      </c>
      <c r="C63" s="122" t="s">
        <v>25</v>
      </c>
      <c r="D63" s="122">
        <v>2564</v>
      </c>
      <c r="E63" s="122" t="s">
        <v>109</v>
      </c>
      <c r="F63" s="123">
        <v>242431</v>
      </c>
      <c r="G63" s="123" t="s">
        <v>33</v>
      </c>
      <c r="H63" s="123">
        <v>242767</v>
      </c>
      <c r="I63" s="122" t="s">
        <v>53</v>
      </c>
      <c r="J63" s="122" t="s">
        <v>52</v>
      </c>
      <c r="K63" s="122" t="s">
        <v>278</v>
      </c>
      <c r="L63" s="123" t="s">
        <v>870</v>
      </c>
      <c r="M63" s="123" t="s">
        <v>48</v>
      </c>
      <c r="N63" s="121">
        <v>50301</v>
      </c>
      <c r="O63" s="122" t="s">
        <v>214</v>
      </c>
      <c r="P63" s="120" t="s">
        <v>664</v>
      </c>
      <c r="Q63" s="122"/>
      <c r="R63" s="121"/>
      <c r="S63" s="122"/>
      <c r="T63" s="122"/>
      <c r="U63" s="122" t="s">
        <v>875</v>
      </c>
    </row>
    <row r="64" spans="1:21" ht="21">
      <c r="A64" s="121" t="s">
        <v>251</v>
      </c>
      <c r="B64" s="122" t="s">
        <v>252</v>
      </c>
      <c r="C64" s="122" t="s">
        <v>25</v>
      </c>
      <c r="D64" s="122">
        <v>2564</v>
      </c>
      <c r="E64" s="122" t="s">
        <v>162</v>
      </c>
      <c r="F64" s="123">
        <v>242523</v>
      </c>
      <c r="G64" s="123" t="s">
        <v>33</v>
      </c>
      <c r="H64" s="123">
        <v>242767</v>
      </c>
      <c r="I64" s="122" t="s">
        <v>39</v>
      </c>
      <c r="J64" s="122" t="s">
        <v>79</v>
      </c>
      <c r="K64" s="122" t="s">
        <v>254</v>
      </c>
      <c r="L64" s="123" t="s">
        <v>870</v>
      </c>
      <c r="M64" s="123" t="s">
        <v>48</v>
      </c>
      <c r="N64" s="121">
        <v>50301</v>
      </c>
      <c r="O64" s="122" t="s">
        <v>214</v>
      </c>
      <c r="P64" s="120" t="s">
        <v>664</v>
      </c>
      <c r="Q64" s="122"/>
      <c r="R64" s="121"/>
      <c r="S64" s="122"/>
      <c r="T64" s="122"/>
      <c r="U64" s="122" t="s">
        <v>876</v>
      </c>
    </row>
    <row r="65" spans="1:21" ht="21">
      <c r="A65" s="121" t="s">
        <v>266</v>
      </c>
      <c r="B65" s="122" t="s">
        <v>267</v>
      </c>
      <c r="C65" s="122" t="s">
        <v>25</v>
      </c>
      <c r="D65" s="122">
        <v>2564</v>
      </c>
      <c r="E65" s="122" t="s">
        <v>109</v>
      </c>
      <c r="F65" s="123">
        <v>242431</v>
      </c>
      <c r="G65" s="123" t="s">
        <v>33</v>
      </c>
      <c r="H65" s="123">
        <v>242767</v>
      </c>
      <c r="I65" s="122" t="s">
        <v>96</v>
      </c>
      <c r="J65" s="122" t="s">
        <v>269</v>
      </c>
      <c r="K65" s="122"/>
      <c r="L65" s="123" t="s">
        <v>870</v>
      </c>
      <c r="M65" s="123" t="s">
        <v>48</v>
      </c>
      <c r="N65" s="121">
        <v>50301</v>
      </c>
      <c r="O65" s="122" t="s">
        <v>199</v>
      </c>
      <c r="P65" s="120" t="s">
        <v>660</v>
      </c>
      <c r="Q65" s="122"/>
      <c r="R65" s="121"/>
      <c r="S65" s="122"/>
      <c r="T65" s="122"/>
      <c r="U65" s="122" t="s">
        <v>877</v>
      </c>
    </row>
    <row r="66" spans="1:21" ht="21">
      <c r="A66" s="121" t="s">
        <v>271</v>
      </c>
      <c r="B66" s="122" t="s">
        <v>878</v>
      </c>
      <c r="C66" s="122" t="s">
        <v>25</v>
      </c>
      <c r="D66" s="122">
        <v>2564</v>
      </c>
      <c r="E66" s="122" t="s">
        <v>109</v>
      </c>
      <c r="F66" s="123">
        <v>242431</v>
      </c>
      <c r="G66" s="123" t="s">
        <v>33</v>
      </c>
      <c r="H66" s="123">
        <v>242767</v>
      </c>
      <c r="I66" s="122" t="s">
        <v>53</v>
      </c>
      <c r="J66" s="122" t="s">
        <v>102</v>
      </c>
      <c r="K66" s="122" t="s">
        <v>138</v>
      </c>
      <c r="L66" s="123" t="s">
        <v>870</v>
      </c>
      <c r="M66" s="123" t="s">
        <v>48</v>
      </c>
      <c r="N66" s="121">
        <v>50301</v>
      </c>
      <c r="O66" s="122" t="s">
        <v>245</v>
      </c>
      <c r="P66" s="120" t="s">
        <v>879</v>
      </c>
      <c r="Q66" s="122"/>
      <c r="R66" s="121"/>
      <c r="S66" s="122"/>
      <c r="T66" s="122"/>
      <c r="U66" s="122" t="s">
        <v>880</v>
      </c>
    </row>
    <row r="67" spans="1:21" ht="21">
      <c r="A67" s="121" t="s">
        <v>259</v>
      </c>
      <c r="B67" s="122" t="s">
        <v>260</v>
      </c>
      <c r="C67" s="122" t="s">
        <v>25</v>
      </c>
      <c r="D67" s="122">
        <v>2564</v>
      </c>
      <c r="E67" s="122" t="s">
        <v>109</v>
      </c>
      <c r="F67" s="123">
        <v>242431</v>
      </c>
      <c r="G67" s="123" t="s">
        <v>33</v>
      </c>
      <c r="H67" s="123">
        <v>242767</v>
      </c>
      <c r="I67" s="122" t="s">
        <v>39</v>
      </c>
      <c r="J67" s="122" t="s">
        <v>478</v>
      </c>
      <c r="K67" s="122" t="s">
        <v>85</v>
      </c>
      <c r="L67" s="123" t="s">
        <v>870</v>
      </c>
      <c r="M67" s="123" t="s">
        <v>48</v>
      </c>
      <c r="N67" s="121">
        <v>50301</v>
      </c>
      <c r="O67" s="122" t="s">
        <v>207</v>
      </c>
      <c r="P67" s="120" t="s">
        <v>649</v>
      </c>
      <c r="Q67" s="122"/>
      <c r="R67" s="121"/>
      <c r="S67" s="122"/>
      <c r="T67" s="122"/>
      <c r="U67" s="122" t="s">
        <v>881</v>
      </c>
    </row>
    <row r="68" spans="1:21" ht="21">
      <c r="A68" s="121" t="s">
        <v>503</v>
      </c>
      <c r="B68" s="122" t="s">
        <v>504</v>
      </c>
      <c r="C68" s="122" t="s">
        <v>25</v>
      </c>
      <c r="D68" s="122">
        <v>2565</v>
      </c>
      <c r="E68" s="122" t="s">
        <v>506</v>
      </c>
      <c r="F68" s="123">
        <v>242920</v>
      </c>
      <c r="G68" s="123" t="s">
        <v>87</v>
      </c>
      <c r="H68" s="123">
        <v>243132</v>
      </c>
      <c r="I68" s="122" t="s">
        <v>39</v>
      </c>
      <c r="J68" s="122" t="s">
        <v>79</v>
      </c>
      <c r="K68" s="122" t="s">
        <v>507</v>
      </c>
      <c r="L68" s="123" t="s">
        <v>882</v>
      </c>
      <c r="M68" s="123" t="s">
        <v>48</v>
      </c>
      <c r="N68" s="121">
        <v>50301</v>
      </c>
      <c r="O68" s="122" t="s">
        <v>281</v>
      </c>
      <c r="P68" s="120" t="s">
        <v>736</v>
      </c>
      <c r="Q68" s="122"/>
      <c r="R68" s="121"/>
      <c r="S68" s="122"/>
      <c r="T68" s="122"/>
      <c r="U68" s="122" t="s">
        <v>509</v>
      </c>
    </row>
    <row r="69" spans="1:21" ht="21">
      <c r="A69" s="121" t="s">
        <v>516</v>
      </c>
      <c r="B69" s="122" t="s">
        <v>517</v>
      </c>
      <c r="C69" s="122" t="s">
        <v>25</v>
      </c>
      <c r="D69" s="122">
        <v>2565</v>
      </c>
      <c r="E69" s="122" t="s">
        <v>176</v>
      </c>
      <c r="F69" s="123">
        <v>242797</v>
      </c>
      <c r="G69" s="123" t="s">
        <v>87</v>
      </c>
      <c r="H69" s="123">
        <v>243132</v>
      </c>
      <c r="I69" s="122" t="s">
        <v>29</v>
      </c>
      <c r="J69" s="122" t="s">
        <v>89</v>
      </c>
      <c r="K69" s="122" t="s">
        <v>86</v>
      </c>
      <c r="L69" s="123" t="s">
        <v>882</v>
      </c>
      <c r="M69" s="123" t="s">
        <v>48</v>
      </c>
      <c r="N69" s="121">
        <v>50301</v>
      </c>
      <c r="O69" s="122" t="s">
        <v>222</v>
      </c>
      <c r="P69" s="120" t="s">
        <v>654</v>
      </c>
      <c r="Q69" s="122"/>
      <c r="R69" s="121"/>
      <c r="S69" s="122"/>
      <c r="T69" s="122"/>
      <c r="U69" s="122" t="s">
        <v>520</v>
      </c>
    </row>
    <row r="70" spans="1:21" ht="21">
      <c r="A70" s="121" t="s">
        <v>521</v>
      </c>
      <c r="B70" s="122" t="s">
        <v>522</v>
      </c>
      <c r="C70" s="122" t="s">
        <v>25</v>
      </c>
      <c r="D70" s="122">
        <v>2565</v>
      </c>
      <c r="E70" s="122" t="s">
        <v>176</v>
      </c>
      <c r="F70" s="123">
        <v>242797</v>
      </c>
      <c r="G70" s="123" t="s">
        <v>87</v>
      </c>
      <c r="H70" s="123">
        <v>243132</v>
      </c>
      <c r="I70" s="122" t="s">
        <v>29</v>
      </c>
      <c r="J70" s="122" t="s">
        <v>89</v>
      </c>
      <c r="K70" s="122" t="s">
        <v>86</v>
      </c>
      <c r="L70" s="123" t="s">
        <v>882</v>
      </c>
      <c r="M70" s="123" t="s">
        <v>48</v>
      </c>
      <c r="N70" s="121">
        <v>50301</v>
      </c>
      <c r="O70" s="122" t="s">
        <v>214</v>
      </c>
      <c r="P70" s="120" t="s">
        <v>664</v>
      </c>
      <c r="Q70" s="122"/>
      <c r="R70" s="121"/>
      <c r="S70" s="122"/>
      <c r="T70" s="122"/>
      <c r="U70" s="122" t="s">
        <v>525</v>
      </c>
    </row>
    <row r="71" spans="1:21" ht="21">
      <c r="A71" s="121" t="s">
        <v>510</v>
      </c>
      <c r="B71" s="122" t="s">
        <v>511</v>
      </c>
      <c r="C71" s="122" t="s">
        <v>25</v>
      </c>
      <c r="D71" s="122">
        <v>2565</v>
      </c>
      <c r="E71" s="122" t="s">
        <v>176</v>
      </c>
      <c r="F71" s="123">
        <v>242797</v>
      </c>
      <c r="G71" s="123" t="s">
        <v>87</v>
      </c>
      <c r="H71" s="123">
        <v>243132</v>
      </c>
      <c r="I71" s="122" t="s">
        <v>29</v>
      </c>
      <c r="J71" s="122" t="s">
        <v>89</v>
      </c>
      <c r="K71" s="122" t="s">
        <v>86</v>
      </c>
      <c r="L71" s="123" t="s">
        <v>882</v>
      </c>
      <c r="M71" s="123" t="s">
        <v>48</v>
      </c>
      <c r="N71" s="121">
        <v>50301</v>
      </c>
      <c r="O71" s="122" t="s">
        <v>222</v>
      </c>
      <c r="P71" s="120" t="s">
        <v>654</v>
      </c>
      <c r="Q71" s="122"/>
      <c r="R71" s="121"/>
      <c r="S71" s="122"/>
      <c r="T71" s="122"/>
      <c r="U71" s="122" t="s">
        <v>515</v>
      </c>
    </row>
    <row r="72" spans="1:21" ht="21">
      <c r="A72" s="121" t="s">
        <v>396</v>
      </c>
      <c r="B72" s="122" t="s">
        <v>397</v>
      </c>
      <c r="C72" s="122" t="s">
        <v>25</v>
      </c>
      <c r="D72" s="122">
        <v>2565</v>
      </c>
      <c r="E72" s="122" t="s">
        <v>176</v>
      </c>
      <c r="F72" s="123">
        <v>242797</v>
      </c>
      <c r="G72" s="123" t="s">
        <v>87</v>
      </c>
      <c r="H72" s="123">
        <v>243132</v>
      </c>
      <c r="I72" s="122" t="s">
        <v>39</v>
      </c>
      <c r="J72" s="122" t="s">
        <v>38</v>
      </c>
      <c r="K72" s="122" t="s">
        <v>67</v>
      </c>
      <c r="L72" s="123" t="s">
        <v>882</v>
      </c>
      <c r="M72" s="123" t="s">
        <v>48</v>
      </c>
      <c r="N72" s="121">
        <v>50301</v>
      </c>
      <c r="O72" s="122" t="s">
        <v>199</v>
      </c>
      <c r="P72" s="120" t="s">
        <v>660</v>
      </c>
      <c r="Q72" s="122"/>
      <c r="R72" s="121"/>
      <c r="S72" s="122"/>
      <c r="T72" s="122"/>
      <c r="U72" s="122" t="s">
        <v>487</v>
      </c>
    </row>
    <row r="73" spans="1:21" ht="21">
      <c r="A73" s="121" t="s">
        <v>408</v>
      </c>
      <c r="B73" s="122" t="s">
        <v>883</v>
      </c>
      <c r="C73" s="122" t="s">
        <v>25</v>
      </c>
      <c r="D73" s="122">
        <v>2565</v>
      </c>
      <c r="E73" s="122" t="s">
        <v>176</v>
      </c>
      <c r="F73" s="123">
        <v>242797</v>
      </c>
      <c r="G73" s="123" t="s">
        <v>87</v>
      </c>
      <c r="H73" s="123">
        <v>243132</v>
      </c>
      <c r="I73" s="122" t="s">
        <v>39</v>
      </c>
      <c r="J73" s="122" t="s">
        <v>38</v>
      </c>
      <c r="K73" s="122" t="s">
        <v>67</v>
      </c>
      <c r="L73" s="123" t="s">
        <v>882</v>
      </c>
      <c r="M73" s="123" t="s">
        <v>48</v>
      </c>
      <c r="N73" s="121">
        <v>50301</v>
      </c>
      <c r="O73" s="122" t="s">
        <v>190</v>
      </c>
      <c r="P73" s="120" t="s">
        <v>779</v>
      </c>
      <c r="Q73" s="122"/>
      <c r="R73" s="121"/>
      <c r="S73" s="122"/>
      <c r="T73" s="122"/>
      <c r="U73" s="122" t="s">
        <v>497</v>
      </c>
    </row>
    <row r="74" spans="1:21" ht="21">
      <c r="A74" s="121" t="s">
        <v>399</v>
      </c>
      <c r="B74" s="122" t="s">
        <v>106</v>
      </c>
      <c r="C74" s="122" t="s">
        <v>25</v>
      </c>
      <c r="D74" s="122">
        <v>2565</v>
      </c>
      <c r="E74" s="122" t="s">
        <v>270</v>
      </c>
      <c r="F74" s="123">
        <v>242858</v>
      </c>
      <c r="G74" s="123" t="s">
        <v>270</v>
      </c>
      <c r="H74" s="123">
        <v>242858</v>
      </c>
      <c r="I74" s="122" t="s">
        <v>39</v>
      </c>
      <c r="J74" s="122" t="s">
        <v>79</v>
      </c>
      <c r="K74" s="122" t="s">
        <v>122</v>
      </c>
      <c r="L74" s="123" t="s">
        <v>882</v>
      </c>
      <c r="M74" s="123" t="s">
        <v>48</v>
      </c>
      <c r="N74" s="121">
        <v>50301</v>
      </c>
      <c r="O74" s="122" t="s">
        <v>245</v>
      </c>
      <c r="P74" s="120" t="s">
        <v>879</v>
      </c>
      <c r="Q74" s="122"/>
      <c r="R74" s="121"/>
      <c r="S74" s="122"/>
      <c r="T74" s="122"/>
      <c r="U74" s="122" t="s">
        <v>490</v>
      </c>
    </row>
    <row r="75" spans="1:21" ht="21">
      <c r="A75" s="121" t="s">
        <v>401</v>
      </c>
      <c r="B75" s="122" t="s">
        <v>197</v>
      </c>
      <c r="C75" s="122" t="s">
        <v>25</v>
      </c>
      <c r="D75" s="122">
        <v>2565</v>
      </c>
      <c r="E75" s="122" t="s">
        <v>176</v>
      </c>
      <c r="F75" s="123">
        <v>242797</v>
      </c>
      <c r="G75" s="123" t="s">
        <v>87</v>
      </c>
      <c r="H75" s="123">
        <v>243132</v>
      </c>
      <c r="I75" s="122" t="s">
        <v>39</v>
      </c>
      <c r="J75" s="122" t="s">
        <v>38</v>
      </c>
      <c r="K75" s="122" t="s">
        <v>73</v>
      </c>
      <c r="L75" s="123" t="s">
        <v>882</v>
      </c>
      <c r="M75" s="123" t="s">
        <v>48</v>
      </c>
      <c r="N75" s="121">
        <v>50301</v>
      </c>
      <c r="O75" s="122" t="s">
        <v>214</v>
      </c>
      <c r="P75" s="120" t="s">
        <v>664</v>
      </c>
      <c r="Q75" s="122"/>
      <c r="R75" s="121"/>
      <c r="S75" s="122"/>
      <c r="T75" s="122"/>
      <c r="U75" s="122" t="s">
        <v>492</v>
      </c>
    </row>
    <row r="76" spans="1:21" ht="21">
      <c r="A76" s="121" t="s">
        <v>404</v>
      </c>
      <c r="B76" s="122" t="s">
        <v>405</v>
      </c>
      <c r="C76" s="122" t="s">
        <v>25</v>
      </c>
      <c r="D76" s="122">
        <v>2565</v>
      </c>
      <c r="E76" s="122" t="s">
        <v>176</v>
      </c>
      <c r="F76" s="123">
        <v>242797</v>
      </c>
      <c r="G76" s="123" t="s">
        <v>87</v>
      </c>
      <c r="H76" s="123">
        <v>243132</v>
      </c>
      <c r="I76" s="122" t="s">
        <v>53</v>
      </c>
      <c r="J76" s="122" t="s">
        <v>102</v>
      </c>
      <c r="K76" s="122" t="s">
        <v>407</v>
      </c>
      <c r="L76" s="123" t="s">
        <v>882</v>
      </c>
      <c r="M76" s="123" t="s">
        <v>48</v>
      </c>
      <c r="N76" s="121">
        <v>50301</v>
      </c>
      <c r="O76" s="122" t="s">
        <v>186</v>
      </c>
      <c r="P76" s="120" t="s">
        <v>672</v>
      </c>
      <c r="Q76" s="122"/>
      <c r="R76" s="121"/>
      <c r="S76" s="122"/>
      <c r="T76" s="122"/>
      <c r="U76" s="122" t="s">
        <v>494</v>
      </c>
    </row>
    <row r="77" spans="1:21" ht="21">
      <c r="A77" s="121" t="s">
        <v>411</v>
      </c>
      <c r="B77" s="122" t="s">
        <v>412</v>
      </c>
      <c r="C77" s="122" t="s">
        <v>25</v>
      </c>
      <c r="D77" s="122">
        <v>2565</v>
      </c>
      <c r="E77" s="122" t="s">
        <v>176</v>
      </c>
      <c r="F77" s="123">
        <v>242797</v>
      </c>
      <c r="G77" s="123" t="s">
        <v>87</v>
      </c>
      <c r="H77" s="123">
        <v>243132</v>
      </c>
      <c r="I77" s="122" t="s">
        <v>53</v>
      </c>
      <c r="J77" s="122" t="s">
        <v>52</v>
      </c>
      <c r="K77" s="122" t="s">
        <v>120</v>
      </c>
      <c r="L77" s="123" t="s">
        <v>882</v>
      </c>
      <c r="M77" s="123" t="s">
        <v>48</v>
      </c>
      <c r="N77" s="121">
        <v>50301</v>
      </c>
      <c r="O77" s="122" t="s">
        <v>186</v>
      </c>
      <c r="P77" s="120" t="s">
        <v>672</v>
      </c>
      <c r="Q77" s="122"/>
      <c r="R77" s="121"/>
      <c r="S77" s="122"/>
      <c r="T77" s="122"/>
      <c r="U77" s="122" t="s">
        <v>499</v>
      </c>
    </row>
    <row r="78" spans="1:21" ht="21">
      <c r="A78" s="121" t="s">
        <v>414</v>
      </c>
      <c r="B78" s="122" t="s">
        <v>415</v>
      </c>
      <c r="C78" s="122" t="s">
        <v>25</v>
      </c>
      <c r="D78" s="122">
        <v>2565</v>
      </c>
      <c r="E78" s="122" t="s">
        <v>176</v>
      </c>
      <c r="F78" s="123">
        <v>242797</v>
      </c>
      <c r="G78" s="123" t="s">
        <v>87</v>
      </c>
      <c r="H78" s="123">
        <v>243132</v>
      </c>
      <c r="I78" s="122" t="s">
        <v>53</v>
      </c>
      <c r="J78" s="122" t="s">
        <v>151</v>
      </c>
      <c r="K78" s="122" t="s">
        <v>150</v>
      </c>
      <c r="L78" s="123" t="s">
        <v>882</v>
      </c>
      <c r="M78" s="123" t="s">
        <v>48</v>
      </c>
      <c r="N78" s="121">
        <v>50301</v>
      </c>
      <c r="O78" s="122" t="s">
        <v>281</v>
      </c>
      <c r="P78" s="120" t="s">
        <v>736</v>
      </c>
      <c r="Q78" s="122"/>
      <c r="R78" s="121"/>
      <c r="S78" s="122"/>
      <c r="T78" s="122"/>
      <c r="U78" s="122" t="s">
        <v>501</v>
      </c>
    </row>
    <row r="79" spans="1:21" ht="21">
      <c r="A79" s="121" t="s">
        <v>384</v>
      </c>
      <c r="B79" s="122" t="s">
        <v>385</v>
      </c>
      <c r="C79" s="122" t="s">
        <v>25</v>
      </c>
      <c r="D79" s="122">
        <v>2565</v>
      </c>
      <c r="E79" s="122" t="s">
        <v>176</v>
      </c>
      <c r="F79" s="123">
        <v>242797</v>
      </c>
      <c r="G79" s="123" t="s">
        <v>87</v>
      </c>
      <c r="H79" s="123">
        <v>243132</v>
      </c>
      <c r="I79" s="122" t="s">
        <v>53</v>
      </c>
      <c r="J79" s="122" t="s">
        <v>102</v>
      </c>
      <c r="K79" s="122" t="s">
        <v>101</v>
      </c>
      <c r="L79" s="123" t="s">
        <v>882</v>
      </c>
      <c r="M79" s="123" t="s">
        <v>48</v>
      </c>
      <c r="N79" s="121">
        <v>50301</v>
      </c>
      <c r="O79" s="122" t="s">
        <v>281</v>
      </c>
      <c r="P79" s="120" t="s">
        <v>736</v>
      </c>
      <c r="Q79" s="122"/>
      <c r="R79" s="121"/>
      <c r="S79" s="122"/>
      <c r="T79" s="122"/>
      <c r="U79" s="122" t="s">
        <v>474</v>
      </c>
    </row>
    <row r="80" spans="1:21" ht="21">
      <c r="A80" s="121" t="s">
        <v>392</v>
      </c>
      <c r="B80" s="122" t="s">
        <v>393</v>
      </c>
      <c r="C80" s="122" t="s">
        <v>25</v>
      </c>
      <c r="D80" s="122">
        <v>2565</v>
      </c>
      <c r="E80" s="122" t="s">
        <v>176</v>
      </c>
      <c r="F80" s="123">
        <v>242797</v>
      </c>
      <c r="G80" s="123" t="s">
        <v>87</v>
      </c>
      <c r="H80" s="123">
        <v>243132</v>
      </c>
      <c r="I80" s="122" t="s">
        <v>53</v>
      </c>
      <c r="J80" s="122" t="s">
        <v>102</v>
      </c>
      <c r="K80" s="122" t="s">
        <v>395</v>
      </c>
      <c r="L80" s="123" t="s">
        <v>882</v>
      </c>
      <c r="M80" s="123" t="s">
        <v>48</v>
      </c>
      <c r="N80" s="121">
        <v>50301</v>
      </c>
      <c r="O80" s="122" t="s">
        <v>186</v>
      </c>
      <c r="P80" s="120" t="s">
        <v>672</v>
      </c>
      <c r="Q80" s="122"/>
      <c r="R80" s="121"/>
      <c r="S80" s="122"/>
      <c r="T80" s="122"/>
      <c r="U80" s="122" t="s">
        <v>484</v>
      </c>
    </row>
    <row r="81" spans="1:21" ht="21">
      <c r="A81" s="121" t="s">
        <v>389</v>
      </c>
      <c r="B81" s="122" t="s">
        <v>884</v>
      </c>
      <c r="C81" s="122" t="s">
        <v>25</v>
      </c>
      <c r="D81" s="122">
        <v>2565</v>
      </c>
      <c r="E81" s="122" t="s">
        <v>176</v>
      </c>
      <c r="F81" s="123">
        <v>242797</v>
      </c>
      <c r="G81" s="123" t="s">
        <v>87</v>
      </c>
      <c r="H81" s="123">
        <v>243132</v>
      </c>
      <c r="I81" s="122" t="s">
        <v>39</v>
      </c>
      <c r="J81" s="122" t="s">
        <v>478</v>
      </c>
      <c r="K81" s="122" t="s">
        <v>85</v>
      </c>
      <c r="L81" s="123" t="s">
        <v>882</v>
      </c>
      <c r="M81" s="123" t="s">
        <v>48</v>
      </c>
      <c r="N81" s="121">
        <v>50301</v>
      </c>
      <c r="O81" s="122" t="s">
        <v>207</v>
      </c>
      <c r="P81" s="120" t="s">
        <v>649</v>
      </c>
      <c r="Q81" s="122"/>
      <c r="R81" s="121"/>
      <c r="S81" s="122"/>
      <c r="T81" s="122"/>
      <c r="U81" s="122" t="s">
        <v>481</v>
      </c>
    </row>
    <row r="82" spans="1:21" ht="21">
      <c r="A82" s="121" t="s">
        <v>603</v>
      </c>
      <c r="B82" s="122" t="s">
        <v>604</v>
      </c>
      <c r="C82" s="122" t="s">
        <v>25</v>
      </c>
      <c r="D82" s="122">
        <v>2566</v>
      </c>
      <c r="E82" s="122" t="s">
        <v>177</v>
      </c>
      <c r="F82" s="123">
        <v>243162</v>
      </c>
      <c r="G82" s="123" t="s">
        <v>209</v>
      </c>
      <c r="H82" s="123">
        <v>243526</v>
      </c>
      <c r="I82" s="122" t="s">
        <v>53</v>
      </c>
      <c r="J82" s="122" t="s">
        <v>52</v>
      </c>
      <c r="K82" s="122" t="s">
        <v>278</v>
      </c>
      <c r="L82" s="122" t="s">
        <v>704</v>
      </c>
      <c r="M82" s="122" t="s">
        <v>48</v>
      </c>
      <c r="N82" s="121" t="s">
        <v>705</v>
      </c>
      <c r="O82" s="121" t="s">
        <v>307</v>
      </c>
      <c r="P82" s="124" t="s">
        <v>664</v>
      </c>
      <c r="Q82" s="122" t="s">
        <v>48</v>
      </c>
      <c r="R82" s="122" t="s">
        <v>705</v>
      </c>
      <c r="S82" s="122" t="s">
        <v>307</v>
      </c>
      <c r="T82" s="122" t="s">
        <v>664</v>
      </c>
      <c r="U82" s="122" t="s">
        <v>885</v>
      </c>
    </row>
    <row r="83" spans="1:21" ht="21">
      <c r="A83" s="121" t="s">
        <v>886</v>
      </c>
      <c r="B83" s="122" t="s">
        <v>887</v>
      </c>
      <c r="C83" s="122" t="s">
        <v>25</v>
      </c>
      <c r="D83" s="122">
        <v>2567</v>
      </c>
      <c r="E83" s="122" t="s">
        <v>888</v>
      </c>
      <c r="F83" s="123">
        <v>243831</v>
      </c>
      <c r="G83" s="123" t="s">
        <v>167</v>
      </c>
      <c r="H83" s="123">
        <v>243891</v>
      </c>
      <c r="I83" s="122" t="s">
        <v>96</v>
      </c>
      <c r="J83" s="122" t="s">
        <v>889</v>
      </c>
      <c r="K83" s="122"/>
      <c r="L83" s="122" t="s">
        <v>715</v>
      </c>
      <c r="M83" s="122" t="s">
        <v>48</v>
      </c>
      <c r="N83" s="122" t="s">
        <v>705</v>
      </c>
      <c r="O83" s="122" t="s">
        <v>654</v>
      </c>
      <c r="P83" s="124" t="s">
        <v>654</v>
      </c>
      <c r="Q83" s="122" t="s">
        <v>48</v>
      </c>
      <c r="R83" s="122" t="s">
        <v>705</v>
      </c>
      <c r="S83" s="122" t="s">
        <v>654</v>
      </c>
      <c r="T83" s="122" t="s">
        <v>654</v>
      </c>
      <c r="U83" s="122" t="s">
        <v>890</v>
      </c>
    </row>
    <row r="84" spans="1:21" ht="21">
      <c r="A84" s="121" t="s">
        <v>891</v>
      </c>
      <c r="B84" s="122" t="s">
        <v>892</v>
      </c>
      <c r="C84" s="122" t="s">
        <v>25</v>
      </c>
      <c r="D84" s="122">
        <v>2568</v>
      </c>
      <c r="E84" s="122" t="s">
        <v>690</v>
      </c>
      <c r="F84" s="123">
        <v>243892</v>
      </c>
      <c r="G84" s="123" t="s">
        <v>691</v>
      </c>
      <c r="H84" s="123">
        <v>244257</v>
      </c>
      <c r="I84" s="122" t="s">
        <v>53</v>
      </c>
      <c r="J84" s="122" t="s">
        <v>102</v>
      </c>
      <c r="K84" s="122" t="s">
        <v>893</v>
      </c>
      <c r="L84" s="122" t="s">
        <v>778</v>
      </c>
      <c r="M84" s="122" t="s">
        <v>48</v>
      </c>
      <c r="N84" s="122" t="s">
        <v>705</v>
      </c>
      <c r="O84" s="122" t="s">
        <v>801</v>
      </c>
      <c r="P84" s="124" t="s">
        <v>801</v>
      </c>
      <c r="Q84" s="122" t="s">
        <v>48</v>
      </c>
      <c r="R84" s="122" t="s">
        <v>705</v>
      </c>
      <c r="S84" s="122" t="s">
        <v>801</v>
      </c>
      <c r="T84" s="122" t="s">
        <v>801</v>
      </c>
      <c r="U84" s="122" t="s">
        <v>894</v>
      </c>
    </row>
    <row r="85" spans="1:21" ht="21">
      <c r="A85" s="121" t="s">
        <v>387</v>
      </c>
      <c r="B85" s="122" t="s">
        <v>895</v>
      </c>
      <c r="C85" s="122" t="s">
        <v>25</v>
      </c>
      <c r="D85" s="122">
        <v>2565</v>
      </c>
      <c r="E85" s="122" t="s">
        <v>176</v>
      </c>
      <c r="F85" s="123">
        <v>242797</v>
      </c>
      <c r="G85" s="123" t="s">
        <v>87</v>
      </c>
      <c r="H85" s="123">
        <v>243132</v>
      </c>
      <c r="I85" s="122" t="s">
        <v>53</v>
      </c>
      <c r="J85" s="122" t="s">
        <v>52</v>
      </c>
      <c r="K85" s="122" t="s">
        <v>278</v>
      </c>
      <c r="L85" s="123" t="s">
        <v>882</v>
      </c>
      <c r="M85" s="123" t="s">
        <v>48</v>
      </c>
      <c r="N85" s="121">
        <v>50301</v>
      </c>
      <c r="O85" s="122" t="s">
        <v>214</v>
      </c>
      <c r="P85" s="124" t="s">
        <v>664</v>
      </c>
      <c r="Q85" s="122" t="s">
        <v>48</v>
      </c>
      <c r="R85" s="121">
        <v>50301</v>
      </c>
      <c r="S85" s="122" t="s">
        <v>214</v>
      </c>
      <c r="T85" s="122" t="s">
        <v>664</v>
      </c>
      <c r="U85" s="122" t="s">
        <v>477</v>
      </c>
    </row>
    <row r="86" spans="1:21" ht="21">
      <c r="A86" s="121" t="s">
        <v>574</v>
      </c>
      <c r="B86" s="122" t="s">
        <v>575</v>
      </c>
      <c r="C86" s="122" t="s">
        <v>25</v>
      </c>
      <c r="D86" s="122">
        <v>2566</v>
      </c>
      <c r="E86" s="122" t="s">
        <v>177</v>
      </c>
      <c r="F86" s="123">
        <v>243162</v>
      </c>
      <c r="G86" s="123" t="s">
        <v>209</v>
      </c>
      <c r="H86" s="123">
        <v>243526</v>
      </c>
      <c r="I86" s="122" t="s">
        <v>96</v>
      </c>
      <c r="J86" s="122" t="s">
        <v>580</v>
      </c>
      <c r="K86" s="122"/>
      <c r="L86" s="122" t="s">
        <v>704</v>
      </c>
      <c r="M86" s="123" t="s">
        <v>48</v>
      </c>
      <c r="N86" s="121">
        <v>50301</v>
      </c>
      <c r="O86" s="121" t="s">
        <v>222</v>
      </c>
      <c r="P86" s="124" t="s">
        <v>654</v>
      </c>
      <c r="Q86" s="122" t="s">
        <v>48</v>
      </c>
      <c r="R86" s="122">
        <v>50301</v>
      </c>
      <c r="S86" s="122" t="s">
        <v>222</v>
      </c>
      <c r="T86" s="122" t="s">
        <v>654</v>
      </c>
      <c r="U86" s="122" t="s">
        <v>582</v>
      </c>
    </row>
    <row r="87" spans="1:21" ht="21">
      <c r="A87" s="121" t="s">
        <v>589</v>
      </c>
      <c r="B87" s="122" t="s">
        <v>590</v>
      </c>
      <c r="C87" s="122" t="s">
        <v>25</v>
      </c>
      <c r="D87" s="122">
        <v>2566</v>
      </c>
      <c r="E87" s="122" t="s">
        <v>177</v>
      </c>
      <c r="F87" s="123">
        <v>243162</v>
      </c>
      <c r="G87" s="123" t="s">
        <v>209</v>
      </c>
      <c r="H87" s="123">
        <v>243526</v>
      </c>
      <c r="I87" s="122" t="s">
        <v>593</v>
      </c>
      <c r="J87" s="122" t="s">
        <v>592</v>
      </c>
      <c r="K87" s="122" t="s">
        <v>591</v>
      </c>
      <c r="L87" s="122" t="s">
        <v>704</v>
      </c>
      <c r="M87" s="122" t="s">
        <v>48</v>
      </c>
      <c r="N87" s="121" t="s">
        <v>705</v>
      </c>
      <c r="O87" s="121" t="s">
        <v>710</v>
      </c>
      <c r="P87" s="125" t="s">
        <v>654</v>
      </c>
      <c r="Q87" s="122" t="s">
        <v>896</v>
      </c>
      <c r="R87" s="122" t="s">
        <v>897</v>
      </c>
      <c r="S87" s="122" t="s">
        <v>898</v>
      </c>
      <c r="T87" s="122" t="s">
        <v>899</v>
      </c>
      <c r="U87" s="122" t="s">
        <v>900</v>
      </c>
    </row>
    <row r="88" spans="1:21" ht="21">
      <c r="A88" s="121" t="s">
        <v>901</v>
      </c>
      <c r="B88" s="122" t="s">
        <v>902</v>
      </c>
      <c r="C88" s="122" t="s">
        <v>25</v>
      </c>
      <c r="D88" s="122">
        <v>2566</v>
      </c>
      <c r="E88" s="122" t="s">
        <v>177</v>
      </c>
      <c r="F88" s="123">
        <v>243162</v>
      </c>
      <c r="G88" s="123" t="s">
        <v>209</v>
      </c>
      <c r="H88" s="123">
        <v>243526</v>
      </c>
      <c r="I88" s="122" t="s">
        <v>53</v>
      </c>
      <c r="J88" s="122" t="s">
        <v>102</v>
      </c>
      <c r="K88" s="122" t="s">
        <v>903</v>
      </c>
      <c r="L88" s="122" t="s">
        <v>704</v>
      </c>
      <c r="M88" s="122" t="s">
        <v>904</v>
      </c>
      <c r="N88" s="121" t="s">
        <v>905</v>
      </c>
      <c r="O88" s="121" t="s">
        <v>906</v>
      </c>
      <c r="P88" s="126" t="s">
        <v>907</v>
      </c>
      <c r="Q88" s="122" t="s">
        <v>48</v>
      </c>
      <c r="R88" s="122" t="s">
        <v>705</v>
      </c>
      <c r="S88" s="122" t="s">
        <v>357</v>
      </c>
      <c r="T88" s="122" t="s">
        <v>672</v>
      </c>
      <c r="U88" s="122" t="s">
        <v>908</v>
      </c>
    </row>
    <row r="89" spans="1:21" ht="21">
      <c r="A89" s="121" t="s">
        <v>909</v>
      </c>
      <c r="B89" s="122" t="s">
        <v>910</v>
      </c>
      <c r="C89" s="122" t="s">
        <v>25</v>
      </c>
      <c r="D89" s="122">
        <v>2564</v>
      </c>
      <c r="E89" s="122" t="s">
        <v>109</v>
      </c>
      <c r="F89" s="123">
        <v>242431</v>
      </c>
      <c r="G89" s="123" t="s">
        <v>33</v>
      </c>
      <c r="H89" s="123">
        <v>242767</v>
      </c>
      <c r="I89" s="122" t="s">
        <v>29</v>
      </c>
      <c r="J89" s="122" t="s">
        <v>911</v>
      </c>
      <c r="K89" s="122" t="s">
        <v>912</v>
      </c>
      <c r="L89" s="123" t="s">
        <v>870</v>
      </c>
      <c r="M89" s="123" t="s">
        <v>913</v>
      </c>
      <c r="N89" s="121">
        <v>40201</v>
      </c>
      <c r="O89" s="122" t="s">
        <v>914</v>
      </c>
      <c r="P89" s="126" t="s">
        <v>915</v>
      </c>
      <c r="Q89" s="122" t="s">
        <v>48</v>
      </c>
      <c r="R89" s="121">
        <v>50301</v>
      </c>
      <c r="S89" s="122" t="s">
        <v>186</v>
      </c>
      <c r="T89" s="122" t="s">
        <v>672</v>
      </c>
      <c r="U89" s="122" t="s">
        <v>916</v>
      </c>
    </row>
    <row r="90" spans="1:21" ht="21">
      <c r="A90" s="121" t="s">
        <v>917</v>
      </c>
      <c r="B90" s="122" t="s">
        <v>918</v>
      </c>
      <c r="C90" s="122" t="s">
        <v>25</v>
      </c>
      <c r="D90" s="122">
        <v>2568</v>
      </c>
      <c r="E90" s="122" t="s">
        <v>690</v>
      </c>
      <c r="F90" s="123">
        <v>243892</v>
      </c>
      <c r="G90" s="123" t="s">
        <v>691</v>
      </c>
      <c r="H90" s="123">
        <v>244257</v>
      </c>
      <c r="I90" s="122" t="s">
        <v>39</v>
      </c>
      <c r="J90" s="122" t="s">
        <v>38</v>
      </c>
      <c r="K90" s="122" t="s">
        <v>624</v>
      </c>
      <c r="L90" s="122" t="s">
        <v>778</v>
      </c>
      <c r="M90" s="122" t="s">
        <v>919</v>
      </c>
      <c r="N90" s="122" t="s">
        <v>920</v>
      </c>
      <c r="O90" s="122" t="s">
        <v>921</v>
      </c>
      <c r="P90" s="126" t="s">
        <v>921</v>
      </c>
      <c r="Q90" s="122" t="s">
        <v>48</v>
      </c>
      <c r="R90" s="122" t="s">
        <v>705</v>
      </c>
      <c r="S90" s="122" t="s">
        <v>660</v>
      </c>
      <c r="T90" s="122" t="s">
        <v>660</v>
      </c>
      <c r="U90" s="122" t="s">
        <v>922</v>
      </c>
    </row>
    <row r="91" spans="1:21" ht="21">
      <c r="A91" s="121" t="s">
        <v>923</v>
      </c>
      <c r="B91" s="122" t="s">
        <v>924</v>
      </c>
      <c r="C91" s="122" t="s">
        <v>25</v>
      </c>
      <c r="D91" s="122">
        <v>2564</v>
      </c>
      <c r="E91" s="122" t="s">
        <v>109</v>
      </c>
      <c r="F91" s="123">
        <v>242431</v>
      </c>
      <c r="G91" s="123" t="s">
        <v>33</v>
      </c>
      <c r="H91" s="123">
        <v>242767</v>
      </c>
      <c r="I91" s="122" t="s">
        <v>593</v>
      </c>
      <c r="J91" s="122" t="s">
        <v>592</v>
      </c>
      <c r="K91" s="122" t="s">
        <v>925</v>
      </c>
      <c r="L91" s="123" t="s">
        <v>870</v>
      </c>
      <c r="M91" s="123" t="s">
        <v>896</v>
      </c>
      <c r="N91" s="121">
        <v>50101</v>
      </c>
      <c r="O91" s="122" t="s">
        <v>926</v>
      </c>
      <c r="P91" s="126" t="s">
        <v>927</v>
      </c>
      <c r="Q91" s="122" t="s">
        <v>48</v>
      </c>
      <c r="R91" s="121">
        <v>50301</v>
      </c>
      <c r="S91" s="122" t="s">
        <v>199</v>
      </c>
      <c r="T91" s="122" t="s">
        <v>660</v>
      </c>
      <c r="U91" s="122" t="s">
        <v>928</v>
      </c>
    </row>
    <row r="92" spans="1:21" ht="21">
      <c r="A92" s="121" t="s">
        <v>929</v>
      </c>
      <c r="B92" s="122" t="s">
        <v>930</v>
      </c>
      <c r="C92" s="122" t="s">
        <v>25</v>
      </c>
      <c r="D92" s="122">
        <v>2564</v>
      </c>
      <c r="E92" s="122" t="s">
        <v>109</v>
      </c>
      <c r="F92" s="123">
        <v>242431</v>
      </c>
      <c r="G92" s="123" t="s">
        <v>33</v>
      </c>
      <c r="H92" s="123">
        <v>242767</v>
      </c>
      <c r="I92" s="122" t="s">
        <v>593</v>
      </c>
      <c r="J92" s="122" t="s">
        <v>592</v>
      </c>
      <c r="K92" s="122" t="s">
        <v>925</v>
      </c>
      <c r="L92" s="123" t="s">
        <v>870</v>
      </c>
      <c r="M92" s="123" t="s">
        <v>896</v>
      </c>
      <c r="N92" s="121">
        <v>50101</v>
      </c>
      <c r="O92" s="122" t="s">
        <v>926</v>
      </c>
      <c r="P92" s="126" t="s">
        <v>927</v>
      </c>
      <c r="Q92" s="122" t="s">
        <v>48</v>
      </c>
      <c r="R92" s="121">
        <v>50301</v>
      </c>
      <c r="S92" s="122" t="s">
        <v>199</v>
      </c>
      <c r="T92" s="122" t="s">
        <v>660</v>
      </c>
      <c r="U92" s="122" t="s">
        <v>931</v>
      </c>
    </row>
    <row r="93" spans="1:21" ht="21">
      <c r="A93" s="121" t="s">
        <v>932</v>
      </c>
      <c r="B93" s="122" t="s">
        <v>933</v>
      </c>
      <c r="C93" s="122" t="s">
        <v>934</v>
      </c>
      <c r="D93" s="122">
        <v>2566</v>
      </c>
      <c r="E93" s="122" t="s">
        <v>177</v>
      </c>
      <c r="F93" s="123">
        <v>243162</v>
      </c>
      <c r="G93" s="123" t="s">
        <v>209</v>
      </c>
      <c r="H93" s="123">
        <v>243526</v>
      </c>
      <c r="I93" s="122" t="s">
        <v>53</v>
      </c>
      <c r="J93" s="122" t="s">
        <v>52</v>
      </c>
      <c r="K93" s="122" t="s">
        <v>172</v>
      </c>
      <c r="L93" s="122" t="s">
        <v>704</v>
      </c>
      <c r="M93" s="122" t="s">
        <v>935</v>
      </c>
      <c r="N93" s="121" t="s">
        <v>936</v>
      </c>
      <c r="O93" s="121" t="s">
        <v>937</v>
      </c>
      <c r="P93" s="126" t="s">
        <v>938</v>
      </c>
      <c r="Q93" s="122" t="s">
        <v>48</v>
      </c>
      <c r="R93" s="122" t="s">
        <v>705</v>
      </c>
      <c r="S93" s="122" t="s">
        <v>307</v>
      </c>
      <c r="T93" s="122" t="s">
        <v>664</v>
      </c>
      <c r="U93" s="122" t="s">
        <v>939</v>
      </c>
    </row>
    <row r="94" spans="1:21" ht="21">
      <c r="A94" s="121" t="s">
        <v>940</v>
      </c>
      <c r="B94" s="122" t="s">
        <v>941</v>
      </c>
      <c r="C94" s="122" t="s">
        <v>934</v>
      </c>
      <c r="D94" s="122">
        <v>2567</v>
      </c>
      <c r="E94" s="122" t="s">
        <v>612</v>
      </c>
      <c r="F94" s="123">
        <v>243527</v>
      </c>
      <c r="G94" s="123" t="s">
        <v>167</v>
      </c>
      <c r="H94" s="123">
        <v>243891</v>
      </c>
      <c r="I94" s="122" t="s">
        <v>53</v>
      </c>
      <c r="J94" s="122" t="s">
        <v>52</v>
      </c>
      <c r="K94" s="122" t="s">
        <v>172</v>
      </c>
      <c r="L94" s="122" t="s">
        <v>715</v>
      </c>
      <c r="M94" s="122" t="s">
        <v>935</v>
      </c>
      <c r="N94" s="122" t="s">
        <v>936</v>
      </c>
      <c r="O94" s="122" t="s">
        <v>942</v>
      </c>
      <c r="P94" s="126" t="s">
        <v>943</v>
      </c>
      <c r="Q94" s="122" t="s">
        <v>48</v>
      </c>
      <c r="R94" s="122" t="s">
        <v>705</v>
      </c>
      <c r="S94" s="122" t="s">
        <v>307</v>
      </c>
      <c r="T94" s="122" t="s">
        <v>664</v>
      </c>
      <c r="U94" s="122" t="s">
        <v>944</v>
      </c>
    </row>
    <row r="95" spans="1:21" ht="21">
      <c r="A95" s="121" t="s">
        <v>945</v>
      </c>
      <c r="B95" s="122" t="s">
        <v>946</v>
      </c>
      <c r="C95" s="122" t="s">
        <v>934</v>
      </c>
      <c r="D95" s="122">
        <v>2568</v>
      </c>
      <c r="E95" s="122" t="s">
        <v>690</v>
      </c>
      <c r="F95" s="123">
        <v>243892</v>
      </c>
      <c r="G95" s="123" t="s">
        <v>691</v>
      </c>
      <c r="H95" s="123">
        <v>244257</v>
      </c>
      <c r="I95" s="122" t="s">
        <v>53</v>
      </c>
      <c r="J95" s="122" t="s">
        <v>52</v>
      </c>
      <c r="K95" s="122" t="s">
        <v>172</v>
      </c>
      <c r="L95" s="122" t="s">
        <v>778</v>
      </c>
      <c r="M95" s="122" t="s">
        <v>935</v>
      </c>
      <c r="N95" s="122" t="s">
        <v>936</v>
      </c>
      <c r="O95" s="122" t="s">
        <v>943</v>
      </c>
      <c r="P95" s="126" t="s">
        <v>943</v>
      </c>
      <c r="Q95" s="122" t="s">
        <v>48</v>
      </c>
      <c r="R95" s="122" t="s">
        <v>705</v>
      </c>
      <c r="S95" s="122" t="s">
        <v>664</v>
      </c>
      <c r="T95" s="122" t="s">
        <v>664</v>
      </c>
      <c r="U95" s="122" t="s">
        <v>947</v>
      </c>
    </row>
    <row r="96" spans="1:21" ht="21">
      <c r="A96" s="121" t="s">
        <v>948</v>
      </c>
      <c r="B96" s="122" t="s">
        <v>949</v>
      </c>
      <c r="C96" s="122" t="s">
        <v>822</v>
      </c>
      <c r="D96" s="122">
        <v>2565</v>
      </c>
      <c r="E96" s="122" t="s">
        <v>176</v>
      </c>
      <c r="F96" s="123">
        <v>242797</v>
      </c>
      <c r="G96" s="123" t="s">
        <v>87</v>
      </c>
      <c r="H96" s="123">
        <v>243132</v>
      </c>
      <c r="I96" s="122" t="s">
        <v>53</v>
      </c>
      <c r="J96" s="122" t="s">
        <v>102</v>
      </c>
      <c r="K96" s="122" t="s">
        <v>950</v>
      </c>
      <c r="L96" s="123" t="s">
        <v>882</v>
      </c>
      <c r="M96" s="121">
        <v>150101</v>
      </c>
      <c r="N96" s="121">
        <v>150101</v>
      </c>
      <c r="O96" s="122" t="s">
        <v>951</v>
      </c>
      <c r="P96" s="126" t="s">
        <v>952</v>
      </c>
      <c r="Q96" s="122" t="s">
        <v>48</v>
      </c>
      <c r="R96" s="121">
        <v>50301</v>
      </c>
      <c r="S96" s="122" t="s">
        <v>186</v>
      </c>
      <c r="T96" s="122" t="s">
        <v>672</v>
      </c>
      <c r="U96" s="122" t="s">
        <v>953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96"/>
  <sheetViews>
    <sheetView zoomScale="50" zoomScaleNormal="50" workbookViewId="0">
      <selection activeCell="H4" sqref="H4"/>
    </sheetView>
  </sheetViews>
  <sheetFormatPr defaultRowHeight="14.4"/>
  <cols>
    <col min="1" max="1" width="21.6640625" customWidth="1"/>
    <col min="2" max="2" width="29.33203125" customWidth="1"/>
    <col min="3" max="3" width="45.44140625" customWidth="1"/>
    <col min="4" max="4" width="40.5546875" customWidth="1"/>
    <col min="5" max="5" width="14.88671875" customWidth="1"/>
    <col min="6" max="6" width="22" customWidth="1"/>
    <col min="7" max="7" width="22.5546875" customWidth="1"/>
    <col min="8" max="8" width="39.33203125" customWidth="1"/>
    <col min="9" max="9" width="44" customWidth="1"/>
    <col min="10" max="10" width="24.5546875" customWidth="1"/>
    <col min="11" max="11" width="44.6640625" customWidth="1"/>
    <col min="12" max="12" width="21.21875" customWidth="1"/>
    <col min="13" max="13" width="20.21875" customWidth="1"/>
    <col min="14" max="14" width="20.88671875" customWidth="1"/>
    <col min="15" max="15" width="27.6640625" customWidth="1"/>
    <col min="16" max="16" width="17.109375" customWidth="1"/>
    <col min="17" max="17" width="27.44140625" customWidth="1"/>
    <col min="18" max="18" width="21.44140625" customWidth="1"/>
  </cols>
  <sheetData>
    <row r="1" spans="1:18" ht="21">
      <c r="A1" s="127" t="s">
        <v>957</v>
      </c>
      <c r="B1" s="128" t="s">
        <v>960</v>
      </c>
      <c r="C1" s="1"/>
      <c r="D1" s="129"/>
      <c r="E1" s="1"/>
      <c r="F1" s="1"/>
      <c r="G1" s="1"/>
    </row>
    <row r="2" spans="1:18" ht="21">
      <c r="A2" s="1"/>
      <c r="B2" s="130" t="s">
        <v>961</v>
      </c>
      <c r="C2" s="1"/>
      <c r="D2" s="129"/>
      <c r="E2" s="1"/>
      <c r="F2" s="1"/>
      <c r="G2" s="1"/>
    </row>
    <row r="3" spans="1:18" ht="21">
      <c r="A3" s="1"/>
      <c r="B3" s="131" t="s">
        <v>962</v>
      </c>
      <c r="C3" s="1"/>
      <c r="D3" s="129"/>
      <c r="E3" s="1"/>
      <c r="F3" s="1"/>
      <c r="G3" s="1"/>
    </row>
    <row r="4" spans="1:18" ht="21">
      <c r="A4" s="1"/>
      <c r="B4" s="132" t="s">
        <v>963</v>
      </c>
      <c r="C4" s="1"/>
      <c r="D4" s="129"/>
      <c r="E4" s="1"/>
      <c r="F4" s="1"/>
      <c r="G4" s="1"/>
    </row>
    <row r="5" spans="1:18" ht="21">
      <c r="A5" s="1"/>
      <c r="B5" s="133" t="s">
        <v>964</v>
      </c>
      <c r="C5" s="1"/>
      <c r="D5" s="129"/>
      <c r="E5" s="1"/>
      <c r="F5" s="1"/>
      <c r="G5" s="1"/>
    </row>
    <row r="6" spans="1:18" ht="21">
      <c r="A6" s="113" t="s">
        <v>1</v>
      </c>
      <c r="B6" s="113" t="s">
        <v>2</v>
      </c>
      <c r="C6" s="114" t="s">
        <v>2</v>
      </c>
      <c r="D6" s="115" t="s">
        <v>6</v>
      </c>
      <c r="E6" s="115" t="s">
        <v>426</v>
      </c>
      <c r="F6" s="116" t="s">
        <v>693</v>
      </c>
      <c r="G6" s="117" t="s">
        <v>694</v>
      </c>
      <c r="H6" s="114" t="s">
        <v>17</v>
      </c>
      <c r="I6" s="114" t="s">
        <v>18</v>
      </c>
      <c r="J6" s="114" t="s">
        <v>954</v>
      </c>
      <c r="K6" s="114" t="s">
        <v>19</v>
      </c>
      <c r="L6" s="114" t="s">
        <v>20</v>
      </c>
      <c r="M6" s="114" t="s">
        <v>21</v>
      </c>
      <c r="N6" s="134" t="s">
        <v>22</v>
      </c>
      <c r="O6" s="134" t="s">
        <v>956</v>
      </c>
      <c r="P6" s="134" t="s">
        <v>957</v>
      </c>
      <c r="Q6" s="114" t="s">
        <v>703</v>
      </c>
      <c r="R6" s="114" t="s">
        <v>955</v>
      </c>
    </row>
    <row r="7" spans="1:18" ht="21">
      <c r="A7" s="121" t="s">
        <v>584</v>
      </c>
      <c r="B7" s="121"/>
      <c r="C7" s="122" t="s">
        <v>299</v>
      </c>
      <c r="D7" s="122" t="s">
        <v>25</v>
      </c>
      <c r="E7" s="122">
        <v>2566</v>
      </c>
      <c r="F7" s="122" t="s">
        <v>177</v>
      </c>
      <c r="G7" s="123" t="s">
        <v>209</v>
      </c>
      <c r="H7" s="122" t="s">
        <v>85</v>
      </c>
      <c r="I7" s="122" t="s">
        <v>478</v>
      </c>
      <c r="J7" s="122" t="s">
        <v>970</v>
      </c>
      <c r="K7" s="122" t="s">
        <v>39</v>
      </c>
      <c r="L7" s="122" t="s">
        <v>704</v>
      </c>
      <c r="M7" s="122" t="s">
        <v>648</v>
      </c>
      <c r="N7" s="120" t="s">
        <v>649</v>
      </c>
      <c r="O7" s="120" t="s">
        <v>958</v>
      </c>
      <c r="P7" s="120"/>
      <c r="Q7" s="122" t="s">
        <v>706</v>
      </c>
      <c r="R7" s="121" t="s">
        <v>337</v>
      </c>
    </row>
    <row r="8" spans="1:18" ht="21">
      <c r="A8" s="121" t="s">
        <v>586</v>
      </c>
      <c r="B8" s="121"/>
      <c r="C8" s="122" t="s">
        <v>587</v>
      </c>
      <c r="D8" s="122" t="s">
        <v>25</v>
      </c>
      <c r="E8" s="122">
        <v>2566</v>
      </c>
      <c r="F8" s="122" t="s">
        <v>177</v>
      </c>
      <c r="G8" s="123" t="s">
        <v>209</v>
      </c>
      <c r="H8" s="122" t="s">
        <v>67</v>
      </c>
      <c r="I8" s="122" t="s">
        <v>38</v>
      </c>
      <c r="J8" s="122" t="s">
        <v>971</v>
      </c>
      <c r="K8" s="122" t="s">
        <v>39</v>
      </c>
      <c r="L8" s="122" t="s">
        <v>704</v>
      </c>
      <c r="M8" s="122" t="s">
        <v>663</v>
      </c>
      <c r="N8" s="120" t="s">
        <v>664</v>
      </c>
      <c r="O8" s="120" t="s">
        <v>958</v>
      </c>
      <c r="P8" s="120"/>
      <c r="Q8" s="122" t="s">
        <v>707</v>
      </c>
      <c r="R8" s="121" t="s">
        <v>307</v>
      </c>
    </row>
    <row r="9" spans="1:18" ht="21">
      <c r="A9" s="121" t="s">
        <v>595</v>
      </c>
      <c r="B9" s="121"/>
      <c r="C9" s="122" t="s">
        <v>596</v>
      </c>
      <c r="D9" s="122" t="s">
        <v>25</v>
      </c>
      <c r="E9" s="122">
        <v>2566</v>
      </c>
      <c r="F9" s="122" t="s">
        <v>177</v>
      </c>
      <c r="G9" s="123" t="s">
        <v>209</v>
      </c>
      <c r="H9" s="122" t="s">
        <v>597</v>
      </c>
      <c r="I9" s="122" t="s">
        <v>30</v>
      </c>
      <c r="J9" s="122" t="s">
        <v>972</v>
      </c>
      <c r="K9" s="122" t="s">
        <v>29</v>
      </c>
      <c r="L9" s="122" t="s">
        <v>704</v>
      </c>
      <c r="M9" s="122" t="s">
        <v>663</v>
      </c>
      <c r="N9" s="120" t="s">
        <v>672</v>
      </c>
      <c r="O9" s="120" t="s">
        <v>958</v>
      </c>
      <c r="P9" s="120"/>
      <c r="Q9" s="122" t="s">
        <v>708</v>
      </c>
      <c r="R9" s="121" t="s">
        <v>357</v>
      </c>
    </row>
    <row r="10" spans="1:18" ht="21">
      <c r="A10" s="121" t="s">
        <v>599</v>
      </c>
      <c r="B10" s="121"/>
      <c r="C10" s="122" t="s">
        <v>600</v>
      </c>
      <c r="D10" s="122" t="s">
        <v>25</v>
      </c>
      <c r="E10" s="122">
        <v>2566</v>
      </c>
      <c r="F10" s="122" t="s">
        <v>177</v>
      </c>
      <c r="G10" s="123" t="s">
        <v>209</v>
      </c>
      <c r="H10" s="122" t="s">
        <v>601</v>
      </c>
      <c r="I10" s="122" t="s">
        <v>102</v>
      </c>
      <c r="J10" s="122" t="s">
        <v>973</v>
      </c>
      <c r="K10" s="122" t="s">
        <v>53</v>
      </c>
      <c r="L10" s="122" t="s">
        <v>704</v>
      </c>
      <c r="M10" s="122" t="s">
        <v>663</v>
      </c>
      <c r="N10" s="120" t="s">
        <v>672</v>
      </c>
      <c r="O10" s="120" t="s">
        <v>958</v>
      </c>
      <c r="P10" s="120"/>
      <c r="Q10" s="122" t="s">
        <v>709</v>
      </c>
      <c r="R10" s="121" t="s">
        <v>357</v>
      </c>
    </row>
    <row r="11" spans="1:18" ht="21">
      <c r="A11" s="121" t="s">
        <v>606</v>
      </c>
      <c r="B11" s="121"/>
      <c r="C11" s="122" t="s">
        <v>607</v>
      </c>
      <c r="D11" s="122" t="s">
        <v>25</v>
      </c>
      <c r="E11" s="122">
        <v>2566</v>
      </c>
      <c r="F11" s="122" t="s">
        <v>177</v>
      </c>
      <c r="G11" s="123" t="s">
        <v>209</v>
      </c>
      <c r="H11" s="122" t="s">
        <v>608</v>
      </c>
      <c r="I11" s="122" t="s">
        <v>102</v>
      </c>
      <c r="J11" s="122" t="s">
        <v>973</v>
      </c>
      <c r="K11" s="122" t="s">
        <v>53</v>
      </c>
      <c r="L11" s="122" t="s">
        <v>704</v>
      </c>
      <c r="M11" s="122" t="s">
        <v>653</v>
      </c>
      <c r="N11" s="120" t="s">
        <v>654</v>
      </c>
      <c r="O11" s="120" t="s">
        <v>958</v>
      </c>
      <c r="P11" s="120"/>
      <c r="Q11" s="122" t="s">
        <v>711</v>
      </c>
      <c r="R11" s="121" t="s">
        <v>710</v>
      </c>
    </row>
    <row r="12" spans="1:18" ht="21">
      <c r="A12" s="121" t="s">
        <v>712</v>
      </c>
      <c r="B12" s="121"/>
      <c r="C12" s="122" t="s">
        <v>713</v>
      </c>
      <c r="D12" s="122" t="s">
        <v>25</v>
      </c>
      <c r="E12" s="122">
        <v>2567</v>
      </c>
      <c r="F12" s="122" t="s">
        <v>612</v>
      </c>
      <c r="G12" s="123" t="s">
        <v>167</v>
      </c>
      <c r="H12" s="122" t="s">
        <v>714</v>
      </c>
      <c r="I12" s="122" t="s">
        <v>79</v>
      </c>
      <c r="J12" s="122" t="s">
        <v>974</v>
      </c>
      <c r="K12" s="122" t="s">
        <v>39</v>
      </c>
      <c r="L12" s="122" t="s">
        <v>715</v>
      </c>
      <c r="M12" s="122" t="s">
        <v>663</v>
      </c>
      <c r="N12" s="120" t="s">
        <v>664</v>
      </c>
      <c r="O12" s="120" t="s">
        <v>958</v>
      </c>
      <c r="P12" s="120"/>
      <c r="Q12" s="122" t="s">
        <v>716</v>
      </c>
      <c r="R12" s="122" t="s">
        <v>664</v>
      </c>
    </row>
    <row r="13" spans="1:18" ht="21">
      <c r="A13" s="121" t="s">
        <v>717</v>
      </c>
      <c r="B13" s="121"/>
      <c r="C13" s="122" t="s">
        <v>718</v>
      </c>
      <c r="D13" s="122" t="s">
        <v>25</v>
      </c>
      <c r="E13" s="122">
        <v>2567</v>
      </c>
      <c r="F13" s="122" t="s">
        <v>612</v>
      </c>
      <c r="G13" s="123" t="s">
        <v>167</v>
      </c>
      <c r="H13" s="122" t="s">
        <v>714</v>
      </c>
      <c r="I13" s="122" t="s">
        <v>79</v>
      </c>
      <c r="J13" s="122" t="s">
        <v>974</v>
      </c>
      <c r="K13" s="122" t="s">
        <v>39</v>
      </c>
      <c r="L13" s="122" t="s">
        <v>715</v>
      </c>
      <c r="M13" s="122" t="s">
        <v>663</v>
      </c>
      <c r="N13" s="120" t="s">
        <v>664</v>
      </c>
      <c r="O13" s="120" t="s">
        <v>958</v>
      </c>
      <c r="P13" s="120"/>
      <c r="Q13" s="122" t="s">
        <v>719</v>
      </c>
      <c r="R13" s="122" t="s">
        <v>664</v>
      </c>
    </row>
    <row r="14" spans="1:18" ht="21">
      <c r="A14" s="121" t="s">
        <v>720</v>
      </c>
      <c r="B14" s="121"/>
      <c r="C14" s="122" t="s">
        <v>721</v>
      </c>
      <c r="D14" s="122" t="s">
        <v>25</v>
      </c>
      <c r="E14" s="122">
        <v>2567</v>
      </c>
      <c r="F14" s="122" t="s">
        <v>722</v>
      </c>
      <c r="G14" s="123" t="s">
        <v>167</v>
      </c>
      <c r="H14" s="122" t="s">
        <v>723</v>
      </c>
      <c r="I14" s="122" t="s">
        <v>79</v>
      </c>
      <c r="J14" s="122" t="s">
        <v>974</v>
      </c>
      <c r="K14" s="122" t="s">
        <v>39</v>
      </c>
      <c r="L14" s="122" t="s">
        <v>715</v>
      </c>
      <c r="M14" s="122" t="s">
        <v>648</v>
      </c>
      <c r="N14" s="120" t="s">
        <v>649</v>
      </c>
      <c r="O14" s="120" t="s">
        <v>958</v>
      </c>
      <c r="P14" s="120"/>
      <c r="Q14" s="122" t="s">
        <v>724</v>
      </c>
      <c r="R14" s="122" t="s">
        <v>649</v>
      </c>
    </row>
    <row r="15" spans="1:18" ht="21">
      <c r="A15" s="121" t="s">
        <v>662</v>
      </c>
      <c r="B15" s="121"/>
      <c r="C15" s="122" t="s">
        <v>645</v>
      </c>
      <c r="D15" s="122" t="s">
        <v>25</v>
      </c>
      <c r="E15" s="122">
        <v>2567</v>
      </c>
      <c r="F15" s="122" t="s">
        <v>612</v>
      </c>
      <c r="G15" s="123" t="s">
        <v>167</v>
      </c>
      <c r="H15" s="122" t="s">
        <v>120</v>
      </c>
      <c r="I15" s="122" t="s">
        <v>52</v>
      </c>
      <c r="J15" s="122" t="s">
        <v>975</v>
      </c>
      <c r="K15" s="122" t="s">
        <v>53</v>
      </c>
      <c r="L15" s="122" t="s">
        <v>715</v>
      </c>
      <c r="M15" s="122" t="s">
        <v>663</v>
      </c>
      <c r="N15" s="120" t="s">
        <v>664</v>
      </c>
      <c r="O15" s="120" t="s">
        <v>958</v>
      </c>
      <c r="P15" s="120"/>
      <c r="Q15" s="122" t="s">
        <v>725</v>
      </c>
      <c r="R15" s="122" t="s">
        <v>664</v>
      </c>
    </row>
    <row r="16" spans="1:18" ht="21">
      <c r="A16" s="121" t="s">
        <v>666</v>
      </c>
      <c r="B16" s="121"/>
      <c r="C16" s="122" t="s">
        <v>667</v>
      </c>
      <c r="D16" s="122" t="s">
        <v>25</v>
      </c>
      <c r="E16" s="122">
        <v>2567</v>
      </c>
      <c r="F16" s="122" t="s">
        <v>612</v>
      </c>
      <c r="G16" s="123" t="s">
        <v>167</v>
      </c>
      <c r="H16" s="122" t="s">
        <v>278</v>
      </c>
      <c r="I16" s="122" t="s">
        <v>52</v>
      </c>
      <c r="J16" s="122" t="s">
        <v>975</v>
      </c>
      <c r="K16" s="122" t="s">
        <v>53</v>
      </c>
      <c r="L16" s="122" t="s">
        <v>715</v>
      </c>
      <c r="M16" s="122" t="s">
        <v>663</v>
      </c>
      <c r="N16" s="120" t="s">
        <v>664</v>
      </c>
      <c r="O16" s="120" t="s">
        <v>958</v>
      </c>
      <c r="P16" s="120"/>
      <c r="Q16" s="122" t="s">
        <v>726</v>
      </c>
      <c r="R16" s="122" t="s">
        <v>664</v>
      </c>
    </row>
    <row r="17" spans="1:18" ht="21">
      <c r="A17" s="121" t="s">
        <v>652</v>
      </c>
      <c r="B17" s="121"/>
      <c r="C17" s="122" t="s">
        <v>575</v>
      </c>
      <c r="D17" s="122" t="s">
        <v>25</v>
      </c>
      <c r="E17" s="122">
        <v>2567</v>
      </c>
      <c r="F17" s="122" t="s">
        <v>612</v>
      </c>
      <c r="G17" s="123" t="s">
        <v>167</v>
      </c>
      <c r="H17" s="122"/>
      <c r="I17" s="122" t="s">
        <v>966</v>
      </c>
      <c r="J17" s="122" t="s">
        <v>580</v>
      </c>
      <c r="K17" s="122" t="s">
        <v>96</v>
      </c>
      <c r="L17" s="122" t="s">
        <v>715</v>
      </c>
      <c r="M17" s="122" t="s">
        <v>653</v>
      </c>
      <c r="N17" s="120" t="s">
        <v>654</v>
      </c>
      <c r="O17" s="120" t="s">
        <v>958</v>
      </c>
      <c r="P17" s="120"/>
      <c r="Q17" s="122" t="s">
        <v>727</v>
      </c>
      <c r="R17" s="122" t="s">
        <v>654</v>
      </c>
    </row>
    <row r="18" spans="1:18" ht="21">
      <c r="A18" s="121" t="s">
        <v>728</v>
      </c>
      <c r="B18" s="121"/>
      <c r="C18" s="122" t="s">
        <v>729</v>
      </c>
      <c r="D18" s="122" t="s">
        <v>25</v>
      </c>
      <c r="E18" s="122">
        <v>2567</v>
      </c>
      <c r="F18" s="122" t="s">
        <v>612</v>
      </c>
      <c r="G18" s="123" t="s">
        <v>167</v>
      </c>
      <c r="H18" s="122" t="s">
        <v>731</v>
      </c>
      <c r="I18" s="122" t="s">
        <v>730</v>
      </c>
      <c r="J18" s="122" t="s">
        <v>976</v>
      </c>
      <c r="K18" s="122" t="s">
        <v>29</v>
      </c>
      <c r="L18" s="122" t="s">
        <v>715</v>
      </c>
      <c r="M18" s="122" t="s">
        <v>663</v>
      </c>
      <c r="N18" s="120" t="s">
        <v>672</v>
      </c>
      <c r="O18" s="120" t="s">
        <v>958</v>
      </c>
      <c r="P18" s="120"/>
      <c r="Q18" s="122" t="s">
        <v>732</v>
      </c>
      <c r="R18" s="122" t="s">
        <v>672</v>
      </c>
    </row>
    <row r="19" spans="1:18" ht="21">
      <c r="A19" s="121" t="s">
        <v>733</v>
      </c>
      <c r="B19" s="121"/>
      <c r="C19" s="122" t="s">
        <v>734</v>
      </c>
      <c r="D19" s="122" t="s">
        <v>25</v>
      </c>
      <c r="E19" s="122">
        <v>2567</v>
      </c>
      <c r="F19" s="122" t="s">
        <v>612</v>
      </c>
      <c r="G19" s="123" t="s">
        <v>167</v>
      </c>
      <c r="H19" s="122" t="s">
        <v>731</v>
      </c>
      <c r="I19" s="122" t="s">
        <v>730</v>
      </c>
      <c r="J19" s="122" t="s">
        <v>976</v>
      </c>
      <c r="K19" s="122" t="s">
        <v>29</v>
      </c>
      <c r="L19" s="122" t="s">
        <v>715</v>
      </c>
      <c r="M19" s="122" t="s">
        <v>663</v>
      </c>
      <c r="N19" s="120" t="s">
        <v>672</v>
      </c>
      <c r="O19" s="120" t="s">
        <v>958</v>
      </c>
      <c r="P19" s="120"/>
      <c r="Q19" s="122" t="s">
        <v>735</v>
      </c>
      <c r="R19" s="122" t="s">
        <v>672</v>
      </c>
    </row>
    <row r="20" spans="1:18" ht="21">
      <c r="A20" s="121" t="s">
        <v>669</v>
      </c>
      <c r="B20" s="121"/>
      <c r="C20" s="122" t="s">
        <v>670</v>
      </c>
      <c r="D20" s="122" t="s">
        <v>25</v>
      </c>
      <c r="E20" s="122">
        <v>2567</v>
      </c>
      <c r="F20" s="122" t="s">
        <v>612</v>
      </c>
      <c r="G20" s="123" t="s">
        <v>671</v>
      </c>
      <c r="H20" s="122" t="s">
        <v>601</v>
      </c>
      <c r="I20" s="122" t="s">
        <v>102</v>
      </c>
      <c r="J20" s="122" t="s">
        <v>973</v>
      </c>
      <c r="K20" s="122" t="s">
        <v>53</v>
      </c>
      <c r="L20" s="122" t="s">
        <v>715</v>
      </c>
      <c r="M20" s="122" t="s">
        <v>663</v>
      </c>
      <c r="N20" s="120" t="s">
        <v>736</v>
      </c>
      <c r="O20" s="120" t="s">
        <v>958</v>
      </c>
      <c r="P20" s="120"/>
      <c r="Q20" s="122" t="s">
        <v>737</v>
      </c>
      <c r="R20" s="122" t="s">
        <v>736</v>
      </c>
    </row>
    <row r="21" spans="1:18" ht="21">
      <c r="A21" s="121" t="s">
        <v>738</v>
      </c>
      <c r="B21" s="121"/>
      <c r="C21" s="122" t="s">
        <v>739</v>
      </c>
      <c r="D21" s="122" t="s">
        <v>25</v>
      </c>
      <c r="E21" s="122">
        <v>2567</v>
      </c>
      <c r="F21" s="122" t="s">
        <v>722</v>
      </c>
      <c r="G21" s="123" t="s">
        <v>167</v>
      </c>
      <c r="H21" s="122" t="s">
        <v>740</v>
      </c>
      <c r="I21" s="122" t="s">
        <v>79</v>
      </c>
      <c r="J21" s="122" t="s">
        <v>974</v>
      </c>
      <c r="K21" s="122" t="s">
        <v>39</v>
      </c>
      <c r="L21" s="122" t="s">
        <v>715</v>
      </c>
      <c r="M21" s="122" t="s">
        <v>663</v>
      </c>
      <c r="N21" s="120" t="s">
        <v>664</v>
      </c>
      <c r="O21" s="120" t="s">
        <v>958</v>
      </c>
      <c r="P21" s="120"/>
      <c r="Q21" s="122" t="s">
        <v>741</v>
      </c>
      <c r="R21" s="122" t="s">
        <v>664</v>
      </c>
    </row>
    <row r="22" spans="1:18" ht="21">
      <c r="A22" s="121" t="s">
        <v>742</v>
      </c>
      <c r="B22" s="121"/>
      <c r="C22" s="122" t="s">
        <v>743</v>
      </c>
      <c r="D22" s="122" t="s">
        <v>25</v>
      </c>
      <c r="E22" s="122">
        <v>2567</v>
      </c>
      <c r="F22" s="122" t="s">
        <v>722</v>
      </c>
      <c r="G22" s="123" t="s">
        <v>167</v>
      </c>
      <c r="H22" s="122" t="s">
        <v>740</v>
      </c>
      <c r="I22" s="122" t="s">
        <v>79</v>
      </c>
      <c r="J22" s="122" t="s">
        <v>974</v>
      </c>
      <c r="K22" s="122" t="s">
        <v>39</v>
      </c>
      <c r="L22" s="122" t="s">
        <v>715</v>
      </c>
      <c r="M22" s="122" t="s">
        <v>663</v>
      </c>
      <c r="N22" s="120" t="s">
        <v>664</v>
      </c>
      <c r="O22" s="120" t="s">
        <v>958</v>
      </c>
      <c r="P22" s="120"/>
      <c r="Q22" s="122" t="s">
        <v>744</v>
      </c>
      <c r="R22" s="122" t="s">
        <v>664</v>
      </c>
    </row>
    <row r="23" spans="1:18" ht="21">
      <c r="A23" s="121" t="s">
        <v>745</v>
      </c>
      <c r="B23" s="121"/>
      <c r="C23" s="122" t="s">
        <v>746</v>
      </c>
      <c r="D23" s="122" t="s">
        <v>25</v>
      </c>
      <c r="E23" s="122">
        <v>2567</v>
      </c>
      <c r="F23" s="122" t="s">
        <v>612</v>
      </c>
      <c r="G23" s="123" t="s">
        <v>167</v>
      </c>
      <c r="H23" s="122" t="s">
        <v>747</v>
      </c>
      <c r="I23" s="122" t="s">
        <v>102</v>
      </c>
      <c r="J23" s="122" t="s">
        <v>973</v>
      </c>
      <c r="K23" s="122" t="s">
        <v>53</v>
      </c>
      <c r="L23" s="122" t="s">
        <v>715</v>
      </c>
      <c r="M23" s="122" t="s">
        <v>653</v>
      </c>
      <c r="N23" s="120" t="s">
        <v>654</v>
      </c>
      <c r="O23" s="120" t="s">
        <v>958</v>
      </c>
      <c r="P23" s="120"/>
      <c r="Q23" s="122" t="s">
        <v>748</v>
      </c>
      <c r="R23" s="122" t="s">
        <v>654</v>
      </c>
    </row>
    <row r="24" spans="1:18" ht="21">
      <c r="A24" s="121" t="s">
        <v>749</v>
      </c>
      <c r="B24" s="121"/>
      <c r="C24" s="122" t="s">
        <v>750</v>
      </c>
      <c r="D24" s="122" t="s">
        <v>25</v>
      </c>
      <c r="E24" s="122">
        <v>2567</v>
      </c>
      <c r="F24" s="122" t="s">
        <v>751</v>
      </c>
      <c r="G24" s="123" t="s">
        <v>167</v>
      </c>
      <c r="H24" s="122" t="s">
        <v>407</v>
      </c>
      <c r="I24" s="122" t="s">
        <v>102</v>
      </c>
      <c r="J24" s="122" t="s">
        <v>973</v>
      </c>
      <c r="K24" s="122" t="s">
        <v>53</v>
      </c>
      <c r="L24" s="122" t="s">
        <v>715</v>
      </c>
      <c r="M24" s="122" t="s">
        <v>663</v>
      </c>
      <c r="N24" s="120" t="s">
        <v>664</v>
      </c>
      <c r="O24" s="120" t="s">
        <v>958</v>
      </c>
      <c r="P24" s="120"/>
      <c r="Q24" s="122" t="s">
        <v>752</v>
      </c>
      <c r="R24" s="122" t="s">
        <v>664</v>
      </c>
    </row>
    <row r="25" spans="1:18" ht="21">
      <c r="A25" s="121" t="s">
        <v>753</v>
      </c>
      <c r="B25" s="121"/>
      <c r="C25" s="122" t="s">
        <v>754</v>
      </c>
      <c r="D25" s="122" t="s">
        <v>25</v>
      </c>
      <c r="E25" s="122">
        <v>2567</v>
      </c>
      <c r="F25" s="122" t="s">
        <v>612</v>
      </c>
      <c r="G25" s="123" t="s">
        <v>167</v>
      </c>
      <c r="H25" s="122" t="s">
        <v>755</v>
      </c>
      <c r="I25" s="122" t="s">
        <v>79</v>
      </c>
      <c r="J25" s="122" t="s">
        <v>974</v>
      </c>
      <c r="K25" s="122" t="s">
        <v>39</v>
      </c>
      <c r="L25" s="122" t="s">
        <v>715</v>
      </c>
      <c r="M25" s="122" t="s">
        <v>663</v>
      </c>
      <c r="N25" s="120" t="s">
        <v>664</v>
      </c>
      <c r="O25" s="120" t="s">
        <v>958</v>
      </c>
      <c r="P25" s="120"/>
      <c r="Q25" s="122" t="s">
        <v>756</v>
      </c>
      <c r="R25" s="122" t="s">
        <v>664</v>
      </c>
    </row>
    <row r="26" spans="1:18" ht="21">
      <c r="A26" s="121" t="s">
        <v>757</v>
      </c>
      <c r="B26" s="121"/>
      <c r="C26" s="122" t="s">
        <v>758</v>
      </c>
      <c r="D26" s="122" t="s">
        <v>25</v>
      </c>
      <c r="E26" s="122">
        <v>2567</v>
      </c>
      <c r="F26" s="122" t="s">
        <v>612</v>
      </c>
      <c r="G26" s="123" t="s">
        <v>167</v>
      </c>
      <c r="H26" s="122" t="s">
        <v>759</v>
      </c>
      <c r="I26" s="122" t="s">
        <v>79</v>
      </c>
      <c r="J26" s="122" t="s">
        <v>974</v>
      </c>
      <c r="K26" s="122" t="s">
        <v>39</v>
      </c>
      <c r="L26" s="122" t="s">
        <v>715</v>
      </c>
      <c r="M26" s="122" t="s">
        <v>648</v>
      </c>
      <c r="N26" s="120" t="s">
        <v>649</v>
      </c>
      <c r="O26" s="120" t="s">
        <v>958</v>
      </c>
      <c r="P26" s="120"/>
      <c r="Q26" s="122" t="s">
        <v>760</v>
      </c>
      <c r="R26" s="122" t="s">
        <v>649</v>
      </c>
    </row>
    <row r="27" spans="1:18" ht="21">
      <c r="A27" s="121" t="s">
        <v>647</v>
      </c>
      <c r="B27" s="121"/>
      <c r="C27" s="122" t="s">
        <v>299</v>
      </c>
      <c r="D27" s="122" t="s">
        <v>25</v>
      </c>
      <c r="E27" s="122">
        <v>2567</v>
      </c>
      <c r="F27" s="122" t="s">
        <v>612</v>
      </c>
      <c r="G27" s="123" t="s">
        <v>167</v>
      </c>
      <c r="H27" s="122" t="s">
        <v>85</v>
      </c>
      <c r="I27" s="122" t="s">
        <v>478</v>
      </c>
      <c r="J27" s="122" t="s">
        <v>970</v>
      </c>
      <c r="K27" s="122" t="s">
        <v>39</v>
      </c>
      <c r="L27" s="122" t="s">
        <v>715</v>
      </c>
      <c r="M27" s="122" t="s">
        <v>648</v>
      </c>
      <c r="N27" s="120" t="s">
        <v>649</v>
      </c>
      <c r="O27" s="120" t="s">
        <v>958</v>
      </c>
      <c r="P27" s="120"/>
      <c r="Q27" s="122" t="s">
        <v>761</v>
      </c>
      <c r="R27" s="122" t="s">
        <v>649</v>
      </c>
    </row>
    <row r="28" spans="1:18" ht="21">
      <c r="A28" s="121" t="s">
        <v>656</v>
      </c>
      <c r="B28" s="121"/>
      <c r="C28" s="122" t="s">
        <v>762</v>
      </c>
      <c r="D28" s="122" t="s">
        <v>25</v>
      </c>
      <c r="E28" s="122">
        <v>2567</v>
      </c>
      <c r="F28" s="122" t="s">
        <v>722</v>
      </c>
      <c r="G28" s="123" t="s">
        <v>763</v>
      </c>
      <c r="H28" s="122" t="s">
        <v>642</v>
      </c>
      <c r="I28" s="122" t="s">
        <v>79</v>
      </c>
      <c r="J28" s="122" t="s">
        <v>974</v>
      </c>
      <c r="K28" s="122" t="s">
        <v>39</v>
      </c>
      <c r="L28" s="122" t="s">
        <v>715</v>
      </c>
      <c r="M28" s="122" t="s">
        <v>659</v>
      </c>
      <c r="N28" s="120" t="s">
        <v>660</v>
      </c>
      <c r="O28" s="120" t="s">
        <v>958</v>
      </c>
      <c r="P28" s="120"/>
      <c r="Q28" s="122" t="s">
        <v>764</v>
      </c>
      <c r="R28" s="122" t="s">
        <v>660</v>
      </c>
    </row>
    <row r="29" spans="1:18" ht="21">
      <c r="A29" s="121" t="s">
        <v>765</v>
      </c>
      <c r="B29" s="121"/>
      <c r="C29" s="122" t="s">
        <v>766</v>
      </c>
      <c r="D29" s="122" t="s">
        <v>25</v>
      </c>
      <c r="E29" s="122">
        <v>2567</v>
      </c>
      <c r="F29" s="122" t="s">
        <v>751</v>
      </c>
      <c r="G29" s="123" t="s">
        <v>167</v>
      </c>
      <c r="H29" s="122" t="s">
        <v>769</v>
      </c>
      <c r="I29" s="122" t="s">
        <v>768</v>
      </c>
      <c r="J29" s="122" t="s">
        <v>977</v>
      </c>
      <c r="K29" s="122" t="s">
        <v>767</v>
      </c>
      <c r="L29" s="122" t="s">
        <v>715</v>
      </c>
      <c r="M29" s="122" t="s">
        <v>663</v>
      </c>
      <c r="N29" s="120" t="s">
        <v>664</v>
      </c>
      <c r="O29" s="120" t="s">
        <v>958</v>
      </c>
      <c r="P29" s="120"/>
      <c r="Q29" s="122" t="s">
        <v>770</v>
      </c>
      <c r="R29" s="122" t="s">
        <v>664</v>
      </c>
    </row>
    <row r="30" spans="1:18" ht="21">
      <c r="A30" s="121" t="s">
        <v>771</v>
      </c>
      <c r="B30" s="121"/>
      <c r="C30" s="122" t="s">
        <v>772</v>
      </c>
      <c r="D30" s="122" t="s">
        <v>25</v>
      </c>
      <c r="E30" s="122">
        <v>2567</v>
      </c>
      <c r="F30" s="122" t="s">
        <v>751</v>
      </c>
      <c r="G30" s="123" t="s">
        <v>167</v>
      </c>
      <c r="H30" s="122" t="s">
        <v>769</v>
      </c>
      <c r="I30" s="122" t="s">
        <v>768</v>
      </c>
      <c r="J30" s="122" t="s">
        <v>977</v>
      </c>
      <c r="K30" s="122" t="s">
        <v>767</v>
      </c>
      <c r="L30" s="122" t="s">
        <v>715</v>
      </c>
      <c r="M30" s="122" t="s">
        <v>663</v>
      </c>
      <c r="N30" s="120" t="s">
        <v>664</v>
      </c>
      <c r="O30" s="120" t="s">
        <v>958</v>
      </c>
      <c r="P30" s="120"/>
      <c r="Q30" s="122" t="s">
        <v>773</v>
      </c>
      <c r="R30" s="122" t="s">
        <v>664</v>
      </c>
    </row>
    <row r="31" spans="1:18" ht="21">
      <c r="A31" s="121" t="s">
        <v>774</v>
      </c>
      <c r="B31" s="121"/>
      <c r="C31" s="122" t="s">
        <v>775</v>
      </c>
      <c r="D31" s="122" t="s">
        <v>25</v>
      </c>
      <c r="E31" s="122">
        <v>2568</v>
      </c>
      <c r="F31" s="122" t="s">
        <v>690</v>
      </c>
      <c r="G31" s="123" t="s">
        <v>691</v>
      </c>
      <c r="H31" s="122" t="s">
        <v>777</v>
      </c>
      <c r="I31" s="122" t="s">
        <v>776</v>
      </c>
      <c r="J31" s="122" t="s">
        <v>978</v>
      </c>
      <c r="K31" s="122" t="s">
        <v>39</v>
      </c>
      <c r="L31" s="122" t="s">
        <v>778</v>
      </c>
      <c r="M31" s="122" t="s">
        <v>965</v>
      </c>
      <c r="N31" s="120" t="s">
        <v>779</v>
      </c>
      <c r="O31" s="120" t="s">
        <v>958</v>
      </c>
      <c r="P31" s="120"/>
      <c r="Q31" s="122" t="s">
        <v>780</v>
      </c>
      <c r="R31" s="122" t="s">
        <v>779</v>
      </c>
    </row>
    <row r="32" spans="1:18" ht="21">
      <c r="A32" s="121" t="s">
        <v>781</v>
      </c>
      <c r="B32" s="121"/>
      <c r="C32" s="122" t="s">
        <v>782</v>
      </c>
      <c r="D32" s="122" t="s">
        <v>25</v>
      </c>
      <c r="E32" s="122">
        <v>2568</v>
      </c>
      <c r="F32" s="122" t="s">
        <v>783</v>
      </c>
      <c r="G32" s="123" t="s">
        <v>784</v>
      </c>
      <c r="H32" s="122" t="s">
        <v>785</v>
      </c>
      <c r="I32" s="122" t="s">
        <v>102</v>
      </c>
      <c r="J32" s="122" t="s">
        <v>973</v>
      </c>
      <c r="K32" s="122" t="s">
        <v>53</v>
      </c>
      <c r="L32" s="122" t="s">
        <v>778</v>
      </c>
      <c r="M32" s="122" t="s">
        <v>663</v>
      </c>
      <c r="N32" s="120" t="s">
        <v>664</v>
      </c>
      <c r="O32" s="120" t="s">
        <v>958</v>
      </c>
      <c r="P32" s="120"/>
      <c r="Q32" s="122" t="s">
        <v>786</v>
      </c>
      <c r="R32" s="122" t="s">
        <v>664</v>
      </c>
    </row>
    <row r="33" spans="1:18" ht="21">
      <c r="A33" s="121" t="s">
        <v>787</v>
      </c>
      <c r="B33" s="121"/>
      <c r="C33" s="122" t="s">
        <v>645</v>
      </c>
      <c r="D33" s="122" t="s">
        <v>25</v>
      </c>
      <c r="E33" s="122">
        <v>2568</v>
      </c>
      <c r="F33" s="122" t="s">
        <v>690</v>
      </c>
      <c r="G33" s="123" t="s">
        <v>691</v>
      </c>
      <c r="H33" s="122" t="s">
        <v>120</v>
      </c>
      <c r="I33" s="122" t="s">
        <v>52</v>
      </c>
      <c r="J33" s="122" t="s">
        <v>975</v>
      </c>
      <c r="K33" s="122" t="s">
        <v>53</v>
      </c>
      <c r="L33" s="122" t="s">
        <v>778</v>
      </c>
      <c r="M33" s="122" t="s">
        <v>663</v>
      </c>
      <c r="N33" s="120" t="s">
        <v>664</v>
      </c>
      <c r="O33" s="120" t="s">
        <v>958</v>
      </c>
      <c r="P33" s="120"/>
      <c r="Q33" s="122" t="s">
        <v>788</v>
      </c>
      <c r="R33" s="122" t="s">
        <v>664</v>
      </c>
    </row>
    <row r="34" spans="1:18" ht="21">
      <c r="A34" s="121" t="s">
        <v>789</v>
      </c>
      <c r="B34" s="121"/>
      <c r="C34" s="122" t="s">
        <v>790</v>
      </c>
      <c r="D34" s="122" t="s">
        <v>25</v>
      </c>
      <c r="E34" s="122">
        <v>2568</v>
      </c>
      <c r="F34" s="122" t="s">
        <v>690</v>
      </c>
      <c r="G34" s="123" t="s">
        <v>691</v>
      </c>
      <c r="H34" s="122" t="s">
        <v>120</v>
      </c>
      <c r="I34" s="122" t="s">
        <v>52</v>
      </c>
      <c r="J34" s="122" t="s">
        <v>975</v>
      </c>
      <c r="K34" s="122" t="s">
        <v>53</v>
      </c>
      <c r="L34" s="122" t="s">
        <v>778</v>
      </c>
      <c r="M34" s="122" t="s">
        <v>663</v>
      </c>
      <c r="N34" s="120" t="s">
        <v>664</v>
      </c>
      <c r="O34" s="120" t="s">
        <v>958</v>
      </c>
      <c r="P34" s="120"/>
      <c r="Q34" s="122" t="s">
        <v>791</v>
      </c>
      <c r="R34" s="122" t="s">
        <v>664</v>
      </c>
    </row>
    <row r="35" spans="1:18" ht="21">
      <c r="A35" s="121" t="s">
        <v>792</v>
      </c>
      <c r="B35" s="121"/>
      <c r="C35" s="122" t="s">
        <v>793</v>
      </c>
      <c r="D35" s="122" t="s">
        <v>25</v>
      </c>
      <c r="E35" s="122">
        <v>2568</v>
      </c>
      <c r="F35" s="122" t="s">
        <v>690</v>
      </c>
      <c r="G35" s="123" t="s">
        <v>691</v>
      </c>
      <c r="H35" s="122" t="s">
        <v>278</v>
      </c>
      <c r="I35" s="122" t="s">
        <v>52</v>
      </c>
      <c r="J35" s="122" t="s">
        <v>975</v>
      </c>
      <c r="K35" s="122" t="s">
        <v>53</v>
      </c>
      <c r="L35" s="122" t="s">
        <v>778</v>
      </c>
      <c r="M35" s="122" t="s">
        <v>663</v>
      </c>
      <c r="N35" s="120" t="s">
        <v>664</v>
      </c>
      <c r="O35" s="120" t="s">
        <v>958</v>
      </c>
      <c r="P35" s="120"/>
      <c r="Q35" s="122" t="s">
        <v>794</v>
      </c>
      <c r="R35" s="122" t="s">
        <v>664</v>
      </c>
    </row>
    <row r="36" spans="1:18" ht="21">
      <c r="A36" s="121" t="s">
        <v>795</v>
      </c>
      <c r="B36" s="121"/>
      <c r="C36" s="122" t="s">
        <v>575</v>
      </c>
      <c r="D36" s="122" t="s">
        <v>25</v>
      </c>
      <c r="E36" s="122">
        <v>2568</v>
      </c>
      <c r="F36" s="122" t="s">
        <v>690</v>
      </c>
      <c r="G36" s="123" t="s">
        <v>691</v>
      </c>
      <c r="H36" s="122"/>
      <c r="I36" s="122" t="s">
        <v>966</v>
      </c>
      <c r="J36" s="122" t="s">
        <v>580</v>
      </c>
      <c r="K36" s="122" t="s">
        <v>96</v>
      </c>
      <c r="L36" s="122" t="s">
        <v>778</v>
      </c>
      <c r="M36" s="122" t="s">
        <v>653</v>
      </c>
      <c r="N36" s="120" t="s">
        <v>654</v>
      </c>
      <c r="O36" s="120" t="s">
        <v>958</v>
      </c>
      <c r="P36" s="120"/>
      <c r="Q36" s="122" t="s">
        <v>796</v>
      </c>
      <c r="R36" s="122" t="s">
        <v>654</v>
      </c>
    </row>
    <row r="37" spans="1:18" ht="21">
      <c r="A37" s="121" t="s">
        <v>797</v>
      </c>
      <c r="B37" s="121"/>
      <c r="C37" s="122" t="s">
        <v>798</v>
      </c>
      <c r="D37" s="122" t="s">
        <v>25</v>
      </c>
      <c r="E37" s="122">
        <v>2568</v>
      </c>
      <c r="F37" s="122" t="s">
        <v>690</v>
      </c>
      <c r="G37" s="123" t="s">
        <v>691</v>
      </c>
      <c r="H37" s="122" t="s">
        <v>800</v>
      </c>
      <c r="I37" s="122" t="s">
        <v>799</v>
      </c>
      <c r="J37" s="122" t="s">
        <v>979</v>
      </c>
      <c r="K37" s="122" t="s">
        <v>90</v>
      </c>
      <c r="L37" s="122" t="s">
        <v>778</v>
      </c>
      <c r="M37" s="122" t="s">
        <v>653</v>
      </c>
      <c r="N37" s="120" t="s">
        <v>801</v>
      </c>
      <c r="O37" s="120" t="s">
        <v>958</v>
      </c>
      <c r="P37" s="120"/>
      <c r="Q37" s="122" t="s">
        <v>802</v>
      </c>
      <c r="R37" s="122" t="s">
        <v>801</v>
      </c>
    </row>
    <row r="38" spans="1:18" ht="21">
      <c r="A38" s="121" t="s">
        <v>803</v>
      </c>
      <c r="B38" s="121"/>
      <c r="C38" s="122" t="s">
        <v>804</v>
      </c>
      <c r="D38" s="122" t="s">
        <v>25</v>
      </c>
      <c r="E38" s="122">
        <v>2568</v>
      </c>
      <c r="F38" s="122" t="s">
        <v>690</v>
      </c>
      <c r="G38" s="123" t="s">
        <v>691</v>
      </c>
      <c r="H38" s="122" t="s">
        <v>601</v>
      </c>
      <c r="I38" s="122" t="s">
        <v>102</v>
      </c>
      <c r="J38" s="122" t="s">
        <v>973</v>
      </c>
      <c r="K38" s="122" t="s">
        <v>53</v>
      </c>
      <c r="L38" s="122" t="s">
        <v>778</v>
      </c>
      <c r="M38" s="122" t="s">
        <v>663</v>
      </c>
      <c r="N38" s="120" t="s">
        <v>736</v>
      </c>
      <c r="O38" s="120" t="s">
        <v>958</v>
      </c>
      <c r="P38" s="120"/>
      <c r="Q38" s="122" t="s">
        <v>805</v>
      </c>
      <c r="R38" s="122" t="s">
        <v>736</v>
      </c>
    </row>
    <row r="39" spans="1:18" ht="21">
      <c r="A39" s="121" t="s">
        <v>806</v>
      </c>
      <c r="B39" s="121"/>
      <c r="C39" s="122" t="s">
        <v>807</v>
      </c>
      <c r="D39" s="122" t="s">
        <v>25</v>
      </c>
      <c r="E39" s="122">
        <v>2568</v>
      </c>
      <c r="F39" s="122" t="s">
        <v>690</v>
      </c>
      <c r="G39" s="123" t="s">
        <v>691</v>
      </c>
      <c r="H39" s="122"/>
      <c r="I39" s="122" t="s">
        <v>967</v>
      </c>
      <c r="J39" s="122" t="s">
        <v>808</v>
      </c>
      <c r="K39" s="122" t="s">
        <v>96</v>
      </c>
      <c r="L39" s="122" t="s">
        <v>778</v>
      </c>
      <c r="M39" s="122" t="s">
        <v>965</v>
      </c>
      <c r="N39" s="120" t="s">
        <v>809</v>
      </c>
      <c r="O39" s="120" t="s">
        <v>958</v>
      </c>
      <c r="P39" s="120"/>
      <c r="Q39" s="122" t="s">
        <v>810</v>
      </c>
      <c r="R39" s="122" t="s">
        <v>809</v>
      </c>
    </row>
    <row r="40" spans="1:18" ht="21">
      <c r="A40" s="121" t="s">
        <v>811</v>
      </c>
      <c r="B40" s="121"/>
      <c r="C40" s="122" t="s">
        <v>812</v>
      </c>
      <c r="D40" s="122" t="s">
        <v>25</v>
      </c>
      <c r="E40" s="122">
        <v>2568</v>
      </c>
      <c r="F40" s="122" t="s">
        <v>690</v>
      </c>
      <c r="G40" s="123" t="s">
        <v>691</v>
      </c>
      <c r="H40" s="122" t="s">
        <v>815</v>
      </c>
      <c r="I40" s="122" t="s">
        <v>814</v>
      </c>
      <c r="J40" s="122" t="s">
        <v>980</v>
      </c>
      <c r="K40" s="122" t="s">
        <v>813</v>
      </c>
      <c r="L40" s="122" t="s">
        <v>778</v>
      </c>
      <c r="M40" s="122" t="s">
        <v>653</v>
      </c>
      <c r="N40" s="120" t="s">
        <v>654</v>
      </c>
      <c r="O40" s="120" t="s">
        <v>958</v>
      </c>
      <c r="P40" s="120"/>
      <c r="Q40" s="122" t="s">
        <v>816</v>
      </c>
      <c r="R40" s="122" t="s">
        <v>654</v>
      </c>
    </row>
    <row r="41" spans="1:18" ht="21">
      <c r="A41" s="121" t="s">
        <v>817</v>
      </c>
      <c r="B41" s="121"/>
      <c r="C41" s="122" t="s">
        <v>818</v>
      </c>
      <c r="D41" s="122" t="s">
        <v>25</v>
      </c>
      <c r="E41" s="122">
        <v>2568</v>
      </c>
      <c r="F41" s="122" t="s">
        <v>783</v>
      </c>
      <c r="G41" s="123" t="s">
        <v>784</v>
      </c>
      <c r="H41" s="122" t="s">
        <v>740</v>
      </c>
      <c r="I41" s="122" t="s">
        <v>79</v>
      </c>
      <c r="J41" s="122" t="s">
        <v>974</v>
      </c>
      <c r="K41" s="122" t="s">
        <v>39</v>
      </c>
      <c r="L41" s="122" t="s">
        <v>778</v>
      </c>
      <c r="M41" s="122" t="s">
        <v>663</v>
      </c>
      <c r="N41" s="120" t="s">
        <v>664</v>
      </c>
      <c r="O41" s="120" t="s">
        <v>958</v>
      </c>
      <c r="P41" s="120"/>
      <c r="Q41" s="122" t="s">
        <v>819</v>
      </c>
      <c r="R41" s="122" t="s">
        <v>664</v>
      </c>
    </row>
    <row r="42" spans="1:18" ht="21">
      <c r="A42" s="121" t="s">
        <v>820</v>
      </c>
      <c r="B42" s="121"/>
      <c r="C42" s="122" t="s">
        <v>821</v>
      </c>
      <c r="D42" s="122" t="s">
        <v>822</v>
      </c>
      <c r="E42" s="122">
        <v>2568</v>
      </c>
      <c r="F42" s="122" t="s">
        <v>690</v>
      </c>
      <c r="G42" s="123" t="s">
        <v>691</v>
      </c>
      <c r="H42" s="122" t="s">
        <v>823</v>
      </c>
      <c r="I42" s="122" t="s">
        <v>102</v>
      </c>
      <c r="J42" s="122" t="s">
        <v>973</v>
      </c>
      <c r="K42" s="122" t="s">
        <v>53</v>
      </c>
      <c r="L42" s="122" t="s">
        <v>778</v>
      </c>
      <c r="M42" s="122" t="s">
        <v>663</v>
      </c>
      <c r="N42" s="120" t="s">
        <v>664</v>
      </c>
      <c r="O42" s="120" t="s">
        <v>958</v>
      </c>
      <c r="P42" s="120"/>
      <c r="Q42" s="122" t="s">
        <v>824</v>
      </c>
      <c r="R42" s="122" t="s">
        <v>664</v>
      </c>
    </row>
    <row r="43" spans="1:18" ht="21">
      <c r="A43" s="121" t="s">
        <v>825</v>
      </c>
      <c r="B43" s="121"/>
      <c r="C43" s="122" t="s">
        <v>826</v>
      </c>
      <c r="D43" s="122" t="s">
        <v>25</v>
      </c>
      <c r="E43" s="122">
        <v>2568</v>
      </c>
      <c r="F43" s="122" t="s">
        <v>690</v>
      </c>
      <c r="G43" s="123" t="s">
        <v>691</v>
      </c>
      <c r="H43" s="122" t="s">
        <v>827</v>
      </c>
      <c r="I43" s="122" t="s">
        <v>79</v>
      </c>
      <c r="J43" s="122" t="s">
        <v>974</v>
      </c>
      <c r="K43" s="122" t="s">
        <v>39</v>
      </c>
      <c r="L43" s="122" t="s">
        <v>778</v>
      </c>
      <c r="M43" s="122" t="s">
        <v>648</v>
      </c>
      <c r="N43" s="120" t="s">
        <v>649</v>
      </c>
      <c r="O43" s="120" t="s">
        <v>958</v>
      </c>
      <c r="P43" s="120"/>
      <c r="Q43" s="122" t="s">
        <v>828</v>
      </c>
      <c r="R43" s="122" t="s">
        <v>649</v>
      </c>
    </row>
    <row r="44" spans="1:18" ht="21">
      <c r="A44" s="121" t="s">
        <v>829</v>
      </c>
      <c r="B44" s="121"/>
      <c r="C44" s="122" t="s">
        <v>830</v>
      </c>
      <c r="D44" s="122" t="s">
        <v>25</v>
      </c>
      <c r="E44" s="122">
        <v>2568</v>
      </c>
      <c r="F44" s="122" t="s">
        <v>690</v>
      </c>
      <c r="G44" s="123" t="s">
        <v>691</v>
      </c>
      <c r="H44" s="122" t="s">
        <v>755</v>
      </c>
      <c r="I44" s="122" t="s">
        <v>79</v>
      </c>
      <c r="J44" s="122" t="s">
        <v>974</v>
      </c>
      <c r="K44" s="122" t="s">
        <v>39</v>
      </c>
      <c r="L44" s="122" t="s">
        <v>778</v>
      </c>
      <c r="M44" s="122" t="s">
        <v>663</v>
      </c>
      <c r="N44" s="120" t="s">
        <v>664</v>
      </c>
      <c r="O44" s="120" t="s">
        <v>958</v>
      </c>
      <c r="P44" s="120"/>
      <c r="Q44" s="122" t="s">
        <v>831</v>
      </c>
      <c r="R44" s="122" t="s">
        <v>664</v>
      </c>
    </row>
    <row r="45" spans="1:18" ht="21">
      <c r="A45" s="121" t="s">
        <v>832</v>
      </c>
      <c r="B45" s="121"/>
      <c r="C45" s="122" t="s">
        <v>833</v>
      </c>
      <c r="D45" s="122" t="s">
        <v>25</v>
      </c>
      <c r="E45" s="122">
        <v>2568</v>
      </c>
      <c r="F45" s="122" t="s">
        <v>690</v>
      </c>
      <c r="G45" s="123" t="s">
        <v>691</v>
      </c>
      <c r="H45" s="122"/>
      <c r="I45" s="122" t="s">
        <v>968</v>
      </c>
      <c r="J45" s="122" t="s">
        <v>834</v>
      </c>
      <c r="K45" s="122" t="s">
        <v>96</v>
      </c>
      <c r="L45" s="122" t="s">
        <v>778</v>
      </c>
      <c r="M45" s="122" t="s">
        <v>663</v>
      </c>
      <c r="N45" s="120" t="s">
        <v>672</v>
      </c>
      <c r="O45" s="120" t="s">
        <v>958</v>
      </c>
      <c r="P45" s="120"/>
      <c r="Q45" s="122" t="s">
        <v>835</v>
      </c>
      <c r="R45" s="122" t="s">
        <v>672</v>
      </c>
    </row>
    <row r="46" spans="1:18" ht="21">
      <c r="A46" s="121" t="s">
        <v>836</v>
      </c>
      <c r="B46" s="121"/>
      <c r="C46" s="122" t="s">
        <v>837</v>
      </c>
      <c r="D46" s="122" t="s">
        <v>25</v>
      </c>
      <c r="E46" s="122">
        <v>2568</v>
      </c>
      <c r="F46" s="122" t="s">
        <v>690</v>
      </c>
      <c r="G46" s="123" t="s">
        <v>691</v>
      </c>
      <c r="H46" s="122" t="s">
        <v>838</v>
      </c>
      <c r="I46" s="122" t="s">
        <v>79</v>
      </c>
      <c r="J46" s="122" t="s">
        <v>974</v>
      </c>
      <c r="K46" s="122" t="s">
        <v>39</v>
      </c>
      <c r="L46" s="122" t="s">
        <v>778</v>
      </c>
      <c r="M46" s="122" t="s">
        <v>663</v>
      </c>
      <c r="N46" s="120" t="s">
        <v>664</v>
      </c>
      <c r="O46" s="120" t="s">
        <v>958</v>
      </c>
      <c r="P46" s="120"/>
      <c r="Q46" s="122" t="s">
        <v>839</v>
      </c>
      <c r="R46" s="122" t="s">
        <v>664</v>
      </c>
    </row>
    <row r="47" spans="1:18" ht="21">
      <c r="A47" s="121" t="s">
        <v>840</v>
      </c>
      <c r="B47" s="121"/>
      <c r="C47" s="122" t="s">
        <v>841</v>
      </c>
      <c r="D47" s="122" t="s">
        <v>25</v>
      </c>
      <c r="E47" s="122">
        <v>2568</v>
      </c>
      <c r="F47" s="122" t="s">
        <v>690</v>
      </c>
      <c r="G47" s="123" t="s">
        <v>691</v>
      </c>
      <c r="H47" s="122" t="s">
        <v>842</v>
      </c>
      <c r="I47" s="122" t="s">
        <v>79</v>
      </c>
      <c r="J47" s="122" t="s">
        <v>974</v>
      </c>
      <c r="K47" s="122" t="s">
        <v>39</v>
      </c>
      <c r="L47" s="122" t="s">
        <v>778</v>
      </c>
      <c r="M47" s="122" t="s">
        <v>663</v>
      </c>
      <c r="N47" s="120" t="s">
        <v>664</v>
      </c>
      <c r="O47" s="120" t="s">
        <v>958</v>
      </c>
      <c r="P47" s="120"/>
      <c r="Q47" s="122" t="s">
        <v>843</v>
      </c>
      <c r="R47" s="122" t="s">
        <v>664</v>
      </c>
    </row>
    <row r="48" spans="1:18" ht="21">
      <c r="A48" s="121" t="s">
        <v>844</v>
      </c>
      <c r="B48" s="121"/>
      <c r="C48" s="122" t="s">
        <v>845</v>
      </c>
      <c r="D48" s="122" t="s">
        <v>25</v>
      </c>
      <c r="E48" s="122">
        <v>2568</v>
      </c>
      <c r="F48" s="122" t="s">
        <v>763</v>
      </c>
      <c r="G48" s="123" t="s">
        <v>691</v>
      </c>
      <c r="H48" s="122" t="s">
        <v>846</v>
      </c>
      <c r="I48" s="122" t="s">
        <v>79</v>
      </c>
      <c r="J48" s="122" t="s">
        <v>974</v>
      </c>
      <c r="K48" s="122" t="s">
        <v>39</v>
      </c>
      <c r="L48" s="122" t="s">
        <v>778</v>
      </c>
      <c r="M48" s="122" t="s">
        <v>663</v>
      </c>
      <c r="N48" s="120" t="s">
        <v>664</v>
      </c>
      <c r="O48" s="120" t="s">
        <v>958</v>
      </c>
      <c r="P48" s="120"/>
      <c r="Q48" s="122" t="s">
        <v>847</v>
      </c>
      <c r="R48" s="122" t="s">
        <v>664</v>
      </c>
    </row>
    <row r="49" spans="1:18" ht="21">
      <c r="A49" s="121" t="s">
        <v>848</v>
      </c>
      <c r="B49" s="121"/>
      <c r="C49" s="122" t="s">
        <v>849</v>
      </c>
      <c r="D49" s="122" t="s">
        <v>25</v>
      </c>
      <c r="E49" s="122">
        <v>2568</v>
      </c>
      <c r="F49" s="122" t="s">
        <v>783</v>
      </c>
      <c r="G49" s="123" t="s">
        <v>691</v>
      </c>
      <c r="H49" s="122" t="s">
        <v>507</v>
      </c>
      <c r="I49" s="122" t="s">
        <v>79</v>
      </c>
      <c r="J49" s="122" t="s">
        <v>974</v>
      </c>
      <c r="K49" s="122" t="s">
        <v>39</v>
      </c>
      <c r="L49" s="122" t="s">
        <v>778</v>
      </c>
      <c r="M49" s="122" t="s">
        <v>663</v>
      </c>
      <c r="N49" s="120" t="s">
        <v>672</v>
      </c>
      <c r="O49" s="120" t="s">
        <v>958</v>
      </c>
      <c r="P49" s="120"/>
      <c r="Q49" s="122" t="s">
        <v>850</v>
      </c>
      <c r="R49" s="122" t="s">
        <v>672</v>
      </c>
    </row>
    <row r="50" spans="1:18" ht="21">
      <c r="A50" s="121" t="s">
        <v>851</v>
      </c>
      <c r="B50" s="121"/>
      <c r="C50" s="122" t="s">
        <v>852</v>
      </c>
      <c r="D50" s="122" t="s">
        <v>25</v>
      </c>
      <c r="E50" s="122">
        <v>2568</v>
      </c>
      <c r="F50" s="122" t="s">
        <v>690</v>
      </c>
      <c r="G50" s="123" t="s">
        <v>691</v>
      </c>
      <c r="H50" s="122" t="s">
        <v>759</v>
      </c>
      <c r="I50" s="122" t="s">
        <v>79</v>
      </c>
      <c r="J50" s="122" t="s">
        <v>974</v>
      </c>
      <c r="K50" s="122" t="s">
        <v>39</v>
      </c>
      <c r="L50" s="122" t="s">
        <v>778</v>
      </c>
      <c r="M50" s="122" t="s">
        <v>648</v>
      </c>
      <c r="N50" s="120" t="s">
        <v>649</v>
      </c>
      <c r="O50" s="120" t="s">
        <v>958</v>
      </c>
      <c r="P50" s="120"/>
      <c r="Q50" s="122" t="s">
        <v>853</v>
      </c>
      <c r="R50" s="122" t="s">
        <v>649</v>
      </c>
    </row>
    <row r="51" spans="1:18" ht="21">
      <c r="A51" s="121" t="s">
        <v>854</v>
      </c>
      <c r="B51" s="121"/>
      <c r="C51" s="122" t="s">
        <v>299</v>
      </c>
      <c r="D51" s="122" t="s">
        <v>25</v>
      </c>
      <c r="E51" s="122">
        <v>2568</v>
      </c>
      <c r="F51" s="122" t="s">
        <v>690</v>
      </c>
      <c r="G51" s="123" t="s">
        <v>691</v>
      </c>
      <c r="H51" s="122" t="s">
        <v>85</v>
      </c>
      <c r="I51" s="122" t="s">
        <v>478</v>
      </c>
      <c r="J51" s="122" t="s">
        <v>970</v>
      </c>
      <c r="K51" s="122" t="s">
        <v>39</v>
      </c>
      <c r="L51" s="122" t="s">
        <v>778</v>
      </c>
      <c r="M51" s="122" t="s">
        <v>648</v>
      </c>
      <c r="N51" s="120" t="s">
        <v>649</v>
      </c>
      <c r="O51" s="120" t="s">
        <v>958</v>
      </c>
      <c r="P51" s="120"/>
      <c r="Q51" s="122" t="s">
        <v>855</v>
      </c>
      <c r="R51" s="122" t="s">
        <v>649</v>
      </c>
    </row>
    <row r="52" spans="1:18" ht="21">
      <c r="A52" s="121" t="s">
        <v>856</v>
      </c>
      <c r="B52" s="121"/>
      <c r="C52" s="122" t="s">
        <v>857</v>
      </c>
      <c r="D52" s="122" t="s">
        <v>25</v>
      </c>
      <c r="E52" s="122">
        <v>2568</v>
      </c>
      <c r="F52" s="122" t="s">
        <v>690</v>
      </c>
      <c r="G52" s="123" t="s">
        <v>691</v>
      </c>
      <c r="H52" s="122" t="s">
        <v>67</v>
      </c>
      <c r="I52" s="122" t="s">
        <v>38</v>
      </c>
      <c r="J52" s="122" t="s">
        <v>971</v>
      </c>
      <c r="K52" s="122" t="s">
        <v>39</v>
      </c>
      <c r="L52" s="122" t="s">
        <v>778</v>
      </c>
      <c r="M52" s="122" t="s">
        <v>663</v>
      </c>
      <c r="N52" s="120" t="s">
        <v>672</v>
      </c>
      <c r="O52" s="120" t="s">
        <v>958</v>
      </c>
      <c r="P52" s="120"/>
      <c r="Q52" s="122" t="s">
        <v>858</v>
      </c>
      <c r="R52" s="122" t="s">
        <v>672</v>
      </c>
    </row>
    <row r="53" spans="1:18" ht="21">
      <c r="A53" s="121" t="s">
        <v>859</v>
      </c>
      <c r="B53" s="121"/>
      <c r="C53" s="122" t="s">
        <v>860</v>
      </c>
      <c r="D53" s="122" t="s">
        <v>25</v>
      </c>
      <c r="E53" s="122">
        <v>2568</v>
      </c>
      <c r="F53" s="122" t="s">
        <v>861</v>
      </c>
      <c r="G53" s="123" t="s">
        <v>691</v>
      </c>
      <c r="H53" s="122" t="s">
        <v>642</v>
      </c>
      <c r="I53" s="122" t="s">
        <v>79</v>
      </c>
      <c r="J53" s="122" t="s">
        <v>974</v>
      </c>
      <c r="K53" s="122" t="s">
        <v>39</v>
      </c>
      <c r="L53" s="122" t="s">
        <v>778</v>
      </c>
      <c r="M53" s="122" t="s">
        <v>659</v>
      </c>
      <c r="N53" s="120" t="s">
        <v>862</v>
      </c>
      <c r="O53" s="120" t="s">
        <v>958</v>
      </c>
      <c r="P53" s="120"/>
      <c r="Q53" s="122" t="s">
        <v>863</v>
      </c>
      <c r="R53" s="122" t="s">
        <v>862</v>
      </c>
    </row>
    <row r="54" spans="1:18" ht="21">
      <c r="A54" s="121" t="s">
        <v>275</v>
      </c>
      <c r="B54" s="121"/>
      <c r="C54" s="122" t="s">
        <v>276</v>
      </c>
      <c r="D54" s="122" t="s">
        <v>25</v>
      </c>
      <c r="E54" s="122">
        <v>2563</v>
      </c>
      <c r="F54" s="122" t="s">
        <v>176</v>
      </c>
      <c r="G54" s="123" t="s">
        <v>87</v>
      </c>
      <c r="H54" s="122" t="s">
        <v>278</v>
      </c>
      <c r="I54" s="122" t="s">
        <v>52</v>
      </c>
      <c r="J54" s="122" t="s">
        <v>975</v>
      </c>
      <c r="K54" s="122" t="s">
        <v>53</v>
      </c>
      <c r="L54" s="123" t="s">
        <v>864</v>
      </c>
      <c r="M54" s="122" t="s">
        <v>663</v>
      </c>
      <c r="N54" s="120" t="s">
        <v>664</v>
      </c>
      <c r="O54" s="120" t="s">
        <v>958</v>
      </c>
      <c r="P54" s="120"/>
      <c r="Q54" s="122" t="s">
        <v>865</v>
      </c>
      <c r="R54" s="122" t="s">
        <v>214</v>
      </c>
    </row>
    <row r="55" spans="1:18" ht="21">
      <c r="A55" s="121" t="s">
        <v>285</v>
      </c>
      <c r="B55" s="121"/>
      <c r="C55" s="122" t="s">
        <v>205</v>
      </c>
      <c r="D55" s="122" t="s">
        <v>25</v>
      </c>
      <c r="E55" s="122">
        <v>2563</v>
      </c>
      <c r="F55" s="122" t="s">
        <v>176</v>
      </c>
      <c r="G55" s="123" t="s">
        <v>87</v>
      </c>
      <c r="H55" s="122" t="s">
        <v>203</v>
      </c>
      <c r="I55" s="122" t="s">
        <v>478</v>
      </c>
      <c r="J55" s="122" t="s">
        <v>970</v>
      </c>
      <c r="K55" s="122" t="s">
        <v>39</v>
      </c>
      <c r="L55" s="123" t="s">
        <v>864</v>
      </c>
      <c r="M55" s="122" t="s">
        <v>648</v>
      </c>
      <c r="N55" s="120" t="s">
        <v>649</v>
      </c>
      <c r="O55" s="120" t="s">
        <v>958</v>
      </c>
      <c r="P55" s="120"/>
      <c r="Q55" s="122" t="s">
        <v>866</v>
      </c>
      <c r="R55" s="122" t="s">
        <v>207</v>
      </c>
    </row>
    <row r="56" spans="1:18" ht="21">
      <c r="A56" s="121" t="s">
        <v>258</v>
      </c>
      <c r="B56" s="121"/>
      <c r="C56" s="122" t="s">
        <v>188</v>
      </c>
      <c r="D56" s="122" t="s">
        <v>25</v>
      </c>
      <c r="E56" s="122">
        <v>2563</v>
      </c>
      <c r="F56" s="122" t="s">
        <v>176</v>
      </c>
      <c r="G56" s="123" t="s">
        <v>87</v>
      </c>
      <c r="H56" s="122" t="s">
        <v>67</v>
      </c>
      <c r="I56" s="122" t="s">
        <v>38</v>
      </c>
      <c r="J56" s="122" t="s">
        <v>971</v>
      </c>
      <c r="K56" s="122" t="s">
        <v>39</v>
      </c>
      <c r="L56" s="123" t="s">
        <v>864</v>
      </c>
      <c r="M56" s="122" t="s">
        <v>965</v>
      </c>
      <c r="N56" s="120" t="s">
        <v>779</v>
      </c>
      <c r="O56" s="120" t="s">
        <v>958</v>
      </c>
      <c r="P56" s="120"/>
      <c r="Q56" s="122" t="s">
        <v>867</v>
      </c>
      <c r="R56" s="122" t="s">
        <v>190</v>
      </c>
    </row>
    <row r="57" spans="1:18" ht="21">
      <c r="A57" s="121" t="s">
        <v>249</v>
      </c>
      <c r="B57" s="121"/>
      <c r="C57" s="122" t="s">
        <v>183</v>
      </c>
      <c r="D57" s="122" t="s">
        <v>25</v>
      </c>
      <c r="E57" s="122">
        <v>2563</v>
      </c>
      <c r="F57" s="122" t="s">
        <v>176</v>
      </c>
      <c r="G57" s="123" t="s">
        <v>87</v>
      </c>
      <c r="H57" s="122" t="s">
        <v>67</v>
      </c>
      <c r="I57" s="122" t="s">
        <v>38</v>
      </c>
      <c r="J57" s="122" t="s">
        <v>971</v>
      </c>
      <c r="K57" s="122" t="s">
        <v>39</v>
      </c>
      <c r="L57" s="123" t="s">
        <v>864</v>
      </c>
      <c r="M57" s="122" t="s">
        <v>663</v>
      </c>
      <c r="N57" s="120" t="s">
        <v>672</v>
      </c>
      <c r="O57" s="120" t="s">
        <v>958</v>
      </c>
      <c r="P57" s="120"/>
      <c r="Q57" s="122" t="s">
        <v>868</v>
      </c>
      <c r="R57" s="122" t="s">
        <v>186</v>
      </c>
    </row>
    <row r="58" spans="1:18" ht="21">
      <c r="A58" s="121" t="s">
        <v>256</v>
      </c>
      <c r="B58" s="121"/>
      <c r="C58" s="122" t="s">
        <v>197</v>
      </c>
      <c r="D58" s="122" t="s">
        <v>25</v>
      </c>
      <c r="E58" s="122">
        <v>2563</v>
      </c>
      <c r="F58" s="122" t="s">
        <v>176</v>
      </c>
      <c r="G58" s="123" t="s">
        <v>87</v>
      </c>
      <c r="H58" s="122" t="s">
        <v>73</v>
      </c>
      <c r="I58" s="122" t="s">
        <v>38</v>
      </c>
      <c r="J58" s="122" t="s">
        <v>971</v>
      </c>
      <c r="K58" s="122" t="s">
        <v>39</v>
      </c>
      <c r="L58" s="123" t="s">
        <v>864</v>
      </c>
      <c r="M58" s="122" t="s">
        <v>659</v>
      </c>
      <c r="N58" s="120" t="s">
        <v>660</v>
      </c>
      <c r="O58" s="120" t="s">
        <v>958</v>
      </c>
      <c r="P58" s="120"/>
      <c r="Q58" s="122" t="s">
        <v>869</v>
      </c>
      <c r="R58" s="122" t="s">
        <v>199</v>
      </c>
    </row>
    <row r="59" spans="1:18" ht="21">
      <c r="A59" s="121" t="s">
        <v>292</v>
      </c>
      <c r="B59" s="121"/>
      <c r="C59" s="122" t="s">
        <v>293</v>
      </c>
      <c r="D59" s="122" t="s">
        <v>25</v>
      </c>
      <c r="E59" s="122">
        <v>2564</v>
      </c>
      <c r="F59" s="122" t="s">
        <v>109</v>
      </c>
      <c r="G59" s="123" t="s">
        <v>33</v>
      </c>
      <c r="H59" s="122" t="s">
        <v>295</v>
      </c>
      <c r="I59" s="122" t="s">
        <v>102</v>
      </c>
      <c r="J59" s="122" t="s">
        <v>973</v>
      </c>
      <c r="K59" s="122" t="s">
        <v>53</v>
      </c>
      <c r="L59" s="123" t="s">
        <v>870</v>
      </c>
      <c r="M59" s="122" t="s">
        <v>663</v>
      </c>
      <c r="N59" s="120" t="s">
        <v>664</v>
      </c>
      <c r="O59" s="120" t="s">
        <v>958</v>
      </c>
      <c r="P59" s="120"/>
      <c r="Q59" s="122" t="s">
        <v>871</v>
      </c>
      <c r="R59" s="122" t="s">
        <v>214</v>
      </c>
    </row>
    <row r="60" spans="1:18" ht="21">
      <c r="A60" s="121" t="s">
        <v>262</v>
      </c>
      <c r="B60" s="121"/>
      <c r="C60" s="122" t="s">
        <v>263</v>
      </c>
      <c r="D60" s="122" t="s">
        <v>25</v>
      </c>
      <c r="E60" s="122">
        <v>2564</v>
      </c>
      <c r="F60" s="122" t="s">
        <v>109</v>
      </c>
      <c r="G60" s="123" t="s">
        <v>33</v>
      </c>
      <c r="H60" s="122" t="s">
        <v>140</v>
      </c>
      <c r="I60" s="122" t="s">
        <v>79</v>
      </c>
      <c r="J60" s="122" t="s">
        <v>974</v>
      </c>
      <c r="K60" s="122" t="s">
        <v>39</v>
      </c>
      <c r="L60" s="123" t="s">
        <v>870</v>
      </c>
      <c r="M60" s="122" t="s">
        <v>648</v>
      </c>
      <c r="N60" s="120" t="s">
        <v>649</v>
      </c>
      <c r="O60" s="120" t="s">
        <v>958</v>
      </c>
      <c r="P60" s="120"/>
      <c r="Q60" s="122" t="s">
        <v>872</v>
      </c>
      <c r="R60" s="122" t="s">
        <v>207</v>
      </c>
    </row>
    <row r="61" spans="1:18" ht="21">
      <c r="A61" s="121" t="s">
        <v>288</v>
      </c>
      <c r="B61" s="121"/>
      <c r="C61" s="122" t="s">
        <v>289</v>
      </c>
      <c r="D61" s="122" t="s">
        <v>25</v>
      </c>
      <c r="E61" s="122">
        <v>2564</v>
      </c>
      <c r="F61" s="122" t="s">
        <v>109</v>
      </c>
      <c r="G61" s="123" t="s">
        <v>33</v>
      </c>
      <c r="H61" s="122" t="s">
        <v>164</v>
      </c>
      <c r="I61" s="122" t="s">
        <v>165</v>
      </c>
      <c r="J61" s="122" t="s">
        <v>981</v>
      </c>
      <c r="K61" s="122" t="s">
        <v>53</v>
      </c>
      <c r="L61" s="123" t="s">
        <v>870</v>
      </c>
      <c r="M61" s="122" t="s">
        <v>663</v>
      </c>
      <c r="N61" s="120" t="s">
        <v>664</v>
      </c>
      <c r="O61" s="120" t="s">
        <v>958</v>
      </c>
      <c r="P61" s="120"/>
      <c r="Q61" s="122" t="s">
        <v>873</v>
      </c>
      <c r="R61" s="122" t="s">
        <v>214</v>
      </c>
    </row>
    <row r="62" spans="1:18" ht="21">
      <c r="A62" s="121" t="s">
        <v>279</v>
      </c>
      <c r="B62" s="121"/>
      <c r="C62" s="122" t="s">
        <v>148</v>
      </c>
      <c r="D62" s="122" t="s">
        <v>25</v>
      </c>
      <c r="E62" s="122">
        <v>2564</v>
      </c>
      <c r="F62" s="122" t="s">
        <v>109</v>
      </c>
      <c r="G62" s="123" t="s">
        <v>33</v>
      </c>
      <c r="H62" s="122" t="s">
        <v>150</v>
      </c>
      <c r="I62" s="122" t="s">
        <v>151</v>
      </c>
      <c r="J62" s="122" t="s">
        <v>982</v>
      </c>
      <c r="K62" s="122" t="s">
        <v>53</v>
      </c>
      <c r="L62" s="123" t="s">
        <v>870</v>
      </c>
      <c r="M62" s="122" t="s">
        <v>663</v>
      </c>
      <c r="N62" s="120" t="s">
        <v>736</v>
      </c>
      <c r="O62" s="120" t="s">
        <v>958</v>
      </c>
      <c r="P62" s="120"/>
      <c r="Q62" s="122" t="s">
        <v>874</v>
      </c>
      <c r="R62" s="122" t="s">
        <v>281</v>
      </c>
    </row>
    <row r="63" spans="1:18" ht="21">
      <c r="A63" s="121" t="s">
        <v>283</v>
      </c>
      <c r="B63" s="121"/>
      <c r="C63" s="122" t="s">
        <v>170</v>
      </c>
      <c r="D63" s="122" t="s">
        <v>25</v>
      </c>
      <c r="E63" s="122">
        <v>2564</v>
      </c>
      <c r="F63" s="122" t="s">
        <v>109</v>
      </c>
      <c r="G63" s="123" t="s">
        <v>33</v>
      </c>
      <c r="H63" s="122" t="s">
        <v>278</v>
      </c>
      <c r="I63" s="122" t="s">
        <v>52</v>
      </c>
      <c r="J63" s="122" t="s">
        <v>975</v>
      </c>
      <c r="K63" s="122" t="s">
        <v>53</v>
      </c>
      <c r="L63" s="123" t="s">
        <v>870</v>
      </c>
      <c r="M63" s="122" t="s">
        <v>663</v>
      </c>
      <c r="N63" s="120" t="s">
        <v>664</v>
      </c>
      <c r="O63" s="120" t="s">
        <v>958</v>
      </c>
      <c r="P63" s="120"/>
      <c r="Q63" s="122" t="s">
        <v>875</v>
      </c>
      <c r="R63" s="122" t="s">
        <v>214</v>
      </c>
    </row>
    <row r="64" spans="1:18" ht="21">
      <c r="A64" s="121" t="s">
        <v>251</v>
      </c>
      <c r="B64" s="121"/>
      <c r="C64" s="122" t="s">
        <v>252</v>
      </c>
      <c r="D64" s="122" t="s">
        <v>25</v>
      </c>
      <c r="E64" s="122">
        <v>2564</v>
      </c>
      <c r="F64" s="122" t="s">
        <v>162</v>
      </c>
      <c r="G64" s="123" t="s">
        <v>33</v>
      </c>
      <c r="H64" s="122" t="s">
        <v>254</v>
      </c>
      <c r="I64" s="122" t="s">
        <v>79</v>
      </c>
      <c r="J64" s="122" t="s">
        <v>974</v>
      </c>
      <c r="K64" s="122" t="s">
        <v>39</v>
      </c>
      <c r="L64" s="123" t="s">
        <v>870</v>
      </c>
      <c r="M64" s="122" t="s">
        <v>663</v>
      </c>
      <c r="N64" s="120" t="s">
        <v>664</v>
      </c>
      <c r="O64" s="120" t="s">
        <v>958</v>
      </c>
      <c r="P64" s="120"/>
      <c r="Q64" s="122" t="s">
        <v>876</v>
      </c>
      <c r="R64" s="122" t="s">
        <v>214</v>
      </c>
    </row>
    <row r="65" spans="1:18" ht="21">
      <c r="A65" s="121" t="s">
        <v>266</v>
      </c>
      <c r="B65" s="121"/>
      <c r="C65" s="122" t="s">
        <v>267</v>
      </c>
      <c r="D65" s="122" t="s">
        <v>25</v>
      </c>
      <c r="E65" s="122">
        <v>2564</v>
      </c>
      <c r="F65" s="122" t="s">
        <v>109</v>
      </c>
      <c r="G65" s="123" t="s">
        <v>33</v>
      </c>
      <c r="H65" s="122"/>
      <c r="I65" s="122" t="s">
        <v>269</v>
      </c>
      <c r="J65" s="122" t="e">
        <v>#N/A</v>
      </c>
      <c r="K65" s="122" t="s">
        <v>96</v>
      </c>
      <c r="L65" s="123" t="s">
        <v>870</v>
      </c>
      <c r="M65" s="122" t="s">
        <v>659</v>
      </c>
      <c r="N65" s="120" t="s">
        <v>660</v>
      </c>
      <c r="O65" s="120" t="s">
        <v>958</v>
      </c>
      <c r="P65" s="120"/>
      <c r="Q65" s="122" t="s">
        <v>877</v>
      </c>
      <c r="R65" s="122" t="s">
        <v>199</v>
      </c>
    </row>
    <row r="66" spans="1:18" ht="21">
      <c r="A66" s="121" t="s">
        <v>271</v>
      </c>
      <c r="B66" s="121"/>
      <c r="C66" s="122" t="s">
        <v>878</v>
      </c>
      <c r="D66" s="122" t="s">
        <v>25</v>
      </c>
      <c r="E66" s="122">
        <v>2564</v>
      </c>
      <c r="F66" s="122" t="s">
        <v>109</v>
      </c>
      <c r="G66" s="123" t="s">
        <v>33</v>
      </c>
      <c r="H66" s="122" t="s">
        <v>138</v>
      </c>
      <c r="I66" s="122" t="s">
        <v>102</v>
      </c>
      <c r="J66" s="122" t="s">
        <v>973</v>
      </c>
      <c r="K66" s="122" t="s">
        <v>53</v>
      </c>
      <c r="L66" s="123" t="s">
        <v>870</v>
      </c>
      <c r="M66" s="122" t="s">
        <v>965</v>
      </c>
      <c r="N66" s="120" t="s">
        <v>879</v>
      </c>
      <c r="O66" s="120" t="s">
        <v>958</v>
      </c>
      <c r="P66" s="120"/>
      <c r="Q66" s="122" t="s">
        <v>880</v>
      </c>
      <c r="R66" s="122" t="s">
        <v>245</v>
      </c>
    </row>
    <row r="67" spans="1:18" ht="21">
      <c r="A67" s="121" t="s">
        <v>259</v>
      </c>
      <c r="B67" s="121"/>
      <c r="C67" s="122" t="s">
        <v>260</v>
      </c>
      <c r="D67" s="122" t="s">
        <v>25</v>
      </c>
      <c r="E67" s="122">
        <v>2564</v>
      </c>
      <c r="F67" s="122" t="s">
        <v>109</v>
      </c>
      <c r="G67" s="123" t="s">
        <v>33</v>
      </c>
      <c r="H67" s="122" t="s">
        <v>85</v>
      </c>
      <c r="I67" s="122" t="s">
        <v>478</v>
      </c>
      <c r="J67" s="122" t="s">
        <v>970</v>
      </c>
      <c r="K67" s="122" t="s">
        <v>39</v>
      </c>
      <c r="L67" s="123" t="s">
        <v>870</v>
      </c>
      <c r="M67" s="122" t="s">
        <v>648</v>
      </c>
      <c r="N67" s="120" t="s">
        <v>649</v>
      </c>
      <c r="O67" s="120" t="s">
        <v>958</v>
      </c>
      <c r="P67" s="120"/>
      <c r="Q67" s="122" t="s">
        <v>881</v>
      </c>
      <c r="R67" s="122" t="s">
        <v>207</v>
      </c>
    </row>
    <row r="68" spans="1:18" ht="21">
      <c r="A68" s="121" t="s">
        <v>503</v>
      </c>
      <c r="B68" s="121"/>
      <c r="C68" s="122" t="s">
        <v>504</v>
      </c>
      <c r="D68" s="122" t="s">
        <v>25</v>
      </c>
      <c r="E68" s="122">
        <v>2565</v>
      </c>
      <c r="F68" s="122" t="s">
        <v>506</v>
      </c>
      <c r="G68" s="123" t="s">
        <v>87</v>
      </c>
      <c r="H68" s="122" t="s">
        <v>507</v>
      </c>
      <c r="I68" s="122" t="s">
        <v>79</v>
      </c>
      <c r="J68" s="122" t="s">
        <v>974</v>
      </c>
      <c r="K68" s="122" t="s">
        <v>39</v>
      </c>
      <c r="L68" s="123" t="s">
        <v>882</v>
      </c>
      <c r="M68" s="122" t="s">
        <v>663</v>
      </c>
      <c r="N68" s="120" t="s">
        <v>736</v>
      </c>
      <c r="O68" s="120" t="s">
        <v>958</v>
      </c>
      <c r="P68" s="120"/>
      <c r="Q68" s="122" t="s">
        <v>509</v>
      </c>
      <c r="R68" s="122" t="s">
        <v>281</v>
      </c>
    </row>
    <row r="69" spans="1:18" ht="21">
      <c r="A69" s="121" t="s">
        <v>516</v>
      </c>
      <c r="B69" s="121"/>
      <c r="C69" s="122" t="s">
        <v>517</v>
      </c>
      <c r="D69" s="122" t="s">
        <v>25</v>
      </c>
      <c r="E69" s="122">
        <v>2565</v>
      </c>
      <c r="F69" s="122" t="s">
        <v>176</v>
      </c>
      <c r="G69" s="123" t="s">
        <v>87</v>
      </c>
      <c r="H69" s="122" t="s">
        <v>86</v>
      </c>
      <c r="I69" s="122" t="s">
        <v>89</v>
      </c>
      <c r="J69" s="122" t="s">
        <v>983</v>
      </c>
      <c r="K69" s="122" t="s">
        <v>29</v>
      </c>
      <c r="L69" s="123" t="s">
        <v>882</v>
      </c>
      <c r="M69" s="122" t="s">
        <v>653</v>
      </c>
      <c r="N69" s="120" t="s">
        <v>654</v>
      </c>
      <c r="O69" s="120" t="s">
        <v>958</v>
      </c>
      <c r="P69" s="120"/>
      <c r="Q69" s="122" t="s">
        <v>520</v>
      </c>
      <c r="R69" s="122" t="s">
        <v>222</v>
      </c>
    </row>
    <row r="70" spans="1:18" ht="21">
      <c r="A70" s="121" t="s">
        <v>521</v>
      </c>
      <c r="B70" s="121"/>
      <c r="C70" s="122" t="s">
        <v>522</v>
      </c>
      <c r="D70" s="122" t="s">
        <v>25</v>
      </c>
      <c r="E70" s="122">
        <v>2565</v>
      </c>
      <c r="F70" s="122" t="s">
        <v>176</v>
      </c>
      <c r="G70" s="123" t="s">
        <v>87</v>
      </c>
      <c r="H70" s="122" t="s">
        <v>86</v>
      </c>
      <c r="I70" s="122" t="s">
        <v>89</v>
      </c>
      <c r="J70" s="122" t="s">
        <v>983</v>
      </c>
      <c r="K70" s="122" t="s">
        <v>29</v>
      </c>
      <c r="L70" s="123" t="s">
        <v>882</v>
      </c>
      <c r="M70" s="122" t="s">
        <v>663</v>
      </c>
      <c r="N70" s="120" t="s">
        <v>664</v>
      </c>
      <c r="O70" s="120" t="s">
        <v>958</v>
      </c>
      <c r="P70" s="120"/>
      <c r="Q70" s="122" t="s">
        <v>525</v>
      </c>
      <c r="R70" s="122" t="s">
        <v>214</v>
      </c>
    </row>
    <row r="71" spans="1:18" ht="21">
      <c r="A71" s="121" t="s">
        <v>510</v>
      </c>
      <c r="B71" s="121"/>
      <c r="C71" s="122" t="s">
        <v>511</v>
      </c>
      <c r="D71" s="122" t="s">
        <v>25</v>
      </c>
      <c r="E71" s="122">
        <v>2565</v>
      </c>
      <c r="F71" s="122" t="s">
        <v>176</v>
      </c>
      <c r="G71" s="123" t="s">
        <v>87</v>
      </c>
      <c r="H71" s="122" t="s">
        <v>86</v>
      </c>
      <c r="I71" s="122" t="s">
        <v>89</v>
      </c>
      <c r="J71" s="122" t="s">
        <v>983</v>
      </c>
      <c r="K71" s="122" t="s">
        <v>29</v>
      </c>
      <c r="L71" s="123" t="s">
        <v>882</v>
      </c>
      <c r="M71" s="122" t="s">
        <v>653</v>
      </c>
      <c r="N71" s="120" t="s">
        <v>654</v>
      </c>
      <c r="O71" s="120" t="s">
        <v>958</v>
      </c>
      <c r="P71" s="120"/>
      <c r="Q71" s="122" t="s">
        <v>515</v>
      </c>
      <c r="R71" s="122" t="s">
        <v>222</v>
      </c>
    </row>
    <row r="72" spans="1:18" ht="21">
      <c r="A72" s="121" t="s">
        <v>396</v>
      </c>
      <c r="B72" s="121"/>
      <c r="C72" s="122" t="s">
        <v>397</v>
      </c>
      <c r="D72" s="122" t="s">
        <v>25</v>
      </c>
      <c r="E72" s="122">
        <v>2565</v>
      </c>
      <c r="F72" s="122" t="s">
        <v>176</v>
      </c>
      <c r="G72" s="123" t="s">
        <v>87</v>
      </c>
      <c r="H72" s="122" t="s">
        <v>67</v>
      </c>
      <c r="I72" s="122" t="s">
        <v>38</v>
      </c>
      <c r="J72" s="122" t="s">
        <v>971</v>
      </c>
      <c r="K72" s="122" t="s">
        <v>39</v>
      </c>
      <c r="L72" s="123" t="s">
        <v>882</v>
      </c>
      <c r="M72" s="122" t="s">
        <v>659</v>
      </c>
      <c r="N72" s="120" t="s">
        <v>660</v>
      </c>
      <c r="O72" s="120" t="s">
        <v>958</v>
      </c>
      <c r="P72" s="120"/>
      <c r="Q72" s="122" t="s">
        <v>487</v>
      </c>
      <c r="R72" s="122" t="s">
        <v>199</v>
      </c>
    </row>
    <row r="73" spans="1:18" ht="21">
      <c r="A73" s="121" t="s">
        <v>408</v>
      </c>
      <c r="B73" s="121"/>
      <c r="C73" s="122" t="s">
        <v>883</v>
      </c>
      <c r="D73" s="122" t="s">
        <v>25</v>
      </c>
      <c r="E73" s="122">
        <v>2565</v>
      </c>
      <c r="F73" s="122" t="s">
        <v>176</v>
      </c>
      <c r="G73" s="123" t="s">
        <v>87</v>
      </c>
      <c r="H73" s="122" t="s">
        <v>67</v>
      </c>
      <c r="I73" s="122" t="s">
        <v>38</v>
      </c>
      <c r="J73" s="122" t="s">
        <v>971</v>
      </c>
      <c r="K73" s="122" t="s">
        <v>39</v>
      </c>
      <c r="L73" s="123" t="s">
        <v>882</v>
      </c>
      <c r="M73" s="122" t="s">
        <v>965</v>
      </c>
      <c r="N73" s="120" t="s">
        <v>779</v>
      </c>
      <c r="O73" s="120" t="s">
        <v>958</v>
      </c>
      <c r="P73" s="120"/>
      <c r="Q73" s="122" t="s">
        <v>497</v>
      </c>
      <c r="R73" s="122" t="s">
        <v>190</v>
      </c>
    </row>
    <row r="74" spans="1:18" ht="21">
      <c r="A74" s="121" t="s">
        <v>399</v>
      </c>
      <c r="B74" s="121"/>
      <c r="C74" s="122" t="s">
        <v>106</v>
      </c>
      <c r="D74" s="122" t="s">
        <v>25</v>
      </c>
      <c r="E74" s="122">
        <v>2565</v>
      </c>
      <c r="F74" s="122" t="s">
        <v>270</v>
      </c>
      <c r="G74" s="123" t="s">
        <v>270</v>
      </c>
      <c r="H74" s="122" t="s">
        <v>122</v>
      </c>
      <c r="I74" s="122" t="s">
        <v>79</v>
      </c>
      <c r="J74" s="122" t="s">
        <v>974</v>
      </c>
      <c r="K74" s="122" t="s">
        <v>39</v>
      </c>
      <c r="L74" s="123" t="s">
        <v>882</v>
      </c>
      <c r="M74" s="122" t="s">
        <v>965</v>
      </c>
      <c r="N74" s="120" t="s">
        <v>879</v>
      </c>
      <c r="O74" s="120" t="s">
        <v>958</v>
      </c>
      <c r="P74" s="120"/>
      <c r="Q74" s="122" t="s">
        <v>490</v>
      </c>
      <c r="R74" s="122" t="s">
        <v>245</v>
      </c>
    </row>
    <row r="75" spans="1:18" ht="21">
      <c r="A75" s="121" t="s">
        <v>401</v>
      </c>
      <c r="B75" s="121"/>
      <c r="C75" s="122" t="s">
        <v>197</v>
      </c>
      <c r="D75" s="122" t="s">
        <v>25</v>
      </c>
      <c r="E75" s="122">
        <v>2565</v>
      </c>
      <c r="F75" s="122" t="s">
        <v>176</v>
      </c>
      <c r="G75" s="123" t="s">
        <v>87</v>
      </c>
      <c r="H75" s="122" t="s">
        <v>73</v>
      </c>
      <c r="I75" s="122" t="s">
        <v>38</v>
      </c>
      <c r="J75" s="122" t="s">
        <v>971</v>
      </c>
      <c r="K75" s="122" t="s">
        <v>39</v>
      </c>
      <c r="L75" s="123" t="s">
        <v>882</v>
      </c>
      <c r="M75" s="122" t="s">
        <v>663</v>
      </c>
      <c r="N75" s="120" t="s">
        <v>664</v>
      </c>
      <c r="O75" s="120" t="s">
        <v>958</v>
      </c>
      <c r="P75" s="120"/>
      <c r="Q75" s="122" t="s">
        <v>492</v>
      </c>
      <c r="R75" s="122" t="s">
        <v>214</v>
      </c>
    </row>
    <row r="76" spans="1:18" ht="21">
      <c r="A76" s="121" t="s">
        <v>404</v>
      </c>
      <c r="B76" s="121"/>
      <c r="C76" s="122" t="s">
        <v>405</v>
      </c>
      <c r="D76" s="122" t="s">
        <v>25</v>
      </c>
      <c r="E76" s="122">
        <v>2565</v>
      </c>
      <c r="F76" s="122" t="s">
        <v>176</v>
      </c>
      <c r="G76" s="123" t="s">
        <v>87</v>
      </c>
      <c r="H76" s="122" t="s">
        <v>407</v>
      </c>
      <c r="I76" s="122" t="s">
        <v>102</v>
      </c>
      <c r="J76" s="122" t="s">
        <v>973</v>
      </c>
      <c r="K76" s="122" t="s">
        <v>53</v>
      </c>
      <c r="L76" s="123" t="s">
        <v>882</v>
      </c>
      <c r="M76" s="122" t="s">
        <v>663</v>
      </c>
      <c r="N76" s="120" t="s">
        <v>672</v>
      </c>
      <c r="O76" s="120" t="s">
        <v>958</v>
      </c>
      <c r="P76" s="120"/>
      <c r="Q76" s="122" t="s">
        <v>494</v>
      </c>
      <c r="R76" s="122" t="s">
        <v>186</v>
      </c>
    </row>
    <row r="77" spans="1:18" ht="21">
      <c r="A77" s="121" t="s">
        <v>411</v>
      </c>
      <c r="B77" s="121"/>
      <c r="C77" s="122" t="s">
        <v>412</v>
      </c>
      <c r="D77" s="122" t="s">
        <v>25</v>
      </c>
      <c r="E77" s="122">
        <v>2565</v>
      </c>
      <c r="F77" s="122" t="s">
        <v>176</v>
      </c>
      <c r="G77" s="123" t="s">
        <v>87</v>
      </c>
      <c r="H77" s="122" t="s">
        <v>120</v>
      </c>
      <c r="I77" s="122" t="s">
        <v>52</v>
      </c>
      <c r="J77" s="122" t="s">
        <v>975</v>
      </c>
      <c r="K77" s="122" t="s">
        <v>53</v>
      </c>
      <c r="L77" s="123" t="s">
        <v>882</v>
      </c>
      <c r="M77" s="122" t="s">
        <v>663</v>
      </c>
      <c r="N77" s="120" t="s">
        <v>672</v>
      </c>
      <c r="O77" s="120" t="s">
        <v>958</v>
      </c>
      <c r="P77" s="120"/>
      <c r="Q77" s="122" t="s">
        <v>499</v>
      </c>
      <c r="R77" s="122" t="s">
        <v>186</v>
      </c>
    </row>
    <row r="78" spans="1:18" ht="21">
      <c r="A78" s="121" t="s">
        <v>414</v>
      </c>
      <c r="B78" s="121"/>
      <c r="C78" s="122" t="s">
        <v>415</v>
      </c>
      <c r="D78" s="122" t="s">
        <v>25</v>
      </c>
      <c r="E78" s="122">
        <v>2565</v>
      </c>
      <c r="F78" s="122" t="s">
        <v>176</v>
      </c>
      <c r="G78" s="123" t="s">
        <v>87</v>
      </c>
      <c r="H78" s="122" t="s">
        <v>150</v>
      </c>
      <c r="I78" s="122" t="s">
        <v>151</v>
      </c>
      <c r="J78" s="122" t="s">
        <v>982</v>
      </c>
      <c r="K78" s="122" t="s">
        <v>53</v>
      </c>
      <c r="L78" s="123" t="s">
        <v>882</v>
      </c>
      <c r="M78" s="122" t="s">
        <v>663</v>
      </c>
      <c r="N78" s="120" t="s">
        <v>736</v>
      </c>
      <c r="O78" s="120" t="s">
        <v>958</v>
      </c>
      <c r="P78" s="120"/>
      <c r="Q78" s="122" t="s">
        <v>501</v>
      </c>
      <c r="R78" s="122" t="s">
        <v>281</v>
      </c>
    </row>
    <row r="79" spans="1:18" ht="21">
      <c r="A79" s="121" t="s">
        <v>384</v>
      </c>
      <c r="B79" s="121"/>
      <c r="C79" s="122" t="s">
        <v>385</v>
      </c>
      <c r="D79" s="122" t="s">
        <v>25</v>
      </c>
      <c r="E79" s="122">
        <v>2565</v>
      </c>
      <c r="F79" s="122" t="s">
        <v>176</v>
      </c>
      <c r="G79" s="123" t="s">
        <v>87</v>
      </c>
      <c r="H79" s="122" t="s">
        <v>101</v>
      </c>
      <c r="I79" s="122" t="s">
        <v>102</v>
      </c>
      <c r="J79" s="122" t="s">
        <v>973</v>
      </c>
      <c r="K79" s="122" t="s">
        <v>53</v>
      </c>
      <c r="L79" s="123" t="s">
        <v>882</v>
      </c>
      <c r="M79" s="122" t="s">
        <v>663</v>
      </c>
      <c r="N79" s="120" t="s">
        <v>736</v>
      </c>
      <c r="O79" s="120" t="s">
        <v>958</v>
      </c>
      <c r="P79" s="120"/>
      <c r="Q79" s="122" t="s">
        <v>474</v>
      </c>
      <c r="R79" s="122" t="s">
        <v>281</v>
      </c>
    </row>
    <row r="80" spans="1:18" ht="21">
      <c r="A80" s="121" t="s">
        <v>392</v>
      </c>
      <c r="B80" s="121"/>
      <c r="C80" s="122" t="s">
        <v>393</v>
      </c>
      <c r="D80" s="122" t="s">
        <v>25</v>
      </c>
      <c r="E80" s="122">
        <v>2565</v>
      </c>
      <c r="F80" s="122" t="s">
        <v>176</v>
      </c>
      <c r="G80" s="123" t="s">
        <v>87</v>
      </c>
      <c r="H80" s="122" t="s">
        <v>395</v>
      </c>
      <c r="I80" s="122" t="s">
        <v>102</v>
      </c>
      <c r="J80" s="122" t="s">
        <v>973</v>
      </c>
      <c r="K80" s="122" t="s">
        <v>53</v>
      </c>
      <c r="L80" s="123" t="s">
        <v>882</v>
      </c>
      <c r="M80" s="122" t="s">
        <v>663</v>
      </c>
      <c r="N80" s="120" t="s">
        <v>672</v>
      </c>
      <c r="O80" s="120" t="s">
        <v>958</v>
      </c>
      <c r="P80" s="120"/>
      <c r="Q80" s="122" t="s">
        <v>484</v>
      </c>
      <c r="R80" s="122" t="s">
        <v>186</v>
      </c>
    </row>
    <row r="81" spans="1:18" ht="21">
      <c r="A81" s="121" t="s">
        <v>389</v>
      </c>
      <c r="B81" s="121"/>
      <c r="C81" s="122" t="s">
        <v>884</v>
      </c>
      <c r="D81" s="122" t="s">
        <v>25</v>
      </c>
      <c r="E81" s="122">
        <v>2565</v>
      </c>
      <c r="F81" s="122" t="s">
        <v>176</v>
      </c>
      <c r="G81" s="123" t="s">
        <v>87</v>
      </c>
      <c r="H81" s="122" t="s">
        <v>85</v>
      </c>
      <c r="I81" s="122" t="s">
        <v>478</v>
      </c>
      <c r="J81" s="122" t="s">
        <v>970</v>
      </c>
      <c r="K81" s="122" t="s">
        <v>39</v>
      </c>
      <c r="L81" s="123" t="s">
        <v>882</v>
      </c>
      <c r="M81" s="122" t="s">
        <v>648</v>
      </c>
      <c r="N81" s="120" t="s">
        <v>649</v>
      </c>
      <c r="O81" s="120" t="s">
        <v>958</v>
      </c>
      <c r="P81" s="120"/>
      <c r="Q81" s="122" t="s">
        <v>481</v>
      </c>
      <c r="R81" s="122" t="s">
        <v>207</v>
      </c>
    </row>
    <row r="82" spans="1:18" ht="21">
      <c r="A82" s="121" t="s">
        <v>603</v>
      </c>
      <c r="B82" s="121"/>
      <c r="C82" s="122" t="s">
        <v>604</v>
      </c>
      <c r="D82" s="122" t="s">
        <v>25</v>
      </c>
      <c r="E82" s="122">
        <v>2566</v>
      </c>
      <c r="F82" s="122" t="s">
        <v>177</v>
      </c>
      <c r="G82" s="123" t="s">
        <v>209</v>
      </c>
      <c r="H82" s="122" t="s">
        <v>278</v>
      </c>
      <c r="I82" s="122" t="s">
        <v>52</v>
      </c>
      <c r="J82" s="122" t="s">
        <v>975</v>
      </c>
      <c r="K82" s="122" t="s">
        <v>53</v>
      </c>
      <c r="L82" s="122" t="s">
        <v>704</v>
      </c>
      <c r="M82" s="122" t="s">
        <v>663</v>
      </c>
      <c r="N82" s="120" t="s">
        <v>664</v>
      </c>
      <c r="O82" s="120" t="s">
        <v>958</v>
      </c>
      <c r="P82" s="124"/>
      <c r="Q82" s="122" t="s">
        <v>885</v>
      </c>
      <c r="R82" s="121" t="s">
        <v>307</v>
      </c>
    </row>
    <row r="83" spans="1:18" ht="21">
      <c r="A83" s="121" t="s">
        <v>886</v>
      </c>
      <c r="B83" s="121"/>
      <c r="C83" s="122" t="s">
        <v>887</v>
      </c>
      <c r="D83" s="122" t="s">
        <v>25</v>
      </c>
      <c r="E83" s="122">
        <v>2567</v>
      </c>
      <c r="F83" s="122" t="s">
        <v>888</v>
      </c>
      <c r="G83" s="123" t="s">
        <v>167</v>
      </c>
      <c r="H83" s="122"/>
      <c r="I83" s="122" t="s">
        <v>969</v>
      </c>
      <c r="J83" s="122" t="s">
        <v>889</v>
      </c>
      <c r="K83" s="122" t="s">
        <v>96</v>
      </c>
      <c r="L83" s="122" t="s">
        <v>715</v>
      </c>
      <c r="M83" s="122" t="s">
        <v>653</v>
      </c>
      <c r="N83" s="120" t="s">
        <v>654</v>
      </c>
      <c r="O83" s="120" t="s">
        <v>958</v>
      </c>
      <c r="P83" s="124"/>
      <c r="Q83" s="122" t="s">
        <v>890</v>
      </c>
      <c r="R83" s="122" t="s">
        <v>654</v>
      </c>
    </row>
    <row r="84" spans="1:18" ht="21">
      <c r="A84" s="121" t="s">
        <v>891</v>
      </c>
      <c r="B84" s="121"/>
      <c r="C84" s="122" t="s">
        <v>892</v>
      </c>
      <c r="D84" s="122" t="s">
        <v>25</v>
      </c>
      <c r="E84" s="122">
        <v>2568</v>
      </c>
      <c r="F84" s="122" t="s">
        <v>690</v>
      </c>
      <c r="G84" s="123" t="s">
        <v>691</v>
      </c>
      <c r="H84" s="122" t="s">
        <v>893</v>
      </c>
      <c r="I84" s="122" t="s">
        <v>102</v>
      </c>
      <c r="J84" s="122" t="s">
        <v>973</v>
      </c>
      <c r="K84" s="122" t="s">
        <v>53</v>
      </c>
      <c r="L84" s="122" t="s">
        <v>778</v>
      </c>
      <c r="M84" s="122" t="s">
        <v>653</v>
      </c>
      <c r="N84" s="120" t="s">
        <v>801</v>
      </c>
      <c r="O84" s="120" t="s">
        <v>958</v>
      </c>
      <c r="P84" s="124"/>
      <c r="Q84" s="122" t="s">
        <v>894</v>
      </c>
      <c r="R84" s="122" t="s">
        <v>801</v>
      </c>
    </row>
    <row r="85" spans="1:18" ht="21">
      <c r="A85" s="121" t="s">
        <v>387</v>
      </c>
      <c r="B85" s="121"/>
      <c r="C85" s="122" t="s">
        <v>895</v>
      </c>
      <c r="D85" s="122" t="s">
        <v>25</v>
      </c>
      <c r="E85" s="122">
        <v>2565</v>
      </c>
      <c r="F85" s="122" t="s">
        <v>176</v>
      </c>
      <c r="G85" s="123" t="s">
        <v>87</v>
      </c>
      <c r="H85" s="122" t="s">
        <v>278</v>
      </c>
      <c r="I85" s="122" t="s">
        <v>52</v>
      </c>
      <c r="J85" s="122" t="s">
        <v>975</v>
      </c>
      <c r="K85" s="122" t="s">
        <v>53</v>
      </c>
      <c r="L85" s="123" t="s">
        <v>882</v>
      </c>
      <c r="M85" s="122" t="s">
        <v>663</v>
      </c>
      <c r="N85" s="120" t="s">
        <v>664</v>
      </c>
      <c r="O85" s="120" t="s">
        <v>958</v>
      </c>
      <c r="P85" s="124"/>
      <c r="Q85" s="122" t="s">
        <v>477</v>
      </c>
      <c r="R85" s="122" t="s">
        <v>214</v>
      </c>
    </row>
    <row r="86" spans="1:18" ht="21">
      <c r="A86" s="121" t="s">
        <v>574</v>
      </c>
      <c r="B86" s="121"/>
      <c r="C86" s="122" t="s">
        <v>575</v>
      </c>
      <c r="D86" s="122" t="s">
        <v>25</v>
      </c>
      <c r="E86" s="122">
        <v>2566</v>
      </c>
      <c r="F86" s="122" t="s">
        <v>177</v>
      </c>
      <c r="G86" s="123" t="s">
        <v>209</v>
      </c>
      <c r="H86" s="122"/>
      <c r="I86" s="122" t="s">
        <v>966</v>
      </c>
      <c r="J86" s="122" t="s">
        <v>580</v>
      </c>
      <c r="K86" s="122" t="s">
        <v>96</v>
      </c>
      <c r="L86" s="122" t="s">
        <v>704</v>
      </c>
      <c r="M86" s="122" t="s">
        <v>653</v>
      </c>
      <c r="N86" s="120" t="s">
        <v>654</v>
      </c>
      <c r="O86" s="120" t="s">
        <v>958</v>
      </c>
      <c r="P86" s="124"/>
      <c r="Q86" s="122" t="s">
        <v>582</v>
      </c>
      <c r="R86" s="121" t="s">
        <v>222</v>
      </c>
    </row>
    <row r="87" spans="1:18" ht="21">
      <c r="A87" s="121" t="s">
        <v>589</v>
      </c>
      <c r="B87" s="121"/>
      <c r="C87" s="122" t="s">
        <v>590</v>
      </c>
      <c r="D87" s="122" t="s">
        <v>25</v>
      </c>
      <c r="E87" s="122">
        <v>2566</v>
      </c>
      <c r="F87" s="122" t="s">
        <v>177</v>
      </c>
      <c r="G87" s="123" t="s">
        <v>209</v>
      </c>
      <c r="H87" s="122" t="s">
        <v>591</v>
      </c>
      <c r="I87" s="122" t="s">
        <v>592</v>
      </c>
      <c r="J87" s="122" t="s">
        <v>984</v>
      </c>
      <c r="K87" s="122" t="s">
        <v>593</v>
      </c>
      <c r="L87" s="122" t="s">
        <v>704</v>
      </c>
      <c r="M87" s="122" t="s">
        <v>653</v>
      </c>
      <c r="N87" s="125" t="s">
        <v>654</v>
      </c>
      <c r="O87" s="125" t="s">
        <v>958</v>
      </c>
      <c r="P87" s="125"/>
      <c r="Q87" s="122" t="s">
        <v>900</v>
      </c>
      <c r="R87" s="121" t="s">
        <v>710</v>
      </c>
    </row>
    <row r="88" spans="1:18" ht="21">
      <c r="A88" s="121" t="s">
        <v>901</v>
      </c>
      <c r="B88" s="121"/>
      <c r="C88" s="122" t="s">
        <v>902</v>
      </c>
      <c r="D88" s="122" t="s">
        <v>25</v>
      </c>
      <c r="E88" s="122">
        <v>2566</v>
      </c>
      <c r="F88" s="122" t="s">
        <v>177</v>
      </c>
      <c r="G88" s="123" t="s">
        <v>209</v>
      </c>
      <c r="H88" s="122" t="s">
        <v>903</v>
      </c>
      <c r="I88" s="122" t="s">
        <v>102</v>
      </c>
      <c r="J88" s="122" t="s">
        <v>973</v>
      </c>
      <c r="K88" s="122" t="s">
        <v>53</v>
      </c>
      <c r="L88" s="122" t="s">
        <v>704</v>
      </c>
      <c r="M88" s="122" t="s">
        <v>663</v>
      </c>
      <c r="N88" s="126" t="s">
        <v>672</v>
      </c>
      <c r="O88" s="126" t="s">
        <v>959</v>
      </c>
      <c r="P88" s="126"/>
      <c r="Q88" s="122" t="s">
        <v>908</v>
      </c>
      <c r="R88" s="121" t="s">
        <v>906</v>
      </c>
    </row>
    <row r="89" spans="1:18" ht="21">
      <c r="A89" s="121" t="s">
        <v>909</v>
      </c>
      <c r="B89" s="121"/>
      <c r="C89" s="122" t="s">
        <v>910</v>
      </c>
      <c r="D89" s="122" t="s">
        <v>25</v>
      </c>
      <c r="E89" s="122">
        <v>2564</v>
      </c>
      <c r="F89" s="122" t="s">
        <v>109</v>
      </c>
      <c r="G89" s="123" t="s">
        <v>33</v>
      </c>
      <c r="H89" s="122" t="s">
        <v>912</v>
      </c>
      <c r="I89" s="122" t="s">
        <v>911</v>
      </c>
      <c r="J89" s="122" t="s">
        <v>985</v>
      </c>
      <c r="K89" s="122" t="s">
        <v>29</v>
      </c>
      <c r="L89" s="123" t="s">
        <v>870</v>
      </c>
      <c r="M89" s="122" t="s">
        <v>663</v>
      </c>
      <c r="N89" s="126" t="s">
        <v>672</v>
      </c>
      <c r="O89" s="126" t="s">
        <v>959</v>
      </c>
      <c r="P89" s="126"/>
      <c r="Q89" s="122" t="s">
        <v>916</v>
      </c>
      <c r="R89" s="122" t="s">
        <v>914</v>
      </c>
    </row>
    <row r="90" spans="1:18" ht="21">
      <c r="A90" s="121" t="s">
        <v>917</v>
      </c>
      <c r="B90" s="121"/>
      <c r="C90" s="122" t="s">
        <v>918</v>
      </c>
      <c r="D90" s="122" t="s">
        <v>25</v>
      </c>
      <c r="E90" s="122">
        <v>2568</v>
      </c>
      <c r="F90" s="122" t="s">
        <v>690</v>
      </c>
      <c r="G90" s="123" t="s">
        <v>691</v>
      </c>
      <c r="H90" s="122" t="s">
        <v>624</v>
      </c>
      <c r="I90" s="122" t="s">
        <v>38</v>
      </c>
      <c r="J90" s="122" t="s">
        <v>971</v>
      </c>
      <c r="K90" s="122" t="s">
        <v>39</v>
      </c>
      <c r="L90" s="122" t="s">
        <v>778</v>
      </c>
      <c r="M90" s="122" t="s">
        <v>659</v>
      </c>
      <c r="N90" s="126" t="s">
        <v>660</v>
      </c>
      <c r="O90" s="126" t="s">
        <v>959</v>
      </c>
      <c r="P90" s="126"/>
      <c r="Q90" s="122" t="s">
        <v>922</v>
      </c>
      <c r="R90" s="122" t="s">
        <v>921</v>
      </c>
    </row>
    <row r="91" spans="1:18" ht="21">
      <c r="A91" s="121" t="s">
        <v>923</v>
      </c>
      <c r="B91" s="121"/>
      <c r="C91" s="122" t="s">
        <v>924</v>
      </c>
      <c r="D91" s="122" t="s">
        <v>25</v>
      </c>
      <c r="E91" s="122">
        <v>2564</v>
      </c>
      <c r="F91" s="122" t="s">
        <v>109</v>
      </c>
      <c r="G91" s="123" t="s">
        <v>33</v>
      </c>
      <c r="H91" s="122" t="s">
        <v>925</v>
      </c>
      <c r="I91" s="122" t="s">
        <v>592</v>
      </c>
      <c r="J91" s="122" t="s">
        <v>984</v>
      </c>
      <c r="K91" s="122" t="s">
        <v>593</v>
      </c>
      <c r="L91" s="123" t="s">
        <v>870</v>
      </c>
      <c r="M91" s="122" t="s">
        <v>659</v>
      </c>
      <c r="N91" s="126" t="s">
        <v>660</v>
      </c>
      <c r="O91" s="126" t="s">
        <v>959</v>
      </c>
      <c r="P91" s="126"/>
      <c r="Q91" s="122" t="s">
        <v>928</v>
      </c>
      <c r="R91" s="122" t="s">
        <v>926</v>
      </c>
    </row>
    <row r="92" spans="1:18" ht="21">
      <c r="A92" s="121" t="s">
        <v>929</v>
      </c>
      <c r="B92" s="121"/>
      <c r="C92" s="122" t="s">
        <v>930</v>
      </c>
      <c r="D92" s="122" t="s">
        <v>25</v>
      </c>
      <c r="E92" s="122">
        <v>2564</v>
      </c>
      <c r="F92" s="122" t="s">
        <v>109</v>
      </c>
      <c r="G92" s="123" t="s">
        <v>33</v>
      </c>
      <c r="H92" s="122" t="s">
        <v>925</v>
      </c>
      <c r="I92" s="122" t="s">
        <v>592</v>
      </c>
      <c r="J92" s="122" t="s">
        <v>984</v>
      </c>
      <c r="K92" s="122" t="s">
        <v>593</v>
      </c>
      <c r="L92" s="123" t="s">
        <v>870</v>
      </c>
      <c r="M92" s="122" t="s">
        <v>659</v>
      </c>
      <c r="N92" s="126" t="s">
        <v>660</v>
      </c>
      <c r="O92" s="126" t="s">
        <v>959</v>
      </c>
      <c r="P92" s="126"/>
      <c r="Q92" s="122" t="s">
        <v>931</v>
      </c>
      <c r="R92" s="122" t="s">
        <v>926</v>
      </c>
    </row>
    <row r="93" spans="1:18" ht="21">
      <c r="A93" s="121" t="s">
        <v>932</v>
      </c>
      <c r="B93" s="121"/>
      <c r="C93" s="122" t="s">
        <v>933</v>
      </c>
      <c r="D93" s="122" t="s">
        <v>934</v>
      </c>
      <c r="E93" s="122">
        <v>2566</v>
      </c>
      <c r="F93" s="122" t="s">
        <v>177</v>
      </c>
      <c r="G93" s="123" t="s">
        <v>209</v>
      </c>
      <c r="H93" s="122" t="s">
        <v>172</v>
      </c>
      <c r="I93" s="122" t="s">
        <v>52</v>
      </c>
      <c r="J93" s="122" t="s">
        <v>975</v>
      </c>
      <c r="K93" s="122" t="s">
        <v>53</v>
      </c>
      <c r="L93" s="122" t="s">
        <v>704</v>
      </c>
      <c r="M93" s="122" t="s">
        <v>663</v>
      </c>
      <c r="N93" s="126" t="s">
        <v>664</v>
      </c>
      <c r="O93" s="126" t="s">
        <v>959</v>
      </c>
      <c r="P93" s="126"/>
      <c r="Q93" s="122" t="s">
        <v>939</v>
      </c>
      <c r="R93" s="121" t="s">
        <v>937</v>
      </c>
    </row>
    <row r="94" spans="1:18" ht="21">
      <c r="A94" s="121" t="s">
        <v>940</v>
      </c>
      <c r="B94" s="121"/>
      <c r="C94" s="122" t="s">
        <v>941</v>
      </c>
      <c r="D94" s="122" t="s">
        <v>934</v>
      </c>
      <c r="E94" s="122">
        <v>2567</v>
      </c>
      <c r="F94" s="122" t="s">
        <v>612</v>
      </c>
      <c r="G94" s="123" t="s">
        <v>167</v>
      </c>
      <c r="H94" s="122" t="s">
        <v>172</v>
      </c>
      <c r="I94" s="122" t="s">
        <v>52</v>
      </c>
      <c r="J94" s="122" t="s">
        <v>975</v>
      </c>
      <c r="K94" s="122" t="s">
        <v>53</v>
      </c>
      <c r="L94" s="122" t="s">
        <v>715</v>
      </c>
      <c r="M94" s="122" t="s">
        <v>663</v>
      </c>
      <c r="N94" s="126" t="s">
        <v>664</v>
      </c>
      <c r="O94" s="126" t="s">
        <v>959</v>
      </c>
      <c r="P94" s="126"/>
      <c r="Q94" s="122" t="s">
        <v>944</v>
      </c>
      <c r="R94" s="122" t="s">
        <v>942</v>
      </c>
    </row>
    <row r="95" spans="1:18" ht="21">
      <c r="A95" s="121" t="s">
        <v>945</v>
      </c>
      <c r="B95" s="121"/>
      <c r="C95" s="122" t="s">
        <v>946</v>
      </c>
      <c r="D95" s="122" t="s">
        <v>934</v>
      </c>
      <c r="E95" s="122">
        <v>2568</v>
      </c>
      <c r="F95" s="122" t="s">
        <v>690</v>
      </c>
      <c r="G95" s="123" t="s">
        <v>691</v>
      </c>
      <c r="H95" s="122" t="s">
        <v>172</v>
      </c>
      <c r="I95" s="122" t="s">
        <v>52</v>
      </c>
      <c r="J95" s="122" t="s">
        <v>975</v>
      </c>
      <c r="K95" s="122" t="s">
        <v>53</v>
      </c>
      <c r="L95" s="122" t="s">
        <v>778</v>
      </c>
      <c r="M95" s="122" t="s">
        <v>663</v>
      </c>
      <c r="N95" s="126" t="s">
        <v>664</v>
      </c>
      <c r="O95" s="126" t="s">
        <v>959</v>
      </c>
      <c r="P95" s="126"/>
      <c r="Q95" s="122" t="s">
        <v>947</v>
      </c>
      <c r="R95" s="122" t="s">
        <v>943</v>
      </c>
    </row>
    <row r="96" spans="1:18" ht="21">
      <c r="A96" s="121" t="s">
        <v>948</v>
      </c>
      <c r="B96" s="121"/>
      <c r="C96" s="122" t="s">
        <v>949</v>
      </c>
      <c r="D96" s="122" t="s">
        <v>822</v>
      </c>
      <c r="E96" s="122">
        <v>2565</v>
      </c>
      <c r="F96" s="122" t="s">
        <v>176</v>
      </c>
      <c r="G96" s="123" t="s">
        <v>87</v>
      </c>
      <c r="H96" s="122" t="s">
        <v>950</v>
      </c>
      <c r="I96" s="122" t="s">
        <v>102</v>
      </c>
      <c r="J96" s="122" t="s">
        <v>973</v>
      </c>
      <c r="K96" s="122" t="s">
        <v>53</v>
      </c>
      <c r="L96" s="123" t="s">
        <v>882</v>
      </c>
      <c r="M96" s="122" t="s">
        <v>663</v>
      </c>
      <c r="N96" s="126" t="s">
        <v>672</v>
      </c>
      <c r="O96" s="126" t="s">
        <v>959</v>
      </c>
      <c r="P96" s="126"/>
      <c r="Q96" s="122" t="s">
        <v>953</v>
      </c>
      <c r="R96" s="122" t="s">
        <v>951</v>
      </c>
    </row>
  </sheetData>
  <autoFilter ref="A6:R96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N31"/>
  <sheetViews>
    <sheetView zoomScale="70" zoomScaleNormal="70" workbookViewId="0">
      <selection activeCell="D2" sqref="D2"/>
    </sheetView>
  </sheetViews>
  <sheetFormatPr defaultRowHeight="14.4"/>
  <cols>
    <col min="1" max="2" width="28.33203125" customWidth="1"/>
    <col min="3" max="3" width="54" customWidth="1"/>
    <col min="4" max="4" width="47.88671875" customWidth="1"/>
    <col min="5" max="5" width="14.44140625" customWidth="1"/>
    <col min="6" max="6" width="21.109375" customWidth="1"/>
    <col min="7" max="7" width="21.33203125" customWidth="1"/>
    <col min="8" max="8" width="48.33203125" customWidth="1"/>
    <col min="9" max="9" width="46.109375" customWidth="1"/>
    <col min="10" max="10" width="47.5546875" customWidth="1"/>
    <col min="11" max="11" width="39.6640625" customWidth="1"/>
    <col min="12" max="13" width="23" customWidth="1"/>
    <col min="14" max="14" width="78.44140625" customWidth="1"/>
    <col min="15" max="21" width="14.44140625" customWidth="1"/>
  </cols>
  <sheetData>
    <row r="1" spans="1:14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>
      <c r="A2" s="58" t="s">
        <v>1</v>
      </c>
      <c r="B2" s="58"/>
      <c r="C2" s="58" t="s">
        <v>2</v>
      </c>
      <c r="D2" s="61" t="s">
        <v>6</v>
      </c>
      <c r="E2" s="58" t="s">
        <v>426</v>
      </c>
      <c r="F2" s="58" t="s">
        <v>13</v>
      </c>
      <c r="G2" s="58" t="s">
        <v>14</v>
      </c>
      <c r="H2" s="58" t="s">
        <v>17</v>
      </c>
      <c r="I2" s="58" t="s">
        <v>18</v>
      </c>
      <c r="J2" s="58" t="s">
        <v>19</v>
      </c>
      <c r="K2" s="58" t="s">
        <v>20</v>
      </c>
      <c r="L2" s="58" t="s">
        <v>21</v>
      </c>
      <c r="M2" s="58" t="s">
        <v>22</v>
      </c>
      <c r="N2" s="61" t="s">
        <v>470</v>
      </c>
    </row>
    <row r="3" spans="1:14" hidden="1">
      <c r="A3" t="s">
        <v>298</v>
      </c>
      <c r="C3" t="s">
        <v>299</v>
      </c>
      <c r="D3" t="s">
        <v>25</v>
      </c>
      <c r="E3" s="59">
        <v>2566</v>
      </c>
      <c r="F3" t="s">
        <v>177</v>
      </c>
      <c r="G3" t="s">
        <v>209</v>
      </c>
      <c r="H3" t="s">
        <v>203</v>
      </c>
      <c r="I3" t="s">
        <v>478</v>
      </c>
      <c r="J3" t="s">
        <v>39</v>
      </c>
      <c r="K3" t="s">
        <v>296</v>
      </c>
      <c r="L3" t="s">
        <v>194</v>
      </c>
      <c r="M3" t="s">
        <v>526</v>
      </c>
      <c r="N3" t="s">
        <v>527</v>
      </c>
    </row>
    <row r="4" spans="1:14" hidden="1">
      <c r="A4" t="s">
        <v>303</v>
      </c>
      <c r="C4" t="s">
        <v>304</v>
      </c>
      <c r="D4" t="s">
        <v>25</v>
      </c>
      <c r="E4" s="59">
        <v>2566</v>
      </c>
      <c r="F4" t="s">
        <v>177</v>
      </c>
      <c r="G4" t="s">
        <v>209</v>
      </c>
      <c r="H4" t="s">
        <v>73</v>
      </c>
      <c r="I4" t="s">
        <v>38</v>
      </c>
      <c r="J4" t="s">
        <v>39</v>
      </c>
      <c r="K4" t="s">
        <v>296</v>
      </c>
      <c r="L4" t="s">
        <v>185</v>
      </c>
      <c r="M4" t="s">
        <v>475</v>
      </c>
      <c r="N4" t="s">
        <v>529</v>
      </c>
    </row>
    <row r="5" spans="1:14" hidden="1">
      <c r="A5" t="s">
        <v>308</v>
      </c>
      <c r="C5" t="s">
        <v>309</v>
      </c>
      <c r="D5" t="s">
        <v>25</v>
      </c>
      <c r="E5" s="59">
        <v>2566</v>
      </c>
      <c r="F5" t="s">
        <v>287</v>
      </c>
      <c r="G5" t="s">
        <v>209</v>
      </c>
      <c r="H5" t="s">
        <v>67</v>
      </c>
      <c r="I5" t="s">
        <v>38</v>
      </c>
      <c r="J5" t="s">
        <v>39</v>
      </c>
      <c r="K5" t="s">
        <v>296</v>
      </c>
      <c r="L5" t="s">
        <v>185</v>
      </c>
      <c r="M5" t="s">
        <v>475</v>
      </c>
      <c r="N5" t="s">
        <v>531</v>
      </c>
    </row>
    <row r="6" spans="1:14" hidden="1">
      <c r="A6" t="s">
        <v>311</v>
      </c>
      <c r="C6" t="s">
        <v>312</v>
      </c>
      <c r="D6" t="s">
        <v>25</v>
      </c>
      <c r="E6" s="59">
        <v>2566</v>
      </c>
      <c r="F6" t="s">
        <v>177</v>
      </c>
      <c r="G6" t="s">
        <v>209</v>
      </c>
      <c r="H6" t="s">
        <v>67</v>
      </c>
      <c r="I6" t="s">
        <v>38</v>
      </c>
      <c r="J6" t="s">
        <v>39</v>
      </c>
      <c r="K6" t="s">
        <v>296</v>
      </c>
      <c r="L6" t="s">
        <v>185</v>
      </c>
      <c r="M6" t="s">
        <v>475</v>
      </c>
      <c r="N6" t="s">
        <v>533</v>
      </c>
    </row>
    <row r="7" spans="1:14" hidden="1">
      <c r="A7" t="s">
        <v>314</v>
      </c>
      <c r="C7" t="s">
        <v>315</v>
      </c>
      <c r="D7" t="s">
        <v>25</v>
      </c>
      <c r="E7" s="59">
        <v>2566</v>
      </c>
      <c r="F7" t="s">
        <v>177</v>
      </c>
      <c r="G7" t="s">
        <v>209</v>
      </c>
      <c r="H7" t="s">
        <v>67</v>
      </c>
      <c r="I7" t="s">
        <v>38</v>
      </c>
      <c r="J7" t="s">
        <v>39</v>
      </c>
      <c r="K7" t="s">
        <v>296</v>
      </c>
      <c r="L7" t="s">
        <v>189</v>
      </c>
      <c r="M7" t="s">
        <v>495</v>
      </c>
      <c r="N7" t="s">
        <v>535</v>
      </c>
    </row>
    <row r="8" spans="1:14" hidden="1">
      <c r="A8" t="s">
        <v>319</v>
      </c>
      <c r="C8" t="s">
        <v>320</v>
      </c>
      <c r="D8" t="s">
        <v>25</v>
      </c>
      <c r="E8" s="59">
        <v>2566</v>
      </c>
      <c r="F8" t="s">
        <v>177</v>
      </c>
      <c r="G8" t="s">
        <v>209</v>
      </c>
      <c r="H8" t="s">
        <v>67</v>
      </c>
      <c r="I8" t="s">
        <v>38</v>
      </c>
      <c r="J8" t="s">
        <v>39</v>
      </c>
      <c r="K8" t="s">
        <v>296</v>
      </c>
      <c r="L8" t="s">
        <v>185</v>
      </c>
      <c r="M8" t="s">
        <v>475</v>
      </c>
      <c r="N8" t="s">
        <v>537</v>
      </c>
    </row>
    <row r="9" spans="1:14" hidden="1">
      <c r="A9" t="s">
        <v>322</v>
      </c>
      <c r="C9" t="s">
        <v>323</v>
      </c>
      <c r="D9" t="s">
        <v>25</v>
      </c>
      <c r="E9" s="59">
        <v>2566</v>
      </c>
      <c r="F9" t="s">
        <v>177</v>
      </c>
      <c r="G9" t="s">
        <v>167</v>
      </c>
      <c r="H9" t="s">
        <v>210</v>
      </c>
      <c r="I9" t="s">
        <v>539</v>
      </c>
      <c r="J9" t="s">
        <v>29</v>
      </c>
      <c r="K9" t="s">
        <v>296</v>
      </c>
      <c r="L9" t="s">
        <v>189</v>
      </c>
      <c r="M9" t="s">
        <v>488</v>
      </c>
      <c r="N9" t="s">
        <v>540</v>
      </c>
    </row>
    <row r="10" spans="1:14">
      <c r="A10" t="s">
        <v>327</v>
      </c>
      <c r="C10" t="s">
        <v>328</v>
      </c>
      <c r="D10" t="s">
        <v>25</v>
      </c>
      <c r="E10" s="59">
        <v>2566</v>
      </c>
      <c r="F10" t="s">
        <v>177</v>
      </c>
      <c r="G10" t="s">
        <v>330</v>
      </c>
      <c r="H10" t="s">
        <v>331</v>
      </c>
      <c r="I10" t="s">
        <v>52</v>
      </c>
      <c r="J10" t="s">
        <v>53</v>
      </c>
      <c r="K10" t="s">
        <v>297</v>
      </c>
      <c r="L10" t="s">
        <v>221</v>
      </c>
      <c r="M10" t="s">
        <v>542</v>
      </c>
      <c r="N10" t="s">
        <v>543</v>
      </c>
    </row>
    <row r="11" spans="1:14" hidden="1">
      <c r="A11" t="s">
        <v>334</v>
      </c>
      <c r="C11" t="s">
        <v>335</v>
      </c>
      <c r="D11" t="s">
        <v>25</v>
      </c>
      <c r="E11" s="59">
        <v>2566</v>
      </c>
      <c r="F11" t="s">
        <v>177</v>
      </c>
      <c r="G11" t="s">
        <v>209</v>
      </c>
      <c r="H11" t="s">
        <v>43</v>
      </c>
      <c r="I11" t="s">
        <v>44</v>
      </c>
      <c r="J11" t="s">
        <v>29</v>
      </c>
      <c r="K11" t="s">
        <v>296</v>
      </c>
      <c r="L11" t="s">
        <v>194</v>
      </c>
      <c r="M11" t="s">
        <v>479</v>
      </c>
      <c r="N11" t="s">
        <v>545</v>
      </c>
    </row>
    <row r="12" spans="1:14" hidden="1">
      <c r="A12" t="s">
        <v>338</v>
      </c>
      <c r="C12" t="s">
        <v>339</v>
      </c>
      <c r="D12" t="s">
        <v>25</v>
      </c>
      <c r="E12" s="59">
        <v>2566</v>
      </c>
      <c r="F12" t="s">
        <v>177</v>
      </c>
      <c r="G12" t="s">
        <v>209</v>
      </c>
      <c r="H12" t="s">
        <v>43</v>
      </c>
      <c r="I12" t="s">
        <v>44</v>
      </c>
      <c r="J12" t="s">
        <v>29</v>
      </c>
      <c r="K12" t="s">
        <v>296</v>
      </c>
      <c r="L12" t="s">
        <v>189</v>
      </c>
      <c r="M12" t="s">
        <v>488</v>
      </c>
      <c r="N12" t="s">
        <v>547</v>
      </c>
    </row>
    <row r="13" spans="1:14" hidden="1">
      <c r="A13" t="s">
        <v>344</v>
      </c>
      <c r="C13" t="s">
        <v>345</v>
      </c>
      <c r="D13" t="s">
        <v>25</v>
      </c>
      <c r="E13" s="59">
        <v>2566</v>
      </c>
      <c r="F13" t="s">
        <v>177</v>
      </c>
      <c r="G13" t="s">
        <v>209</v>
      </c>
      <c r="H13" t="s">
        <v>342</v>
      </c>
      <c r="I13" t="s">
        <v>343</v>
      </c>
      <c r="J13" t="s">
        <v>39</v>
      </c>
      <c r="K13" t="s">
        <v>296</v>
      </c>
      <c r="L13" t="s">
        <v>198</v>
      </c>
      <c r="M13" t="s">
        <v>549</v>
      </c>
      <c r="N13" t="s">
        <v>550</v>
      </c>
    </row>
    <row r="14" spans="1:14" hidden="1">
      <c r="A14" t="s">
        <v>349</v>
      </c>
      <c r="C14" t="s">
        <v>350</v>
      </c>
      <c r="D14" t="s">
        <v>25</v>
      </c>
      <c r="E14" s="59">
        <v>2566</v>
      </c>
      <c r="F14" t="s">
        <v>177</v>
      </c>
      <c r="G14" t="s">
        <v>209</v>
      </c>
      <c r="H14" t="s">
        <v>37</v>
      </c>
      <c r="I14" t="s">
        <v>38</v>
      </c>
      <c r="J14" t="s">
        <v>39</v>
      </c>
      <c r="K14" t="s">
        <v>296</v>
      </c>
      <c r="L14" t="s">
        <v>189</v>
      </c>
      <c r="M14" t="s">
        <v>495</v>
      </c>
      <c r="N14" t="s">
        <v>552</v>
      </c>
    </row>
    <row r="15" spans="1:14" hidden="1">
      <c r="A15" t="s">
        <v>354</v>
      </c>
      <c r="C15" t="s">
        <v>355</v>
      </c>
      <c r="D15" t="s">
        <v>25</v>
      </c>
      <c r="E15" s="59">
        <v>2566</v>
      </c>
      <c r="F15" t="s">
        <v>177</v>
      </c>
      <c r="G15" t="s">
        <v>209</v>
      </c>
      <c r="H15" t="s">
        <v>178</v>
      </c>
      <c r="I15" t="s">
        <v>353</v>
      </c>
      <c r="J15" t="s">
        <v>29</v>
      </c>
      <c r="K15" t="s">
        <v>296</v>
      </c>
      <c r="L15" t="s">
        <v>185</v>
      </c>
      <c r="M15" t="s">
        <v>482</v>
      </c>
      <c r="N15" t="s">
        <v>554</v>
      </c>
    </row>
    <row r="16" spans="1:14" hidden="1">
      <c r="A16" t="s">
        <v>358</v>
      </c>
      <c r="C16" t="s">
        <v>228</v>
      </c>
      <c r="D16" t="s">
        <v>25</v>
      </c>
      <c r="E16" s="59">
        <v>2566</v>
      </c>
      <c r="F16" t="s">
        <v>177</v>
      </c>
      <c r="G16" t="s">
        <v>209</v>
      </c>
      <c r="H16" t="s">
        <v>178</v>
      </c>
      <c r="I16" t="s">
        <v>201</v>
      </c>
      <c r="J16" t="s">
        <v>29</v>
      </c>
      <c r="K16" t="s">
        <v>296</v>
      </c>
      <c r="L16" t="s">
        <v>185</v>
      </c>
      <c r="M16" t="s">
        <v>475</v>
      </c>
      <c r="N16" t="s">
        <v>556</v>
      </c>
    </row>
    <row r="17" spans="1:14" hidden="1">
      <c r="A17" t="s">
        <v>360</v>
      </c>
      <c r="C17" t="s">
        <v>361</v>
      </c>
      <c r="D17" t="s">
        <v>25</v>
      </c>
      <c r="E17" s="59">
        <v>2566</v>
      </c>
      <c r="F17" t="s">
        <v>177</v>
      </c>
      <c r="G17" t="s">
        <v>209</v>
      </c>
      <c r="H17" t="s">
        <v>178</v>
      </c>
      <c r="I17" t="s">
        <v>247</v>
      </c>
      <c r="J17" t="s">
        <v>29</v>
      </c>
      <c r="K17" t="s">
        <v>296</v>
      </c>
      <c r="L17" t="s">
        <v>198</v>
      </c>
      <c r="M17" t="s">
        <v>485</v>
      </c>
      <c r="N17" t="s">
        <v>558</v>
      </c>
    </row>
    <row r="18" spans="1:14" hidden="1">
      <c r="A18" t="s">
        <v>364</v>
      </c>
      <c r="C18" t="s">
        <v>365</v>
      </c>
      <c r="D18" t="s">
        <v>25</v>
      </c>
      <c r="E18" s="59">
        <v>2566</v>
      </c>
      <c r="F18" t="s">
        <v>177</v>
      </c>
      <c r="G18" t="s">
        <v>330</v>
      </c>
      <c r="H18" t="s">
        <v>278</v>
      </c>
      <c r="I18" t="s">
        <v>52</v>
      </c>
      <c r="J18" t="s">
        <v>53</v>
      </c>
      <c r="K18" t="s">
        <v>296</v>
      </c>
      <c r="L18" t="s">
        <v>185</v>
      </c>
      <c r="M18" t="s">
        <v>475</v>
      </c>
      <c r="N18" t="s">
        <v>560</v>
      </c>
    </row>
    <row r="19" spans="1:14" hidden="1">
      <c r="A19" t="s">
        <v>368</v>
      </c>
      <c r="C19" t="s">
        <v>369</v>
      </c>
      <c r="D19" t="s">
        <v>25</v>
      </c>
      <c r="E19" s="59">
        <v>2566</v>
      </c>
      <c r="F19" t="s">
        <v>177</v>
      </c>
      <c r="G19" t="s">
        <v>209</v>
      </c>
      <c r="H19" t="s">
        <v>178</v>
      </c>
      <c r="I19" t="s">
        <v>30</v>
      </c>
      <c r="J19" t="s">
        <v>29</v>
      </c>
      <c r="K19" t="s">
        <v>296</v>
      </c>
      <c r="L19" t="s">
        <v>194</v>
      </c>
      <c r="M19" t="s">
        <v>479</v>
      </c>
      <c r="N19" t="s">
        <v>562</v>
      </c>
    </row>
    <row r="20" spans="1:14" hidden="1">
      <c r="A20" t="s">
        <v>371</v>
      </c>
      <c r="C20" t="s">
        <v>372</v>
      </c>
      <c r="D20" t="s">
        <v>25</v>
      </c>
      <c r="E20" s="59">
        <v>2566</v>
      </c>
      <c r="F20" t="s">
        <v>177</v>
      </c>
      <c r="G20" t="s">
        <v>209</v>
      </c>
      <c r="H20" t="s">
        <v>178</v>
      </c>
      <c r="I20" t="s">
        <v>30</v>
      </c>
      <c r="J20" t="s">
        <v>29</v>
      </c>
      <c r="K20" t="s">
        <v>296</v>
      </c>
      <c r="L20" t="s">
        <v>185</v>
      </c>
      <c r="M20" t="s">
        <v>475</v>
      </c>
      <c r="N20" t="s">
        <v>564</v>
      </c>
    </row>
    <row r="21" spans="1:14" hidden="1">
      <c r="A21" t="s">
        <v>374</v>
      </c>
      <c r="C21" t="s">
        <v>375</v>
      </c>
      <c r="D21" t="s">
        <v>25</v>
      </c>
      <c r="E21" s="59">
        <v>2566</v>
      </c>
      <c r="F21" t="s">
        <v>177</v>
      </c>
      <c r="G21" t="s">
        <v>209</v>
      </c>
      <c r="H21" t="s">
        <v>178</v>
      </c>
      <c r="I21" t="s">
        <v>115</v>
      </c>
      <c r="J21" t="s">
        <v>29</v>
      </c>
      <c r="K21" t="s">
        <v>296</v>
      </c>
      <c r="L21" t="s">
        <v>185</v>
      </c>
      <c r="M21" t="s">
        <v>482</v>
      </c>
      <c r="N21" t="s">
        <v>566</v>
      </c>
    </row>
    <row r="22" spans="1:14" hidden="1">
      <c r="A22" t="s">
        <v>377</v>
      </c>
      <c r="C22" t="s">
        <v>378</v>
      </c>
      <c r="D22" t="s">
        <v>25</v>
      </c>
      <c r="E22" s="59">
        <v>2566</v>
      </c>
      <c r="F22" t="s">
        <v>177</v>
      </c>
      <c r="G22" t="s">
        <v>209</v>
      </c>
      <c r="H22" t="s">
        <v>116</v>
      </c>
      <c r="I22" t="s">
        <v>78</v>
      </c>
      <c r="J22" t="s">
        <v>29</v>
      </c>
      <c r="K22" t="s">
        <v>296</v>
      </c>
      <c r="L22" t="s">
        <v>185</v>
      </c>
      <c r="M22" t="s">
        <v>475</v>
      </c>
      <c r="N22" t="s">
        <v>568</v>
      </c>
    </row>
    <row r="23" spans="1:14" hidden="1">
      <c r="A23" t="s">
        <v>380</v>
      </c>
      <c r="C23" t="s">
        <v>381</v>
      </c>
      <c r="D23" t="s">
        <v>25</v>
      </c>
      <c r="E23" s="59">
        <v>2566</v>
      </c>
      <c r="F23" t="s">
        <v>177</v>
      </c>
      <c r="G23" t="s">
        <v>209</v>
      </c>
      <c r="H23" t="s">
        <v>75</v>
      </c>
      <c r="I23" t="s">
        <v>76</v>
      </c>
      <c r="J23" t="s">
        <v>29</v>
      </c>
      <c r="K23" t="s">
        <v>296</v>
      </c>
      <c r="L23" t="s">
        <v>221</v>
      </c>
      <c r="M23" t="s">
        <v>570</v>
      </c>
      <c r="N23" t="s">
        <v>571</v>
      </c>
    </row>
    <row r="24" spans="1:14">
      <c r="A24" t="s">
        <v>574</v>
      </c>
      <c r="C24" t="s">
        <v>575</v>
      </c>
      <c r="D24" t="s">
        <v>25</v>
      </c>
      <c r="E24" s="59">
        <v>2566</v>
      </c>
      <c r="F24" t="s">
        <v>177</v>
      </c>
      <c r="G24" t="s">
        <v>209</v>
      </c>
      <c r="I24" t="s">
        <v>580</v>
      </c>
      <c r="J24" t="s">
        <v>96</v>
      </c>
      <c r="L24" t="s">
        <v>221</v>
      </c>
      <c r="M24" t="s">
        <v>513</v>
      </c>
      <c r="N24" t="s">
        <v>581</v>
      </c>
    </row>
    <row r="25" spans="1:14">
      <c r="A25" t="s">
        <v>584</v>
      </c>
      <c r="C25" t="s">
        <v>299</v>
      </c>
      <c r="D25" t="s">
        <v>25</v>
      </c>
      <c r="E25" s="59">
        <v>2566</v>
      </c>
      <c r="F25" t="s">
        <v>177</v>
      </c>
      <c r="G25" t="s">
        <v>209</v>
      </c>
      <c r="H25" t="s">
        <v>85</v>
      </c>
      <c r="I25" t="s">
        <v>478</v>
      </c>
      <c r="J25" t="s">
        <v>39</v>
      </c>
      <c r="L25" t="s">
        <v>194</v>
      </c>
      <c r="M25" t="s">
        <v>479</v>
      </c>
      <c r="N25" t="s">
        <v>585</v>
      </c>
    </row>
    <row r="26" spans="1:14">
      <c r="A26" t="s">
        <v>586</v>
      </c>
      <c r="C26" t="s">
        <v>587</v>
      </c>
      <c r="D26" t="s">
        <v>25</v>
      </c>
      <c r="E26" s="59">
        <v>2566</v>
      </c>
      <c r="F26" t="s">
        <v>177</v>
      </c>
      <c r="G26" t="s">
        <v>209</v>
      </c>
      <c r="H26" t="s">
        <v>67</v>
      </c>
      <c r="I26" t="s">
        <v>38</v>
      </c>
      <c r="J26" t="s">
        <v>39</v>
      </c>
      <c r="L26" t="s">
        <v>185</v>
      </c>
      <c r="M26" t="s">
        <v>475</v>
      </c>
      <c r="N26" t="s">
        <v>588</v>
      </c>
    </row>
    <row r="27" spans="1:14">
      <c r="A27" t="s">
        <v>589</v>
      </c>
      <c r="C27" t="s">
        <v>590</v>
      </c>
      <c r="D27" t="s">
        <v>25</v>
      </c>
      <c r="E27" s="59">
        <v>2566</v>
      </c>
      <c r="F27" t="s">
        <v>177</v>
      </c>
      <c r="G27" t="s">
        <v>209</v>
      </c>
      <c r="H27" t="s">
        <v>591</v>
      </c>
      <c r="I27" t="s">
        <v>592</v>
      </c>
      <c r="J27" t="s">
        <v>593</v>
      </c>
      <c r="L27" t="s">
        <v>221</v>
      </c>
      <c r="M27" t="s">
        <v>513</v>
      </c>
      <c r="N27" t="s">
        <v>594</v>
      </c>
    </row>
    <row r="28" spans="1:14">
      <c r="A28" t="s">
        <v>595</v>
      </c>
      <c r="C28" t="s">
        <v>596</v>
      </c>
      <c r="D28" t="s">
        <v>25</v>
      </c>
      <c r="E28" s="59">
        <v>2566</v>
      </c>
      <c r="F28" t="s">
        <v>177</v>
      </c>
      <c r="G28" t="s">
        <v>209</v>
      </c>
      <c r="H28" t="s">
        <v>597</v>
      </c>
      <c r="I28" t="s">
        <v>30</v>
      </c>
      <c r="J28" t="s">
        <v>29</v>
      </c>
      <c r="L28" t="s">
        <v>185</v>
      </c>
      <c r="M28" t="s">
        <v>482</v>
      </c>
      <c r="N28" t="s">
        <v>598</v>
      </c>
    </row>
    <row r="29" spans="1:14">
      <c r="A29" t="s">
        <v>599</v>
      </c>
      <c r="C29" t="s">
        <v>600</v>
      </c>
      <c r="D29" t="s">
        <v>25</v>
      </c>
      <c r="E29" s="59">
        <v>2566</v>
      </c>
      <c r="F29" t="s">
        <v>177</v>
      </c>
      <c r="G29" t="s">
        <v>209</v>
      </c>
      <c r="H29" t="s">
        <v>601</v>
      </c>
      <c r="I29" t="s">
        <v>102</v>
      </c>
      <c r="J29" t="s">
        <v>53</v>
      </c>
      <c r="L29" t="s">
        <v>185</v>
      </c>
      <c r="M29" t="s">
        <v>482</v>
      </c>
      <c r="N29" t="s">
        <v>602</v>
      </c>
    </row>
    <row r="30" spans="1:14">
      <c r="A30" t="s">
        <v>603</v>
      </c>
      <c r="C30" t="s">
        <v>604</v>
      </c>
      <c r="D30" t="s">
        <v>25</v>
      </c>
      <c r="E30" s="59">
        <v>2566</v>
      </c>
      <c r="F30" t="s">
        <v>177</v>
      </c>
      <c r="G30" t="s">
        <v>209</v>
      </c>
      <c r="H30" t="s">
        <v>278</v>
      </c>
      <c r="I30" t="s">
        <v>52</v>
      </c>
      <c r="J30" t="s">
        <v>53</v>
      </c>
      <c r="L30" t="s">
        <v>185</v>
      </c>
      <c r="M30" t="s">
        <v>475</v>
      </c>
      <c r="N30" t="s">
        <v>605</v>
      </c>
    </row>
    <row r="31" spans="1:14">
      <c r="A31" t="s">
        <v>606</v>
      </c>
      <c r="C31" t="s">
        <v>607</v>
      </c>
      <c r="D31" t="s">
        <v>25</v>
      </c>
      <c r="E31" s="59">
        <v>2566</v>
      </c>
      <c r="F31" t="s">
        <v>177</v>
      </c>
      <c r="G31" t="s">
        <v>209</v>
      </c>
      <c r="H31" t="s">
        <v>608</v>
      </c>
      <c r="I31" t="s">
        <v>102</v>
      </c>
      <c r="J31" t="s">
        <v>53</v>
      </c>
      <c r="L31" t="s">
        <v>221</v>
      </c>
      <c r="M31" t="s">
        <v>513</v>
      </c>
      <c r="N31" t="s">
        <v>609</v>
      </c>
    </row>
  </sheetData>
  <autoFilter ref="A2:N31" xr:uid="{00000000-0009-0000-0000-00000C000000}">
    <filterColumn colId="10">
      <filters blank="1">
        <filter val="ข้อเสนอโครงการสำคัญ 2566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filterMode="1"/>
  <dimension ref="A1:R18"/>
  <sheetViews>
    <sheetView zoomScale="50" zoomScaleNormal="50" workbookViewId="0">
      <selection activeCell="E28" sqref="E28"/>
    </sheetView>
  </sheetViews>
  <sheetFormatPr defaultRowHeight="14.4"/>
  <cols>
    <col min="1" max="2" width="25.6640625" customWidth="1"/>
    <col min="3" max="3" width="54" customWidth="1"/>
    <col min="4" max="4" width="64.33203125" customWidth="1"/>
    <col min="5" max="5" width="16.33203125" customWidth="1"/>
    <col min="6" max="6" width="29.109375" customWidth="1"/>
    <col min="7" max="7" width="27" customWidth="1"/>
    <col min="8" max="9" width="52.6640625" customWidth="1"/>
    <col min="10" max="10" width="54" customWidth="1"/>
    <col min="11" max="11" width="39.6640625" customWidth="1"/>
    <col min="12" max="12" width="13.44140625" customWidth="1"/>
    <col min="13" max="13" width="16.109375" customWidth="1"/>
    <col min="14" max="14" width="76" customWidth="1"/>
    <col min="15" max="16" width="20.5546875" customWidth="1"/>
    <col min="17" max="17" width="9.109375" customWidth="1"/>
  </cols>
  <sheetData>
    <row r="1" spans="1:18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8" ht="21">
      <c r="A2" s="2" t="s">
        <v>1</v>
      </c>
      <c r="B2" s="2"/>
      <c r="C2" s="2" t="s">
        <v>2</v>
      </c>
      <c r="D2" s="2" t="s">
        <v>6</v>
      </c>
      <c r="E2" s="2" t="s">
        <v>426</v>
      </c>
      <c r="F2" s="2" t="s">
        <v>13</v>
      </c>
      <c r="G2" s="2" t="s">
        <v>14</v>
      </c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2" t="s">
        <v>470</v>
      </c>
      <c r="O2" s="1"/>
      <c r="P2" s="1"/>
      <c r="Q2" s="1"/>
      <c r="R2" s="1"/>
    </row>
    <row r="3" spans="1:18" ht="21">
      <c r="A3" s="1" t="s">
        <v>610</v>
      </c>
      <c r="B3" s="1"/>
      <c r="C3" s="1" t="s">
        <v>611</v>
      </c>
      <c r="D3" s="1" t="s">
        <v>25</v>
      </c>
      <c r="E3" s="4">
        <v>2567</v>
      </c>
      <c r="F3" s="1" t="s">
        <v>612</v>
      </c>
      <c r="G3" s="1" t="s">
        <v>613</v>
      </c>
      <c r="H3" s="1" t="s">
        <v>614</v>
      </c>
      <c r="I3" s="1" t="s">
        <v>615</v>
      </c>
      <c r="J3" s="1" t="s">
        <v>29</v>
      </c>
      <c r="K3" s="1" t="s">
        <v>616</v>
      </c>
      <c r="L3" s="1" t="s">
        <v>185</v>
      </c>
      <c r="M3" s="1" t="s">
        <v>475</v>
      </c>
      <c r="N3" s="1" t="s">
        <v>617</v>
      </c>
      <c r="O3" s="1"/>
      <c r="P3" s="1" t="s">
        <v>306</v>
      </c>
      <c r="Q3" s="1" t="s">
        <v>307</v>
      </c>
      <c r="R3" s="1"/>
    </row>
    <row r="4" spans="1:18" ht="21" hidden="1">
      <c r="A4" s="1" t="s">
        <v>618</v>
      </c>
      <c r="B4" s="1"/>
      <c r="C4" s="1" t="s">
        <v>619</v>
      </c>
      <c r="D4" s="1" t="s">
        <v>25</v>
      </c>
      <c r="E4" s="4">
        <v>2567</v>
      </c>
      <c r="F4" s="1" t="s">
        <v>612</v>
      </c>
      <c r="G4" s="1" t="s">
        <v>613</v>
      </c>
      <c r="H4" s="1" t="s">
        <v>614</v>
      </c>
      <c r="I4" s="1" t="s">
        <v>615</v>
      </c>
      <c r="J4" s="1" t="s">
        <v>29</v>
      </c>
      <c r="K4" s="1" t="s">
        <v>620</v>
      </c>
      <c r="L4" s="1" t="s">
        <v>185</v>
      </c>
      <c r="M4" s="1" t="s">
        <v>482</v>
      </c>
      <c r="N4" s="1" t="s">
        <v>621</v>
      </c>
      <c r="O4" s="1"/>
      <c r="P4" s="1" t="s">
        <v>306</v>
      </c>
      <c r="Q4" s="1" t="s">
        <v>357</v>
      </c>
      <c r="R4" s="1"/>
    </row>
    <row r="5" spans="1:18" ht="21" hidden="1">
      <c r="A5" s="1" t="s">
        <v>622</v>
      </c>
      <c r="B5" s="1"/>
      <c r="C5" s="1" t="s">
        <v>623</v>
      </c>
      <c r="D5" s="1" t="s">
        <v>25</v>
      </c>
      <c r="E5" s="4">
        <v>2567</v>
      </c>
      <c r="F5" s="1" t="s">
        <v>612</v>
      </c>
      <c r="G5" s="1" t="s">
        <v>167</v>
      </c>
      <c r="H5" s="1" t="s">
        <v>624</v>
      </c>
      <c r="I5" s="1" t="s">
        <v>38</v>
      </c>
      <c r="J5" s="1" t="s">
        <v>39</v>
      </c>
      <c r="K5" s="1" t="s">
        <v>620</v>
      </c>
      <c r="L5" s="1" t="s">
        <v>185</v>
      </c>
      <c r="M5" s="1" t="s">
        <v>475</v>
      </c>
      <c r="N5" s="1" t="s">
        <v>625</v>
      </c>
      <c r="O5" s="1"/>
      <c r="P5" s="1" t="s">
        <v>306</v>
      </c>
      <c r="Q5" s="1" t="s">
        <v>307</v>
      </c>
      <c r="R5" s="1"/>
    </row>
    <row r="6" spans="1:18" ht="21" hidden="1">
      <c r="A6" s="1" t="s">
        <v>626</v>
      </c>
      <c r="B6" s="1"/>
      <c r="C6" s="1" t="s">
        <v>627</v>
      </c>
      <c r="D6" s="1" t="s">
        <v>25</v>
      </c>
      <c r="E6" s="4">
        <v>2567</v>
      </c>
      <c r="F6" s="1" t="s">
        <v>612</v>
      </c>
      <c r="G6" s="1" t="s">
        <v>167</v>
      </c>
      <c r="H6" s="1" t="s">
        <v>73</v>
      </c>
      <c r="I6" s="1" t="s">
        <v>38</v>
      </c>
      <c r="J6" s="1" t="s">
        <v>39</v>
      </c>
      <c r="K6" s="1" t="s">
        <v>620</v>
      </c>
      <c r="L6" s="1" t="s">
        <v>185</v>
      </c>
      <c r="M6" s="1" t="s">
        <v>475</v>
      </c>
      <c r="N6" s="1" t="s">
        <v>628</v>
      </c>
      <c r="O6" s="1"/>
      <c r="P6" s="1" t="s">
        <v>306</v>
      </c>
      <c r="Q6" s="1" t="s">
        <v>307</v>
      </c>
      <c r="R6" s="1"/>
    </row>
    <row r="7" spans="1:18" ht="21" hidden="1">
      <c r="A7" s="1" t="s">
        <v>629</v>
      </c>
      <c r="B7" s="1"/>
      <c r="C7" s="1" t="s">
        <v>630</v>
      </c>
      <c r="D7" s="1" t="s">
        <v>25</v>
      </c>
      <c r="E7" s="4">
        <v>2567</v>
      </c>
      <c r="F7" s="1" t="s">
        <v>612</v>
      </c>
      <c r="G7" s="1" t="s">
        <v>167</v>
      </c>
      <c r="H7" s="1" t="s">
        <v>73</v>
      </c>
      <c r="I7" s="1" t="s">
        <v>38</v>
      </c>
      <c r="J7" s="1" t="s">
        <v>39</v>
      </c>
      <c r="K7" s="1" t="s">
        <v>620</v>
      </c>
      <c r="L7" s="1" t="s">
        <v>185</v>
      </c>
      <c r="M7" s="1" t="s">
        <v>475</v>
      </c>
      <c r="N7" s="1" t="s">
        <v>631</v>
      </c>
      <c r="O7" s="1"/>
      <c r="P7" s="1" t="s">
        <v>306</v>
      </c>
      <c r="Q7" s="1" t="s">
        <v>307</v>
      </c>
      <c r="R7" s="1"/>
    </row>
    <row r="8" spans="1:18" ht="21" hidden="1">
      <c r="A8" s="1" t="s">
        <v>632</v>
      </c>
      <c r="B8" s="1"/>
      <c r="C8" s="1" t="s">
        <v>633</v>
      </c>
      <c r="D8" s="1" t="s">
        <v>25</v>
      </c>
      <c r="E8" s="4">
        <v>2567</v>
      </c>
      <c r="F8" s="1" t="s">
        <v>612</v>
      </c>
      <c r="G8" s="1" t="s">
        <v>167</v>
      </c>
      <c r="H8" s="1" t="s">
        <v>178</v>
      </c>
      <c r="I8" s="1" t="s">
        <v>201</v>
      </c>
      <c r="J8" s="1" t="s">
        <v>29</v>
      </c>
      <c r="K8" s="1" t="s">
        <v>620</v>
      </c>
      <c r="L8" s="1" t="s">
        <v>189</v>
      </c>
      <c r="M8" s="1" t="s">
        <v>488</v>
      </c>
      <c r="N8" s="1" t="s">
        <v>634</v>
      </c>
      <c r="O8" s="1"/>
      <c r="P8" s="1" t="s">
        <v>317</v>
      </c>
      <c r="Q8" s="1" t="s">
        <v>325</v>
      </c>
      <c r="R8" s="1"/>
    </row>
    <row r="9" spans="1:18" ht="21" hidden="1">
      <c r="A9" s="1" t="s">
        <v>635</v>
      </c>
      <c r="B9" s="1"/>
      <c r="C9" s="1" t="s">
        <v>636</v>
      </c>
      <c r="D9" s="1" t="s">
        <v>25</v>
      </c>
      <c r="E9" s="4">
        <v>2567</v>
      </c>
      <c r="F9" s="1" t="s">
        <v>612</v>
      </c>
      <c r="G9" s="1" t="s">
        <v>167</v>
      </c>
      <c r="H9" s="1" t="s">
        <v>178</v>
      </c>
      <c r="I9" s="1" t="s">
        <v>201</v>
      </c>
      <c r="J9" s="1" t="s">
        <v>29</v>
      </c>
      <c r="K9" s="1" t="s">
        <v>620</v>
      </c>
      <c r="L9" s="1" t="s">
        <v>185</v>
      </c>
      <c r="M9" s="1" t="s">
        <v>475</v>
      </c>
      <c r="N9" s="1" t="s">
        <v>637</v>
      </c>
      <c r="O9" s="1"/>
      <c r="P9" s="1" t="s">
        <v>306</v>
      </c>
      <c r="Q9" s="1" t="s">
        <v>307</v>
      </c>
      <c r="R9" s="1"/>
    </row>
    <row r="10" spans="1:18" ht="21">
      <c r="A10" s="1" t="s">
        <v>638</v>
      </c>
      <c r="B10" s="1"/>
      <c r="C10" s="1" t="s">
        <v>365</v>
      </c>
      <c r="D10" s="1" t="s">
        <v>25</v>
      </c>
      <c r="E10" s="4">
        <v>2567</v>
      </c>
      <c r="F10" s="1" t="s">
        <v>612</v>
      </c>
      <c r="G10" s="1" t="s">
        <v>167</v>
      </c>
      <c r="H10" s="1" t="s">
        <v>278</v>
      </c>
      <c r="I10" s="1" t="s">
        <v>52</v>
      </c>
      <c r="J10" s="1" t="s">
        <v>53</v>
      </c>
      <c r="K10" s="1" t="s">
        <v>616</v>
      </c>
      <c r="L10" s="1" t="s">
        <v>185</v>
      </c>
      <c r="M10" s="1" t="s">
        <v>482</v>
      </c>
      <c r="N10" s="1" t="s">
        <v>639</v>
      </c>
      <c r="O10" s="1"/>
      <c r="P10" s="1" t="s">
        <v>306</v>
      </c>
      <c r="Q10" s="1" t="s">
        <v>357</v>
      </c>
      <c r="R10" s="1"/>
    </row>
    <row r="11" spans="1:18" ht="21" hidden="1">
      <c r="A11" s="1" t="s">
        <v>640</v>
      </c>
      <c r="B11" s="1"/>
      <c r="C11" s="1" t="s">
        <v>641</v>
      </c>
      <c r="D11" s="1" t="s">
        <v>25</v>
      </c>
      <c r="E11" s="4">
        <v>2567</v>
      </c>
      <c r="F11" s="1" t="s">
        <v>612</v>
      </c>
      <c r="G11" s="1" t="s">
        <v>167</v>
      </c>
      <c r="H11" s="1" t="s">
        <v>642</v>
      </c>
      <c r="I11" s="1" t="s">
        <v>79</v>
      </c>
      <c r="J11" s="1" t="s">
        <v>39</v>
      </c>
      <c r="K11" s="1" t="s">
        <v>620</v>
      </c>
      <c r="L11" s="1" t="s">
        <v>198</v>
      </c>
      <c r="M11" s="1" t="s">
        <v>549</v>
      </c>
      <c r="N11" s="1" t="s">
        <v>643</v>
      </c>
      <c r="O11" s="1"/>
      <c r="P11" s="1" t="s">
        <v>347</v>
      </c>
      <c r="Q11" s="1" t="s">
        <v>348</v>
      </c>
      <c r="R11" s="1"/>
    </row>
    <row r="12" spans="1:18" ht="21">
      <c r="A12" s="1" t="s">
        <v>644</v>
      </c>
      <c r="B12" s="1"/>
      <c r="C12" s="1" t="s">
        <v>645</v>
      </c>
      <c r="D12" s="1" t="s">
        <v>25</v>
      </c>
      <c r="E12" s="4">
        <v>2567</v>
      </c>
      <c r="F12" s="1" t="s">
        <v>612</v>
      </c>
      <c r="G12" s="1" t="s">
        <v>167</v>
      </c>
      <c r="H12" s="1" t="s">
        <v>120</v>
      </c>
      <c r="I12" s="1" t="s">
        <v>52</v>
      </c>
      <c r="J12" s="1" t="s">
        <v>53</v>
      </c>
      <c r="K12" s="1" t="s">
        <v>616</v>
      </c>
      <c r="L12" s="1" t="s">
        <v>185</v>
      </c>
      <c r="M12" s="1" t="s">
        <v>482</v>
      </c>
      <c r="N12" s="1" t="s">
        <v>646</v>
      </c>
      <c r="O12" s="1"/>
      <c r="P12" s="1" t="s">
        <v>306</v>
      </c>
      <c r="Q12" s="1" t="s">
        <v>357</v>
      </c>
      <c r="R12" s="1"/>
    </row>
    <row r="13" spans="1:18" ht="21">
      <c r="A13" s="1" t="s">
        <v>647</v>
      </c>
      <c r="B13" s="1"/>
      <c r="C13" s="1" t="s">
        <v>299</v>
      </c>
      <c r="D13" s="1" t="s">
        <v>25</v>
      </c>
      <c r="E13" s="4">
        <v>2567</v>
      </c>
      <c r="F13" s="1" t="s">
        <v>612</v>
      </c>
      <c r="G13" s="1" t="s">
        <v>167</v>
      </c>
      <c r="H13" s="1" t="s">
        <v>85</v>
      </c>
      <c r="I13" s="1" t="s">
        <v>478</v>
      </c>
      <c r="J13" s="1" t="s">
        <v>39</v>
      </c>
      <c r="K13" s="1"/>
      <c r="L13" s="1" t="s">
        <v>194</v>
      </c>
      <c r="M13" s="1" t="s">
        <v>650</v>
      </c>
      <c r="N13" s="1" t="s">
        <v>651</v>
      </c>
      <c r="O13" s="1"/>
      <c r="P13" s="1" t="s">
        <v>648</v>
      </c>
      <c r="Q13" s="1" t="s">
        <v>649</v>
      </c>
      <c r="R13" s="1"/>
    </row>
    <row r="14" spans="1:18" ht="21">
      <c r="A14" s="1" t="s">
        <v>652</v>
      </c>
      <c r="B14" s="1"/>
      <c r="C14" s="1" t="s">
        <v>575</v>
      </c>
      <c r="D14" s="1" t="s">
        <v>25</v>
      </c>
      <c r="E14" s="4">
        <v>2567</v>
      </c>
      <c r="F14" s="1" t="s">
        <v>612</v>
      </c>
      <c r="G14" s="1" t="s">
        <v>167</v>
      </c>
      <c r="H14" s="1"/>
      <c r="I14" s="1" t="s">
        <v>580</v>
      </c>
      <c r="J14" s="1" t="s">
        <v>96</v>
      </c>
      <c r="K14" s="1"/>
      <c r="L14" s="1" t="s">
        <v>221</v>
      </c>
      <c r="M14" s="1" t="s">
        <v>513</v>
      </c>
      <c r="N14" s="1" t="s">
        <v>655</v>
      </c>
      <c r="O14" s="1"/>
      <c r="P14" s="1" t="s">
        <v>653</v>
      </c>
      <c r="Q14" s="1" t="s">
        <v>654</v>
      </c>
      <c r="R14" s="1"/>
    </row>
    <row r="15" spans="1:18" ht="21">
      <c r="A15" s="1" t="s">
        <v>656</v>
      </c>
      <c r="B15" s="1"/>
      <c r="C15" s="1" t="s">
        <v>657</v>
      </c>
      <c r="D15" s="1" t="s">
        <v>25</v>
      </c>
      <c r="E15" s="4">
        <v>2567</v>
      </c>
      <c r="F15" s="1" t="s">
        <v>658</v>
      </c>
      <c r="G15" s="1" t="s">
        <v>167</v>
      </c>
      <c r="H15" s="1" t="s">
        <v>642</v>
      </c>
      <c r="I15" s="1" t="s">
        <v>79</v>
      </c>
      <c r="J15" s="1" t="s">
        <v>39</v>
      </c>
      <c r="K15" s="1"/>
      <c r="L15" s="1" t="s">
        <v>198</v>
      </c>
      <c r="M15" s="1" t="s">
        <v>485</v>
      </c>
      <c r="N15" s="1" t="s">
        <v>661</v>
      </c>
      <c r="O15" s="1"/>
      <c r="P15" s="1" t="s">
        <v>659</v>
      </c>
      <c r="Q15" s="1" t="s">
        <v>660</v>
      </c>
      <c r="R15" s="1"/>
    </row>
    <row r="16" spans="1:18" ht="21">
      <c r="A16" s="1" t="s">
        <v>662</v>
      </c>
      <c r="B16" s="1"/>
      <c r="C16" s="1" t="s">
        <v>645</v>
      </c>
      <c r="D16" s="1" t="s">
        <v>25</v>
      </c>
      <c r="E16" s="4">
        <v>2567</v>
      </c>
      <c r="F16" s="1" t="s">
        <v>612</v>
      </c>
      <c r="G16" s="1" t="s">
        <v>167</v>
      </c>
      <c r="H16" s="1" t="s">
        <v>120</v>
      </c>
      <c r="I16" s="1" t="s">
        <v>52</v>
      </c>
      <c r="J16" s="1" t="s">
        <v>53</v>
      </c>
      <c r="K16" s="1"/>
      <c r="L16" s="1" t="s">
        <v>185</v>
      </c>
      <c r="M16" s="1" t="s">
        <v>475</v>
      </c>
      <c r="N16" s="1" t="s">
        <v>665</v>
      </c>
      <c r="O16" s="1"/>
      <c r="P16" s="1" t="s">
        <v>663</v>
      </c>
      <c r="Q16" s="1" t="s">
        <v>664</v>
      </c>
      <c r="R16" s="1"/>
    </row>
    <row r="17" spans="1:18" ht="21">
      <c r="A17" s="1" t="s">
        <v>666</v>
      </c>
      <c r="B17" s="1"/>
      <c r="C17" s="1" t="s">
        <v>667</v>
      </c>
      <c r="D17" s="1" t="s">
        <v>25</v>
      </c>
      <c r="E17" s="4">
        <v>2567</v>
      </c>
      <c r="F17" s="1" t="s">
        <v>612</v>
      </c>
      <c r="G17" s="1" t="s">
        <v>167</v>
      </c>
      <c r="H17" s="1" t="s">
        <v>278</v>
      </c>
      <c r="I17" s="1" t="s">
        <v>52</v>
      </c>
      <c r="J17" s="1" t="s">
        <v>53</v>
      </c>
      <c r="K17" s="1"/>
      <c r="L17" s="1" t="s">
        <v>185</v>
      </c>
      <c r="M17" s="1" t="s">
        <v>475</v>
      </c>
      <c r="N17" s="1" t="s">
        <v>668</v>
      </c>
      <c r="O17" s="1"/>
      <c r="P17" s="1" t="s">
        <v>663</v>
      </c>
      <c r="Q17" s="1" t="s">
        <v>664</v>
      </c>
      <c r="R17" s="1"/>
    </row>
    <row r="18" spans="1:18" ht="21">
      <c r="A18" s="1" t="s">
        <v>669</v>
      </c>
      <c r="B18" s="1"/>
      <c r="C18" s="1" t="s">
        <v>670</v>
      </c>
      <c r="D18" s="1" t="s">
        <v>25</v>
      </c>
      <c r="E18" s="4">
        <v>2567</v>
      </c>
      <c r="F18" s="1" t="s">
        <v>612</v>
      </c>
      <c r="G18" s="1" t="s">
        <v>671</v>
      </c>
      <c r="H18" s="1" t="s">
        <v>601</v>
      </c>
      <c r="I18" s="1" t="s">
        <v>102</v>
      </c>
      <c r="J18" s="1" t="s">
        <v>53</v>
      </c>
      <c r="K18" s="1"/>
      <c r="L18" s="1" t="s">
        <v>185</v>
      </c>
      <c r="M18" s="1" t="s">
        <v>482</v>
      </c>
      <c r="N18" s="1" t="s">
        <v>673</v>
      </c>
      <c r="O18" s="1"/>
      <c r="P18" s="1" t="s">
        <v>663</v>
      </c>
      <c r="Q18" s="1" t="s">
        <v>672</v>
      </c>
      <c r="R18" s="1"/>
    </row>
  </sheetData>
  <autoFilter ref="A2:N18" xr:uid="{00000000-0009-0000-0000-00000D000000}">
    <filterColumn colId="10">
      <filters blank="1">
        <filter val="ข้อเสนอโครงการสำคัญ 2567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V39"/>
  <sheetViews>
    <sheetView workbookViewId="0">
      <selection activeCell="C29" sqref="C29"/>
    </sheetView>
  </sheetViews>
  <sheetFormatPr defaultColWidth="9.109375" defaultRowHeight="14.4"/>
  <cols>
    <col min="1" max="1" width="16.109375" style="43" customWidth="1"/>
    <col min="2" max="2" width="23" style="43" customWidth="1"/>
    <col min="3" max="3" width="54" style="43" customWidth="1"/>
    <col min="4" max="4" width="44.5546875" style="43" customWidth="1"/>
    <col min="5" max="5" width="37.88671875" style="43" customWidth="1"/>
    <col min="6" max="6" width="33.6640625" style="43" customWidth="1"/>
    <col min="7" max="7" width="36.44140625" style="43" customWidth="1"/>
    <col min="8" max="9" width="54" style="43" customWidth="1"/>
    <col min="10" max="10" width="51.33203125" style="43" customWidth="1"/>
    <col min="11" max="12" width="54" style="43" customWidth="1"/>
    <col min="13" max="13" width="31" style="43" customWidth="1"/>
    <col min="14" max="14" width="54" style="43" customWidth="1"/>
    <col min="15" max="15" width="24.33203125" style="43" customWidth="1"/>
    <col min="16" max="16" width="28.33203125" style="43" customWidth="1"/>
    <col min="17" max="17" width="35.109375" style="43" customWidth="1"/>
    <col min="18" max="18" width="28.33203125" style="43" customWidth="1"/>
    <col min="19" max="19" width="35.109375" style="43" customWidth="1"/>
    <col min="20" max="20" width="29.6640625" style="43" customWidth="1"/>
    <col min="21" max="21" width="50" style="43" customWidth="1"/>
    <col min="22" max="22" width="44.5546875" style="43" customWidth="1"/>
    <col min="23" max="24" width="28.33203125" style="43" customWidth="1"/>
    <col min="25" max="26" width="20.33203125" style="43" customWidth="1"/>
    <col min="27" max="28" width="33.6640625" style="43" customWidth="1"/>
    <col min="29" max="30" width="39.109375" style="43" customWidth="1"/>
    <col min="31" max="31" width="36.44140625" style="43" customWidth="1"/>
    <col min="32" max="32" width="14.88671875" style="43" customWidth="1"/>
    <col min="33" max="33" width="13.44140625" style="43" customWidth="1"/>
    <col min="34" max="34" width="28.33203125" style="43" customWidth="1"/>
    <col min="35" max="35" width="27" style="43" customWidth="1"/>
    <col min="36" max="36" width="32.44140625" style="43" customWidth="1"/>
    <col min="37" max="37" width="45.88671875" style="43" customWidth="1"/>
    <col min="38" max="38" width="54" style="43" customWidth="1"/>
    <col min="39" max="39" width="52.6640625" style="43" customWidth="1"/>
    <col min="40" max="40" width="54" style="43" customWidth="1"/>
    <col min="41" max="41" width="17.5546875" style="43" customWidth="1"/>
    <col min="42" max="42" width="33.6640625" style="43" customWidth="1"/>
    <col min="43" max="43" width="28.33203125" style="43" customWidth="1"/>
    <col min="44" max="44" width="13.44140625" style="43" customWidth="1"/>
    <col min="45" max="45" width="16.109375" style="43" customWidth="1"/>
    <col min="46" max="47" width="54" style="43" customWidth="1"/>
    <col min="48" max="48" width="17.5546875" style="43" customWidth="1"/>
    <col min="49" max="16384" width="9.109375" style="43"/>
  </cols>
  <sheetData>
    <row r="1" spans="1:48">
      <c r="A1" s="237" t="s">
        <v>448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</row>
    <row r="2" spans="1:48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449</v>
      </c>
      <c r="G2" s="44" t="s">
        <v>450</v>
      </c>
      <c r="H2" s="44" t="s">
        <v>5</v>
      </c>
      <c r="I2" s="44" t="s">
        <v>6</v>
      </c>
      <c r="J2" s="44" t="s">
        <v>7</v>
      </c>
      <c r="K2" s="44" t="s">
        <v>8</v>
      </c>
      <c r="L2" s="44" t="s">
        <v>451</v>
      </c>
      <c r="M2" s="44" t="s">
        <v>9</v>
      </c>
      <c r="N2" s="44" t="s">
        <v>10</v>
      </c>
      <c r="O2" s="44" t="s">
        <v>452</v>
      </c>
      <c r="P2" s="44" t="s">
        <v>453</v>
      </c>
      <c r="Q2" s="44" t="s">
        <v>454</v>
      </c>
      <c r="R2" s="44" t="s">
        <v>455</v>
      </c>
      <c r="S2" s="44" t="s">
        <v>456</v>
      </c>
      <c r="T2" s="44" t="s">
        <v>457</v>
      </c>
      <c r="U2" s="44" t="s">
        <v>458</v>
      </c>
      <c r="V2" s="44" t="s">
        <v>459</v>
      </c>
      <c r="W2" s="44" t="s">
        <v>460</v>
      </c>
      <c r="X2" s="44" t="s">
        <v>461</v>
      </c>
      <c r="Y2" s="44" t="s">
        <v>462</v>
      </c>
      <c r="Z2" s="44" t="s">
        <v>463</v>
      </c>
      <c r="AA2" s="44" t="s">
        <v>464</v>
      </c>
      <c r="AB2" s="44" t="s">
        <v>465</v>
      </c>
      <c r="AC2" s="44" t="s">
        <v>466</v>
      </c>
      <c r="AD2" s="44" t="s">
        <v>467</v>
      </c>
      <c r="AE2" s="44" t="s">
        <v>11</v>
      </c>
      <c r="AF2" s="44" t="s">
        <v>12</v>
      </c>
      <c r="AG2" s="44" t="s">
        <v>426</v>
      </c>
      <c r="AH2" s="44" t="s">
        <v>13</v>
      </c>
      <c r="AI2" s="44" t="s">
        <v>14</v>
      </c>
      <c r="AJ2" s="44" t="s">
        <v>15</v>
      </c>
      <c r="AK2" s="44" t="s">
        <v>16</v>
      </c>
      <c r="AL2" s="44" t="s">
        <v>17</v>
      </c>
      <c r="AM2" s="44" t="s">
        <v>18</v>
      </c>
      <c r="AN2" s="44" t="s">
        <v>19</v>
      </c>
      <c r="AO2" s="44" t="s">
        <v>20</v>
      </c>
      <c r="AP2" s="44" t="s">
        <v>468</v>
      </c>
      <c r="AQ2" s="44" t="s">
        <v>469</v>
      </c>
      <c r="AR2" s="44" t="s">
        <v>21</v>
      </c>
      <c r="AS2" s="44" t="s">
        <v>22</v>
      </c>
      <c r="AT2" s="44" t="s">
        <v>470</v>
      </c>
      <c r="AU2" s="44" t="s">
        <v>471</v>
      </c>
      <c r="AV2" s="44" t="s">
        <v>23</v>
      </c>
    </row>
    <row r="3" spans="1:48">
      <c r="A3" s="43" t="s">
        <v>100</v>
      </c>
      <c r="B3" s="43" t="s">
        <v>384</v>
      </c>
      <c r="C3" s="43" t="s">
        <v>385</v>
      </c>
      <c r="H3" s="43" t="s">
        <v>24</v>
      </c>
      <c r="I3" s="43" t="s">
        <v>25</v>
      </c>
      <c r="K3" s="43" t="s">
        <v>24</v>
      </c>
      <c r="L3" s="43" t="s">
        <v>48</v>
      </c>
      <c r="N3" s="43" t="s">
        <v>49</v>
      </c>
      <c r="AE3" s="43" t="s">
        <v>386</v>
      </c>
      <c r="AF3" s="43" t="s">
        <v>26</v>
      </c>
      <c r="AG3" s="45">
        <v>2565</v>
      </c>
      <c r="AH3" s="43" t="s">
        <v>176</v>
      </c>
      <c r="AI3" s="43" t="s">
        <v>87</v>
      </c>
      <c r="AJ3" s="46">
        <v>2795000</v>
      </c>
      <c r="AK3" s="46">
        <v>2795000</v>
      </c>
      <c r="AL3" s="43" t="s">
        <v>101</v>
      </c>
      <c r="AM3" s="43" t="s">
        <v>102</v>
      </c>
      <c r="AN3" s="43" t="s">
        <v>53</v>
      </c>
      <c r="AP3" s="43" t="s">
        <v>185</v>
      </c>
      <c r="AQ3" s="43" t="s">
        <v>281</v>
      </c>
      <c r="AR3" s="43" t="s">
        <v>185</v>
      </c>
      <c r="AS3" s="43" t="s">
        <v>472</v>
      </c>
      <c r="AT3" s="43" t="s">
        <v>473</v>
      </c>
      <c r="AU3" s="43" t="s">
        <v>474</v>
      </c>
    </row>
    <row r="4" spans="1:48">
      <c r="A4" s="43" t="s">
        <v>274</v>
      </c>
      <c r="B4" s="43" t="s">
        <v>387</v>
      </c>
      <c r="C4" s="43" t="s">
        <v>113</v>
      </c>
      <c r="H4" s="43" t="s">
        <v>24</v>
      </c>
      <c r="I4" s="43" t="s">
        <v>25</v>
      </c>
      <c r="K4" s="43" t="s">
        <v>24</v>
      </c>
      <c r="L4" s="43" t="s">
        <v>48</v>
      </c>
      <c r="N4" s="43" t="s">
        <v>49</v>
      </c>
      <c r="AE4" s="43" t="s">
        <v>388</v>
      </c>
      <c r="AF4" s="43" t="s">
        <v>26</v>
      </c>
      <c r="AG4" s="45">
        <v>2565</v>
      </c>
      <c r="AH4" s="43" t="s">
        <v>176</v>
      </c>
      <c r="AI4" s="43" t="s">
        <v>87</v>
      </c>
      <c r="AJ4" s="46">
        <v>2700000</v>
      </c>
      <c r="AK4" s="46">
        <v>2700000</v>
      </c>
      <c r="AL4" s="43" t="s">
        <v>278</v>
      </c>
      <c r="AM4" s="43" t="s">
        <v>52</v>
      </c>
      <c r="AN4" s="43" t="s">
        <v>53</v>
      </c>
      <c r="AP4" s="43" t="s">
        <v>185</v>
      </c>
      <c r="AQ4" s="43" t="s">
        <v>214</v>
      </c>
      <c r="AR4" s="43" t="s">
        <v>185</v>
      </c>
      <c r="AS4" s="43" t="s">
        <v>475</v>
      </c>
      <c r="AT4" s="43" t="s">
        <v>476</v>
      </c>
      <c r="AU4" s="43" t="s">
        <v>477</v>
      </c>
    </row>
    <row r="5" spans="1:48">
      <c r="A5" s="43" t="s">
        <v>81</v>
      </c>
      <c r="B5" s="43" t="s">
        <v>389</v>
      </c>
      <c r="C5" s="43" t="s">
        <v>299</v>
      </c>
      <c r="H5" s="43" t="s">
        <v>24</v>
      </c>
      <c r="I5" s="43" t="s">
        <v>25</v>
      </c>
      <c r="K5" s="43" t="s">
        <v>24</v>
      </c>
      <c r="L5" s="43" t="s">
        <v>48</v>
      </c>
      <c r="N5" s="43" t="s">
        <v>49</v>
      </c>
      <c r="AE5" s="43" t="s">
        <v>390</v>
      </c>
      <c r="AF5" s="43" t="s">
        <v>26</v>
      </c>
      <c r="AG5" s="45">
        <v>2565</v>
      </c>
      <c r="AH5" s="43" t="s">
        <v>176</v>
      </c>
      <c r="AI5" s="43" t="s">
        <v>87</v>
      </c>
      <c r="AJ5" s="46">
        <v>34632700</v>
      </c>
      <c r="AK5" s="46">
        <v>34632700</v>
      </c>
      <c r="AL5" s="43" t="s">
        <v>85</v>
      </c>
      <c r="AM5" s="43" t="s">
        <v>478</v>
      </c>
      <c r="AN5" s="43" t="s">
        <v>39</v>
      </c>
      <c r="AP5" s="43" t="s">
        <v>194</v>
      </c>
      <c r="AQ5" s="43" t="s">
        <v>207</v>
      </c>
      <c r="AR5" s="43" t="s">
        <v>194</v>
      </c>
      <c r="AS5" s="43" t="s">
        <v>479</v>
      </c>
      <c r="AT5" s="43" t="s">
        <v>480</v>
      </c>
      <c r="AU5" s="43" t="s">
        <v>481</v>
      </c>
    </row>
    <row r="6" spans="1:48">
      <c r="A6" s="43" t="s">
        <v>391</v>
      </c>
      <c r="B6" s="43" t="s">
        <v>392</v>
      </c>
      <c r="C6" s="43" t="s">
        <v>393</v>
      </c>
      <c r="H6" s="43" t="s">
        <v>24</v>
      </c>
      <c r="I6" s="43" t="s">
        <v>25</v>
      </c>
      <c r="K6" s="43" t="s">
        <v>24</v>
      </c>
      <c r="L6" s="43" t="s">
        <v>48</v>
      </c>
      <c r="N6" s="43" t="s">
        <v>49</v>
      </c>
      <c r="AE6" s="43" t="s">
        <v>394</v>
      </c>
      <c r="AF6" s="43" t="s">
        <v>26</v>
      </c>
      <c r="AG6" s="45">
        <v>2565</v>
      </c>
      <c r="AH6" s="43" t="s">
        <v>176</v>
      </c>
      <c r="AI6" s="43" t="s">
        <v>87</v>
      </c>
      <c r="AJ6" s="46">
        <v>439800</v>
      </c>
      <c r="AK6" s="46">
        <v>439800</v>
      </c>
      <c r="AL6" s="43" t="s">
        <v>395</v>
      </c>
      <c r="AM6" s="43" t="s">
        <v>102</v>
      </c>
      <c r="AN6" s="43" t="s">
        <v>53</v>
      </c>
      <c r="AP6" s="43" t="s">
        <v>185</v>
      </c>
      <c r="AQ6" s="43" t="s">
        <v>186</v>
      </c>
      <c r="AR6" s="43" t="s">
        <v>185</v>
      </c>
      <c r="AS6" s="43" t="s">
        <v>482</v>
      </c>
      <c r="AT6" s="43" t="s">
        <v>483</v>
      </c>
      <c r="AU6" s="43" t="s">
        <v>484</v>
      </c>
    </row>
    <row r="7" spans="1:48">
      <c r="A7" s="43" t="s">
        <v>66</v>
      </c>
      <c r="B7" s="43" t="s">
        <v>396</v>
      </c>
      <c r="C7" s="43" t="s">
        <v>397</v>
      </c>
      <c r="H7" s="43" t="s">
        <v>24</v>
      </c>
      <c r="I7" s="43" t="s">
        <v>25</v>
      </c>
      <c r="J7" s="43" t="s">
        <v>31</v>
      </c>
      <c r="K7" s="43" t="s">
        <v>24</v>
      </c>
      <c r="L7" s="43" t="s">
        <v>48</v>
      </c>
      <c r="N7" s="43" t="s">
        <v>49</v>
      </c>
      <c r="AE7" s="43" t="s">
        <v>398</v>
      </c>
      <c r="AF7" s="43" t="s">
        <v>26</v>
      </c>
      <c r="AG7" s="45">
        <v>2565</v>
      </c>
      <c r="AH7" s="43" t="s">
        <v>176</v>
      </c>
      <c r="AI7" s="43" t="s">
        <v>87</v>
      </c>
      <c r="AJ7" s="45">
        <v>0</v>
      </c>
      <c r="AK7" s="46">
        <v>7893200</v>
      </c>
      <c r="AL7" s="43" t="s">
        <v>67</v>
      </c>
      <c r="AM7" s="43" t="s">
        <v>38</v>
      </c>
      <c r="AN7" s="43" t="s">
        <v>39</v>
      </c>
      <c r="AP7" s="43" t="s">
        <v>198</v>
      </c>
      <c r="AQ7" s="43" t="s">
        <v>199</v>
      </c>
      <c r="AR7" s="43" t="s">
        <v>198</v>
      </c>
      <c r="AS7" s="43" t="s">
        <v>485</v>
      </c>
      <c r="AT7" s="43" t="s">
        <v>486</v>
      </c>
      <c r="AU7" s="43" t="s">
        <v>487</v>
      </c>
    </row>
    <row r="8" spans="1:48">
      <c r="A8" s="43" t="s">
        <v>121</v>
      </c>
      <c r="B8" s="43" t="s">
        <v>399</v>
      </c>
      <c r="C8" s="43" t="s">
        <v>106</v>
      </c>
      <c r="H8" s="43" t="s">
        <v>24</v>
      </c>
      <c r="I8" s="43" t="s">
        <v>25</v>
      </c>
      <c r="K8" s="43" t="s">
        <v>24</v>
      </c>
      <c r="L8" s="43" t="s">
        <v>48</v>
      </c>
      <c r="N8" s="43" t="s">
        <v>49</v>
      </c>
      <c r="AE8" s="43" t="s">
        <v>400</v>
      </c>
      <c r="AF8" s="43" t="s">
        <v>26</v>
      </c>
      <c r="AG8" s="45">
        <v>2565</v>
      </c>
      <c r="AH8" s="43" t="s">
        <v>270</v>
      </c>
      <c r="AI8" s="43" t="s">
        <v>270</v>
      </c>
      <c r="AJ8" s="46">
        <v>1500000</v>
      </c>
      <c r="AK8" s="46">
        <v>1500000</v>
      </c>
      <c r="AL8" s="43" t="s">
        <v>122</v>
      </c>
      <c r="AM8" s="43" t="s">
        <v>79</v>
      </c>
      <c r="AN8" s="43" t="s">
        <v>39</v>
      </c>
      <c r="AP8" s="43" t="s">
        <v>189</v>
      </c>
      <c r="AQ8" s="43" t="s">
        <v>245</v>
      </c>
      <c r="AR8" s="43" t="s">
        <v>189</v>
      </c>
      <c r="AS8" s="43" t="s">
        <v>488</v>
      </c>
      <c r="AT8" s="43" t="s">
        <v>489</v>
      </c>
      <c r="AU8" s="43" t="s">
        <v>490</v>
      </c>
    </row>
    <row r="9" spans="1:48">
      <c r="A9" s="43" t="s">
        <v>72</v>
      </c>
      <c r="B9" s="43" t="s">
        <v>401</v>
      </c>
      <c r="C9" s="43" t="s">
        <v>197</v>
      </c>
      <c r="H9" s="43" t="s">
        <v>24</v>
      </c>
      <c r="I9" s="43" t="s">
        <v>25</v>
      </c>
      <c r="J9" s="43" t="s">
        <v>31</v>
      </c>
      <c r="K9" s="43" t="s">
        <v>24</v>
      </c>
      <c r="L9" s="43" t="s">
        <v>48</v>
      </c>
      <c r="N9" s="43" t="s">
        <v>49</v>
      </c>
      <c r="AE9" s="43" t="s">
        <v>402</v>
      </c>
      <c r="AF9" s="43" t="s">
        <v>26</v>
      </c>
      <c r="AG9" s="45">
        <v>2565</v>
      </c>
      <c r="AH9" s="43" t="s">
        <v>176</v>
      </c>
      <c r="AI9" s="43" t="s">
        <v>87</v>
      </c>
      <c r="AJ9" s="46">
        <v>8916500</v>
      </c>
      <c r="AK9" s="46">
        <v>8916500</v>
      </c>
      <c r="AL9" s="43" t="s">
        <v>73</v>
      </c>
      <c r="AM9" s="43" t="s">
        <v>38</v>
      </c>
      <c r="AN9" s="43" t="s">
        <v>39</v>
      </c>
      <c r="AP9" s="43" t="s">
        <v>185</v>
      </c>
      <c r="AQ9" s="43" t="s">
        <v>214</v>
      </c>
      <c r="AR9" s="43" t="s">
        <v>185</v>
      </c>
      <c r="AS9" s="43" t="s">
        <v>475</v>
      </c>
      <c r="AT9" s="43" t="s">
        <v>491</v>
      </c>
      <c r="AU9" s="43" t="s">
        <v>492</v>
      </c>
    </row>
    <row r="10" spans="1:48">
      <c r="A10" s="43" t="s">
        <v>403</v>
      </c>
      <c r="B10" s="43" t="s">
        <v>404</v>
      </c>
      <c r="C10" s="43" t="s">
        <v>405</v>
      </c>
      <c r="H10" s="43" t="s">
        <v>24</v>
      </c>
      <c r="I10" s="43" t="s">
        <v>25</v>
      </c>
      <c r="K10" s="43" t="s">
        <v>24</v>
      </c>
      <c r="L10" s="43" t="s">
        <v>48</v>
      </c>
      <c r="N10" s="43" t="s">
        <v>49</v>
      </c>
      <c r="AE10" s="43" t="s">
        <v>406</v>
      </c>
      <c r="AF10" s="43" t="s">
        <v>26</v>
      </c>
      <c r="AG10" s="45">
        <v>2565</v>
      </c>
      <c r="AH10" s="43" t="s">
        <v>176</v>
      </c>
      <c r="AI10" s="43" t="s">
        <v>87</v>
      </c>
      <c r="AJ10" s="46">
        <v>2003200</v>
      </c>
      <c r="AK10" s="46">
        <v>2003200</v>
      </c>
      <c r="AL10" s="43" t="s">
        <v>407</v>
      </c>
      <c r="AM10" s="43" t="s">
        <v>102</v>
      </c>
      <c r="AN10" s="43" t="s">
        <v>53</v>
      </c>
      <c r="AP10" s="43" t="s">
        <v>185</v>
      </c>
      <c r="AQ10" s="43" t="s">
        <v>186</v>
      </c>
      <c r="AR10" s="43" t="s">
        <v>185</v>
      </c>
      <c r="AS10" s="43" t="s">
        <v>482</v>
      </c>
      <c r="AT10" s="43" t="s">
        <v>493</v>
      </c>
      <c r="AU10" s="43" t="s">
        <v>494</v>
      </c>
    </row>
    <row r="11" spans="1:48">
      <c r="A11" s="43" t="s">
        <v>66</v>
      </c>
      <c r="B11" s="43" t="s">
        <v>408</v>
      </c>
      <c r="C11" s="43" t="s">
        <v>409</v>
      </c>
      <c r="H11" s="43" t="s">
        <v>24</v>
      </c>
      <c r="I11" s="43" t="s">
        <v>25</v>
      </c>
      <c r="J11" s="43" t="s">
        <v>31</v>
      </c>
      <c r="K11" s="43" t="s">
        <v>24</v>
      </c>
      <c r="L11" s="43" t="s">
        <v>48</v>
      </c>
      <c r="N11" s="43" t="s">
        <v>49</v>
      </c>
      <c r="AE11" s="43" t="s">
        <v>410</v>
      </c>
      <c r="AF11" s="43" t="s">
        <v>26</v>
      </c>
      <c r="AG11" s="45">
        <v>2565</v>
      </c>
      <c r="AH11" s="43" t="s">
        <v>176</v>
      </c>
      <c r="AI11" s="43" t="s">
        <v>87</v>
      </c>
      <c r="AJ11" s="46">
        <v>3602300</v>
      </c>
      <c r="AK11" s="46">
        <v>3602300</v>
      </c>
      <c r="AL11" s="43" t="s">
        <v>67</v>
      </c>
      <c r="AM11" s="43" t="s">
        <v>38</v>
      </c>
      <c r="AN11" s="43" t="s">
        <v>39</v>
      </c>
      <c r="AP11" s="43" t="s">
        <v>189</v>
      </c>
      <c r="AQ11" s="43" t="s">
        <v>190</v>
      </c>
      <c r="AR11" s="43" t="s">
        <v>189</v>
      </c>
      <c r="AS11" s="43" t="s">
        <v>495</v>
      </c>
      <c r="AT11" s="43" t="s">
        <v>496</v>
      </c>
      <c r="AU11" s="43" t="s">
        <v>497</v>
      </c>
    </row>
    <row r="12" spans="1:48">
      <c r="A12" s="43" t="s">
        <v>117</v>
      </c>
      <c r="B12" s="43" t="s">
        <v>411</v>
      </c>
      <c r="C12" s="43" t="s">
        <v>412</v>
      </c>
      <c r="H12" s="43" t="s">
        <v>24</v>
      </c>
      <c r="I12" s="43" t="s">
        <v>25</v>
      </c>
      <c r="J12" s="43" t="s">
        <v>31</v>
      </c>
      <c r="K12" s="43" t="s">
        <v>24</v>
      </c>
      <c r="L12" s="43" t="s">
        <v>48</v>
      </c>
      <c r="N12" s="43" t="s">
        <v>49</v>
      </c>
      <c r="AE12" s="43" t="s">
        <v>413</v>
      </c>
      <c r="AF12" s="43" t="s">
        <v>26</v>
      </c>
      <c r="AG12" s="45">
        <v>2565</v>
      </c>
      <c r="AH12" s="43" t="s">
        <v>176</v>
      </c>
      <c r="AI12" s="43" t="s">
        <v>87</v>
      </c>
      <c r="AJ12" s="46">
        <v>1372270</v>
      </c>
      <c r="AK12" s="46">
        <v>1372270</v>
      </c>
      <c r="AL12" s="43" t="s">
        <v>120</v>
      </c>
      <c r="AM12" s="43" t="s">
        <v>52</v>
      </c>
      <c r="AN12" s="43" t="s">
        <v>53</v>
      </c>
      <c r="AP12" s="43" t="s">
        <v>185</v>
      </c>
      <c r="AQ12" s="43" t="s">
        <v>186</v>
      </c>
      <c r="AR12" s="43" t="s">
        <v>185</v>
      </c>
      <c r="AS12" s="43" t="s">
        <v>482</v>
      </c>
      <c r="AT12" s="43" t="s">
        <v>498</v>
      </c>
      <c r="AU12" s="43" t="s">
        <v>499</v>
      </c>
    </row>
    <row r="13" spans="1:48">
      <c r="A13" s="43" t="s">
        <v>146</v>
      </c>
      <c r="B13" s="43" t="s">
        <v>414</v>
      </c>
      <c r="C13" s="43" t="s">
        <v>415</v>
      </c>
      <c r="H13" s="43" t="s">
        <v>24</v>
      </c>
      <c r="I13" s="43" t="s">
        <v>25</v>
      </c>
      <c r="K13" s="43" t="s">
        <v>24</v>
      </c>
      <c r="L13" s="43" t="s">
        <v>48</v>
      </c>
      <c r="N13" s="43" t="s">
        <v>49</v>
      </c>
      <c r="AE13" s="43" t="s">
        <v>416</v>
      </c>
      <c r="AF13" s="43" t="s">
        <v>26</v>
      </c>
      <c r="AG13" s="45">
        <v>2565</v>
      </c>
      <c r="AH13" s="43" t="s">
        <v>176</v>
      </c>
      <c r="AI13" s="43" t="s">
        <v>87</v>
      </c>
      <c r="AJ13" s="46">
        <v>33967200</v>
      </c>
      <c r="AK13" s="46">
        <v>33967200</v>
      </c>
      <c r="AL13" s="43" t="s">
        <v>150</v>
      </c>
      <c r="AM13" s="43" t="s">
        <v>151</v>
      </c>
      <c r="AN13" s="43" t="s">
        <v>53</v>
      </c>
      <c r="AP13" s="43" t="s">
        <v>185</v>
      </c>
      <c r="AQ13" s="43" t="s">
        <v>281</v>
      </c>
      <c r="AR13" s="43" t="s">
        <v>185</v>
      </c>
      <c r="AS13" s="43" t="s">
        <v>472</v>
      </c>
      <c r="AT13" s="43" t="s">
        <v>500</v>
      </c>
      <c r="AU13" s="43" t="s">
        <v>501</v>
      </c>
    </row>
    <row r="14" spans="1:48">
      <c r="A14" s="43" t="s">
        <v>502</v>
      </c>
      <c r="B14" s="43" t="s">
        <v>503</v>
      </c>
      <c r="C14" s="43" t="s">
        <v>504</v>
      </c>
      <c r="H14" s="43" t="s">
        <v>24</v>
      </c>
      <c r="I14" s="43" t="s">
        <v>25</v>
      </c>
      <c r="K14" s="43" t="s">
        <v>24</v>
      </c>
      <c r="L14" s="43" t="s">
        <v>48</v>
      </c>
      <c r="N14" s="43" t="s">
        <v>49</v>
      </c>
      <c r="AE14" s="43" t="s">
        <v>505</v>
      </c>
      <c r="AF14" s="43" t="s">
        <v>26</v>
      </c>
      <c r="AG14" s="45">
        <v>2565</v>
      </c>
      <c r="AH14" s="43" t="s">
        <v>506</v>
      </c>
      <c r="AI14" s="43" t="s">
        <v>87</v>
      </c>
      <c r="AJ14" s="46">
        <v>702500</v>
      </c>
      <c r="AK14" s="46">
        <v>702500</v>
      </c>
      <c r="AL14" s="43" t="s">
        <v>507</v>
      </c>
      <c r="AM14" s="43" t="s">
        <v>79</v>
      </c>
      <c r="AN14" s="43" t="s">
        <v>39</v>
      </c>
      <c r="AP14" s="43" t="s">
        <v>185</v>
      </c>
      <c r="AQ14" s="43" t="s">
        <v>281</v>
      </c>
      <c r="AR14" s="43" t="s">
        <v>185</v>
      </c>
      <c r="AS14" s="43" t="s">
        <v>472</v>
      </c>
      <c r="AT14" s="43" t="s">
        <v>508</v>
      </c>
      <c r="AU14" s="43" t="s">
        <v>509</v>
      </c>
    </row>
    <row r="15" spans="1:48">
      <c r="A15" s="43" t="s">
        <v>88</v>
      </c>
      <c r="B15" s="43" t="s">
        <v>510</v>
      </c>
      <c r="C15" s="43" t="s">
        <v>511</v>
      </c>
      <c r="H15" s="43" t="s">
        <v>24</v>
      </c>
      <c r="I15" s="43" t="s">
        <v>25</v>
      </c>
      <c r="K15" s="43" t="s">
        <v>24</v>
      </c>
      <c r="L15" s="43" t="s">
        <v>48</v>
      </c>
      <c r="N15" s="43" t="s">
        <v>49</v>
      </c>
      <c r="AE15" s="43" t="s">
        <v>512</v>
      </c>
      <c r="AF15" s="43" t="s">
        <v>26</v>
      </c>
      <c r="AG15" s="45">
        <v>2565</v>
      </c>
      <c r="AH15" s="43" t="s">
        <v>176</v>
      </c>
      <c r="AI15" s="43" t="s">
        <v>87</v>
      </c>
      <c r="AJ15" s="45">
        <v>0</v>
      </c>
      <c r="AK15" s="45">
        <v>0</v>
      </c>
      <c r="AL15" s="43" t="s">
        <v>86</v>
      </c>
      <c r="AM15" s="43" t="s">
        <v>89</v>
      </c>
      <c r="AN15" s="43" t="s">
        <v>29</v>
      </c>
      <c r="AP15" s="43" t="s">
        <v>221</v>
      </c>
      <c r="AQ15" s="43" t="s">
        <v>222</v>
      </c>
      <c r="AR15" s="43" t="s">
        <v>221</v>
      </c>
      <c r="AS15" s="43" t="s">
        <v>513</v>
      </c>
      <c r="AT15" s="43" t="s">
        <v>514</v>
      </c>
      <c r="AU15" s="43" t="s">
        <v>515</v>
      </c>
    </row>
    <row r="16" spans="1:48">
      <c r="A16" s="43" t="s">
        <v>88</v>
      </c>
      <c r="B16" s="43" t="s">
        <v>516</v>
      </c>
      <c r="C16" s="43" t="s">
        <v>517</v>
      </c>
      <c r="H16" s="43" t="s">
        <v>24</v>
      </c>
      <c r="I16" s="43" t="s">
        <v>25</v>
      </c>
      <c r="K16" s="43" t="s">
        <v>24</v>
      </c>
      <c r="L16" s="43" t="s">
        <v>48</v>
      </c>
      <c r="N16" s="43" t="s">
        <v>49</v>
      </c>
      <c r="AE16" s="43" t="s">
        <v>518</v>
      </c>
      <c r="AF16" s="43" t="s">
        <v>26</v>
      </c>
      <c r="AG16" s="45">
        <v>2565</v>
      </c>
      <c r="AH16" s="43" t="s">
        <v>176</v>
      </c>
      <c r="AI16" s="43" t="s">
        <v>87</v>
      </c>
      <c r="AJ16" s="45">
        <v>0</v>
      </c>
      <c r="AK16" s="45">
        <v>0</v>
      </c>
      <c r="AL16" s="43" t="s">
        <v>86</v>
      </c>
      <c r="AM16" s="43" t="s">
        <v>89</v>
      </c>
      <c r="AN16" s="43" t="s">
        <v>29</v>
      </c>
      <c r="AP16" s="43" t="s">
        <v>221</v>
      </c>
      <c r="AQ16" s="43" t="s">
        <v>222</v>
      </c>
      <c r="AR16" s="43" t="s">
        <v>221</v>
      </c>
      <c r="AS16" s="43" t="s">
        <v>513</v>
      </c>
      <c r="AT16" s="43" t="s">
        <v>519</v>
      </c>
      <c r="AU16" s="43" t="s">
        <v>520</v>
      </c>
    </row>
    <row r="17" spans="1:47">
      <c r="A17" s="43" t="s">
        <v>88</v>
      </c>
      <c r="B17" s="43" t="s">
        <v>521</v>
      </c>
      <c r="C17" s="43" t="s">
        <v>522</v>
      </c>
      <c r="H17" s="43" t="s">
        <v>24</v>
      </c>
      <c r="I17" s="43" t="s">
        <v>25</v>
      </c>
      <c r="K17" s="43" t="s">
        <v>24</v>
      </c>
      <c r="L17" s="43" t="s">
        <v>48</v>
      </c>
      <c r="N17" s="43" t="s">
        <v>49</v>
      </c>
      <c r="AE17" s="43" t="s">
        <v>523</v>
      </c>
      <c r="AF17" s="43" t="s">
        <v>26</v>
      </c>
      <c r="AG17" s="45">
        <v>2565</v>
      </c>
      <c r="AH17" s="43" t="s">
        <v>176</v>
      </c>
      <c r="AI17" s="43" t="s">
        <v>87</v>
      </c>
      <c r="AJ17" s="45">
        <v>0</v>
      </c>
      <c r="AK17" s="45">
        <v>0</v>
      </c>
      <c r="AL17" s="43" t="s">
        <v>86</v>
      </c>
      <c r="AM17" s="43" t="s">
        <v>89</v>
      </c>
      <c r="AN17" s="43" t="s">
        <v>29</v>
      </c>
      <c r="AP17" s="43" t="s">
        <v>185</v>
      </c>
      <c r="AQ17" s="43" t="s">
        <v>214</v>
      </c>
      <c r="AR17" s="43" t="s">
        <v>185</v>
      </c>
      <c r="AS17" s="43" t="s">
        <v>475</v>
      </c>
      <c r="AT17" s="43" t="s">
        <v>524</v>
      </c>
      <c r="AU17" s="43" t="s">
        <v>525</v>
      </c>
    </row>
    <row r="18" spans="1:47">
      <c r="A18" s="43" t="s">
        <v>202</v>
      </c>
      <c r="B18" s="43" t="s">
        <v>298</v>
      </c>
      <c r="C18" s="43" t="s">
        <v>299</v>
      </c>
      <c r="H18" s="43" t="s">
        <v>24</v>
      </c>
      <c r="I18" s="43" t="s">
        <v>25</v>
      </c>
      <c r="K18" s="43" t="s">
        <v>24</v>
      </c>
      <c r="L18" s="43" t="s">
        <v>48</v>
      </c>
      <c r="N18" s="43" t="s">
        <v>49</v>
      </c>
      <c r="AE18" s="43" t="s">
        <v>300</v>
      </c>
      <c r="AF18" s="43" t="s">
        <v>26</v>
      </c>
      <c r="AG18" s="45">
        <v>2566</v>
      </c>
      <c r="AH18" s="43" t="s">
        <v>177</v>
      </c>
      <c r="AI18" s="43" t="s">
        <v>209</v>
      </c>
      <c r="AJ18" s="46">
        <v>100000000</v>
      </c>
      <c r="AK18" s="45">
        <v>0</v>
      </c>
      <c r="AL18" s="43" t="s">
        <v>203</v>
      </c>
      <c r="AM18" s="43" t="s">
        <v>478</v>
      </c>
      <c r="AN18" s="43" t="s">
        <v>39</v>
      </c>
      <c r="AO18" s="43" t="s">
        <v>296</v>
      </c>
      <c r="AP18" s="43" t="s">
        <v>301</v>
      </c>
      <c r="AQ18" s="43" t="s">
        <v>302</v>
      </c>
      <c r="AR18" s="43" t="s">
        <v>194</v>
      </c>
      <c r="AS18" s="43" t="s">
        <v>526</v>
      </c>
      <c r="AT18" s="43" t="s">
        <v>527</v>
      </c>
      <c r="AU18" s="43" t="s">
        <v>528</v>
      </c>
    </row>
    <row r="19" spans="1:47">
      <c r="A19" s="43" t="s">
        <v>72</v>
      </c>
      <c r="B19" s="43" t="s">
        <v>303</v>
      </c>
      <c r="C19" s="43" t="s">
        <v>304</v>
      </c>
      <c r="H19" s="43" t="s">
        <v>24</v>
      </c>
      <c r="I19" s="43" t="s">
        <v>25</v>
      </c>
      <c r="K19" s="43" t="s">
        <v>24</v>
      </c>
      <c r="L19" s="43" t="s">
        <v>48</v>
      </c>
      <c r="N19" s="43" t="s">
        <v>49</v>
      </c>
      <c r="AE19" s="43" t="s">
        <v>305</v>
      </c>
      <c r="AF19" s="43" t="s">
        <v>26</v>
      </c>
      <c r="AG19" s="45">
        <v>2566</v>
      </c>
      <c r="AH19" s="43" t="s">
        <v>177</v>
      </c>
      <c r="AI19" s="43" t="s">
        <v>209</v>
      </c>
      <c r="AJ19" s="46">
        <v>10000000</v>
      </c>
      <c r="AK19" s="46">
        <v>10000000</v>
      </c>
      <c r="AL19" s="43" t="s">
        <v>73</v>
      </c>
      <c r="AM19" s="43" t="s">
        <v>38</v>
      </c>
      <c r="AN19" s="43" t="s">
        <v>39</v>
      </c>
      <c r="AO19" s="43" t="s">
        <v>296</v>
      </c>
      <c r="AP19" s="43" t="s">
        <v>306</v>
      </c>
      <c r="AQ19" s="43" t="s">
        <v>307</v>
      </c>
      <c r="AR19" s="43" t="s">
        <v>185</v>
      </c>
      <c r="AS19" s="43" t="s">
        <v>475</v>
      </c>
      <c r="AT19" s="43" t="s">
        <v>529</v>
      </c>
      <c r="AU19" s="43" t="s">
        <v>530</v>
      </c>
    </row>
    <row r="20" spans="1:47">
      <c r="A20" s="43" t="s">
        <v>66</v>
      </c>
      <c r="B20" s="43" t="s">
        <v>308</v>
      </c>
      <c r="C20" s="43" t="s">
        <v>309</v>
      </c>
      <c r="H20" s="43" t="s">
        <v>24</v>
      </c>
      <c r="I20" s="43" t="s">
        <v>25</v>
      </c>
      <c r="K20" s="43" t="s">
        <v>24</v>
      </c>
      <c r="L20" s="43" t="s">
        <v>48</v>
      </c>
      <c r="N20" s="43" t="s">
        <v>49</v>
      </c>
      <c r="AE20" s="43" t="s">
        <v>310</v>
      </c>
      <c r="AF20" s="43" t="s">
        <v>26</v>
      </c>
      <c r="AG20" s="45">
        <v>2566</v>
      </c>
      <c r="AH20" s="43" t="s">
        <v>287</v>
      </c>
      <c r="AI20" s="43" t="s">
        <v>209</v>
      </c>
      <c r="AJ20" s="46">
        <v>2000000</v>
      </c>
      <c r="AK20" s="46">
        <v>4000000</v>
      </c>
      <c r="AL20" s="43" t="s">
        <v>67</v>
      </c>
      <c r="AM20" s="43" t="s">
        <v>38</v>
      </c>
      <c r="AN20" s="43" t="s">
        <v>39</v>
      </c>
      <c r="AO20" s="43" t="s">
        <v>296</v>
      </c>
      <c r="AP20" s="43" t="s">
        <v>306</v>
      </c>
      <c r="AQ20" s="43" t="s">
        <v>307</v>
      </c>
      <c r="AR20" s="43" t="s">
        <v>185</v>
      </c>
      <c r="AS20" s="43" t="s">
        <v>475</v>
      </c>
      <c r="AT20" s="43" t="s">
        <v>531</v>
      </c>
      <c r="AU20" s="43" t="s">
        <v>532</v>
      </c>
    </row>
    <row r="21" spans="1:47">
      <c r="A21" s="43" t="s">
        <v>66</v>
      </c>
      <c r="B21" s="43" t="s">
        <v>311</v>
      </c>
      <c r="C21" s="43" t="s">
        <v>312</v>
      </c>
      <c r="H21" s="43" t="s">
        <v>24</v>
      </c>
      <c r="I21" s="43" t="s">
        <v>25</v>
      </c>
      <c r="K21" s="43" t="s">
        <v>24</v>
      </c>
      <c r="L21" s="43" t="s">
        <v>48</v>
      </c>
      <c r="N21" s="43" t="s">
        <v>49</v>
      </c>
      <c r="AE21" s="43" t="s">
        <v>313</v>
      </c>
      <c r="AF21" s="43" t="s">
        <v>26</v>
      </c>
      <c r="AG21" s="45">
        <v>2566</v>
      </c>
      <c r="AH21" s="43" t="s">
        <v>177</v>
      </c>
      <c r="AI21" s="43" t="s">
        <v>209</v>
      </c>
      <c r="AJ21" s="46">
        <v>2000000</v>
      </c>
      <c r="AK21" s="46">
        <v>2000000</v>
      </c>
      <c r="AL21" s="43" t="s">
        <v>67</v>
      </c>
      <c r="AM21" s="43" t="s">
        <v>38</v>
      </c>
      <c r="AN21" s="43" t="s">
        <v>39</v>
      </c>
      <c r="AO21" s="43" t="s">
        <v>296</v>
      </c>
      <c r="AP21" s="43" t="s">
        <v>306</v>
      </c>
      <c r="AQ21" s="43" t="s">
        <v>307</v>
      </c>
      <c r="AR21" s="43" t="s">
        <v>185</v>
      </c>
      <c r="AS21" s="43" t="s">
        <v>475</v>
      </c>
      <c r="AT21" s="43" t="s">
        <v>533</v>
      </c>
      <c r="AU21" s="43" t="s">
        <v>534</v>
      </c>
    </row>
    <row r="22" spans="1:47">
      <c r="A22" s="43" t="s">
        <v>66</v>
      </c>
      <c r="B22" s="43" t="s">
        <v>314</v>
      </c>
      <c r="C22" s="43" t="s">
        <v>315</v>
      </c>
      <c r="H22" s="43" t="s">
        <v>24</v>
      </c>
      <c r="I22" s="43" t="s">
        <v>25</v>
      </c>
      <c r="K22" s="43" t="s">
        <v>24</v>
      </c>
      <c r="L22" s="43" t="s">
        <v>48</v>
      </c>
      <c r="N22" s="43" t="s">
        <v>49</v>
      </c>
      <c r="AE22" s="43" t="s">
        <v>316</v>
      </c>
      <c r="AF22" s="43" t="s">
        <v>26</v>
      </c>
      <c r="AG22" s="45">
        <v>2566</v>
      </c>
      <c r="AH22" s="43" t="s">
        <v>177</v>
      </c>
      <c r="AI22" s="43" t="s">
        <v>209</v>
      </c>
      <c r="AJ22" s="46">
        <v>5000000</v>
      </c>
      <c r="AK22" s="46">
        <v>5000000</v>
      </c>
      <c r="AL22" s="43" t="s">
        <v>67</v>
      </c>
      <c r="AM22" s="43" t="s">
        <v>38</v>
      </c>
      <c r="AN22" s="43" t="s">
        <v>39</v>
      </c>
      <c r="AO22" s="43" t="s">
        <v>296</v>
      </c>
      <c r="AP22" s="43" t="s">
        <v>317</v>
      </c>
      <c r="AQ22" s="43" t="s">
        <v>318</v>
      </c>
      <c r="AR22" s="43" t="s">
        <v>189</v>
      </c>
      <c r="AS22" s="43" t="s">
        <v>495</v>
      </c>
      <c r="AT22" s="43" t="s">
        <v>535</v>
      </c>
      <c r="AU22" s="43" t="s">
        <v>536</v>
      </c>
    </row>
    <row r="23" spans="1:47">
      <c r="A23" s="43" t="s">
        <v>66</v>
      </c>
      <c r="B23" s="43" t="s">
        <v>319</v>
      </c>
      <c r="C23" s="43" t="s">
        <v>320</v>
      </c>
      <c r="H23" s="43" t="s">
        <v>24</v>
      </c>
      <c r="I23" s="43" t="s">
        <v>25</v>
      </c>
      <c r="K23" s="43" t="s">
        <v>24</v>
      </c>
      <c r="L23" s="43" t="s">
        <v>48</v>
      </c>
      <c r="N23" s="43" t="s">
        <v>49</v>
      </c>
      <c r="AE23" s="43" t="s">
        <v>321</v>
      </c>
      <c r="AF23" s="43" t="s">
        <v>26</v>
      </c>
      <c r="AG23" s="45">
        <v>2566</v>
      </c>
      <c r="AH23" s="43" t="s">
        <v>177</v>
      </c>
      <c r="AI23" s="43" t="s">
        <v>209</v>
      </c>
      <c r="AJ23" s="46">
        <v>5000000</v>
      </c>
      <c r="AK23" s="46">
        <v>5000000</v>
      </c>
      <c r="AL23" s="43" t="s">
        <v>67</v>
      </c>
      <c r="AM23" s="43" t="s">
        <v>38</v>
      </c>
      <c r="AN23" s="43" t="s">
        <v>39</v>
      </c>
      <c r="AO23" s="43" t="s">
        <v>296</v>
      </c>
      <c r="AP23" s="43" t="s">
        <v>306</v>
      </c>
      <c r="AQ23" s="43" t="s">
        <v>307</v>
      </c>
      <c r="AR23" s="43" t="s">
        <v>185</v>
      </c>
      <c r="AS23" s="43" t="s">
        <v>475</v>
      </c>
      <c r="AT23" s="43" t="s">
        <v>537</v>
      </c>
      <c r="AU23" s="43" t="s">
        <v>538</v>
      </c>
    </row>
    <row r="24" spans="1:47">
      <c r="A24" s="43" t="s">
        <v>208</v>
      </c>
      <c r="B24" s="43" t="s">
        <v>322</v>
      </c>
      <c r="C24" s="43" t="s">
        <v>323</v>
      </c>
      <c r="H24" s="43" t="s">
        <v>24</v>
      </c>
      <c r="I24" s="43" t="s">
        <v>25</v>
      </c>
      <c r="K24" s="43" t="s">
        <v>24</v>
      </c>
      <c r="L24" s="43" t="s">
        <v>48</v>
      </c>
      <c r="N24" s="43" t="s">
        <v>49</v>
      </c>
      <c r="AE24" s="43" t="s">
        <v>324</v>
      </c>
      <c r="AF24" s="43" t="s">
        <v>26</v>
      </c>
      <c r="AG24" s="45">
        <v>2566</v>
      </c>
      <c r="AH24" s="43" t="s">
        <v>177</v>
      </c>
      <c r="AI24" s="43" t="s">
        <v>167</v>
      </c>
      <c r="AJ24" s="46">
        <v>112000000</v>
      </c>
      <c r="AK24" s="46">
        <v>112000000</v>
      </c>
      <c r="AL24" s="43" t="s">
        <v>210</v>
      </c>
      <c r="AM24" s="43" t="s">
        <v>539</v>
      </c>
      <c r="AN24" s="43" t="s">
        <v>29</v>
      </c>
      <c r="AO24" s="43" t="s">
        <v>296</v>
      </c>
      <c r="AP24" s="43" t="s">
        <v>317</v>
      </c>
      <c r="AQ24" s="43" t="s">
        <v>325</v>
      </c>
      <c r="AR24" s="43" t="s">
        <v>189</v>
      </c>
      <c r="AS24" s="43" t="s">
        <v>488</v>
      </c>
      <c r="AT24" s="43" t="s">
        <v>540</v>
      </c>
      <c r="AU24" s="43" t="s">
        <v>541</v>
      </c>
    </row>
    <row r="25" spans="1:47">
      <c r="A25" s="43" t="s">
        <v>326</v>
      </c>
      <c r="B25" s="43" t="s">
        <v>327</v>
      </c>
      <c r="C25" s="43" t="s">
        <v>328</v>
      </c>
      <c r="H25" s="43" t="s">
        <v>24</v>
      </c>
      <c r="I25" s="43" t="s">
        <v>25</v>
      </c>
      <c r="K25" s="43" t="s">
        <v>24</v>
      </c>
      <c r="L25" s="43" t="s">
        <v>48</v>
      </c>
      <c r="N25" s="43" t="s">
        <v>49</v>
      </c>
      <c r="AE25" s="43" t="s">
        <v>329</v>
      </c>
      <c r="AF25" s="43" t="s">
        <v>26</v>
      </c>
      <c r="AG25" s="45">
        <v>2566</v>
      </c>
      <c r="AH25" s="43" t="s">
        <v>177</v>
      </c>
      <c r="AI25" s="43" t="s">
        <v>330</v>
      </c>
      <c r="AJ25" s="46">
        <v>82245200</v>
      </c>
      <c r="AK25" s="46">
        <v>82245200</v>
      </c>
      <c r="AL25" s="43" t="s">
        <v>331</v>
      </c>
      <c r="AM25" s="43" t="s">
        <v>52</v>
      </c>
      <c r="AN25" s="43" t="s">
        <v>53</v>
      </c>
      <c r="AO25" s="43" t="s">
        <v>297</v>
      </c>
      <c r="AP25" s="43" t="s">
        <v>332</v>
      </c>
      <c r="AQ25" s="43" t="s">
        <v>333</v>
      </c>
      <c r="AR25" s="43" t="s">
        <v>221</v>
      </c>
      <c r="AS25" s="43" t="s">
        <v>542</v>
      </c>
      <c r="AT25" s="43" t="s">
        <v>543</v>
      </c>
      <c r="AU25" s="43" t="s">
        <v>544</v>
      </c>
    </row>
    <row r="26" spans="1:47">
      <c r="A26" s="43" t="s">
        <v>40</v>
      </c>
      <c r="B26" s="43" t="s">
        <v>334</v>
      </c>
      <c r="C26" s="43" t="s">
        <v>335</v>
      </c>
      <c r="H26" s="43" t="s">
        <v>24</v>
      </c>
      <c r="I26" s="43" t="s">
        <v>25</v>
      </c>
      <c r="K26" s="43" t="s">
        <v>24</v>
      </c>
      <c r="L26" s="43" t="s">
        <v>48</v>
      </c>
      <c r="N26" s="43" t="s">
        <v>49</v>
      </c>
      <c r="AE26" s="43" t="s">
        <v>336</v>
      </c>
      <c r="AF26" s="43" t="s">
        <v>26</v>
      </c>
      <c r="AG26" s="45">
        <v>2566</v>
      </c>
      <c r="AH26" s="43" t="s">
        <v>177</v>
      </c>
      <c r="AI26" s="43" t="s">
        <v>209</v>
      </c>
      <c r="AJ26" s="46">
        <v>9000000</v>
      </c>
      <c r="AK26" s="46">
        <v>9000000</v>
      </c>
      <c r="AL26" s="43" t="s">
        <v>43</v>
      </c>
      <c r="AM26" s="43" t="s">
        <v>44</v>
      </c>
      <c r="AN26" s="43" t="s">
        <v>29</v>
      </c>
      <c r="AO26" s="43" t="s">
        <v>296</v>
      </c>
      <c r="AP26" s="43" t="s">
        <v>301</v>
      </c>
      <c r="AQ26" s="43" t="s">
        <v>337</v>
      </c>
      <c r="AR26" s="43" t="s">
        <v>194</v>
      </c>
      <c r="AS26" s="43" t="s">
        <v>479</v>
      </c>
      <c r="AT26" s="43" t="s">
        <v>545</v>
      </c>
      <c r="AU26" s="43" t="s">
        <v>546</v>
      </c>
    </row>
    <row r="27" spans="1:47">
      <c r="A27" s="43" t="s">
        <v>40</v>
      </c>
      <c r="B27" s="43" t="s">
        <v>338</v>
      </c>
      <c r="C27" s="43" t="s">
        <v>339</v>
      </c>
      <c r="H27" s="43" t="s">
        <v>24</v>
      </c>
      <c r="I27" s="43" t="s">
        <v>25</v>
      </c>
      <c r="K27" s="43" t="s">
        <v>24</v>
      </c>
      <c r="L27" s="43" t="s">
        <v>48</v>
      </c>
      <c r="N27" s="43" t="s">
        <v>49</v>
      </c>
      <c r="AE27" s="43" t="s">
        <v>340</v>
      </c>
      <c r="AF27" s="43" t="s">
        <v>26</v>
      </c>
      <c r="AG27" s="45">
        <v>2566</v>
      </c>
      <c r="AH27" s="43" t="s">
        <v>177</v>
      </c>
      <c r="AI27" s="43" t="s">
        <v>209</v>
      </c>
      <c r="AJ27" s="46">
        <v>31000000</v>
      </c>
      <c r="AK27" s="46">
        <v>31000000</v>
      </c>
      <c r="AL27" s="43" t="s">
        <v>43</v>
      </c>
      <c r="AM27" s="43" t="s">
        <v>44</v>
      </c>
      <c r="AN27" s="43" t="s">
        <v>29</v>
      </c>
      <c r="AO27" s="43" t="s">
        <v>296</v>
      </c>
      <c r="AP27" s="43" t="s">
        <v>317</v>
      </c>
      <c r="AQ27" s="43" t="s">
        <v>325</v>
      </c>
      <c r="AR27" s="43" t="s">
        <v>189</v>
      </c>
      <c r="AS27" s="43" t="s">
        <v>488</v>
      </c>
      <c r="AT27" s="43" t="s">
        <v>547</v>
      </c>
      <c r="AU27" s="43" t="s">
        <v>548</v>
      </c>
    </row>
    <row r="28" spans="1:47">
      <c r="A28" s="43" t="s">
        <v>341</v>
      </c>
      <c r="B28" s="43" t="s">
        <v>344</v>
      </c>
      <c r="C28" s="43" t="s">
        <v>345</v>
      </c>
      <c r="H28" s="43" t="s">
        <v>24</v>
      </c>
      <c r="I28" s="43" t="s">
        <v>25</v>
      </c>
      <c r="K28" s="43" t="s">
        <v>24</v>
      </c>
      <c r="L28" s="43" t="s">
        <v>48</v>
      </c>
      <c r="N28" s="43" t="s">
        <v>49</v>
      </c>
      <c r="AE28" s="43" t="s">
        <v>346</v>
      </c>
      <c r="AF28" s="43" t="s">
        <v>26</v>
      </c>
      <c r="AG28" s="45">
        <v>2566</v>
      </c>
      <c r="AH28" s="43" t="s">
        <v>177</v>
      </c>
      <c r="AI28" s="43" t="s">
        <v>209</v>
      </c>
      <c r="AJ28" s="46">
        <v>48000000</v>
      </c>
      <c r="AK28" s="46">
        <v>48000000</v>
      </c>
      <c r="AL28" s="43" t="s">
        <v>342</v>
      </c>
      <c r="AM28" s="43" t="s">
        <v>343</v>
      </c>
      <c r="AN28" s="43" t="s">
        <v>39</v>
      </c>
      <c r="AO28" s="43" t="s">
        <v>296</v>
      </c>
      <c r="AP28" s="43" t="s">
        <v>347</v>
      </c>
      <c r="AQ28" s="43" t="s">
        <v>348</v>
      </c>
      <c r="AR28" s="43" t="s">
        <v>198</v>
      </c>
      <c r="AS28" s="43" t="s">
        <v>549</v>
      </c>
      <c r="AT28" s="43" t="s">
        <v>550</v>
      </c>
      <c r="AU28" s="43" t="s">
        <v>551</v>
      </c>
    </row>
    <row r="29" spans="1:47">
      <c r="A29" s="43" t="s">
        <v>35</v>
      </c>
      <c r="B29" s="43" t="s">
        <v>349</v>
      </c>
      <c r="C29" s="43" t="s">
        <v>350</v>
      </c>
      <c r="H29" s="43" t="s">
        <v>24</v>
      </c>
      <c r="I29" s="43" t="s">
        <v>25</v>
      </c>
      <c r="K29" s="43" t="s">
        <v>24</v>
      </c>
      <c r="L29" s="43" t="s">
        <v>48</v>
      </c>
      <c r="N29" s="43" t="s">
        <v>49</v>
      </c>
      <c r="AE29" s="43" t="s">
        <v>351</v>
      </c>
      <c r="AF29" s="43" t="s">
        <v>26</v>
      </c>
      <c r="AG29" s="45">
        <v>2566</v>
      </c>
      <c r="AH29" s="43" t="s">
        <v>177</v>
      </c>
      <c r="AI29" s="43" t="s">
        <v>209</v>
      </c>
      <c r="AJ29" s="46">
        <v>6000000</v>
      </c>
      <c r="AK29" s="46">
        <v>6000000</v>
      </c>
      <c r="AL29" s="43" t="s">
        <v>37</v>
      </c>
      <c r="AM29" s="43" t="s">
        <v>38</v>
      </c>
      <c r="AN29" s="43" t="s">
        <v>39</v>
      </c>
      <c r="AO29" s="43" t="s">
        <v>296</v>
      </c>
      <c r="AP29" s="43" t="s">
        <v>317</v>
      </c>
      <c r="AQ29" s="43" t="s">
        <v>318</v>
      </c>
      <c r="AR29" s="43" t="s">
        <v>189</v>
      </c>
      <c r="AS29" s="43" t="s">
        <v>495</v>
      </c>
      <c r="AT29" s="43" t="s">
        <v>552</v>
      </c>
      <c r="AU29" s="43" t="s">
        <v>553</v>
      </c>
    </row>
    <row r="30" spans="1:47">
      <c r="A30" s="43" t="s">
        <v>352</v>
      </c>
      <c r="B30" s="43" t="s">
        <v>354</v>
      </c>
      <c r="C30" s="43" t="s">
        <v>355</v>
      </c>
      <c r="H30" s="43" t="s">
        <v>24</v>
      </c>
      <c r="I30" s="43" t="s">
        <v>25</v>
      </c>
      <c r="K30" s="43" t="s">
        <v>24</v>
      </c>
      <c r="L30" s="43" t="s">
        <v>48</v>
      </c>
      <c r="N30" s="43" t="s">
        <v>49</v>
      </c>
      <c r="AE30" s="43" t="s">
        <v>356</v>
      </c>
      <c r="AF30" s="43" t="s">
        <v>26</v>
      </c>
      <c r="AG30" s="45">
        <v>2566</v>
      </c>
      <c r="AH30" s="43" t="s">
        <v>177</v>
      </c>
      <c r="AI30" s="43" t="s">
        <v>209</v>
      </c>
      <c r="AJ30" s="46">
        <v>4390000</v>
      </c>
      <c r="AK30" s="46">
        <v>4390000</v>
      </c>
      <c r="AL30" s="43" t="s">
        <v>178</v>
      </c>
      <c r="AM30" s="43" t="s">
        <v>353</v>
      </c>
      <c r="AN30" s="43" t="s">
        <v>29</v>
      </c>
      <c r="AO30" s="43" t="s">
        <v>296</v>
      </c>
      <c r="AP30" s="43" t="s">
        <v>306</v>
      </c>
      <c r="AQ30" s="43" t="s">
        <v>357</v>
      </c>
      <c r="AR30" s="43" t="s">
        <v>185</v>
      </c>
      <c r="AS30" s="43" t="s">
        <v>482</v>
      </c>
      <c r="AT30" s="43" t="s">
        <v>554</v>
      </c>
      <c r="AU30" s="43" t="s">
        <v>555</v>
      </c>
    </row>
    <row r="31" spans="1:47">
      <c r="A31" s="43" t="s">
        <v>200</v>
      </c>
      <c r="B31" s="43" t="s">
        <v>358</v>
      </c>
      <c r="C31" s="43" t="s">
        <v>228</v>
      </c>
      <c r="H31" s="43" t="s">
        <v>24</v>
      </c>
      <c r="I31" s="43" t="s">
        <v>25</v>
      </c>
      <c r="K31" s="43" t="s">
        <v>24</v>
      </c>
      <c r="L31" s="43" t="s">
        <v>48</v>
      </c>
      <c r="N31" s="43" t="s">
        <v>49</v>
      </c>
      <c r="AE31" s="43" t="s">
        <v>359</v>
      </c>
      <c r="AF31" s="43" t="s">
        <v>26</v>
      </c>
      <c r="AG31" s="45">
        <v>2566</v>
      </c>
      <c r="AH31" s="43" t="s">
        <v>177</v>
      </c>
      <c r="AI31" s="43" t="s">
        <v>209</v>
      </c>
      <c r="AJ31" s="46">
        <v>738300000</v>
      </c>
      <c r="AK31" s="46">
        <v>738300000</v>
      </c>
      <c r="AL31" s="43" t="s">
        <v>178</v>
      </c>
      <c r="AM31" s="43" t="s">
        <v>201</v>
      </c>
      <c r="AN31" s="43" t="s">
        <v>29</v>
      </c>
      <c r="AO31" s="43" t="s">
        <v>296</v>
      </c>
      <c r="AP31" s="43" t="s">
        <v>306</v>
      </c>
      <c r="AQ31" s="43" t="s">
        <v>307</v>
      </c>
      <c r="AR31" s="43" t="s">
        <v>185</v>
      </c>
      <c r="AS31" s="43" t="s">
        <v>475</v>
      </c>
      <c r="AT31" s="43" t="s">
        <v>556</v>
      </c>
      <c r="AU31" s="43" t="s">
        <v>557</v>
      </c>
    </row>
    <row r="32" spans="1:47">
      <c r="A32" s="43" t="s">
        <v>246</v>
      </c>
      <c r="B32" s="43" t="s">
        <v>360</v>
      </c>
      <c r="C32" s="43" t="s">
        <v>361</v>
      </c>
      <c r="H32" s="43" t="s">
        <v>24</v>
      </c>
      <c r="I32" s="43" t="s">
        <v>25</v>
      </c>
      <c r="K32" s="43" t="s">
        <v>24</v>
      </c>
      <c r="L32" s="43" t="s">
        <v>48</v>
      </c>
      <c r="N32" s="43" t="s">
        <v>49</v>
      </c>
      <c r="AE32" s="43" t="s">
        <v>362</v>
      </c>
      <c r="AF32" s="43" t="s">
        <v>26</v>
      </c>
      <c r="AG32" s="45">
        <v>2566</v>
      </c>
      <c r="AH32" s="43" t="s">
        <v>177</v>
      </c>
      <c r="AI32" s="43" t="s">
        <v>209</v>
      </c>
      <c r="AJ32" s="46">
        <v>950000</v>
      </c>
      <c r="AK32" s="46">
        <v>950000</v>
      </c>
      <c r="AL32" s="43" t="s">
        <v>178</v>
      </c>
      <c r="AM32" s="43" t="s">
        <v>247</v>
      </c>
      <c r="AN32" s="43" t="s">
        <v>29</v>
      </c>
      <c r="AO32" s="43" t="s">
        <v>296</v>
      </c>
      <c r="AP32" s="43" t="s">
        <v>347</v>
      </c>
      <c r="AQ32" s="43" t="s">
        <v>363</v>
      </c>
      <c r="AR32" s="43" t="s">
        <v>198</v>
      </c>
      <c r="AS32" s="43" t="s">
        <v>485</v>
      </c>
      <c r="AT32" s="43" t="s">
        <v>558</v>
      </c>
      <c r="AU32" s="43" t="s">
        <v>559</v>
      </c>
    </row>
    <row r="33" spans="1:47">
      <c r="A33" s="43" t="s">
        <v>274</v>
      </c>
      <c r="B33" s="43" t="s">
        <v>364</v>
      </c>
      <c r="C33" s="43" t="s">
        <v>365</v>
      </c>
      <c r="H33" s="43" t="s">
        <v>24</v>
      </c>
      <c r="I33" s="43" t="s">
        <v>25</v>
      </c>
      <c r="K33" s="43" t="s">
        <v>24</v>
      </c>
      <c r="L33" s="43" t="s">
        <v>48</v>
      </c>
      <c r="N33" s="43" t="s">
        <v>49</v>
      </c>
      <c r="AE33" s="43" t="s">
        <v>366</v>
      </c>
      <c r="AF33" s="43" t="s">
        <v>26</v>
      </c>
      <c r="AG33" s="45">
        <v>2566</v>
      </c>
      <c r="AH33" s="43" t="s">
        <v>177</v>
      </c>
      <c r="AI33" s="43" t="s">
        <v>330</v>
      </c>
      <c r="AJ33" s="46">
        <v>40000000</v>
      </c>
      <c r="AK33" s="46">
        <v>40000000</v>
      </c>
      <c r="AL33" s="43" t="s">
        <v>278</v>
      </c>
      <c r="AM33" s="43" t="s">
        <v>52</v>
      </c>
      <c r="AN33" s="43" t="s">
        <v>53</v>
      </c>
      <c r="AO33" s="43" t="s">
        <v>296</v>
      </c>
      <c r="AP33" s="43" t="s">
        <v>306</v>
      </c>
      <c r="AQ33" s="43" t="s">
        <v>307</v>
      </c>
      <c r="AR33" s="43" t="s">
        <v>185</v>
      </c>
      <c r="AS33" s="43" t="s">
        <v>475</v>
      </c>
      <c r="AT33" s="43" t="s">
        <v>560</v>
      </c>
      <c r="AU33" s="43" t="s">
        <v>561</v>
      </c>
    </row>
    <row r="34" spans="1:47">
      <c r="A34" s="43" t="s">
        <v>367</v>
      </c>
      <c r="B34" s="43" t="s">
        <v>368</v>
      </c>
      <c r="C34" s="43" t="s">
        <v>369</v>
      </c>
      <c r="H34" s="43" t="s">
        <v>24</v>
      </c>
      <c r="I34" s="43" t="s">
        <v>25</v>
      </c>
      <c r="K34" s="43" t="s">
        <v>24</v>
      </c>
      <c r="L34" s="43" t="s">
        <v>48</v>
      </c>
      <c r="N34" s="43" t="s">
        <v>49</v>
      </c>
      <c r="AE34" s="43" t="s">
        <v>370</v>
      </c>
      <c r="AF34" s="43" t="s">
        <v>26</v>
      </c>
      <c r="AG34" s="45">
        <v>2566</v>
      </c>
      <c r="AH34" s="43" t="s">
        <v>177</v>
      </c>
      <c r="AI34" s="43" t="s">
        <v>209</v>
      </c>
      <c r="AJ34" s="46">
        <v>29160000</v>
      </c>
      <c r="AK34" s="46">
        <v>29160000</v>
      </c>
      <c r="AL34" s="43" t="s">
        <v>178</v>
      </c>
      <c r="AM34" s="43" t="s">
        <v>30</v>
      </c>
      <c r="AN34" s="43" t="s">
        <v>29</v>
      </c>
      <c r="AO34" s="43" t="s">
        <v>296</v>
      </c>
      <c r="AP34" s="43" t="s">
        <v>301</v>
      </c>
      <c r="AQ34" s="43" t="s">
        <v>337</v>
      </c>
      <c r="AR34" s="43" t="s">
        <v>194</v>
      </c>
      <c r="AS34" s="43" t="s">
        <v>479</v>
      </c>
      <c r="AT34" s="43" t="s">
        <v>562</v>
      </c>
      <c r="AU34" s="43" t="s">
        <v>563</v>
      </c>
    </row>
    <row r="35" spans="1:47">
      <c r="A35" s="43" t="s">
        <v>367</v>
      </c>
      <c r="B35" s="43" t="s">
        <v>371</v>
      </c>
      <c r="C35" s="43" t="s">
        <v>372</v>
      </c>
      <c r="H35" s="43" t="s">
        <v>24</v>
      </c>
      <c r="I35" s="43" t="s">
        <v>25</v>
      </c>
      <c r="K35" s="43" t="s">
        <v>24</v>
      </c>
      <c r="L35" s="43" t="s">
        <v>48</v>
      </c>
      <c r="N35" s="43" t="s">
        <v>49</v>
      </c>
      <c r="AE35" s="43" t="s">
        <v>373</v>
      </c>
      <c r="AF35" s="43" t="s">
        <v>26</v>
      </c>
      <c r="AG35" s="45">
        <v>2566</v>
      </c>
      <c r="AH35" s="43" t="s">
        <v>177</v>
      </c>
      <c r="AI35" s="43" t="s">
        <v>209</v>
      </c>
      <c r="AJ35" s="46">
        <v>32000000</v>
      </c>
      <c r="AK35" s="46">
        <v>32000000</v>
      </c>
      <c r="AL35" s="43" t="s">
        <v>178</v>
      </c>
      <c r="AM35" s="43" t="s">
        <v>30</v>
      </c>
      <c r="AN35" s="43" t="s">
        <v>29</v>
      </c>
      <c r="AO35" s="43" t="s">
        <v>296</v>
      </c>
      <c r="AP35" s="43" t="s">
        <v>306</v>
      </c>
      <c r="AQ35" s="43" t="s">
        <v>307</v>
      </c>
      <c r="AR35" s="43" t="s">
        <v>185</v>
      </c>
      <c r="AS35" s="43" t="s">
        <v>475</v>
      </c>
      <c r="AT35" s="43" t="s">
        <v>564</v>
      </c>
      <c r="AU35" s="43" t="s">
        <v>565</v>
      </c>
    </row>
    <row r="36" spans="1:47">
      <c r="A36" s="43" t="s">
        <v>282</v>
      </c>
      <c r="B36" s="43" t="s">
        <v>374</v>
      </c>
      <c r="C36" s="43" t="s">
        <v>375</v>
      </c>
      <c r="H36" s="43" t="s">
        <v>24</v>
      </c>
      <c r="I36" s="43" t="s">
        <v>25</v>
      </c>
      <c r="K36" s="43" t="s">
        <v>24</v>
      </c>
      <c r="L36" s="43" t="s">
        <v>48</v>
      </c>
      <c r="N36" s="43" t="s">
        <v>49</v>
      </c>
      <c r="AE36" s="43" t="s">
        <v>376</v>
      </c>
      <c r="AF36" s="43" t="s">
        <v>26</v>
      </c>
      <c r="AG36" s="45">
        <v>2566</v>
      </c>
      <c r="AH36" s="43" t="s">
        <v>177</v>
      </c>
      <c r="AI36" s="43" t="s">
        <v>209</v>
      </c>
      <c r="AJ36" s="46">
        <v>8000000</v>
      </c>
      <c r="AK36" s="46">
        <v>8000000</v>
      </c>
      <c r="AL36" s="43" t="s">
        <v>178</v>
      </c>
      <c r="AM36" s="43" t="s">
        <v>115</v>
      </c>
      <c r="AN36" s="43" t="s">
        <v>29</v>
      </c>
      <c r="AO36" s="43" t="s">
        <v>296</v>
      </c>
      <c r="AP36" s="43" t="s">
        <v>306</v>
      </c>
      <c r="AQ36" s="43" t="s">
        <v>357</v>
      </c>
      <c r="AR36" s="43" t="s">
        <v>185</v>
      </c>
      <c r="AS36" s="43" t="s">
        <v>482</v>
      </c>
      <c r="AT36" s="43" t="s">
        <v>566</v>
      </c>
      <c r="AU36" s="43" t="s">
        <v>567</v>
      </c>
    </row>
    <row r="37" spans="1:47">
      <c r="A37" s="43" t="s">
        <v>248</v>
      </c>
      <c r="B37" s="43" t="s">
        <v>377</v>
      </c>
      <c r="C37" s="43" t="s">
        <v>378</v>
      </c>
      <c r="H37" s="43" t="s">
        <v>24</v>
      </c>
      <c r="I37" s="43" t="s">
        <v>25</v>
      </c>
      <c r="K37" s="43" t="s">
        <v>24</v>
      </c>
      <c r="L37" s="43" t="s">
        <v>48</v>
      </c>
      <c r="N37" s="43" t="s">
        <v>49</v>
      </c>
      <c r="AE37" s="43" t="s">
        <v>379</v>
      </c>
      <c r="AF37" s="43" t="s">
        <v>26</v>
      </c>
      <c r="AG37" s="45">
        <v>2566</v>
      </c>
      <c r="AH37" s="43" t="s">
        <v>177</v>
      </c>
      <c r="AI37" s="43" t="s">
        <v>209</v>
      </c>
      <c r="AJ37" s="46">
        <v>900000</v>
      </c>
      <c r="AK37" s="46">
        <v>900000</v>
      </c>
      <c r="AL37" s="43" t="s">
        <v>116</v>
      </c>
      <c r="AM37" s="43" t="s">
        <v>78</v>
      </c>
      <c r="AN37" s="43" t="s">
        <v>29</v>
      </c>
      <c r="AO37" s="43" t="s">
        <v>296</v>
      </c>
      <c r="AP37" s="43" t="s">
        <v>306</v>
      </c>
      <c r="AQ37" s="43" t="s">
        <v>307</v>
      </c>
      <c r="AR37" s="43" t="s">
        <v>185</v>
      </c>
      <c r="AS37" s="43" t="s">
        <v>475</v>
      </c>
      <c r="AT37" s="43" t="s">
        <v>568</v>
      </c>
      <c r="AU37" s="43" t="s">
        <v>569</v>
      </c>
    </row>
    <row r="38" spans="1:47">
      <c r="A38" s="43" t="s">
        <v>74</v>
      </c>
      <c r="B38" s="43" t="s">
        <v>380</v>
      </c>
      <c r="C38" s="43" t="s">
        <v>381</v>
      </c>
      <c r="H38" s="43" t="s">
        <v>24</v>
      </c>
      <c r="I38" s="43" t="s">
        <v>25</v>
      </c>
      <c r="K38" s="43" t="s">
        <v>24</v>
      </c>
      <c r="L38" s="43" t="s">
        <v>48</v>
      </c>
      <c r="N38" s="43" t="s">
        <v>49</v>
      </c>
      <c r="AE38" s="43" t="s">
        <v>382</v>
      </c>
      <c r="AF38" s="43" t="s">
        <v>26</v>
      </c>
      <c r="AG38" s="45">
        <v>2566</v>
      </c>
      <c r="AH38" s="43" t="s">
        <v>177</v>
      </c>
      <c r="AI38" s="43" t="s">
        <v>209</v>
      </c>
      <c r="AJ38" s="46">
        <v>8000000</v>
      </c>
      <c r="AK38" s="46">
        <v>8000000</v>
      </c>
      <c r="AL38" s="43" t="s">
        <v>75</v>
      </c>
      <c r="AM38" s="43" t="s">
        <v>76</v>
      </c>
      <c r="AN38" s="43" t="s">
        <v>29</v>
      </c>
      <c r="AO38" s="43" t="s">
        <v>296</v>
      </c>
      <c r="AP38" s="43" t="s">
        <v>332</v>
      </c>
      <c r="AQ38" s="43" t="s">
        <v>383</v>
      </c>
      <c r="AR38" s="43" t="s">
        <v>221</v>
      </c>
      <c r="AS38" s="43" t="s">
        <v>570</v>
      </c>
      <c r="AT38" s="43" t="s">
        <v>571</v>
      </c>
      <c r="AU38" s="43" t="s">
        <v>572</v>
      </c>
    </row>
    <row r="39" spans="1:47">
      <c r="A39" s="43" t="s">
        <v>573</v>
      </c>
      <c r="B39" s="43" t="s">
        <v>574</v>
      </c>
      <c r="C39" s="43" t="s">
        <v>575</v>
      </c>
      <c r="H39" s="43" t="s">
        <v>24</v>
      </c>
      <c r="I39" s="43" t="s">
        <v>25</v>
      </c>
      <c r="K39" s="43" t="s">
        <v>24</v>
      </c>
      <c r="L39" s="43" t="s">
        <v>48</v>
      </c>
      <c r="M39" s="43" t="s">
        <v>48</v>
      </c>
      <c r="N39" s="43" t="s">
        <v>576</v>
      </c>
      <c r="AA39" s="43" t="s">
        <v>577</v>
      </c>
      <c r="AB39" s="43" t="s">
        <v>578</v>
      </c>
      <c r="AE39" s="43" t="s">
        <v>579</v>
      </c>
      <c r="AF39" s="43" t="s">
        <v>26</v>
      </c>
      <c r="AG39" s="45">
        <v>2566</v>
      </c>
      <c r="AH39" s="43" t="s">
        <v>177</v>
      </c>
      <c r="AI39" s="43" t="s">
        <v>209</v>
      </c>
      <c r="AJ39" s="46">
        <v>950400</v>
      </c>
      <c r="AK39" s="46">
        <v>950400</v>
      </c>
      <c r="AM39" s="43" t="s">
        <v>580</v>
      </c>
      <c r="AN39" s="43" t="s">
        <v>96</v>
      </c>
      <c r="AP39" s="43" t="s">
        <v>221</v>
      </c>
      <c r="AQ39" s="43" t="s">
        <v>222</v>
      </c>
      <c r="AR39" s="43" t="s">
        <v>221</v>
      </c>
      <c r="AS39" s="43" t="s">
        <v>513</v>
      </c>
      <c r="AT39" s="43" t="s">
        <v>581</v>
      </c>
      <c r="AU39" s="43" t="s">
        <v>582</v>
      </c>
    </row>
  </sheetData>
  <mergeCells count="1">
    <mergeCell ref="A1:AV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V24"/>
  <sheetViews>
    <sheetView workbookViewId="0">
      <selection activeCell="A3" sqref="A3:AV24"/>
    </sheetView>
  </sheetViews>
  <sheetFormatPr defaultColWidth="9.109375" defaultRowHeight="14.4"/>
  <cols>
    <col min="1" max="1" width="14.88671875" style="43" customWidth="1"/>
    <col min="2" max="2" width="25.6640625" style="43" customWidth="1"/>
    <col min="3" max="3" width="54" style="43" customWidth="1"/>
    <col min="4" max="4" width="44.5546875" style="43" customWidth="1"/>
    <col min="5" max="5" width="37.88671875" style="43" customWidth="1"/>
    <col min="6" max="6" width="33.6640625" style="43" customWidth="1"/>
    <col min="7" max="7" width="36.44140625" style="43" customWidth="1"/>
    <col min="8" max="9" width="54" style="43" customWidth="1"/>
    <col min="10" max="10" width="51.33203125" style="43" customWidth="1"/>
    <col min="11" max="12" width="54" style="43" customWidth="1"/>
    <col min="13" max="13" width="31" style="43" customWidth="1"/>
    <col min="14" max="14" width="54" style="43" customWidth="1"/>
    <col min="15" max="15" width="24.33203125" style="43" customWidth="1"/>
    <col min="16" max="16" width="28.33203125" style="43" customWidth="1"/>
    <col min="17" max="17" width="35.109375" style="43" customWidth="1"/>
    <col min="18" max="18" width="28.33203125" style="43" customWidth="1"/>
    <col min="19" max="19" width="35.109375" style="43" customWidth="1"/>
    <col min="20" max="20" width="29.6640625" style="43" customWidth="1"/>
    <col min="21" max="21" width="50" style="43" customWidth="1"/>
    <col min="22" max="22" width="44.5546875" style="43" customWidth="1"/>
    <col min="23" max="24" width="28.33203125" style="43" customWidth="1"/>
    <col min="25" max="26" width="20.33203125" style="43" customWidth="1"/>
    <col min="27" max="27" width="33.6640625" style="43" customWidth="1"/>
    <col min="28" max="28" width="54" style="43" customWidth="1"/>
    <col min="29" max="30" width="39.109375" style="43" customWidth="1"/>
    <col min="31" max="31" width="35.109375" style="43" customWidth="1"/>
    <col min="32" max="32" width="14.88671875" style="43" customWidth="1"/>
    <col min="33" max="33" width="13.44140625" style="43" customWidth="1"/>
    <col min="34" max="34" width="28.33203125" style="43" customWidth="1"/>
    <col min="35" max="35" width="27" style="43" customWidth="1"/>
    <col min="36" max="36" width="32.44140625" style="43" customWidth="1"/>
    <col min="37" max="37" width="45.88671875" style="43" customWidth="1"/>
    <col min="38" max="41" width="54" style="43" customWidth="1"/>
    <col min="42" max="42" width="33.6640625" style="43" customWidth="1"/>
    <col min="43" max="43" width="28.33203125" style="43" customWidth="1"/>
    <col min="44" max="44" width="13.44140625" style="43" customWidth="1"/>
    <col min="45" max="45" width="16.109375" style="43" customWidth="1"/>
    <col min="46" max="47" width="54" style="43" customWidth="1"/>
    <col min="48" max="48" width="17.5546875" style="43" customWidth="1"/>
    <col min="49" max="16384" width="9.109375" style="43"/>
  </cols>
  <sheetData>
    <row r="1" spans="1:48">
      <c r="A1" s="237" t="s">
        <v>448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</row>
    <row r="2" spans="1:48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449</v>
      </c>
      <c r="G2" s="44" t="s">
        <v>450</v>
      </c>
      <c r="H2" s="44" t="s">
        <v>5</v>
      </c>
      <c r="I2" s="44" t="s">
        <v>6</v>
      </c>
      <c r="J2" s="44" t="s">
        <v>7</v>
      </c>
      <c r="K2" s="44" t="s">
        <v>8</v>
      </c>
      <c r="L2" s="44" t="s">
        <v>451</v>
      </c>
      <c r="M2" s="44" t="s">
        <v>9</v>
      </c>
      <c r="N2" s="44" t="s">
        <v>10</v>
      </c>
      <c r="O2" s="44" t="s">
        <v>452</v>
      </c>
      <c r="P2" s="44" t="s">
        <v>453</v>
      </c>
      <c r="Q2" s="44" t="s">
        <v>454</v>
      </c>
      <c r="R2" s="44" t="s">
        <v>455</v>
      </c>
      <c r="S2" s="44" t="s">
        <v>456</v>
      </c>
      <c r="T2" s="44" t="s">
        <v>457</v>
      </c>
      <c r="U2" s="44" t="s">
        <v>458</v>
      </c>
      <c r="V2" s="44" t="s">
        <v>459</v>
      </c>
      <c r="W2" s="44" t="s">
        <v>460</v>
      </c>
      <c r="X2" s="44" t="s">
        <v>461</v>
      </c>
      <c r="Y2" s="44" t="s">
        <v>462</v>
      </c>
      <c r="Z2" s="44" t="s">
        <v>463</v>
      </c>
      <c r="AA2" s="44" t="s">
        <v>464</v>
      </c>
      <c r="AB2" s="44" t="s">
        <v>465</v>
      </c>
      <c r="AC2" s="44" t="s">
        <v>466</v>
      </c>
      <c r="AD2" s="44" t="s">
        <v>467</v>
      </c>
      <c r="AE2" s="44" t="s">
        <v>11</v>
      </c>
      <c r="AF2" s="44" t="s">
        <v>12</v>
      </c>
      <c r="AG2" s="44" t="s">
        <v>426</v>
      </c>
      <c r="AH2" s="44" t="s">
        <v>13</v>
      </c>
      <c r="AI2" s="44" t="s">
        <v>14</v>
      </c>
      <c r="AJ2" s="44" t="s">
        <v>15</v>
      </c>
      <c r="AK2" s="44" t="s">
        <v>16</v>
      </c>
      <c r="AL2" s="44" t="s">
        <v>17</v>
      </c>
      <c r="AM2" s="44" t="s">
        <v>18</v>
      </c>
      <c r="AN2" s="44" t="s">
        <v>19</v>
      </c>
      <c r="AO2" s="44" t="s">
        <v>20</v>
      </c>
      <c r="AP2" s="44" t="s">
        <v>468</v>
      </c>
      <c r="AQ2" s="44" t="s">
        <v>469</v>
      </c>
      <c r="AR2" s="44" t="s">
        <v>21</v>
      </c>
      <c r="AS2" s="44" t="s">
        <v>22</v>
      </c>
      <c r="AT2" s="44" t="s">
        <v>470</v>
      </c>
      <c r="AU2" s="44" t="s">
        <v>471</v>
      </c>
      <c r="AV2" s="44" t="s">
        <v>23</v>
      </c>
    </row>
    <row r="3" spans="1:48">
      <c r="A3" s="43" t="s">
        <v>202</v>
      </c>
      <c r="B3" s="43" t="s">
        <v>298</v>
      </c>
      <c r="C3" s="43" t="s">
        <v>299</v>
      </c>
      <c r="H3" s="43" t="s">
        <v>24</v>
      </c>
      <c r="I3" s="43" t="s">
        <v>25</v>
      </c>
      <c r="K3" s="43" t="s">
        <v>24</v>
      </c>
      <c r="L3" s="43" t="s">
        <v>48</v>
      </c>
      <c r="N3" s="43" t="s">
        <v>49</v>
      </c>
      <c r="AE3" s="43" t="s">
        <v>300</v>
      </c>
      <c r="AF3" s="43" t="s">
        <v>26</v>
      </c>
      <c r="AG3" s="45">
        <v>2566</v>
      </c>
      <c r="AH3" s="43" t="s">
        <v>177</v>
      </c>
      <c r="AI3" s="43" t="s">
        <v>209</v>
      </c>
      <c r="AJ3" s="46">
        <v>100000000</v>
      </c>
      <c r="AK3" s="45">
        <v>0</v>
      </c>
      <c r="AL3" s="43" t="s">
        <v>203</v>
      </c>
      <c r="AM3" s="43" t="s">
        <v>478</v>
      </c>
      <c r="AN3" s="43" t="s">
        <v>39</v>
      </c>
      <c r="AO3" s="43" t="s">
        <v>296</v>
      </c>
      <c r="AP3" s="43" t="s">
        <v>301</v>
      </c>
      <c r="AQ3" s="43" t="s">
        <v>302</v>
      </c>
      <c r="AR3" s="43" t="s">
        <v>194</v>
      </c>
      <c r="AS3" s="43" t="s">
        <v>526</v>
      </c>
      <c r="AT3" s="43" t="s">
        <v>527</v>
      </c>
      <c r="AU3" s="43" t="s">
        <v>528</v>
      </c>
    </row>
    <row r="4" spans="1:48">
      <c r="A4" s="43" t="s">
        <v>72</v>
      </c>
      <c r="B4" s="43" t="s">
        <v>303</v>
      </c>
      <c r="C4" s="43" t="s">
        <v>304</v>
      </c>
      <c r="H4" s="43" t="s">
        <v>24</v>
      </c>
      <c r="I4" s="43" t="s">
        <v>25</v>
      </c>
      <c r="K4" s="43" t="s">
        <v>24</v>
      </c>
      <c r="L4" s="43" t="s">
        <v>48</v>
      </c>
      <c r="N4" s="43" t="s">
        <v>49</v>
      </c>
      <c r="AE4" s="43" t="s">
        <v>305</v>
      </c>
      <c r="AF4" s="43" t="s">
        <v>26</v>
      </c>
      <c r="AG4" s="45">
        <v>2566</v>
      </c>
      <c r="AH4" s="43" t="s">
        <v>177</v>
      </c>
      <c r="AI4" s="43" t="s">
        <v>209</v>
      </c>
      <c r="AJ4" s="46">
        <v>10000000</v>
      </c>
      <c r="AK4" s="46">
        <v>10000000</v>
      </c>
      <c r="AL4" s="43" t="s">
        <v>73</v>
      </c>
      <c r="AM4" s="43" t="s">
        <v>38</v>
      </c>
      <c r="AN4" s="43" t="s">
        <v>39</v>
      </c>
      <c r="AO4" s="43" t="s">
        <v>296</v>
      </c>
      <c r="AP4" s="43" t="s">
        <v>306</v>
      </c>
      <c r="AQ4" s="43" t="s">
        <v>307</v>
      </c>
      <c r="AR4" s="43" t="s">
        <v>185</v>
      </c>
      <c r="AS4" s="43" t="s">
        <v>475</v>
      </c>
      <c r="AT4" s="43" t="s">
        <v>529</v>
      </c>
      <c r="AU4" s="43" t="s">
        <v>530</v>
      </c>
    </row>
    <row r="5" spans="1:48">
      <c r="A5" s="43" t="s">
        <v>66</v>
      </c>
      <c r="B5" s="43" t="s">
        <v>308</v>
      </c>
      <c r="C5" s="43" t="s">
        <v>309</v>
      </c>
      <c r="H5" s="43" t="s">
        <v>24</v>
      </c>
      <c r="I5" s="43" t="s">
        <v>25</v>
      </c>
      <c r="K5" s="43" t="s">
        <v>24</v>
      </c>
      <c r="L5" s="43" t="s">
        <v>48</v>
      </c>
      <c r="N5" s="43" t="s">
        <v>49</v>
      </c>
      <c r="AE5" s="43" t="s">
        <v>310</v>
      </c>
      <c r="AF5" s="43" t="s">
        <v>26</v>
      </c>
      <c r="AG5" s="45">
        <v>2566</v>
      </c>
      <c r="AH5" s="43" t="s">
        <v>287</v>
      </c>
      <c r="AI5" s="43" t="s">
        <v>209</v>
      </c>
      <c r="AJ5" s="46">
        <v>2000000</v>
      </c>
      <c r="AK5" s="46">
        <v>4000000</v>
      </c>
      <c r="AL5" s="43" t="s">
        <v>67</v>
      </c>
      <c r="AM5" s="43" t="s">
        <v>38</v>
      </c>
      <c r="AN5" s="43" t="s">
        <v>39</v>
      </c>
      <c r="AO5" s="43" t="s">
        <v>296</v>
      </c>
      <c r="AP5" s="43" t="s">
        <v>306</v>
      </c>
      <c r="AQ5" s="43" t="s">
        <v>307</v>
      </c>
      <c r="AR5" s="43" t="s">
        <v>185</v>
      </c>
      <c r="AS5" s="43" t="s">
        <v>475</v>
      </c>
      <c r="AT5" s="43" t="s">
        <v>531</v>
      </c>
      <c r="AU5" s="43" t="s">
        <v>532</v>
      </c>
    </row>
    <row r="6" spans="1:48">
      <c r="A6" s="43" t="s">
        <v>66</v>
      </c>
      <c r="B6" s="43" t="s">
        <v>311</v>
      </c>
      <c r="C6" s="43" t="s">
        <v>312</v>
      </c>
      <c r="H6" s="43" t="s">
        <v>24</v>
      </c>
      <c r="I6" s="43" t="s">
        <v>25</v>
      </c>
      <c r="K6" s="43" t="s">
        <v>24</v>
      </c>
      <c r="L6" s="43" t="s">
        <v>48</v>
      </c>
      <c r="N6" s="43" t="s">
        <v>49</v>
      </c>
      <c r="AE6" s="43" t="s">
        <v>313</v>
      </c>
      <c r="AF6" s="43" t="s">
        <v>26</v>
      </c>
      <c r="AG6" s="45">
        <v>2566</v>
      </c>
      <c r="AH6" s="43" t="s">
        <v>177</v>
      </c>
      <c r="AI6" s="43" t="s">
        <v>209</v>
      </c>
      <c r="AJ6" s="46">
        <v>2000000</v>
      </c>
      <c r="AK6" s="46">
        <v>2000000</v>
      </c>
      <c r="AL6" s="43" t="s">
        <v>67</v>
      </c>
      <c r="AM6" s="43" t="s">
        <v>38</v>
      </c>
      <c r="AN6" s="43" t="s">
        <v>39</v>
      </c>
      <c r="AO6" s="43" t="s">
        <v>296</v>
      </c>
      <c r="AP6" s="43" t="s">
        <v>306</v>
      </c>
      <c r="AQ6" s="43" t="s">
        <v>307</v>
      </c>
      <c r="AR6" s="43" t="s">
        <v>185</v>
      </c>
      <c r="AS6" s="43" t="s">
        <v>475</v>
      </c>
      <c r="AT6" s="43" t="s">
        <v>533</v>
      </c>
      <c r="AU6" s="43" t="s">
        <v>534</v>
      </c>
    </row>
    <row r="7" spans="1:48">
      <c r="A7" s="43" t="s">
        <v>66</v>
      </c>
      <c r="B7" s="43" t="s">
        <v>314</v>
      </c>
      <c r="C7" s="43" t="s">
        <v>315</v>
      </c>
      <c r="H7" s="43" t="s">
        <v>24</v>
      </c>
      <c r="I7" s="43" t="s">
        <v>25</v>
      </c>
      <c r="K7" s="43" t="s">
        <v>24</v>
      </c>
      <c r="L7" s="43" t="s">
        <v>48</v>
      </c>
      <c r="N7" s="43" t="s">
        <v>49</v>
      </c>
      <c r="AE7" s="43" t="s">
        <v>316</v>
      </c>
      <c r="AF7" s="43" t="s">
        <v>26</v>
      </c>
      <c r="AG7" s="45">
        <v>2566</v>
      </c>
      <c r="AH7" s="43" t="s">
        <v>177</v>
      </c>
      <c r="AI7" s="43" t="s">
        <v>209</v>
      </c>
      <c r="AJ7" s="46">
        <v>5000000</v>
      </c>
      <c r="AK7" s="46">
        <v>5000000</v>
      </c>
      <c r="AL7" s="43" t="s">
        <v>67</v>
      </c>
      <c r="AM7" s="43" t="s">
        <v>38</v>
      </c>
      <c r="AN7" s="43" t="s">
        <v>39</v>
      </c>
      <c r="AO7" s="43" t="s">
        <v>296</v>
      </c>
      <c r="AP7" s="43" t="s">
        <v>317</v>
      </c>
      <c r="AQ7" s="43" t="s">
        <v>318</v>
      </c>
      <c r="AR7" s="43" t="s">
        <v>189</v>
      </c>
      <c r="AS7" s="43" t="s">
        <v>495</v>
      </c>
      <c r="AT7" s="43" t="s">
        <v>535</v>
      </c>
      <c r="AU7" s="43" t="s">
        <v>536</v>
      </c>
    </row>
    <row r="8" spans="1:48">
      <c r="A8" s="43" t="s">
        <v>66</v>
      </c>
      <c r="B8" s="43" t="s">
        <v>319</v>
      </c>
      <c r="C8" s="43" t="s">
        <v>320</v>
      </c>
      <c r="H8" s="43" t="s">
        <v>24</v>
      </c>
      <c r="I8" s="43" t="s">
        <v>25</v>
      </c>
      <c r="K8" s="43" t="s">
        <v>24</v>
      </c>
      <c r="L8" s="43" t="s">
        <v>48</v>
      </c>
      <c r="N8" s="43" t="s">
        <v>49</v>
      </c>
      <c r="AE8" s="43" t="s">
        <v>321</v>
      </c>
      <c r="AF8" s="43" t="s">
        <v>26</v>
      </c>
      <c r="AG8" s="45">
        <v>2566</v>
      </c>
      <c r="AH8" s="43" t="s">
        <v>177</v>
      </c>
      <c r="AI8" s="43" t="s">
        <v>209</v>
      </c>
      <c r="AJ8" s="46">
        <v>5000000</v>
      </c>
      <c r="AK8" s="46">
        <v>5000000</v>
      </c>
      <c r="AL8" s="43" t="s">
        <v>67</v>
      </c>
      <c r="AM8" s="43" t="s">
        <v>38</v>
      </c>
      <c r="AN8" s="43" t="s">
        <v>39</v>
      </c>
      <c r="AO8" s="43" t="s">
        <v>296</v>
      </c>
      <c r="AP8" s="43" t="s">
        <v>306</v>
      </c>
      <c r="AQ8" s="43" t="s">
        <v>307</v>
      </c>
      <c r="AR8" s="43" t="s">
        <v>185</v>
      </c>
      <c r="AS8" s="43" t="s">
        <v>475</v>
      </c>
      <c r="AT8" s="43" t="s">
        <v>537</v>
      </c>
      <c r="AU8" s="43" t="s">
        <v>538</v>
      </c>
    </row>
    <row r="9" spans="1:48">
      <c r="A9" s="43" t="s">
        <v>208</v>
      </c>
      <c r="B9" s="43" t="s">
        <v>322</v>
      </c>
      <c r="C9" s="43" t="s">
        <v>323</v>
      </c>
      <c r="H9" s="43" t="s">
        <v>24</v>
      </c>
      <c r="I9" s="43" t="s">
        <v>25</v>
      </c>
      <c r="K9" s="43" t="s">
        <v>24</v>
      </c>
      <c r="L9" s="43" t="s">
        <v>48</v>
      </c>
      <c r="N9" s="43" t="s">
        <v>49</v>
      </c>
      <c r="AE9" s="43" t="s">
        <v>324</v>
      </c>
      <c r="AF9" s="43" t="s">
        <v>26</v>
      </c>
      <c r="AG9" s="45">
        <v>2566</v>
      </c>
      <c r="AH9" s="43" t="s">
        <v>177</v>
      </c>
      <c r="AI9" s="43" t="s">
        <v>167</v>
      </c>
      <c r="AJ9" s="46">
        <v>112000000</v>
      </c>
      <c r="AK9" s="46">
        <v>112000000</v>
      </c>
      <c r="AL9" s="43" t="s">
        <v>210</v>
      </c>
      <c r="AM9" s="43" t="s">
        <v>539</v>
      </c>
      <c r="AN9" s="43" t="s">
        <v>29</v>
      </c>
      <c r="AO9" s="43" t="s">
        <v>296</v>
      </c>
      <c r="AP9" s="43" t="s">
        <v>317</v>
      </c>
      <c r="AQ9" s="43" t="s">
        <v>325</v>
      </c>
      <c r="AR9" s="43" t="s">
        <v>189</v>
      </c>
      <c r="AS9" s="43" t="s">
        <v>488</v>
      </c>
      <c r="AT9" s="43" t="s">
        <v>540</v>
      </c>
      <c r="AU9" s="43" t="s">
        <v>541</v>
      </c>
    </row>
    <row r="10" spans="1:48">
      <c r="A10" s="43" t="s">
        <v>326</v>
      </c>
      <c r="B10" s="43" t="s">
        <v>327</v>
      </c>
      <c r="C10" s="43" t="s">
        <v>328</v>
      </c>
      <c r="H10" s="43" t="s">
        <v>24</v>
      </c>
      <c r="I10" s="43" t="s">
        <v>25</v>
      </c>
      <c r="K10" s="43" t="s">
        <v>24</v>
      </c>
      <c r="L10" s="43" t="s">
        <v>48</v>
      </c>
      <c r="N10" s="43" t="s">
        <v>49</v>
      </c>
      <c r="AE10" s="43" t="s">
        <v>329</v>
      </c>
      <c r="AF10" s="43" t="s">
        <v>26</v>
      </c>
      <c r="AG10" s="45">
        <v>2566</v>
      </c>
      <c r="AH10" s="43" t="s">
        <v>177</v>
      </c>
      <c r="AI10" s="43" t="s">
        <v>330</v>
      </c>
      <c r="AJ10" s="46">
        <v>82245200</v>
      </c>
      <c r="AK10" s="46">
        <v>82245200</v>
      </c>
      <c r="AL10" s="43" t="s">
        <v>331</v>
      </c>
      <c r="AM10" s="43" t="s">
        <v>52</v>
      </c>
      <c r="AN10" s="43" t="s">
        <v>53</v>
      </c>
      <c r="AO10" s="43" t="s">
        <v>297</v>
      </c>
      <c r="AP10" s="43" t="s">
        <v>332</v>
      </c>
      <c r="AQ10" s="43" t="s">
        <v>333</v>
      </c>
      <c r="AR10" s="43" t="s">
        <v>221</v>
      </c>
      <c r="AS10" s="43" t="s">
        <v>542</v>
      </c>
      <c r="AT10" s="43" t="s">
        <v>543</v>
      </c>
      <c r="AU10" s="43" t="s">
        <v>544</v>
      </c>
    </row>
    <row r="11" spans="1:48">
      <c r="A11" s="43" t="s">
        <v>40</v>
      </c>
      <c r="B11" s="43" t="s">
        <v>334</v>
      </c>
      <c r="C11" s="43" t="s">
        <v>335</v>
      </c>
      <c r="H11" s="43" t="s">
        <v>24</v>
      </c>
      <c r="I11" s="43" t="s">
        <v>25</v>
      </c>
      <c r="K11" s="43" t="s">
        <v>24</v>
      </c>
      <c r="L11" s="43" t="s">
        <v>48</v>
      </c>
      <c r="N11" s="43" t="s">
        <v>49</v>
      </c>
      <c r="AE11" s="43" t="s">
        <v>336</v>
      </c>
      <c r="AF11" s="43" t="s">
        <v>26</v>
      </c>
      <c r="AG11" s="45">
        <v>2566</v>
      </c>
      <c r="AH11" s="43" t="s">
        <v>177</v>
      </c>
      <c r="AI11" s="43" t="s">
        <v>209</v>
      </c>
      <c r="AJ11" s="46">
        <v>9000000</v>
      </c>
      <c r="AK11" s="46">
        <v>9000000</v>
      </c>
      <c r="AL11" s="43" t="s">
        <v>43</v>
      </c>
      <c r="AM11" s="43" t="s">
        <v>44</v>
      </c>
      <c r="AN11" s="43" t="s">
        <v>29</v>
      </c>
      <c r="AO11" s="43" t="s">
        <v>296</v>
      </c>
      <c r="AP11" s="43" t="s">
        <v>301</v>
      </c>
      <c r="AQ11" s="43" t="s">
        <v>337</v>
      </c>
      <c r="AR11" s="43" t="s">
        <v>194</v>
      </c>
      <c r="AS11" s="43" t="s">
        <v>479</v>
      </c>
      <c r="AT11" s="43" t="s">
        <v>545</v>
      </c>
      <c r="AU11" s="43" t="s">
        <v>546</v>
      </c>
    </row>
    <row r="12" spans="1:48">
      <c r="A12" s="43" t="s">
        <v>40</v>
      </c>
      <c r="B12" s="43" t="s">
        <v>338</v>
      </c>
      <c r="C12" s="43" t="s">
        <v>339</v>
      </c>
      <c r="H12" s="43" t="s">
        <v>24</v>
      </c>
      <c r="I12" s="43" t="s">
        <v>25</v>
      </c>
      <c r="K12" s="43" t="s">
        <v>24</v>
      </c>
      <c r="L12" s="43" t="s">
        <v>48</v>
      </c>
      <c r="N12" s="43" t="s">
        <v>49</v>
      </c>
      <c r="AE12" s="43" t="s">
        <v>340</v>
      </c>
      <c r="AF12" s="43" t="s">
        <v>26</v>
      </c>
      <c r="AG12" s="45">
        <v>2566</v>
      </c>
      <c r="AH12" s="43" t="s">
        <v>177</v>
      </c>
      <c r="AI12" s="43" t="s">
        <v>209</v>
      </c>
      <c r="AJ12" s="46">
        <v>31000000</v>
      </c>
      <c r="AK12" s="46">
        <v>31000000</v>
      </c>
      <c r="AL12" s="43" t="s">
        <v>43</v>
      </c>
      <c r="AM12" s="43" t="s">
        <v>44</v>
      </c>
      <c r="AN12" s="43" t="s">
        <v>29</v>
      </c>
      <c r="AO12" s="43" t="s">
        <v>296</v>
      </c>
      <c r="AP12" s="43" t="s">
        <v>317</v>
      </c>
      <c r="AQ12" s="43" t="s">
        <v>325</v>
      </c>
      <c r="AR12" s="43" t="s">
        <v>189</v>
      </c>
      <c r="AS12" s="43" t="s">
        <v>488</v>
      </c>
      <c r="AT12" s="43" t="s">
        <v>547</v>
      </c>
      <c r="AU12" s="43" t="s">
        <v>548</v>
      </c>
    </row>
    <row r="13" spans="1:48">
      <c r="A13" s="43" t="s">
        <v>341</v>
      </c>
      <c r="B13" s="43" t="s">
        <v>344</v>
      </c>
      <c r="C13" s="43" t="s">
        <v>345</v>
      </c>
      <c r="H13" s="43" t="s">
        <v>24</v>
      </c>
      <c r="I13" s="43" t="s">
        <v>25</v>
      </c>
      <c r="K13" s="43" t="s">
        <v>24</v>
      </c>
      <c r="L13" s="43" t="s">
        <v>48</v>
      </c>
      <c r="N13" s="43" t="s">
        <v>49</v>
      </c>
      <c r="AE13" s="43" t="s">
        <v>346</v>
      </c>
      <c r="AF13" s="43" t="s">
        <v>26</v>
      </c>
      <c r="AG13" s="45">
        <v>2566</v>
      </c>
      <c r="AH13" s="43" t="s">
        <v>177</v>
      </c>
      <c r="AI13" s="43" t="s">
        <v>209</v>
      </c>
      <c r="AJ13" s="46">
        <v>48000000</v>
      </c>
      <c r="AK13" s="46">
        <v>48000000</v>
      </c>
      <c r="AL13" s="43" t="s">
        <v>342</v>
      </c>
      <c r="AM13" s="43" t="s">
        <v>343</v>
      </c>
      <c r="AN13" s="43" t="s">
        <v>39</v>
      </c>
      <c r="AO13" s="43" t="s">
        <v>296</v>
      </c>
      <c r="AP13" s="43" t="s">
        <v>347</v>
      </c>
      <c r="AQ13" s="43" t="s">
        <v>348</v>
      </c>
      <c r="AR13" s="43" t="s">
        <v>198</v>
      </c>
      <c r="AS13" s="43" t="s">
        <v>549</v>
      </c>
      <c r="AT13" s="43" t="s">
        <v>550</v>
      </c>
      <c r="AU13" s="43" t="s">
        <v>551</v>
      </c>
    </row>
    <row r="14" spans="1:48">
      <c r="A14" s="43" t="s">
        <v>35</v>
      </c>
      <c r="B14" s="43" t="s">
        <v>349</v>
      </c>
      <c r="C14" s="43" t="s">
        <v>350</v>
      </c>
      <c r="H14" s="43" t="s">
        <v>24</v>
      </c>
      <c r="I14" s="43" t="s">
        <v>25</v>
      </c>
      <c r="K14" s="43" t="s">
        <v>24</v>
      </c>
      <c r="L14" s="43" t="s">
        <v>48</v>
      </c>
      <c r="N14" s="43" t="s">
        <v>49</v>
      </c>
      <c r="AE14" s="43" t="s">
        <v>351</v>
      </c>
      <c r="AF14" s="43" t="s">
        <v>26</v>
      </c>
      <c r="AG14" s="45">
        <v>2566</v>
      </c>
      <c r="AH14" s="43" t="s">
        <v>177</v>
      </c>
      <c r="AI14" s="43" t="s">
        <v>209</v>
      </c>
      <c r="AJ14" s="46">
        <v>6000000</v>
      </c>
      <c r="AK14" s="46">
        <v>6000000</v>
      </c>
      <c r="AL14" s="43" t="s">
        <v>37</v>
      </c>
      <c r="AM14" s="43" t="s">
        <v>38</v>
      </c>
      <c r="AN14" s="43" t="s">
        <v>39</v>
      </c>
      <c r="AO14" s="43" t="s">
        <v>296</v>
      </c>
      <c r="AP14" s="43" t="s">
        <v>317</v>
      </c>
      <c r="AQ14" s="43" t="s">
        <v>318</v>
      </c>
      <c r="AR14" s="43" t="s">
        <v>189</v>
      </c>
      <c r="AS14" s="43" t="s">
        <v>495</v>
      </c>
      <c r="AT14" s="43" t="s">
        <v>552</v>
      </c>
      <c r="AU14" s="43" t="s">
        <v>553</v>
      </c>
    </row>
    <row r="15" spans="1:48">
      <c r="A15" s="43" t="s">
        <v>352</v>
      </c>
      <c r="B15" s="43" t="s">
        <v>354</v>
      </c>
      <c r="C15" s="43" t="s">
        <v>355</v>
      </c>
      <c r="H15" s="43" t="s">
        <v>24</v>
      </c>
      <c r="I15" s="43" t="s">
        <v>25</v>
      </c>
      <c r="K15" s="43" t="s">
        <v>24</v>
      </c>
      <c r="L15" s="43" t="s">
        <v>48</v>
      </c>
      <c r="N15" s="43" t="s">
        <v>49</v>
      </c>
      <c r="AE15" s="43" t="s">
        <v>356</v>
      </c>
      <c r="AF15" s="43" t="s">
        <v>26</v>
      </c>
      <c r="AG15" s="45">
        <v>2566</v>
      </c>
      <c r="AH15" s="43" t="s">
        <v>177</v>
      </c>
      <c r="AI15" s="43" t="s">
        <v>209</v>
      </c>
      <c r="AJ15" s="46">
        <v>4390000</v>
      </c>
      <c r="AK15" s="46">
        <v>4390000</v>
      </c>
      <c r="AL15" s="43" t="s">
        <v>178</v>
      </c>
      <c r="AM15" s="43" t="s">
        <v>353</v>
      </c>
      <c r="AN15" s="43" t="s">
        <v>29</v>
      </c>
      <c r="AO15" s="43" t="s">
        <v>296</v>
      </c>
      <c r="AP15" s="43" t="s">
        <v>306</v>
      </c>
      <c r="AQ15" s="43" t="s">
        <v>357</v>
      </c>
      <c r="AR15" s="43" t="s">
        <v>185</v>
      </c>
      <c r="AS15" s="43" t="s">
        <v>482</v>
      </c>
      <c r="AT15" s="43" t="s">
        <v>554</v>
      </c>
      <c r="AU15" s="43" t="s">
        <v>555</v>
      </c>
    </row>
    <row r="16" spans="1:48">
      <c r="A16" s="43" t="s">
        <v>200</v>
      </c>
      <c r="B16" s="43" t="s">
        <v>358</v>
      </c>
      <c r="C16" s="43" t="s">
        <v>228</v>
      </c>
      <c r="H16" s="43" t="s">
        <v>24</v>
      </c>
      <c r="I16" s="43" t="s">
        <v>25</v>
      </c>
      <c r="K16" s="43" t="s">
        <v>24</v>
      </c>
      <c r="L16" s="43" t="s">
        <v>48</v>
      </c>
      <c r="N16" s="43" t="s">
        <v>49</v>
      </c>
      <c r="AE16" s="43" t="s">
        <v>359</v>
      </c>
      <c r="AF16" s="43" t="s">
        <v>26</v>
      </c>
      <c r="AG16" s="45">
        <v>2566</v>
      </c>
      <c r="AH16" s="43" t="s">
        <v>177</v>
      </c>
      <c r="AI16" s="43" t="s">
        <v>209</v>
      </c>
      <c r="AJ16" s="46">
        <v>738300000</v>
      </c>
      <c r="AK16" s="46">
        <v>738300000</v>
      </c>
      <c r="AL16" s="43" t="s">
        <v>178</v>
      </c>
      <c r="AM16" s="43" t="s">
        <v>201</v>
      </c>
      <c r="AN16" s="43" t="s">
        <v>29</v>
      </c>
      <c r="AO16" s="43" t="s">
        <v>296</v>
      </c>
      <c r="AP16" s="43" t="s">
        <v>306</v>
      </c>
      <c r="AQ16" s="43" t="s">
        <v>307</v>
      </c>
      <c r="AR16" s="43" t="s">
        <v>185</v>
      </c>
      <c r="AS16" s="43" t="s">
        <v>475</v>
      </c>
      <c r="AT16" s="43" t="s">
        <v>556</v>
      </c>
      <c r="AU16" s="43" t="s">
        <v>557</v>
      </c>
    </row>
    <row r="17" spans="1:47">
      <c r="A17" s="43" t="s">
        <v>246</v>
      </c>
      <c r="B17" s="43" t="s">
        <v>360</v>
      </c>
      <c r="C17" s="43" t="s">
        <v>361</v>
      </c>
      <c r="H17" s="43" t="s">
        <v>24</v>
      </c>
      <c r="I17" s="43" t="s">
        <v>25</v>
      </c>
      <c r="K17" s="43" t="s">
        <v>24</v>
      </c>
      <c r="L17" s="43" t="s">
        <v>48</v>
      </c>
      <c r="N17" s="43" t="s">
        <v>49</v>
      </c>
      <c r="AE17" s="43" t="s">
        <v>362</v>
      </c>
      <c r="AF17" s="43" t="s">
        <v>26</v>
      </c>
      <c r="AG17" s="45">
        <v>2566</v>
      </c>
      <c r="AH17" s="43" t="s">
        <v>177</v>
      </c>
      <c r="AI17" s="43" t="s">
        <v>209</v>
      </c>
      <c r="AJ17" s="46">
        <v>950000</v>
      </c>
      <c r="AK17" s="46">
        <v>950000</v>
      </c>
      <c r="AL17" s="43" t="s">
        <v>178</v>
      </c>
      <c r="AM17" s="43" t="s">
        <v>247</v>
      </c>
      <c r="AN17" s="43" t="s">
        <v>29</v>
      </c>
      <c r="AO17" s="43" t="s">
        <v>296</v>
      </c>
      <c r="AP17" s="43" t="s">
        <v>347</v>
      </c>
      <c r="AQ17" s="43" t="s">
        <v>363</v>
      </c>
      <c r="AR17" s="43" t="s">
        <v>198</v>
      </c>
      <c r="AS17" s="43" t="s">
        <v>485</v>
      </c>
      <c r="AT17" s="43" t="s">
        <v>558</v>
      </c>
      <c r="AU17" s="43" t="s">
        <v>559</v>
      </c>
    </row>
    <row r="18" spans="1:47">
      <c r="A18" s="43" t="s">
        <v>274</v>
      </c>
      <c r="B18" s="43" t="s">
        <v>364</v>
      </c>
      <c r="C18" s="43" t="s">
        <v>365</v>
      </c>
      <c r="H18" s="43" t="s">
        <v>24</v>
      </c>
      <c r="I18" s="43" t="s">
        <v>25</v>
      </c>
      <c r="K18" s="43" t="s">
        <v>24</v>
      </c>
      <c r="L18" s="43" t="s">
        <v>48</v>
      </c>
      <c r="N18" s="43" t="s">
        <v>49</v>
      </c>
      <c r="AE18" s="43" t="s">
        <v>366</v>
      </c>
      <c r="AF18" s="43" t="s">
        <v>26</v>
      </c>
      <c r="AG18" s="45">
        <v>2566</v>
      </c>
      <c r="AH18" s="43" t="s">
        <v>177</v>
      </c>
      <c r="AI18" s="43" t="s">
        <v>330</v>
      </c>
      <c r="AJ18" s="46">
        <v>40000000</v>
      </c>
      <c r="AK18" s="46">
        <v>40000000</v>
      </c>
      <c r="AL18" s="43" t="s">
        <v>278</v>
      </c>
      <c r="AM18" s="43" t="s">
        <v>52</v>
      </c>
      <c r="AN18" s="43" t="s">
        <v>53</v>
      </c>
      <c r="AO18" s="43" t="s">
        <v>296</v>
      </c>
      <c r="AP18" s="43" t="s">
        <v>306</v>
      </c>
      <c r="AQ18" s="43" t="s">
        <v>307</v>
      </c>
      <c r="AR18" s="43" t="s">
        <v>185</v>
      </c>
      <c r="AS18" s="43" t="s">
        <v>475</v>
      </c>
      <c r="AT18" s="43" t="s">
        <v>560</v>
      </c>
      <c r="AU18" s="43" t="s">
        <v>561</v>
      </c>
    </row>
    <row r="19" spans="1:47">
      <c r="A19" s="43" t="s">
        <v>367</v>
      </c>
      <c r="B19" s="43" t="s">
        <v>368</v>
      </c>
      <c r="C19" s="43" t="s">
        <v>369</v>
      </c>
      <c r="H19" s="43" t="s">
        <v>24</v>
      </c>
      <c r="I19" s="43" t="s">
        <v>25</v>
      </c>
      <c r="K19" s="43" t="s">
        <v>24</v>
      </c>
      <c r="L19" s="43" t="s">
        <v>48</v>
      </c>
      <c r="N19" s="43" t="s">
        <v>49</v>
      </c>
      <c r="AE19" s="43" t="s">
        <v>370</v>
      </c>
      <c r="AF19" s="43" t="s">
        <v>26</v>
      </c>
      <c r="AG19" s="45">
        <v>2566</v>
      </c>
      <c r="AH19" s="43" t="s">
        <v>177</v>
      </c>
      <c r="AI19" s="43" t="s">
        <v>209</v>
      </c>
      <c r="AJ19" s="46">
        <v>29160000</v>
      </c>
      <c r="AK19" s="46">
        <v>29160000</v>
      </c>
      <c r="AL19" s="43" t="s">
        <v>178</v>
      </c>
      <c r="AM19" s="43" t="s">
        <v>30</v>
      </c>
      <c r="AN19" s="43" t="s">
        <v>29</v>
      </c>
      <c r="AO19" s="43" t="s">
        <v>296</v>
      </c>
      <c r="AP19" s="43" t="s">
        <v>301</v>
      </c>
      <c r="AQ19" s="43" t="s">
        <v>337</v>
      </c>
      <c r="AR19" s="43" t="s">
        <v>194</v>
      </c>
      <c r="AS19" s="43" t="s">
        <v>479</v>
      </c>
      <c r="AT19" s="43" t="s">
        <v>562</v>
      </c>
      <c r="AU19" s="43" t="s">
        <v>563</v>
      </c>
    </row>
    <row r="20" spans="1:47">
      <c r="A20" s="43" t="s">
        <v>367</v>
      </c>
      <c r="B20" s="43" t="s">
        <v>371</v>
      </c>
      <c r="C20" s="43" t="s">
        <v>372</v>
      </c>
      <c r="H20" s="43" t="s">
        <v>24</v>
      </c>
      <c r="I20" s="43" t="s">
        <v>25</v>
      </c>
      <c r="K20" s="43" t="s">
        <v>24</v>
      </c>
      <c r="L20" s="43" t="s">
        <v>48</v>
      </c>
      <c r="N20" s="43" t="s">
        <v>49</v>
      </c>
      <c r="AE20" s="43" t="s">
        <v>373</v>
      </c>
      <c r="AF20" s="43" t="s">
        <v>26</v>
      </c>
      <c r="AG20" s="45">
        <v>2566</v>
      </c>
      <c r="AH20" s="43" t="s">
        <v>177</v>
      </c>
      <c r="AI20" s="43" t="s">
        <v>209</v>
      </c>
      <c r="AJ20" s="46">
        <v>32000000</v>
      </c>
      <c r="AK20" s="46">
        <v>32000000</v>
      </c>
      <c r="AL20" s="43" t="s">
        <v>178</v>
      </c>
      <c r="AM20" s="43" t="s">
        <v>30</v>
      </c>
      <c r="AN20" s="43" t="s">
        <v>29</v>
      </c>
      <c r="AO20" s="43" t="s">
        <v>296</v>
      </c>
      <c r="AP20" s="43" t="s">
        <v>306</v>
      </c>
      <c r="AQ20" s="43" t="s">
        <v>307</v>
      </c>
      <c r="AR20" s="43" t="s">
        <v>185</v>
      </c>
      <c r="AS20" s="43" t="s">
        <v>475</v>
      </c>
      <c r="AT20" s="43" t="s">
        <v>564</v>
      </c>
      <c r="AU20" s="43" t="s">
        <v>565</v>
      </c>
    </row>
    <row r="21" spans="1:47">
      <c r="A21" s="43" t="s">
        <v>282</v>
      </c>
      <c r="B21" s="43" t="s">
        <v>374</v>
      </c>
      <c r="C21" s="43" t="s">
        <v>375</v>
      </c>
      <c r="H21" s="43" t="s">
        <v>24</v>
      </c>
      <c r="I21" s="43" t="s">
        <v>25</v>
      </c>
      <c r="K21" s="43" t="s">
        <v>24</v>
      </c>
      <c r="L21" s="43" t="s">
        <v>48</v>
      </c>
      <c r="N21" s="43" t="s">
        <v>49</v>
      </c>
      <c r="AE21" s="43" t="s">
        <v>376</v>
      </c>
      <c r="AF21" s="43" t="s">
        <v>26</v>
      </c>
      <c r="AG21" s="45">
        <v>2566</v>
      </c>
      <c r="AH21" s="43" t="s">
        <v>177</v>
      </c>
      <c r="AI21" s="43" t="s">
        <v>209</v>
      </c>
      <c r="AJ21" s="46">
        <v>8000000</v>
      </c>
      <c r="AK21" s="46">
        <v>8000000</v>
      </c>
      <c r="AL21" s="43" t="s">
        <v>178</v>
      </c>
      <c r="AM21" s="43" t="s">
        <v>115</v>
      </c>
      <c r="AN21" s="43" t="s">
        <v>29</v>
      </c>
      <c r="AO21" s="43" t="s">
        <v>296</v>
      </c>
      <c r="AP21" s="43" t="s">
        <v>306</v>
      </c>
      <c r="AQ21" s="43" t="s">
        <v>357</v>
      </c>
      <c r="AR21" s="43" t="s">
        <v>185</v>
      </c>
      <c r="AS21" s="43" t="s">
        <v>482</v>
      </c>
      <c r="AT21" s="43" t="s">
        <v>566</v>
      </c>
      <c r="AU21" s="43" t="s">
        <v>567</v>
      </c>
    </row>
    <row r="22" spans="1:47">
      <c r="A22" s="43" t="s">
        <v>248</v>
      </c>
      <c r="B22" s="43" t="s">
        <v>377</v>
      </c>
      <c r="C22" s="43" t="s">
        <v>378</v>
      </c>
      <c r="H22" s="43" t="s">
        <v>24</v>
      </c>
      <c r="I22" s="43" t="s">
        <v>25</v>
      </c>
      <c r="K22" s="43" t="s">
        <v>24</v>
      </c>
      <c r="L22" s="43" t="s">
        <v>48</v>
      </c>
      <c r="N22" s="43" t="s">
        <v>49</v>
      </c>
      <c r="AE22" s="43" t="s">
        <v>379</v>
      </c>
      <c r="AF22" s="43" t="s">
        <v>26</v>
      </c>
      <c r="AG22" s="45">
        <v>2566</v>
      </c>
      <c r="AH22" s="43" t="s">
        <v>177</v>
      </c>
      <c r="AI22" s="43" t="s">
        <v>209</v>
      </c>
      <c r="AJ22" s="46">
        <v>900000</v>
      </c>
      <c r="AK22" s="46">
        <v>900000</v>
      </c>
      <c r="AL22" s="43" t="s">
        <v>116</v>
      </c>
      <c r="AM22" s="43" t="s">
        <v>78</v>
      </c>
      <c r="AN22" s="43" t="s">
        <v>29</v>
      </c>
      <c r="AO22" s="43" t="s">
        <v>296</v>
      </c>
      <c r="AP22" s="43" t="s">
        <v>306</v>
      </c>
      <c r="AQ22" s="43" t="s">
        <v>307</v>
      </c>
      <c r="AR22" s="43" t="s">
        <v>185</v>
      </c>
      <c r="AS22" s="43" t="s">
        <v>475</v>
      </c>
      <c r="AT22" s="43" t="s">
        <v>568</v>
      </c>
      <c r="AU22" s="43" t="s">
        <v>569</v>
      </c>
    </row>
    <row r="23" spans="1:47">
      <c r="A23" s="43" t="s">
        <v>74</v>
      </c>
      <c r="B23" s="43" t="s">
        <v>380</v>
      </c>
      <c r="C23" s="43" t="s">
        <v>381</v>
      </c>
      <c r="H23" s="43" t="s">
        <v>24</v>
      </c>
      <c r="I23" s="43" t="s">
        <v>25</v>
      </c>
      <c r="K23" s="43" t="s">
        <v>24</v>
      </c>
      <c r="L23" s="43" t="s">
        <v>48</v>
      </c>
      <c r="N23" s="43" t="s">
        <v>49</v>
      </c>
      <c r="AE23" s="43" t="s">
        <v>382</v>
      </c>
      <c r="AF23" s="43" t="s">
        <v>26</v>
      </c>
      <c r="AG23" s="45">
        <v>2566</v>
      </c>
      <c r="AH23" s="43" t="s">
        <v>177</v>
      </c>
      <c r="AI23" s="43" t="s">
        <v>209</v>
      </c>
      <c r="AJ23" s="46">
        <v>8000000</v>
      </c>
      <c r="AK23" s="46">
        <v>8000000</v>
      </c>
      <c r="AL23" s="43" t="s">
        <v>75</v>
      </c>
      <c r="AM23" s="43" t="s">
        <v>76</v>
      </c>
      <c r="AN23" s="43" t="s">
        <v>29</v>
      </c>
      <c r="AO23" s="43" t="s">
        <v>296</v>
      </c>
      <c r="AP23" s="43" t="s">
        <v>332</v>
      </c>
      <c r="AQ23" s="43" t="s">
        <v>383</v>
      </c>
      <c r="AR23" s="43" t="s">
        <v>221</v>
      </c>
      <c r="AS23" s="43" t="s">
        <v>570</v>
      </c>
      <c r="AT23" s="43" t="s">
        <v>571</v>
      </c>
      <c r="AU23" s="43" t="s">
        <v>572</v>
      </c>
    </row>
    <row r="24" spans="1:47">
      <c r="A24" s="43" t="s">
        <v>573</v>
      </c>
      <c r="B24" s="43" t="s">
        <v>574</v>
      </c>
      <c r="C24" s="43" t="s">
        <v>575</v>
      </c>
      <c r="H24" s="43" t="s">
        <v>24</v>
      </c>
      <c r="I24" s="43" t="s">
        <v>25</v>
      </c>
      <c r="K24" s="43" t="s">
        <v>24</v>
      </c>
      <c r="L24" s="43" t="s">
        <v>48</v>
      </c>
      <c r="M24" s="43" t="s">
        <v>48</v>
      </c>
      <c r="N24" s="43" t="s">
        <v>576</v>
      </c>
      <c r="AA24" s="43" t="s">
        <v>577</v>
      </c>
      <c r="AB24" s="43" t="s">
        <v>578</v>
      </c>
      <c r="AE24" s="43" t="s">
        <v>579</v>
      </c>
      <c r="AF24" s="43" t="s">
        <v>26</v>
      </c>
      <c r="AG24" s="45">
        <v>2566</v>
      </c>
      <c r="AH24" s="43" t="s">
        <v>177</v>
      </c>
      <c r="AI24" s="43" t="s">
        <v>209</v>
      </c>
      <c r="AJ24" s="46">
        <v>950400</v>
      </c>
      <c r="AK24" s="46">
        <v>950400</v>
      </c>
      <c r="AM24" s="43" t="s">
        <v>580</v>
      </c>
      <c r="AN24" s="43" t="s">
        <v>96</v>
      </c>
      <c r="AP24" s="43" t="s">
        <v>221</v>
      </c>
      <c r="AQ24" s="43" t="s">
        <v>222</v>
      </c>
      <c r="AR24" s="43" t="s">
        <v>221</v>
      </c>
      <c r="AS24" s="43" t="s">
        <v>513</v>
      </c>
      <c r="AT24" s="43" t="s">
        <v>581</v>
      </c>
      <c r="AU24" s="43" t="s">
        <v>582</v>
      </c>
    </row>
  </sheetData>
  <mergeCells count="1">
    <mergeCell ref="A1:AV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filterMode="1"/>
  <dimension ref="B1:L39"/>
  <sheetViews>
    <sheetView workbookViewId="0">
      <selection activeCell="B49" sqref="B49"/>
    </sheetView>
  </sheetViews>
  <sheetFormatPr defaultColWidth="9.109375" defaultRowHeight="14.4"/>
  <cols>
    <col min="1" max="1" width="9.109375" style="43"/>
    <col min="2" max="2" width="54" style="43" customWidth="1"/>
    <col min="3" max="3" width="13.44140625" style="43" customWidth="1"/>
    <col min="4" max="4" width="28.33203125" style="43" customWidth="1"/>
    <col min="5" max="5" width="27" style="43" customWidth="1"/>
    <col min="6" max="6" width="54" style="43" customWidth="1"/>
    <col min="7" max="7" width="52.6640625" style="43" customWidth="1"/>
    <col min="8" max="8" width="54" style="43" customWidth="1"/>
    <col min="9" max="9" width="57.109375" style="43" customWidth="1"/>
    <col min="10" max="10" width="13.44140625" style="43" customWidth="1"/>
    <col min="11" max="11" width="16.109375" style="43" customWidth="1"/>
    <col min="12" max="12" width="54" style="43" customWidth="1"/>
    <col min="13" max="16384" width="9.109375" style="43"/>
  </cols>
  <sheetData>
    <row r="1" spans="2:12"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2:12">
      <c r="B2" s="44" t="s">
        <v>2</v>
      </c>
      <c r="C2" s="44" t="s">
        <v>426</v>
      </c>
      <c r="D2" s="44" t="s">
        <v>13</v>
      </c>
      <c r="E2" s="44" t="s">
        <v>14</v>
      </c>
      <c r="F2" s="44" t="s">
        <v>17</v>
      </c>
      <c r="G2" s="44" t="s">
        <v>18</v>
      </c>
      <c r="H2" s="44" t="s">
        <v>19</v>
      </c>
      <c r="I2" s="44" t="s">
        <v>20</v>
      </c>
      <c r="J2" s="44" t="s">
        <v>21</v>
      </c>
      <c r="K2" s="44" t="s">
        <v>22</v>
      </c>
      <c r="L2" s="44" t="s">
        <v>470</v>
      </c>
    </row>
    <row r="3" spans="2:12">
      <c r="B3" s="43" t="s">
        <v>385</v>
      </c>
      <c r="C3" s="45">
        <v>2565</v>
      </c>
      <c r="D3" s="43" t="s">
        <v>176</v>
      </c>
      <c r="E3" s="43" t="s">
        <v>87</v>
      </c>
      <c r="F3" s="43" t="s">
        <v>101</v>
      </c>
      <c r="G3" s="43" t="s">
        <v>102</v>
      </c>
      <c r="H3" s="43" t="s">
        <v>53</v>
      </c>
      <c r="J3" s="43" t="s">
        <v>185</v>
      </c>
      <c r="K3" s="43" t="s">
        <v>472</v>
      </c>
      <c r="L3" s="43" t="s">
        <v>473</v>
      </c>
    </row>
    <row r="4" spans="2:12">
      <c r="B4" s="43" t="s">
        <v>113</v>
      </c>
      <c r="C4" s="45">
        <v>2565</v>
      </c>
      <c r="D4" s="43" t="s">
        <v>176</v>
      </c>
      <c r="E4" s="43" t="s">
        <v>87</v>
      </c>
      <c r="F4" s="43" t="s">
        <v>278</v>
      </c>
      <c r="G4" s="43" t="s">
        <v>52</v>
      </c>
      <c r="H4" s="43" t="s">
        <v>53</v>
      </c>
      <c r="J4" s="43" t="s">
        <v>185</v>
      </c>
      <c r="K4" s="43" t="s">
        <v>475</v>
      </c>
      <c r="L4" s="43" t="s">
        <v>476</v>
      </c>
    </row>
    <row r="5" spans="2:12">
      <c r="B5" s="43" t="s">
        <v>299</v>
      </c>
      <c r="C5" s="45">
        <v>2565</v>
      </c>
      <c r="D5" s="43" t="s">
        <v>176</v>
      </c>
      <c r="E5" s="43" t="s">
        <v>87</v>
      </c>
      <c r="F5" s="43" t="s">
        <v>85</v>
      </c>
      <c r="G5" s="43" t="s">
        <v>478</v>
      </c>
      <c r="H5" s="43" t="s">
        <v>39</v>
      </c>
      <c r="J5" s="43" t="s">
        <v>194</v>
      </c>
      <c r="K5" s="43" t="s">
        <v>479</v>
      </c>
      <c r="L5" s="43" t="s">
        <v>480</v>
      </c>
    </row>
    <row r="6" spans="2:12">
      <c r="B6" s="43" t="s">
        <v>393</v>
      </c>
      <c r="C6" s="45">
        <v>2565</v>
      </c>
      <c r="D6" s="43" t="s">
        <v>176</v>
      </c>
      <c r="E6" s="43" t="s">
        <v>87</v>
      </c>
      <c r="F6" s="43" t="s">
        <v>395</v>
      </c>
      <c r="G6" s="43" t="s">
        <v>102</v>
      </c>
      <c r="H6" s="43" t="s">
        <v>53</v>
      </c>
      <c r="J6" s="43" t="s">
        <v>185</v>
      </c>
      <c r="K6" s="43" t="s">
        <v>482</v>
      </c>
      <c r="L6" s="43" t="s">
        <v>483</v>
      </c>
    </row>
    <row r="7" spans="2:12">
      <c r="B7" s="43" t="s">
        <v>397</v>
      </c>
      <c r="C7" s="45">
        <v>2565</v>
      </c>
      <c r="D7" s="43" t="s">
        <v>176</v>
      </c>
      <c r="E7" s="43" t="s">
        <v>87</v>
      </c>
      <c r="F7" s="43" t="s">
        <v>67</v>
      </c>
      <c r="G7" s="43" t="s">
        <v>38</v>
      </c>
      <c r="H7" s="43" t="s">
        <v>39</v>
      </c>
      <c r="J7" s="43" t="s">
        <v>198</v>
      </c>
      <c r="K7" s="43" t="s">
        <v>485</v>
      </c>
      <c r="L7" s="43" t="s">
        <v>486</v>
      </c>
    </row>
    <row r="8" spans="2:12">
      <c r="B8" s="43" t="s">
        <v>106</v>
      </c>
      <c r="C8" s="45">
        <v>2565</v>
      </c>
      <c r="D8" s="43" t="s">
        <v>270</v>
      </c>
      <c r="E8" s="43" t="s">
        <v>270</v>
      </c>
      <c r="F8" s="43" t="s">
        <v>122</v>
      </c>
      <c r="G8" s="43" t="s">
        <v>79</v>
      </c>
      <c r="H8" s="43" t="s">
        <v>39</v>
      </c>
      <c r="J8" s="43" t="s">
        <v>189</v>
      </c>
      <c r="K8" s="43" t="s">
        <v>488</v>
      </c>
      <c r="L8" s="43" t="s">
        <v>489</v>
      </c>
    </row>
    <row r="9" spans="2:12">
      <c r="B9" s="43" t="s">
        <v>197</v>
      </c>
      <c r="C9" s="45">
        <v>2565</v>
      </c>
      <c r="D9" s="43" t="s">
        <v>176</v>
      </c>
      <c r="E9" s="43" t="s">
        <v>87</v>
      </c>
      <c r="F9" s="43" t="s">
        <v>73</v>
      </c>
      <c r="G9" s="43" t="s">
        <v>38</v>
      </c>
      <c r="H9" s="43" t="s">
        <v>39</v>
      </c>
      <c r="J9" s="43" t="s">
        <v>185</v>
      </c>
      <c r="K9" s="43" t="s">
        <v>475</v>
      </c>
      <c r="L9" s="43" t="s">
        <v>491</v>
      </c>
    </row>
    <row r="10" spans="2:12">
      <c r="B10" s="43" t="s">
        <v>405</v>
      </c>
      <c r="C10" s="45">
        <v>2565</v>
      </c>
      <c r="D10" s="43" t="s">
        <v>176</v>
      </c>
      <c r="E10" s="43" t="s">
        <v>87</v>
      </c>
      <c r="F10" s="43" t="s">
        <v>407</v>
      </c>
      <c r="G10" s="43" t="s">
        <v>102</v>
      </c>
      <c r="H10" s="43" t="s">
        <v>53</v>
      </c>
      <c r="J10" s="43" t="s">
        <v>185</v>
      </c>
      <c r="K10" s="43" t="s">
        <v>482</v>
      </c>
      <c r="L10" s="43" t="s">
        <v>493</v>
      </c>
    </row>
    <row r="11" spans="2:12">
      <c r="B11" s="43" t="s">
        <v>409</v>
      </c>
      <c r="C11" s="45">
        <v>2565</v>
      </c>
      <c r="D11" s="43" t="s">
        <v>176</v>
      </c>
      <c r="E11" s="43" t="s">
        <v>87</v>
      </c>
      <c r="F11" s="43" t="s">
        <v>67</v>
      </c>
      <c r="G11" s="43" t="s">
        <v>38</v>
      </c>
      <c r="H11" s="43" t="s">
        <v>39</v>
      </c>
      <c r="J11" s="43" t="s">
        <v>189</v>
      </c>
      <c r="K11" s="43" t="s">
        <v>495</v>
      </c>
      <c r="L11" s="43" t="s">
        <v>496</v>
      </c>
    </row>
    <row r="12" spans="2:12">
      <c r="B12" s="43" t="s">
        <v>412</v>
      </c>
      <c r="C12" s="45">
        <v>2565</v>
      </c>
      <c r="D12" s="43" t="s">
        <v>176</v>
      </c>
      <c r="E12" s="43" t="s">
        <v>87</v>
      </c>
      <c r="F12" s="43" t="s">
        <v>120</v>
      </c>
      <c r="G12" s="43" t="s">
        <v>52</v>
      </c>
      <c r="H12" s="43" t="s">
        <v>53</v>
      </c>
      <c r="J12" s="43" t="s">
        <v>185</v>
      </c>
      <c r="K12" s="43" t="s">
        <v>482</v>
      </c>
      <c r="L12" s="43" t="s">
        <v>498</v>
      </c>
    </row>
    <row r="13" spans="2:12">
      <c r="B13" s="43" t="s">
        <v>415</v>
      </c>
      <c r="C13" s="45">
        <v>2565</v>
      </c>
      <c r="D13" s="43" t="s">
        <v>176</v>
      </c>
      <c r="E13" s="43" t="s">
        <v>87</v>
      </c>
      <c r="F13" s="43" t="s">
        <v>150</v>
      </c>
      <c r="G13" s="43" t="s">
        <v>151</v>
      </c>
      <c r="H13" s="43" t="s">
        <v>53</v>
      </c>
      <c r="J13" s="43" t="s">
        <v>185</v>
      </c>
      <c r="K13" s="43" t="s">
        <v>472</v>
      </c>
      <c r="L13" s="43" t="s">
        <v>500</v>
      </c>
    </row>
    <row r="14" spans="2:12">
      <c r="B14" s="43" t="s">
        <v>504</v>
      </c>
      <c r="C14" s="45">
        <v>2565</v>
      </c>
      <c r="D14" s="43" t="s">
        <v>506</v>
      </c>
      <c r="E14" s="43" t="s">
        <v>87</v>
      </c>
      <c r="F14" s="43" t="s">
        <v>507</v>
      </c>
      <c r="G14" s="43" t="s">
        <v>79</v>
      </c>
      <c r="H14" s="43" t="s">
        <v>39</v>
      </c>
      <c r="J14" s="43" t="s">
        <v>185</v>
      </c>
      <c r="K14" s="43" t="s">
        <v>472</v>
      </c>
      <c r="L14" s="43" t="s">
        <v>508</v>
      </c>
    </row>
    <row r="15" spans="2:12">
      <c r="B15" s="43" t="s">
        <v>511</v>
      </c>
      <c r="C15" s="45">
        <v>2565</v>
      </c>
      <c r="D15" s="43" t="s">
        <v>176</v>
      </c>
      <c r="E15" s="43" t="s">
        <v>87</v>
      </c>
      <c r="F15" s="43" t="s">
        <v>86</v>
      </c>
      <c r="G15" s="43" t="s">
        <v>89</v>
      </c>
      <c r="H15" s="43" t="s">
        <v>29</v>
      </c>
      <c r="J15" s="43" t="s">
        <v>221</v>
      </c>
      <c r="K15" s="43" t="s">
        <v>513</v>
      </c>
      <c r="L15" s="43" t="s">
        <v>514</v>
      </c>
    </row>
    <row r="16" spans="2:12">
      <c r="B16" s="43" t="s">
        <v>517</v>
      </c>
      <c r="C16" s="45">
        <v>2565</v>
      </c>
      <c r="D16" s="43" t="s">
        <v>176</v>
      </c>
      <c r="E16" s="43" t="s">
        <v>87</v>
      </c>
      <c r="F16" s="43" t="s">
        <v>86</v>
      </c>
      <c r="G16" s="43" t="s">
        <v>89</v>
      </c>
      <c r="H16" s="43" t="s">
        <v>29</v>
      </c>
      <c r="J16" s="43" t="s">
        <v>221</v>
      </c>
      <c r="K16" s="43" t="s">
        <v>513</v>
      </c>
      <c r="L16" s="43" t="s">
        <v>519</v>
      </c>
    </row>
    <row r="17" spans="2:12">
      <c r="B17" s="43" t="s">
        <v>522</v>
      </c>
      <c r="C17" s="45">
        <v>2565</v>
      </c>
      <c r="D17" s="43" t="s">
        <v>176</v>
      </c>
      <c r="E17" s="43" t="s">
        <v>87</v>
      </c>
      <c r="F17" s="43" t="s">
        <v>86</v>
      </c>
      <c r="G17" s="43" t="s">
        <v>89</v>
      </c>
      <c r="H17" s="43" t="s">
        <v>29</v>
      </c>
      <c r="J17" s="43" t="s">
        <v>185</v>
      </c>
      <c r="K17" s="43" t="s">
        <v>475</v>
      </c>
      <c r="L17" s="43" t="s">
        <v>524</v>
      </c>
    </row>
    <row r="18" spans="2:12" hidden="1">
      <c r="B18" s="43" t="s">
        <v>299</v>
      </c>
      <c r="C18" s="45">
        <v>2566</v>
      </c>
      <c r="D18" s="43" t="s">
        <v>177</v>
      </c>
      <c r="E18" s="43" t="s">
        <v>209</v>
      </c>
      <c r="F18" s="43" t="s">
        <v>203</v>
      </c>
      <c r="G18" s="43" t="s">
        <v>478</v>
      </c>
      <c r="H18" s="43" t="s">
        <v>39</v>
      </c>
      <c r="I18" s="43" t="s">
        <v>296</v>
      </c>
      <c r="J18" s="43" t="s">
        <v>194</v>
      </c>
      <c r="K18" s="43" t="s">
        <v>526</v>
      </c>
      <c r="L18" s="43" t="s">
        <v>527</v>
      </c>
    </row>
    <row r="19" spans="2:12" hidden="1">
      <c r="B19" s="43" t="s">
        <v>304</v>
      </c>
      <c r="C19" s="45">
        <v>2566</v>
      </c>
      <c r="D19" s="43" t="s">
        <v>177</v>
      </c>
      <c r="E19" s="43" t="s">
        <v>209</v>
      </c>
      <c r="F19" s="43" t="s">
        <v>73</v>
      </c>
      <c r="G19" s="43" t="s">
        <v>38</v>
      </c>
      <c r="H19" s="43" t="s">
        <v>39</v>
      </c>
      <c r="I19" s="43" t="s">
        <v>296</v>
      </c>
      <c r="J19" s="43" t="s">
        <v>185</v>
      </c>
      <c r="K19" s="43" t="s">
        <v>475</v>
      </c>
      <c r="L19" s="43" t="s">
        <v>529</v>
      </c>
    </row>
    <row r="20" spans="2:12" hidden="1">
      <c r="B20" s="43" t="s">
        <v>309</v>
      </c>
      <c r="C20" s="45">
        <v>2566</v>
      </c>
      <c r="D20" s="43" t="s">
        <v>287</v>
      </c>
      <c r="E20" s="43" t="s">
        <v>209</v>
      </c>
      <c r="F20" s="43" t="s">
        <v>67</v>
      </c>
      <c r="G20" s="43" t="s">
        <v>38</v>
      </c>
      <c r="H20" s="43" t="s">
        <v>39</v>
      </c>
      <c r="I20" s="43" t="s">
        <v>296</v>
      </c>
      <c r="J20" s="43" t="s">
        <v>185</v>
      </c>
      <c r="K20" s="43" t="s">
        <v>475</v>
      </c>
      <c r="L20" s="43" t="s">
        <v>531</v>
      </c>
    </row>
    <row r="21" spans="2:12" hidden="1">
      <c r="B21" s="43" t="s">
        <v>312</v>
      </c>
      <c r="C21" s="45">
        <v>2566</v>
      </c>
      <c r="D21" s="43" t="s">
        <v>177</v>
      </c>
      <c r="E21" s="43" t="s">
        <v>209</v>
      </c>
      <c r="F21" s="43" t="s">
        <v>67</v>
      </c>
      <c r="G21" s="43" t="s">
        <v>38</v>
      </c>
      <c r="H21" s="43" t="s">
        <v>39</v>
      </c>
      <c r="I21" s="43" t="s">
        <v>296</v>
      </c>
      <c r="J21" s="43" t="s">
        <v>185</v>
      </c>
      <c r="K21" s="43" t="s">
        <v>475</v>
      </c>
      <c r="L21" s="43" t="s">
        <v>533</v>
      </c>
    </row>
    <row r="22" spans="2:12" hidden="1">
      <c r="B22" s="43" t="s">
        <v>315</v>
      </c>
      <c r="C22" s="45">
        <v>2566</v>
      </c>
      <c r="D22" s="43" t="s">
        <v>177</v>
      </c>
      <c r="E22" s="43" t="s">
        <v>209</v>
      </c>
      <c r="F22" s="43" t="s">
        <v>67</v>
      </c>
      <c r="G22" s="43" t="s">
        <v>38</v>
      </c>
      <c r="H22" s="43" t="s">
        <v>39</v>
      </c>
      <c r="I22" s="43" t="s">
        <v>296</v>
      </c>
      <c r="J22" s="43" t="s">
        <v>189</v>
      </c>
      <c r="K22" s="43" t="s">
        <v>495</v>
      </c>
      <c r="L22" s="43" t="s">
        <v>535</v>
      </c>
    </row>
    <row r="23" spans="2:12" hidden="1">
      <c r="B23" s="43" t="s">
        <v>320</v>
      </c>
      <c r="C23" s="45">
        <v>2566</v>
      </c>
      <c r="D23" s="43" t="s">
        <v>177</v>
      </c>
      <c r="E23" s="43" t="s">
        <v>209</v>
      </c>
      <c r="F23" s="43" t="s">
        <v>67</v>
      </c>
      <c r="G23" s="43" t="s">
        <v>38</v>
      </c>
      <c r="H23" s="43" t="s">
        <v>39</v>
      </c>
      <c r="I23" s="43" t="s">
        <v>296</v>
      </c>
      <c r="J23" s="43" t="s">
        <v>185</v>
      </c>
      <c r="K23" s="43" t="s">
        <v>475</v>
      </c>
      <c r="L23" s="43" t="s">
        <v>537</v>
      </c>
    </row>
    <row r="24" spans="2:12" hidden="1">
      <c r="B24" s="43" t="s">
        <v>323</v>
      </c>
      <c r="C24" s="45">
        <v>2566</v>
      </c>
      <c r="D24" s="43" t="s">
        <v>177</v>
      </c>
      <c r="E24" s="43" t="s">
        <v>167</v>
      </c>
      <c r="F24" s="43" t="s">
        <v>210</v>
      </c>
      <c r="G24" s="43" t="s">
        <v>539</v>
      </c>
      <c r="H24" s="43" t="s">
        <v>29</v>
      </c>
      <c r="I24" s="43" t="s">
        <v>296</v>
      </c>
      <c r="J24" s="43" t="s">
        <v>189</v>
      </c>
      <c r="K24" s="43" t="s">
        <v>488</v>
      </c>
      <c r="L24" s="43" t="s">
        <v>540</v>
      </c>
    </row>
    <row r="25" spans="2:12">
      <c r="B25" s="43" t="s">
        <v>328</v>
      </c>
      <c r="C25" s="45">
        <v>2566</v>
      </c>
      <c r="D25" s="43" t="s">
        <v>177</v>
      </c>
      <c r="E25" s="43" t="s">
        <v>330</v>
      </c>
      <c r="F25" s="43" t="s">
        <v>331</v>
      </c>
      <c r="G25" s="43" t="s">
        <v>52</v>
      </c>
      <c r="H25" s="43" t="s">
        <v>53</v>
      </c>
      <c r="I25" s="43" t="s">
        <v>297</v>
      </c>
      <c r="J25" s="43" t="s">
        <v>221</v>
      </c>
      <c r="K25" s="43" t="s">
        <v>542</v>
      </c>
      <c r="L25" s="43" t="s">
        <v>543</v>
      </c>
    </row>
    <row r="26" spans="2:12" hidden="1">
      <c r="B26" s="43" t="s">
        <v>335</v>
      </c>
      <c r="C26" s="45">
        <v>2566</v>
      </c>
      <c r="D26" s="43" t="s">
        <v>177</v>
      </c>
      <c r="E26" s="43" t="s">
        <v>209</v>
      </c>
      <c r="F26" s="43" t="s">
        <v>43</v>
      </c>
      <c r="G26" s="43" t="s">
        <v>44</v>
      </c>
      <c r="H26" s="43" t="s">
        <v>29</v>
      </c>
      <c r="I26" s="43" t="s">
        <v>296</v>
      </c>
      <c r="J26" s="43" t="s">
        <v>194</v>
      </c>
      <c r="K26" s="43" t="s">
        <v>479</v>
      </c>
      <c r="L26" s="43" t="s">
        <v>545</v>
      </c>
    </row>
    <row r="27" spans="2:12" hidden="1">
      <c r="B27" s="43" t="s">
        <v>339</v>
      </c>
      <c r="C27" s="45">
        <v>2566</v>
      </c>
      <c r="D27" s="43" t="s">
        <v>177</v>
      </c>
      <c r="E27" s="43" t="s">
        <v>209</v>
      </c>
      <c r="F27" s="43" t="s">
        <v>43</v>
      </c>
      <c r="G27" s="43" t="s">
        <v>44</v>
      </c>
      <c r="H27" s="43" t="s">
        <v>29</v>
      </c>
      <c r="I27" s="43" t="s">
        <v>296</v>
      </c>
      <c r="J27" s="43" t="s">
        <v>189</v>
      </c>
      <c r="K27" s="43" t="s">
        <v>488</v>
      </c>
      <c r="L27" s="43" t="s">
        <v>547</v>
      </c>
    </row>
    <row r="28" spans="2:12" hidden="1">
      <c r="B28" s="43" t="s">
        <v>345</v>
      </c>
      <c r="C28" s="45">
        <v>2566</v>
      </c>
      <c r="D28" s="43" t="s">
        <v>177</v>
      </c>
      <c r="E28" s="43" t="s">
        <v>209</v>
      </c>
      <c r="F28" s="43" t="s">
        <v>342</v>
      </c>
      <c r="G28" s="43" t="s">
        <v>343</v>
      </c>
      <c r="H28" s="43" t="s">
        <v>39</v>
      </c>
      <c r="I28" s="43" t="s">
        <v>296</v>
      </c>
      <c r="J28" s="43" t="s">
        <v>198</v>
      </c>
      <c r="K28" s="43" t="s">
        <v>549</v>
      </c>
      <c r="L28" s="43" t="s">
        <v>550</v>
      </c>
    </row>
    <row r="29" spans="2:12" hidden="1">
      <c r="B29" s="43" t="s">
        <v>350</v>
      </c>
      <c r="C29" s="45">
        <v>2566</v>
      </c>
      <c r="D29" s="43" t="s">
        <v>177</v>
      </c>
      <c r="E29" s="43" t="s">
        <v>209</v>
      </c>
      <c r="F29" s="43" t="s">
        <v>37</v>
      </c>
      <c r="G29" s="43" t="s">
        <v>38</v>
      </c>
      <c r="H29" s="43" t="s">
        <v>39</v>
      </c>
      <c r="I29" s="43" t="s">
        <v>296</v>
      </c>
      <c r="J29" s="43" t="s">
        <v>189</v>
      </c>
      <c r="K29" s="43" t="s">
        <v>495</v>
      </c>
      <c r="L29" s="43" t="s">
        <v>552</v>
      </c>
    </row>
    <row r="30" spans="2:12" hidden="1">
      <c r="B30" s="43" t="s">
        <v>355</v>
      </c>
      <c r="C30" s="45">
        <v>2566</v>
      </c>
      <c r="D30" s="43" t="s">
        <v>177</v>
      </c>
      <c r="E30" s="43" t="s">
        <v>209</v>
      </c>
      <c r="F30" s="43" t="s">
        <v>178</v>
      </c>
      <c r="G30" s="43" t="s">
        <v>353</v>
      </c>
      <c r="H30" s="43" t="s">
        <v>29</v>
      </c>
      <c r="I30" s="43" t="s">
        <v>296</v>
      </c>
      <c r="J30" s="43" t="s">
        <v>185</v>
      </c>
      <c r="K30" s="43" t="s">
        <v>482</v>
      </c>
      <c r="L30" s="43" t="s">
        <v>554</v>
      </c>
    </row>
    <row r="31" spans="2:12" hidden="1">
      <c r="B31" s="43" t="s">
        <v>228</v>
      </c>
      <c r="C31" s="45">
        <v>2566</v>
      </c>
      <c r="D31" s="43" t="s">
        <v>177</v>
      </c>
      <c r="E31" s="43" t="s">
        <v>209</v>
      </c>
      <c r="F31" s="43" t="s">
        <v>178</v>
      </c>
      <c r="G31" s="43" t="s">
        <v>201</v>
      </c>
      <c r="H31" s="43" t="s">
        <v>29</v>
      </c>
      <c r="I31" s="43" t="s">
        <v>296</v>
      </c>
      <c r="J31" s="43" t="s">
        <v>185</v>
      </c>
      <c r="K31" s="43" t="s">
        <v>475</v>
      </c>
      <c r="L31" s="43" t="s">
        <v>556</v>
      </c>
    </row>
    <row r="32" spans="2:12" hidden="1">
      <c r="B32" s="43" t="s">
        <v>361</v>
      </c>
      <c r="C32" s="45">
        <v>2566</v>
      </c>
      <c r="D32" s="43" t="s">
        <v>177</v>
      </c>
      <c r="E32" s="43" t="s">
        <v>209</v>
      </c>
      <c r="F32" s="43" t="s">
        <v>178</v>
      </c>
      <c r="G32" s="43" t="s">
        <v>247</v>
      </c>
      <c r="H32" s="43" t="s">
        <v>29</v>
      </c>
      <c r="I32" s="43" t="s">
        <v>296</v>
      </c>
      <c r="J32" s="43" t="s">
        <v>198</v>
      </c>
      <c r="K32" s="43" t="s">
        <v>485</v>
      </c>
      <c r="L32" s="43" t="s">
        <v>558</v>
      </c>
    </row>
    <row r="33" spans="2:12" hidden="1">
      <c r="B33" s="43" t="s">
        <v>365</v>
      </c>
      <c r="C33" s="45">
        <v>2566</v>
      </c>
      <c r="D33" s="43" t="s">
        <v>177</v>
      </c>
      <c r="E33" s="43" t="s">
        <v>330</v>
      </c>
      <c r="F33" s="43" t="s">
        <v>278</v>
      </c>
      <c r="G33" s="43" t="s">
        <v>52</v>
      </c>
      <c r="H33" s="43" t="s">
        <v>53</v>
      </c>
      <c r="I33" s="43" t="s">
        <v>296</v>
      </c>
      <c r="J33" s="43" t="s">
        <v>185</v>
      </c>
      <c r="K33" s="43" t="s">
        <v>475</v>
      </c>
      <c r="L33" s="43" t="s">
        <v>560</v>
      </c>
    </row>
    <row r="34" spans="2:12" hidden="1">
      <c r="B34" s="43" t="s">
        <v>369</v>
      </c>
      <c r="C34" s="45">
        <v>2566</v>
      </c>
      <c r="D34" s="43" t="s">
        <v>177</v>
      </c>
      <c r="E34" s="43" t="s">
        <v>209</v>
      </c>
      <c r="F34" s="43" t="s">
        <v>178</v>
      </c>
      <c r="G34" s="43" t="s">
        <v>30</v>
      </c>
      <c r="H34" s="43" t="s">
        <v>29</v>
      </c>
      <c r="I34" s="43" t="s">
        <v>296</v>
      </c>
      <c r="J34" s="43" t="s">
        <v>194</v>
      </c>
      <c r="K34" s="43" t="s">
        <v>479</v>
      </c>
      <c r="L34" s="43" t="s">
        <v>562</v>
      </c>
    </row>
    <row r="35" spans="2:12" hidden="1">
      <c r="B35" s="43" t="s">
        <v>372</v>
      </c>
      <c r="C35" s="45">
        <v>2566</v>
      </c>
      <c r="D35" s="43" t="s">
        <v>177</v>
      </c>
      <c r="E35" s="43" t="s">
        <v>209</v>
      </c>
      <c r="F35" s="43" t="s">
        <v>178</v>
      </c>
      <c r="G35" s="43" t="s">
        <v>30</v>
      </c>
      <c r="H35" s="43" t="s">
        <v>29</v>
      </c>
      <c r="I35" s="43" t="s">
        <v>296</v>
      </c>
      <c r="J35" s="43" t="s">
        <v>185</v>
      </c>
      <c r="K35" s="43" t="s">
        <v>475</v>
      </c>
      <c r="L35" s="43" t="s">
        <v>564</v>
      </c>
    </row>
    <row r="36" spans="2:12" hidden="1">
      <c r="B36" s="43" t="s">
        <v>375</v>
      </c>
      <c r="C36" s="45">
        <v>2566</v>
      </c>
      <c r="D36" s="43" t="s">
        <v>177</v>
      </c>
      <c r="E36" s="43" t="s">
        <v>209</v>
      </c>
      <c r="F36" s="43" t="s">
        <v>178</v>
      </c>
      <c r="G36" s="43" t="s">
        <v>115</v>
      </c>
      <c r="H36" s="43" t="s">
        <v>29</v>
      </c>
      <c r="I36" s="43" t="s">
        <v>296</v>
      </c>
      <c r="J36" s="43" t="s">
        <v>185</v>
      </c>
      <c r="K36" s="43" t="s">
        <v>482</v>
      </c>
      <c r="L36" s="43" t="s">
        <v>566</v>
      </c>
    </row>
    <row r="37" spans="2:12" hidden="1">
      <c r="B37" s="43" t="s">
        <v>378</v>
      </c>
      <c r="C37" s="45">
        <v>2566</v>
      </c>
      <c r="D37" s="43" t="s">
        <v>177</v>
      </c>
      <c r="E37" s="43" t="s">
        <v>209</v>
      </c>
      <c r="F37" s="43" t="s">
        <v>116</v>
      </c>
      <c r="G37" s="43" t="s">
        <v>78</v>
      </c>
      <c r="H37" s="43" t="s">
        <v>29</v>
      </c>
      <c r="I37" s="43" t="s">
        <v>296</v>
      </c>
      <c r="J37" s="43" t="s">
        <v>185</v>
      </c>
      <c r="K37" s="43" t="s">
        <v>475</v>
      </c>
      <c r="L37" s="43" t="s">
        <v>568</v>
      </c>
    </row>
    <row r="38" spans="2:12" hidden="1">
      <c r="B38" s="43" t="s">
        <v>381</v>
      </c>
      <c r="C38" s="45">
        <v>2566</v>
      </c>
      <c r="D38" s="43" t="s">
        <v>177</v>
      </c>
      <c r="E38" s="43" t="s">
        <v>209</v>
      </c>
      <c r="F38" s="43" t="s">
        <v>75</v>
      </c>
      <c r="G38" s="43" t="s">
        <v>76</v>
      </c>
      <c r="H38" s="43" t="s">
        <v>29</v>
      </c>
      <c r="I38" s="43" t="s">
        <v>296</v>
      </c>
      <c r="J38" s="43" t="s">
        <v>221</v>
      </c>
      <c r="K38" s="43" t="s">
        <v>570</v>
      </c>
      <c r="L38" s="43" t="s">
        <v>571</v>
      </c>
    </row>
    <row r="39" spans="2:12">
      <c r="B39" s="43" t="s">
        <v>575</v>
      </c>
      <c r="C39" s="45">
        <v>2566</v>
      </c>
      <c r="D39" s="43" t="s">
        <v>177</v>
      </c>
      <c r="E39" s="43" t="s">
        <v>209</v>
      </c>
      <c r="G39" s="43" t="s">
        <v>580</v>
      </c>
      <c r="H39" s="43" t="s">
        <v>96</v>
      </c>
      <c r="J39" s="43" t="s">
        <v>221</v>
      </c>
      <c r="K39" s="43" t="s">
        <v>513</v>
      </c>
      <c r="L39" s="43" t="s">
        <v>581</v>
      </c>
    </row>
  </sheetData>
  <autoFilter ref="B2:L39" xr:uid="{00000000-0009-0000-0000-000010000000}">
    <filterColumn colId="7">
      <filters blank="1">
        <filter val="ข้อเสนอโครงการสำคัญ 2566 ที่ผ่านเข้ารอบ"/>
      </filters>
    </filterColumn>
  </autoFilter>
  <mergeCells count="1">
    <mergeCell ref="B1:L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80"/>
  <sheetViews>
    <sheetView topLeftCell="J1" zoomScale="70" zoomScaleNormal="70" workbookViewId="0">
      <selection activeCell="J8" sqref="J8"/>
    </sheetView>
  </sheetViews>
  <sheetFormatPr defaultColWidth="9.109375" defaultRowHeight="21"/>
  <cols>
    <col min="1" max="1" width="21.5546875" style="1" bestFit="1" customWidth="1"/>
    <col min="2" max="2" width="28.88671875" style="1" bestFit="1" customWidth="1"/>
    <col min="3" max="3" width="97" style="1" customWidth="1"/>
    <col min="4" max="4" width="255.6640625" style="1" bestFit="1" customWidth="1"/>
    <col min="5" max="5" width="28.6640625" style="1" bestFit="1" customWidth="1"/>
    <col min="6" max="6" width="24.6640625" style="1" bestFit="1" customWidth="1"/>
    <col min="7" max="7" width="43.33203125" style="1" bestFit="1" customWidth="1"/>
    <col min="8" max="8" width="51.88671875" style="1" bestFit="1" customWidth="1"/>
    <col min="9" max="9" width="34.33203125" style="1" bestFit="1" customWidth="1"/>
    <col min="10" max="10" width="52.6640625" style="1" bestFit="1" customWidth="1"/>
    <col min="11" max="11" width="24.44140625" style="1" bestFit="1" customWidth="1"/>
    <col min="12" max="12" width="79.5546875" style="1" bestFit="1" customWidth="1"/>
    <col min="13" max="13" width="29.33203125" style="1" bestFit="1" customWidth="1"/>
    <col min="14" max="14" width="9" style="1" bestFit="1" customWidth="1"/>
    <col min="15" max="15" width="17.33203125" style="1" bestFit="1" customWidth="1"/>
    <col min="16" max="16" width="16.5546875" style="1" bestFit="1" customWidth="1"/>
    <col min="17" max="17" width="25.5546875" style="1" bestFit="1" customWidth="1"/>
    <col min="18" max="18" width="36.33203125" style="1" bestFit="1" customWidth="1"/>
    <col min="19" max="19" width="69" style="1" bestFit="1" customWidth="1"/>
    <col min="20" max="20" width="67.33203125" style="1" bestFit="1" customWidth="1"/>
    <col min="21" max="21" width="46.33203125" style="1" bestFit="1" customWidth="1"/>
    <col min="22" max="22" width="38.88671875" style="1" bestFit="1" customWidth="1"/>
    <col min="23" max="23" width="14.5546875" style="1" bestFit="1" customWidth="1"/>
    <col min="24" max="24" width="18" style="1" bestFit="1" customWidth="1"/>
    <col min="25" max="25" width="13.5546875" style="1" bestFit="1" customWidth="1"/>
    <col min="26" max="16384" width="9.109375" style="1"/>
  </cols>
  <sheetData>
    <row r="1" spans="1:25" ht="21.6" thickBot="1">
      <c r="A1" s="2" t="s">
        <v>0</v>
      </c>
      <c r="B1" s="2" t="s">
        <v>1</v>
      </c>
      <c r="C1" s="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</row>
    <row r="2" spans="1:25" ht="21.6" thickBot="1">
      <c r="A2" s="1" t="s">
        <v>45</v>
      </c>
      <c r="B2" s="1" t="s">
        <v>46</v>
      </c>
      <c r="C2" s="6" t="s">
        <v>47</v>
      </c>
      <c r="D2" s="1" t="s">
        <v>47</v>
      </c>
      <c r="G2" s="1" t="s">
        <v>24</v>
      </c>
      <c r="H2" s="1" t="s">
        <v>25</v>
      </c>
      <c r="I2" s="1" t="s">
        <v>41</v>
      </c>
      <c r="J2" s="1" t="s">
        <v>24</v>
      </c>
      <c r="K2" s="1" t="s">
        <v>48</v>
      </c>
      <c r="L2" s="1" t="s">
        <v>49</v>
      </c>
      <c r="M2" s="1" t="s">
        <v>50</v>
      </c>
      <c r="N2" s="1" t="s">
        <v>26</v>
      </c>
      <c r="O2" s="1" t="s">
        <v>34</v>
      </c>
      <c r="P2" s="1" t="s">
        <v>42</v>
      </c>
      <c r="Q2" s="3">
        <v>300000</v>
      </c>
      <c r="R2" s="3">
        <v>300000</v>
      </c>
      <c r="S2" s="1" t="s">
        <v>51</v>
      </c>
      <c r="T2" s="1" t="s">
        <v>52</v>
      </c>
      <c r="U2" s="1" t="s">
        <v>53</v>
      </c>
    </row>
    <row r="3" spans="1:25" ht="21.6" thickBot="1">
      <c r="A3" s="1" t="s">
        <v>55</v>
      </c>
      <c r="B3" s="1" t="s">
        <v>56</v>
      </c>
      <c r="C3" s="6" t="s">
        <v>57</v>
      </c>
      <c r="D3" s="1" t="s">
        <v>57</v>
      </c>
      <c r="G3" s="1" t="s">
        <v>24</v>
      </c>
      <c r="H3" s="1" t="s">
        <v>25</v>
      </c>
      <c r="I3" s="1" t="s">
        <v>31</v>
      </c>
      <c r="J3" s="1" t="s">
        <v>24</v>
      </c>
      <c r="K3" s="1" t="s">
        <v>48</v>
      </c>
      <c r="L3" s="1" t="s">
        <v>49</v>
      </c>
      <c r="M3" s="1" t="s">
        <v>58</v>
      </c>
      <c r="N3" s="1" t="s">
        <v>26</v>
      </c>
      <c r="O3" s="1" t="s">
        <v>32</v>
      </c>
      <c r="P3" s="1" t="s">
        <v>36</v>
      </c>
      <c r="Q3" s="3">
        <v>4792800</v>
      </c>
      <c r="R3" s="3">
        <v>4792800</v>
      </c>
      <c r="S3" s="1" t="s">
        <v>59</v>
      </c>
      <c r="T3" s="1" t="s">
        <v>54</v>
      </c>
      <c r="U3" s="1" t="s">
        <v>29</v>
      </c>
    </row>
    <row r="4" spans="1:25" ht="21.6" thickBot="1">
      <c r="A4" s="1" t="s">
        <v>55</v>
      </c>
      <c r="B4" s="1" t="s">
        <v>60</v>
      </c>
      <c r="C4" s="6" t="s">
        <v>61</v>
      </c>
      <c r="D4" s="1" t="s">
        <v>61</v>
      </c>
      <c r="G4" s="1" t="s">
        <v>24</v>
      </c>
      <c r="H4" s="1" t="s">
        <v>25</v>
      </c>
      <c r="I4" s="1" t="s">
        <v>31</v>
      </c>
      <c r="J4" s="1" t="s">
        <v>24</v>
      </c>
      <c r="K4" s="1" t="s">
        <v>48</v>
      </c>
      <c r="L4" s="1" t="s">
        <v>49</v>
      </c>
      <c r="M4" s="1" t="s">
        <v>62</v>
      </c>
      <c r="N4" s="1" t="s">
        <v>26</v>
      </c>
      <c r="O4" s="1" t="s">
        <v>32</v>
      </c>
      <c r="P4" s="1" t="s">
        <v>36</v>
      </c>
      <c r="Q4" s="3">
        <v>4000000</v>
      </c>
      <c r="R4" s="3">
        <v>4000000</v>
      </c>
      <c r="S4" s="1" t="s">
        <v>59</v>
      </c>
      <c r="T4" s="1" t="s">
        <v>54</v>
      </c>
      <c r="U4" s="1" t="s">
        <v>29</v>
      </c>
    </row>
    <row r="5" spans="1:25" ht="21.6" thickBot="1">
      <c r="A5" s="1" t="s">
        <v>81</v>
      </c>
      <c r="B5" s="1" t="s">
        <v>82</v>
      </c>
      <c r="C5" s="6" t="s">
        <v>83</v>
      </c>
      <c r="D5" s="1" t="s">
        <v>83</v>
      </c>
      <c r="G5" s="1" t="s">
        <v>24</v>
      </c>
      <c r="H5" s="1" t="s">
        <v>25</v>
      </c>
      <c r="J5" s="1" t="s">
        <v>24</v>
      </c>
      <c r="K5" s="1" t="s">
        <v>48</v>
      </c>
      <c r="L5" s="1" t="s">
        <v>49</v>
      </c>
      <c r="M5" s="1" t="s">
        <v>84</v>
      </c>
      <c r="N5" s="1" t="s">
        <v>26</v>
      </c>
      <c r="O5" s="1" t="s">
        <v>27</v>
      </c>
      <c r="P5" s="1" t="s">
        <v>28</v>
      </c>
      <c r="Q5" s="3">
        <v>105653000</v>
      </c>
      <c r="R5" s="3">
        <v>105653000</v>
      </c>
      <c r="S5" s="1" t="s">
        <v>85</v>
      </c>
      <c r="T5" s="1" t="s">
        <v>80</v>
      </c>
      <c r="U5" s="1" t="s">
        <v>39</v>
      </c>
    </row>
    <row r="6" spans="1:25" ht="21.6" thickBot="1">
      <c r="A6" s="1" t="s">
        <v>88</v>
      </c>
      <c r="B6" s="1" t="s">
        <v>93</v>
      </c>
      <c r="C6" s="6" t="s">
        <v>94</v>
      </c>
      <c r="D6" s="1" t="s">
        <v>94</v>
      </c>
      <c r="G6" s="1" t="s">
        <v>24</v>
      </c>
      <c r="H6" s="1" t="s">
        <v>25</v>
      </c>
      <c r="J6" s="1" t="s">
        <v>24</v>
      </c>
      <c r="K6" s="1" t="s">
        <v>48</v>
      </c>
      <c r="L6" s="1" t="s">
        <v>49</v>
      </c>
      <c r="M6" s="1" t="s">
        <v>95</v>
      </c>
      <c r="N6" s="1" t="s">
        <v>26</v>
      </c>
      <c r="O6" s="1" t="s">
        <v>34</v>
      </c>
      <c r="P6" s="1" t="s">
        <v>42</v>
      </c>
      <c r="Q6" s="3">
        <v>50000</v>
      </c>
      <c r="R6" s="3">
        <v>50000</v>
      </c>
      <c r="S6" s="1" t="s">
        <v>86</v>
      </c>
      <c r="T6" s="1" t="s">
        <v>89</v>
      </c>
      <c r="U6" s="1" t="s">
        <v>29</v>
      </c>
    </row>
    <row r="7" spans="1:25" ht="21.6" thickBot="1">
      <c r="A7" s="1" t="s">
        <v>100</v>
      </c>
      <c r="B7" s="1" t="s">
        <v>103</v>
      </c>
      <c r="C7" s="6" t="s">
        <v>104</v>
      </c>
      <c r="D7" s="1" t="s">
        <v>104</v>
      </c>
      <c r="G7" s="1" t="s">
        <v>24</v>
      </c>
      <c r="H7" s="1" t="s">
        <v>25</v>
      </c>
      <c r="J7" s="1" t="s">
        <v>24</v>
      </c>
      <c r="K7" s="1" t="s">
        <v>48</v>
      </c>
      <c r="L7" s="1" t="s">
        <v>49</v>
      </c>
      <c r="M7" s="1" t="s">
        <v>105</v>
      </c>
      <c r="N7" s="1" t="s">
        <v>26</v>
      </c>
      <c r="O7" s="1" t="s">
        <v>34</v>
      </c>
      <c r="P7" s="1" t="s">
        <v>42</v>
      </c>
      <c r="Q7" s="3">
        <v>20916000</v>
      </c>
      <c r="R7" s="3">
        <v>20916000</v>
      </c>
      <c r="S7" s="1" t="s">
        <v>101</v>
      </c>
      <c r="T7" s="1" t="s">
        <v>102</v>
      </c>
      <c r="U7" s="1" t="s">
        <v>53</v>
      </c>
    </row>
    <row r="8" spans="1:25" ht="21.6" thickBot="1">
      <c r="A8" s="1" t="s">
        <v>108</v>
      </c>
      <c r="B8" s="1" t="s">
        <v>112</v>
      </c>
      <c r="C8" s="6" t="s">
        <v>113</v>
      </c>
      <c r="D8" s="1" t="s">
        <v>113</v>
      </c>
      <c r="G8" s="1" t="s">
        <v>24</v>
      </c>
      <c r="H8" s="1" t="s">
        <v>25</v>
      </c>
      <c r="J8" s="1" t="s">
        <v>24</v>
      </c>
      <c r="K8" s="1" t="s">
        <v>48</v>
      </c>
      <c r="L8" s="1" t="s">
        <v>49</v>
      </c>
      <c r="M8" s="1" t="s">
        <v>114</v>
      </c>
      <c r="N8" s="1" t="s">
        <v>26</v>
      </c>
      <c r="O8" s="1" t="s">
        <v>71</v>
      </c>
      <c r="P8" s="1" t="s">
        <v>77</v>
      </c>
      <c r="Q8" s="3">
        <v>7430000</v>
      </c>
      <c r="R8" s="3">
        <v>7430000</v>
      </c>
      <c r="S8" s="1" t="s">
        <v>91</v>
      </c>
      <c r="T8" s="1" t="s">
        <v>79</v>
      </c>
      <c r="U8" s="1" t="s">
        <v>39</v>
      </c>
    </row>
    <row r="9" spans="1:25" ht="21.6" thickBot="1">
      <c r="A9" s="1" t="s">
        <v>117</v>
      </c>
      <c r="B9" s="1" t="s">
        <v>118</v>
      </c>
      <c r="C9" s="6" t="s">
        <v>119</v>
      </c>
      <c r="D9" s="1" t="s">
        <v>119</v>
      </c>
      <c r="G9" s="1" t="s">
        <v>24</v>
      </c>
      <c r="H9" s="1" t="s">
        <v>25</v>
      </c>
      <c r="J9" s="1" t="s">
        <v>24</v>
      </c>
      <c r="K9" s="1" t="s">
        <v>48</v>
      </c>
      <c r="L9" s="1" t="s">
        <v>49</v>
      </c>
      <c r="M9" s="1" t="s">
        <v>111</v>
      </c>
      <c r="N9" s="1" t="s">
        <v>26</v>
      </c>
      <c r="O9" s="1" t="s">
        <v>34</v>
      </c>
      <c r="P9" s="1" t="s">
        <v>42</v>
      </c>
      <c r="Q9" s="3">
        <v>2280000</v>
      </c>
      <c r="R9" s="3">
        <v>2280000</v>
      </c>
      <c r="S9" s="1" t="s">
        <v>120</v>
      </c>
      <c r="T9" s="1" t="s">
        <v>52</v>
      </c>
      <c r="U9" s="1" t="s">
        <v>53</v>
      </c>
    </row>
    <row r="10" spans="1:25" ht="21.6" thickBot="1">
      <c r="A10" s="1" t="s">
        <v>123</v>
      </c>
      <c r="B10" s="1" t="s">
        <v>125</v>
      </c>
      <c r="C10" s="6" t="s">
        <v>126</v>
      </c>
      <c r="D10" s="1" t="s">
        <v>126</v>
      </c>
      <c r="G10" s="1" t="s">
        <v>24</v>
      </c>
      <c r="H10" s="1" t="s">
        <v>25</v>
      </c>
      <c r="J10" s="1" t="s">
        <v>24</v>
      </c>
      <c r="K10" s="1" t="s">
        <v>48</v>
      </c>
      <c r="L10" s="1" t="s">
        <v>49</v>
      </c>
      <c r="M10" s="1" t="s">
        <v>127</v>
      </c>
      <c r="N10" s="1" t="s">
        <v>26</v>
      </c>
      <c r="O10" s="1" t="s">
        <v>68</v>
      </c>
      <c r="P10" s="1" t="s">
        <v>42</v>
      </c>
      <c r="Q10" s="3">
        <v>1928100</v>
      </c>
      <c r="R10" s="3">
        <v>1928100</v>
      </c>
      <c r="S10" s="1" t="s">
        <v>124</v>
      </c>
      <c r="T10" s="1" t="s">
        <v>79</v>
      </c>
      <c r="U10" s="1" t="s">
        <v>39</v>
      </c>
    </row>
    <row r="11" spans="1:25" ht="21.6" thickBot="1">
      <c r="A11" s="1" t="s">
        <v>123</v>
      </c>
      <c r="B11" s="1" t="s">
        <v>128</v>
      </c>
      <c r="C11" s="6" t="s">
        <v>129</v>
      </c>
      <c r="D11" s="1" t="s">
        <v>129</v>
      </c>
      <c r="G11" s="1" t="s">
        <v>24</v>
      </c>
      <c r="H11" s="1" t="s">
        <v>25</v>
      </c>
      <c r="J11" s="1" t="s">
        <v>24</v>
      </c>
      <c r="K11" s="1" t="s">
        <v>48</v>
      </c>
      <c r="L11" s="1" t="s">
        <v>49</v>
      </c>
      <c r="M11" s="1" t="s">
        <v>130</v>
      </c>
      <c r="N11" s="1" t="s">
        <v>26</v>
      </c>
      <c r="O11" s="1" t="s">
        <v>98</v>
      </c>
      <c r="P11" s="1" t="s">
        <v>42</v>
      </c>
      <c r="Q11" s="3">
        <v>1928100</v>
      </c>
      <c r="R11" s="3">
        <v>1928100</v>
      </c>
      <c r="S11" s="1" t="s">
        <v>124</v>
      </c>
      <c r="T11" s="1" t="s">
        <v>79</v>
      </c>
      <c r="U11" s="1" t="s">
        <v>39</v>
      </c>
    </row>
    <row r="12" spans="1:25" ht="21.6" thickBot="1">
      <c r="A12" s="1" t="s">
        <v>81</v>
      </c>
      <c r="B12" s="1" t="s">
        <v>131</v>
      </c>
      <c r="C12" s="6" t="s">
        <v>132</v>
      </c>
      <c r="D12" s="1" t="s">
        <v>132</v>
      </c>
      <c r="G12" s="1" t="s">
        <v>24</v>
      </c>
      <c r="H12" s="1" t="s">
        <v>25</v>
      </c>
      <c r="J12" s="1" t="s">
        <v>24</v>
      </c>
      <c r="K12" s="1" t="s">
        <v>48</v>
      </c>
      <c r="L12" s="1" t="s">
        <v>49</v>
      </c>
      <c r="M12" s="1" t="s">
        <v>133</v>
      </c>
      <c r="N12" s="1" t="s">
        <v>26</v>
      </c>
      <c r="O12" s="1" t="s">
        <v>34</v>
      </c>
      <c r="P12" s="1" t="s">
        <v>42</v>
      </c>
      <c r="Q12" s="3">
        <v>68426800</v>
      </c>
      <c r="R12" s="3">
        <v>68426800</v>
      </c>
      <c r="S12" s="1" t="s">
        <v>85</v>
      </c>
      <c r="T12" s="1" t="s">
        <v>80</v>
      </c>
      <c r="U12" s="1" t="s">
        <v>39</v>
      </c>
    </row>
    <row r="13" spans="1:25" ht="21.6" thickBot="1">
      <c r="A13" s="1" t="s">
        <v>134</v>
      </c>
      <c r="B13" s="1" t="s">
        <v>135</v>
      </c>
      <c r="C13" s="6" t="s">
        <v>136</v>
      </c>
      <c r="D13" s="1" t="s">
        <v>136</v>
      </c>
      <c r="G13" s="1" t="s">
        <v>24</v>
      </c>
      <c r="H13" s="1" t="s">
        <v>25</v>
      </c>
      <c r="J13" s="1" t="s">
        <v>24</v>
      </c>
      <c r="K13" s="1" t="s">
        <v>48</v>
      </c>
      <c r="L13" s="1" t="s">
        <v>49</v>
      </c>
      <c r="M13" s="1" t="s">
        <v>137</v>
      </c>
      <c r="N13" s="1" t="s">
        <v>26</v>
      </c>
      <c r="O13" s="1" t="s">
        <v>34</v>
      </c>
      <c r="P13" s="1" t="s">
        <v>42</v>
      </c>
      <c r="Q13" s="3">
        <v>124600</v>
      </c>
      <c r="R13" s="3">
        <v>124600</v>
      </c>
      <c r="S13" s="1" t="s">
        <v>138</v>
      </c>
      <c r="T13" s="1" t="s">
        <v>102</v>
      </c>
      <c r="U13" s="1" t="s">
        <v>53</v>
      </c>
    </row>
    <row r="14" spans="1:25" ht="21.6" thickBot="1">
      <c r="A14" s="1" t="s">
        <v>141</v>
      </c>
      <c r="B14" s="1" t="s">
        <v>142</v>
      </c>
      <c r="C14" s="6" t="s">
        <v>143</v>
      </c>
      <c r="D14" s="1" t="s">
        <v>143</v>
      </c>
      <c r="G14" s="1" t="s">
        <v>24</v>
      </c>
      <c r="H14" s="1" t="s">
        <v>25</v>
      </c>
      <c r="J14" s="1" t="s">
        <v>24</v>
      </c>
      <c r="K14" s="1" t="s">
        <v>48</v>
      </c>
      <c r="L14" s="1" t="s">
        <v>49</v>
      </c>
      <c r="M14" s="1" t="s">
        <v>144</v>
      </c>
      <c r="N14" s="1" t="s">
        <v>26</v>
      </c>
      <c r="O14" s="1" t="s">
        <v>34</v>
      </c>
      <c r="P14" s="1" t="s">
        <v>42</v>
      </c>
      <c r="Q14" s="3">
        <v>1000000</v>
      </c>
      <c r="R14" s="3">
        <v>1000000</v>
      </c>
      <c r="S14" s="1" t="s">
        <v>145</v>
      </c>
      <c r="T14" s="1" t="s">
        <v>102</v>
      </c>
      <c r="U14" s="1" t="s">
        <v>53</v>
      </c>
    </row>
    <row r="15" spans="1:25" ht="21.6" thickBot="1">
      <c r="A15" s="1" t="s">
        <v>146</v>
      </c>
      <c r="B15" s="1" t="s">
        <v>147</v>
      </c>
      <c r="C15" s="6" t="s">
        <v>148</v>
      </c>
      <c r="D15" s="1" t="s">
        <v>148</v>
      </c>
      <c r="G15" s="1" t="s">
        <v>24</v>
      </c>
      <c r="H15" s="1" t="s">
        <v>25</v>
      </c>
      <c r="J15" s="1" t="s">
        <v>24</v>
      </c>
      <c r="K15" s="1" t="s">
        <v>48</v>
      </c>
      <c r="L15" s="1" t="s">
        <v>49</v>
      </c>
      <c r="M15" s="1" t="s">
        <v>149</v>
      </c>
      <c r="N15" s="1" t="s">
        <v>26</v>
      </c>
      <c r="O15" s="1" t="s">
        <v>34</v>
      </c>
      <c r="P15" s="1" t="s">
        <v>42</v>
      </c>
      <c r="Q15" s="3">
        <v>9549400</v>
      </c>
      <c r="R15" s="4">
        <v>0</v>
      </c>
      <c r="S15" s="1" t="s">
        <v>150</v>
      </c>
      <c r="T15" s="1" t="s">
        <v>151</v>
      </c>
      <c r="U15" s="1" t="s">
        <v>53</v>
      </c>
    </row>
    <row r="16" spans="1:25" ht="21.6" thickBot="1">
      <c r="A16" s="1" t="s">
        <v>152</v>
      </c>
      <c r="B16" s="1" t="s">
        <v>153</v>
      </c>
      <c r="C16" s="6" t="s">
        <v>154</v>
      </c>
      <c r="D16" s="1" t="s">
        <v>154</v>
      </c>
      <c r="G16" s="1" t="s">
        <v>24</v>
      </c>
      <c r="H16" s="1" t="s">
        <v>97</v>
      </c>
      <c r="J16" s="1" t="s">
        <v>24</v>
      </c>
      <c r="K16" s="1" t="s">
        <v>48</v>
      </c>
      <c r="L16" s="1" t="s">
        <v>49</v>
      </c>
      <c r="M16" s="1" t="s">
        <v>155</v>
      </c>
      <c r="N16" s="1" t="s">
        <v>26</v>
      </c>
      <c r="O16" s="1" t="s">
        <v>99</v>
      </c>
      <c r="P16" s="1" t="s">
        <v>42</v>
      </c>
      <c r="Q16" s="3">
        <v>35000000</v>
      </c>
      <c r="R16" s="3">
        <v>35000000</v>
      </c>
      <c r="S16" s="1" t="s">
        <v>156</v>
      </c>
      <c r="T16" s="1" t="s">
        <v>102</v>
      </c>
      <c r="U16" s="1" t="s">
        <v>53</v>
      </c>
    </row>
    <row r="17" spans="1:24" ht="21.6" thickBot="1">
      <c r="A17" s="1" t="s">
        <v>157</v>
      </c>
      <c r="B17" s="1" t="s">
        <v>158</v>
      </c>
      <c r="C17" s="6" t="s">
        <v>159</v>
      </c>
      <c r="D17" s="1" t="s">
        <v>159</v>
      </c>
      <c r="G17" s="1" t="s">
        <v>24</v>
      </c>
      <c r="H17" s="1" t="s">
        <v>25</v>
      </c>
      <c r="J17" s="1" t="s">
        <v>24</v>
      </c>
      <c r="K17" s="1" t="s">
        <v>48</v>
      </c>
      <c r="L17" s="1" t="s">
        <v>49</v>
      </c>
      <c r="M17" s="1" t="s">
        <v>160</v>
      </c>
      <c r="N17" s="1" t="s">
        <v>26</v>
      </c>
      <c r="O17" s="1" t="s">
        <v>98</v>
      </c>
      <c r="P17" s="1" t="s">
        <v>110</v>
      </c>
      <c r="Q17" s="3">
        <v>9600000</v>
      </c>
      <c r="R17" s="3">
        <v>9600000</v>
      </c>
      <c r="S17" s="1" t="s">
        <v>161</v>
      </c>
      <c r="T17" s="1" t="s">
        <v>107</v>
      </c>
      <c r="U17" s="1" t="s">
        <v>90</v>
      </c>
    </row>
    <row r="18" spans="1:24" ht="21.6" thickBot="1">
      <c r="A18" s="1" t="s">
        <v>168</v>
      </c>
      <c r="B18" s="1" t="s">
        <v>169</v>
      </c>
      <c r="C18" s="6" t="s">
        <v>170</v>
      </c>
      <c r="D18" s="1" t="s">
        <v>170</v>
      </c>
      <c r="G18" s="1" t="s">
        <v>24</v>
      </c>
      <c r="H18" s="1" t="s">
        <v>25</v>
      </c>
      <c r="J18" s="1" t="s">
        <v>24</v>
      </c>
      <c r="K18" s="1" t="s">
        <v>48</v>
      </c>
      <c r="L18" s="1" t="s">
        <v>49</v>
      </c>
      <c r="M18" s="1" t="s">
        <v>171</v>
      </c>
      <c r="N18" s="1" t="s">
        <v>26</v>
      </c>
      <c r="O18" s="1" t="s">
        <v>92</v>
      </c>
      <c r="P18" s="1" t="s">
        <v>42</v>
      </c>
      <c r="Q18" s="3">
        <v>3080000</v>
      </c>
      <c r="R18" s="3">
        <v>3080000</v>
      </c>
      <c r="S18" s="1" t="s">
        <v>172</v>
      </c>
      <c r="T18" s="1" t="s">
        <v>52</v>
      </c>
      <c r="U18" s="1" t="s">
        <v>53</v>
      </c>
    </row>
    <row r="19" spans="1:24" ht="21.6" thickBot="1">
      <c r="A19" s="1" t="s">
        <v>88</v>
      </c>
      <c r="B19" s="1" t="s">
        <v>173</v>
      </c>
      <c r="C19" s="6" t="s">
        <v>174</v>
      </c>
      <c r="D19" s="1" t="s">
        <v>174</v>
      </c>
      <c r="G19" s="1" t="s">
        <v>24</v>
      </c>
      <c r="H19" s="1" t="s">
        <v>25</v>
      </c>
      <c r="J19" s="1" t="s">
        <v>24</v>
      </c>
      <c r="K19" s="1" t="s">
        <v>48</v>
      </c>
      <c r="L19" s="1" t="s">
        <v>49</v>
      </c>
      <c r="M19" s="1" t="s">
        <v>175</v>
      </c>
      <c r="N19" s="1" t="s">
        <v>26</v>
      </c>
      <c r="O19" s="1" t="s">
        <v>92</v>
      </c>
      <c r="P19" s="1" t="s">
        <v>42</v>
      </c>
      <c r="Q19" s="3">
        <v>50000</v>
      </c>
      <c r="R19" s="3">
        <v>50000</v>
      </c>
      <c r="S19" s="1" t="s">
        <v>86</v>
      </c>
      <c r="T19" s="1" t="s">
        <v>89</v>
      </c>
      <c r="U19" s="1" t="s">
        <v>29</v>
      </c>
    </row>
    <row r="20" spans="1:24" ht="21.6" thickBot="1">
      <c r="A20" s="1" t="s">
        <v>69</v>
      </c>
      <c r="B20" s="1" t="s">
        <v>182</v>
      </c>
      <c r="C20" s="6" t="s">
        <v>183</v>
      </c>
      <c r="D20" s="1" t="s">
        <v>183</v>
      </c>
      <c r="G20" s="1" t="s">
        <v>24</v>
      </c>
      <c r="H20" s="1" t="s">
        <v>25</v>
      </c>
      <c r="J20" s="1" t="s">
        <v>24</v>
      </c>
      <c r="K20" s="1" t="s">
        <v>48</v>
      </c>
      <c r="L20" s="1" t="s">
        <v>49</v>
      </c>
      <c r="M20" s="1" t="s">
        <v>184</v>
      </c>
      <c r="N20" s="1" t="s">
        <v>26</v>
      </c>
      <c r="O20" s="1" t="s">
        <v>176</v>
      </c>
      <c r="P20" s="1" t="s">
        <v>87</v>
      </c>
      <c r="Q20" s="3">
        <v>15000000</v>
      </c>
      <c r="R20" s="3">
        <v>15000000</v>
      </c>
      <c r="S20" s="1" t="s">
        <v>70</v>
      </c>
      <c r="T20" s="1" t="s">
        <v>38</v>
      </c>
      <c r="U20" s="1" t="s">
        <v>39</v>
      </c>
      <c r="V20" s="1" t="s">
        <v>179</v>
      </c>
      <c r="W20" s="1" t="s">
        <v>185</v>
      </c>
      <c r="X20" s="1" t="s">
        <v>186</v>
      </c>
    </row>
    <row r="21" spans="1:24" ht="21.6" thickBot="1">
      <c r="A21" s="1" t="s">
        <v>69</v>
      </c>
      <c r="B21" s="1" t="s">
        <v>187</v>
      </c>
      <c r="C21" s="6" t="s">
        <v>188</v>
      </c>
      <c r="D21" s="1" t="s">
        <v>188</v>
      </c>
      <c r="G21" s="1" t="s">
        <v>24</v>
      </c>
      <c r="H21" s="1" t="s">
        <v>25</v>
      </c>
      <c r="J21" s="1" t="s">
        <v>24</v>
      </c>
      <c r="K21" s="1" t="s">
        <v>48</v>
      </c>
      <c r="L21" s="1" t="s">
        <v>49</v>
      </c>
      <c r="M21" s="1" t="s">
        <v>181</v>
      </c>
      <c r="N21" s="1" t="s">
        <v>26</v>
      </c>
      <c r="O21" s="1" t="s">
        <v>176</v>
      </c>
      <c r="P21" s="1" t="s">
        <v>87</v>
      </c>
      <c r="Q21" s="3">
        <v>5000000</v>
      </c>
      <c r="R21" s="3">
        <v>5000000</v>
      </c>
      <c r="S21" s="1" t="s">
        <v>70</v>
      </c>
      <c r="T21" s="1" t="s">
        <v>38</v>
      </c>
      <c r="U21" s="1" t="s">
        <v>39</v>
      </c>
      <c r="V21" s="1" t="s">
        <v>179</v>
      </c>
      <c r="W21" s="1" t="s">
        <v>189</v>
      </c>
      <c r="X21" s="1" t="s">
        <v>190</v>
      </c>
    </row>
    <row r="22" spans="1:24" ht="21.6" thickBot="1">
      <c r="A22" s="1" t="s">
        <v>69</v>
      </c>
      <c r="B22" s="1" t="s">
        <v>191</v>
      </c>
      <c r="C22" s="6" t="s">
        <v>192</v>
      </c>
      <c r="D22" s="1" t="s">
        <v>192</v>
      </c>
      <c r="G22" s="1" t="s">
        <v>24</v>
      </c>
      <c r="H22" s="1" t="s">
        <v>25</v>
      </c>
      <c r="J22" s="1" t="s">
        <v>24</v>
      </c>
      <c r="K22" s="1" t="s">
        <v>48</v>
      </c>
      <c r="L22" s="1" t="s">
        <v>49</v>
      </c>
      <c r="M22" s="1" t="s">
        <v>193</v>
      </c>
      <c r="N22" s="1" t="s">
        <v>26</v>
      </c>
      <c r="O22" s="1" t="s">
        <v>176</v>
      </c>
      <c r="P22" s="1" t="s">
        <v>87</v>
      </c>
      <c r="Q22" s="3">
        <v>4000000</v>
      </c>
      <c r="R22" s="3">
        <v>4000000</v>
      </c>
      <c r="S22" s="1" t="s">
        <v>70</v>
      </c>
      <c r="T22" s="1" t="s">
        <v>38</v>
      </c>
      <c r="U22" s="1" t="s">
        <v>39</v>
      </c>
      <c r="V22" s="1" t="s">
        <v>180</v>
      </c>
      <c r="W22" s="1" t="s">
        <v>194</v>
      </c>
      <c r="X22" s="1" t="s">
        <v>195</v>
      </c>
    </row>
    <row r="23" spans="1:24" ht="21.6" thickBot="1">
      <c r="A23" s="1" t="s">
        <v>69</v>
      </c>
      <c r="B23" s="1" t="s">
        <v>196</v>
      </c>
      <c r="C23" s="6" t="s">
        <v>197</v>
      </c>
      <c r="D23" s="1" t="s">
        <v>197</v>
      </c>
      <c r="G23" s="1" t="s">
        <v>24</v>
      </c>
      <c r="H23" s="1" t="s">
        <v>25</v>
      </c>
      <c r="J23" s="1" t="s">
        <v>24</v>
      </c>
      <c r="K23" s="1" t="s">
        <v>48</v>
      </c>
      <c r="L23" s="1" t="s">
        <v>49</v>
      </c>
      <c r="M23" s="1" t="s">
        <v>181</v>
      </c>
      <c r="N23" s="1" t="s">
        <v>26</v>
      </c>
      <c r="O23" s="1" t="s">
        <v>176</v>
      </c>
      <c r="P23" s="1" t="s">
        <v>87</v>
      </c>
      <c r="Q23" s="3">
        <v>20000000</v>
      </c>
      <c r="R23" s="3">
        <v>20000000</v>
      </c>
      <c r="S23" s="1" t="s">
        <v>70</v>
      </c>
      <c r="T23" s="1" t="s">
        <v>38</v>
      </c>
      <c r="U23" s="1" t="s">
        <v>39</v>
      </c>
      <c r="V23" s="1" t="s">
        <v>179</v>
      </c>
      <c r="W23" s="1" t="s">
        <v>198</v>
      </c>
      <c r="X23" s="1" t="s">
        <v>199</v>
      </c>
    </row>
    <row r="24" spans="1:24" ht="21.6" thickBot="1">
      <c r="A24" s="1" t="s">
        <v>202</v>
      </c>
      <c r="B24" s="1" t="s">
        <v>204</v>
      </c>
      <c r="C24" s="6" t="s">
        <v>205</v>
      </c>
      <c r="D24" s="1" t="s">
        <v>205</v>
      </c>
      <c r="G24" s="1" t="s">
        <v>24</v>
      </c>
      <c r="H24" s="1" t="s">
        <v>25</v>
      </c>
      <c r="J24" s="1" t="s">
        <v>24</v>
      </c>
      <c r="K24" s="1" t="s">
        <v>48</v>
      </c>
      <c r="L24" s="1" t="s">
        <v>49</v>
      </c>
      <c r="M24" s="1" t="s">
        <v>206</v>
      </c>
      <c r="N24" s="1" t="s">
        <v>26</v>
      </c>
      <c r="O24" s="1" t="s">
        <v>176</v>
      </c>
      <c r="P24" s="1" t="s">
        <v>87</v>
      </c>
      <c r="Q24" s="4">
        <v>0</v>
      </c>
      <c r="R24" s="4">
        <v>0</v>
      </c>
      <c r="S24" s="1" t="s">
        <v>203</v>
      </c>
      <c r="T24" s="1" t="s">
        <v>80</v>
      </c>
      <c r="U24" s="1" t="s">
        <v>39</v>
      </c>
      <c r="V24" s="1" t="s">
        <v>179</v>
      </c>
      <c r="W24" s="1" t="s">
        <v>194</v>
      </c>
      <c r="X24" s="1" t="s">
        <v>207</v>
      </c>
    </row>
    <row r="25" spans="1:24" ht="21.6" thickBot="1">
      <c r="A25" s="1" t="s">
        <v>168</v>
      </c>
      <c r="B25" s="1" t="s">
        <v>212</v>
      </c>
      <c r="C25" s="6" t="s">
        <v>213</v>
      </c>
      <c r="D25" s="1" t="s">
        <v>213</v>
      </c>
      <c r="G25" s="1" t="s">
        <v>24</v>
      </c>
      <c r="H25" s="1" t="s">
        <v>25</v>
      </c>
      <c r="J25" s="1" t="s">
        <v>24</v>
      </c>
      <c r="K25" s="1" t="s">
        <v>48</v>
      </c>
      <c r="L25" s="1" t="s">
        <v>49</v>
      </c>
      <c r="M25" s="1" t="s">
        <v>206</v>
      </c>
      <c r="N25" s="1" t="s">
        <v>26</v>
      </c>
      <c r="O25" s="1" t="s">
        <v>176</v>
      </c>
      <c r="P25" s="1" t="s">
        <v>87</v>
      </c>
      <c r="Q25" s="3">
        <v>12870000</v>
      </c>
      <c r="R25" s="3">
        <v>12870000</v>
      </c>
      <c r="S25" s="1" t="s">
        <v>172</v>
      </c>
      <c r="T25" s="1" t="s">
        <v>52</v>
      </c>
      <c r="U25" s="1" t="s">
        <v>53</v>
      </c>
      <c r="V25" s="1" t="s">
        <v>179</v>
      </c>
      <c r="W25" s="1" t="s">
        <v>185</v>
      </c>
      <c r="X25" s="1" t="s">
        <v>214</v>
      </c>
    </row>
    <row r="26" spans="1:24" ht="21.6" thickBot="1">
      <c r="A26" s="1" t="s">
        <v>168</v>
      </c>
      <c r="B26" s="1" t="s">
        <v>215</v>
      </c>
      <c r="C26" s="6" t="s">
        <v>216</v>
      </c>
      <c r="D26" s="1" t="s">
        <v>216</v>
      </c>
      <c r="G26" s="1" t="s">
        <v>24</v>
      </c>
      <c r="H26" s="1" t="s">
        <v>25</v>
      </c>
      <c r="J26" s="1" t="s">
        <v>24</v>
      </c>
      <c r="K26" s="1" t="s">
        <v>48</v>
      </c>
      <c r="L26" s="1" t="s">
        <v>49</v>
      </c>
      <c r="M26" s="1" t="s">
        <v>217</v>
      </c>
      <c r="N26" s="1" t="s">
        <v>26</v>
      </c>
      <c r="O26" s="1" t="s">
        <v>176</v>
      </c>
      <c r="P26" s="1" t="s">
        <v>87</v>
      </c>
      <c r="Q26" s="3">
        <v>24191700</v>
      </c>
      <c r="R26" s="3">
        <v>24191700</v>
      </c>
      <c r="S26" s="1" t="s">
        <v>172</v>
      </c>
      <c r="T26" s="1" t="s">
        <v>52</v>
      </c>
      <c r="U26" s="1" t="s">
        <v>53</v>
      </c>
      <c r="V26" s="1" t="s">
        <v>180</v>
      </c>
      <c r="W26" s="1" t="s">
        <v>185</v>
      </c>
      <c r="X26" s="1" t="s">
        <v>186</v>
      </c>
    </row>
    <row r="27" spans="1:24" ht="21.6" thickBot="1">
      <c r="A27" s="1" t="s">
        <v>63</v>
      </c>
      <c r="B27" s="1" t="s">
        <v>218</v>
      </c>
      <c r="C27" s="6" t="s">
        <v>219</v>
      </c>
      <c r="D27" s="1" t="s">
        <v>219</v>
      </c>
      <c r="G27" s="1" t="s">
        <v>24</v>
      </c>
      <c r="H27" s="1" t="s">
        <v>25</v>
      </c>
      <c r="J27" s="1" t="s">
        <v>24</v>
      </c>
      <c r="K27" s="1" t="s">
        <v>48</v>
      </c>
      <c r="L27" s="1" t="s">
        <v>49</v>
      </c>
      <c r="M27" s="1" t="s">
        <v>220</v>
      </c>
      <c r="N27" s="1" t="s">
        <v>26</v>
      </c>
      <c r="O27" s="1" t="s">
        <v>176</v>
      </c>
      <c r="P27" s="1" t="s">
        <v>87</v>
      </c>
      <c r="Q27" s="3">
        <v>3348000</v>
      </c>
      <c r="R27" s="3">
        <v>3348000</v>
      </c>
      <c r="S27" s="1" t="s">
        <v>64</v>
      </c>
      <c r="T27" s="1" t="s">
        <v>65</v>
      </c>
      <c r="U27" s="1" t="s">
        <v>29</v>
      </c>
      <c r="V27" s="1" t="s">
        <v>180</v>
      </c>
      <c r="W27" s="1" t="s">
        <v>221</v>
      </c>
      <c r="X27" s="1" t="s">
        <v>222</v>
      </c>
    </row>
    <row r="28" spans="1:24" ht="21.6" thickBot="1">
      <c r="A28" s="1" t="s">
        <v>63</v>
      </c>
      <c r="B28" s="1" t="s">
        <v>223</v>
      </c>
      <c r="C28" s="6" t="s">
        <v>224</v>
      </c>
      <c r="D28" s="1" t="s">
        <v>224</v>
      </c>
      <c r="G28" s="1" t="s">
        <v>24</v>
      </c>
      <c r="H28" s="1" t="s">
        <v>25</v>
      </c>
      <c r="J28" s="1" t="s">
        <v>24</v>
      </c>
      <c r="K28" s="1" t="s">
        <v>48</v>
      </c>
      <c r="L28" s="1" t="s">
        <v>49</v>
      </c>
      <c r="M28" s="1" t="s">
        <v>225</v>
      </c>
      <c r="N28" s="1" t="s">
        <v>26</v>
      </c>
      <c r="O28" s="1" t="s">
        <v>176</v>
      </c>
      <c r="P28" s="1" t="s">
        <v>87</v>
      </c>
      <c r="Q28" s="3">
        <v>2900000</v>
      </c>
      <c r="R28" s="3">
        <v>2900000</v>
      </c>
      <c r="S28" s="1" t="s">
        <v>64</v>
      </c>
      <c r="T28" s="1" t="s">
        <v>65</v>
      </c>
      <c r="U28" s="1" t="s">
        <v>29</v>
      </c>
      <c r="V28" s="1" t="s">
        <v>226</v>
      </c>
      <c r="W28" s="1" t="s">
        <v>189</v>
      </c>
      <c r="X28" s="1" t="s">
        <v>190</v>
      </c>
    </row>
    <row r="29" spans="1:24" ht="21.6" thickBot="1">
      <c r="A29" s="1" t="s">
        <v>200</v>
      </c>
      <c r="B29" s="1" t="s">
        <v>227</v>
      </c>
      <c r="C29" s="6" t="s">
        <v>228</v>
      </c>
      <c r="D29" s="1" t="s">
        <v>228</v>
      </c>
      <c r="G29" s="1" t="s">
        <v>24</v>
      </c>
      <c r="H29" s="1" t="s">
        <v>25</v>
      </c>
      <c r="J29" s="1" t="s">
        <v>24</v>
      </c>
      <c r="K29" s="1" t="s">
        <v>48</v>
      </c>
      <c r="L29" s="1" t="s">
        <v>49</v>
      </c>
      <c r="M29" s="1" t="s">
        <v>229</v>
      </c>
      <c r="N29" s="1" t="s">
        <v>26</v>
      </c>
      <c r="O29" s="1" t="s">
        <v>99</v>
      </c>
      <c r="P29" s="1" t="s">
        <v>166</v>
      </c>
      <c r="Q29" s="3">
        <v>663500000</v>
      </c>
      <c r="R29" s="3">
        <v>663500000</v>
      </c>
      <c r="S29" s="1" t="s">
        <v>178</v>
      </c>
      <c r="T29" s="1" t="s">
        <v>201</v>
      </c>
      <c r="U29" s="1" t="s">
        <v>29</v>
      </c>
      <c r="V29" s="1" t="s">
        <v>180</v>
      </c>
      <c r="W29" s="1" t="s">
        <v>185</v>
      </c>
      <c r="X29" s="1" t="s">
        <v>214</v>
      </c>
    </row>
    <row r="30" spans="1:24" ht="21.6" thickBot="1">
      <c r="A30" s="1" t="s">
        <v>200</v>
      </c>
      <c r="B30" s="1" t="s">
        <v>230</v>
      </c>
      <c r="C30" s="6" t="s">
        <v>231</v>
      </c>
      <c r="D30" s="1" t="s">
        <v>231</v>
      </c>
      <c r="G30" s="1" t="s">
        <v>24</v>
      </c>
      <c r="H30" s="1" t="s">
        <v>25</v>
      </c>
      <c r="J30" s="1" t="s">
        <v>24</v>
      </c>
      <c r="K30" s="1" t="s">
        <v>48</v>
      </c>
      <c r="L30" s="1" t="s">
        <v>49</v>
      </c>
      <c r="M30" s="1" t="s">
        <v>232</v>
      </c>
      <c r="N30" s="1" t="s">
        <v>26</v>
      </c>
      <c r="O30" s="1" t="s">
        <v>109</v>
      </c>
      <c r="P30" s="1" t="s">
        <v>33</v>
      </c>
      <c r="Q30" s="3">
        <v>133600000</v>
      </c>
      <c r="R30" s="3">
        <v>133600000</v>
      </c>
      <c r="S30" s="1" t="s">
        <v>178</v>
      </c>
      <c r="T30" s="1" t="s">
        <v>201</v>
      </c>
      <c r="U30" s="1" t="s">
        <v>29</v>
      </c>
      <c r="V30" s="1" t="s">
        <v>180</v>
      </c>
      <c r="W30" s="1" t="s">
        <v>185</v>
      </c>
      <c r="X30" s="1" t="s">
        <v>214</v>
      </c>
    </row>
    <row r="31" spans="1:24" ht="21.6" thickBot="1">
      <c r="A31" s="1" t="s">
        <v>200</v>
      </c>
      <c r="B31" s="1" t="s">
        <v>233</v>
      </c>
      <c r="C31" s="6" t="s">
        <v>234</v>
      </c>
      <c r="D31" s="1" t="s">
        <v>234</v>
      </c>
      <c r="G31" s="1" t="s">
        <v>24</v>
      </c>
      <c r="H31" s="1" t="s">
        <v>25</v>
      </c>
      <c r="J31" s="1" t="s">
        <v>24</v>
      </c>
      <c r="K31" s="1" t="s">
        <v>48</v>
      </c>
      <c r="L31" s="1" t="s">
        <v>49</v>
      </c>
      <c r="M31" s="1" t="s">
        <v>235</v>
      </c>
      <c r="N31" s="1" t="s">
        <v>26</v>
      </c>
      <c r="O31" s="1" t="s">
        <v>176</v>
      </c>
      <c r="P31" s="1" t="s">
        <v>87</v>
      </c>
      <c r="Q31" s="3">
        <v>7000000</v>
      </c>
      <c r="R31" s="3">
        <v>7000000</v>
      </c>
      <c r="S31" s="1" t="s">
        <v>178</v>
      </c>
      <c r="T31" s="1" t="s">
        <v>201</v>
      </c>
      <c r="U31" s="1" t="s">
        <v>29</v>
      </c>
      <c r="V31" s="1" t="s">
        <v>180</v>
      </c>
      <c r="W31" s="1" t="s">
        <v>185</v>
      </c>
      <c r="X31" s="1" t="s">
        <v>214</v>
      </c>
    </row>
    <row r="32" spans="1:24" ht="21.6" thickBot="1">
      <c r="A32" s="1" t="s">
        <v>63</v>
      </c>
      <c r="B32" s="1" t="s">
        <v>236</v>
      </c>
      <c r="C32" s="6" t="s">
        <v>237</v>
      </c>
      <c r="D32" s="1" t="s">
        <v>237</v>
      </c>
      <c r="G32" s="1" t="s">
        <v>24</v>
      </c>
      <c r="H32" s="1" t="s">
        <v>25</v>
      </c>
      <c r="J32" s="1" t="s">
        <v>24</v>
      </c>
      <c r="K32" s="1" t="s">
        <v>48</v>
      </c>
      <c r="L32" s="1" t="s">
        <v>49</v>
      </c>
      <c r="M32" s="1" t="s">
        <v>238</v>
      </c>
      <c r="N32" s="1" t="s">
        <v>26</v>
      </c>
      <c r="O32" s="1" t="s">
        <v>176</v>
      </c>
      <c r="P32" s="1" t="s">
        <v>87</v>
      </c>
      <c r="Q32" s="3">
        <v>3326400</v>
      </c>
      <c r="R32" s="3">
        <v>3326400</v>
      </c>
      <c r="S32" s="1" t="s">
        <v>64</v>
      </c>
      <c r="T32" s="1" t="s">
        <v>65</v>
      </c>
      <c r="U32" s="1" t="s">
        <v>29</v>
      </c>
      <c r="V32" s="1" t="s">
        <v>180</v>
      </c>
      <c r="W32" s="1" t="s">
        <v>185</v>
      </c>
      <c r="X32" s="1" t="s">
        <v>214</v>
      </c>
    </row>
    <row r="33" spans="1:24" ht="21.6" thickBot="1">
      <c r="A33" s="1" t="s">
        <v>63</v>
      </c>
      <c r="B33" s="1" t="s">
        <v>239</v>
      </c>
      <c r="C33" s="6" t="s">
        <v>240</v>
      </c>
      <c r="D33" s="1" t="s">
        <v>240</v>
      </c>
      <c r="G33" s="1" t="s">
        <v>24</v>
      </c>
      <c r="H33" s="1" t="s">
        <v>25</v>
      </c>
      <c r="J33" s="1" t="s">
        <v>24</v>
      </c>
      <c r="K33" s="1" t="s">
        <v>48</v>
      </c>
      <c r="L33" s="1" t="s">
        <v>49</v>
      </c>
      <c r="M33" s="1" t="s">
        <v>241</v>
      </c>
      <c r="N33" s="1" t="s">
        <v>26</v>
      </c>
      <c r="O33" s="1" t="s">
        <v>176</v>
      </c>
      <c r="P33" s="1" t="s">
        <v>87</v>
      </c>
      <c r="Q33" s="3">
        <v>3326400</v>
      </c>
      <c r="R33" s="3">
        <v>3326400</v>
      </c>
      <c r="S33" s="1" t="s">
        <v>64</v>
      </c>
      <c r="T33" s="1" t="s">
        <v>65</v>
      </c>
      <c r="U33" s="1" t="s">
        <v>29</v>
      </c>
      <c r="V33" s="1" t="s">
        <v>180</v>
      </c>
      <c r="W33" s="1" t="s">
        <v>198</v>
      </c>
      <c r="X33" s="1" t="s">
        <v>199</v>
      </c>
    </row>
    <row r="34" spans="1:24" ht="21.6" thickBot="1">
      <c r="A34" s="1" t="s">
        <v>63</v>
      </c>
      <c r="B34" s="1" t="s">
        <v>242</v>
      </c>
      <c r="C34" s="6" t="s">
        <v>243</v>
      </c>
      <c r="D34" s="1" t="s">
        <v>243</v>
      </c>
      <c r="G34" s="1" t="s">
        <v>24</v>
      </c>
      <c r="H34" s="1" t="s">
        <v>25</v>
      </c>
      <c r="J34" s="1" t="s">
        <v>24</v>
      </c>
      <c r="K34" s="1" t="s">
        <v>48</v>
      </c>
      <c r="L34" s="1" t="s">
        <v>49</v>
      </c>
      <c r="M34" s="1" t="s">
        <v>244</v>
      </c>
      <c r="N34" s="1" t="s">
        <v>26</v>
      </c>
      <c r="O34" s="1" t="s">
        <v>176</v>
      </c>
      <c r="P34" s="1" t="s">
        <v>87</v>
      </c>
      <c r="Q34" s="3">
        <v>3326400</v>
      </c>
      <c r="R34" s="3">
        <v>3326400</v>
      </c>
      <c r="S34" s="1" t="s">
        <v>64</v>
      </c>
      <c r="T34" s="1" t="s">
        <v>65</v>
      </c>
      <c r="U34" s="1" t="s">
        <v>29</v>
      </c>
      <c r="V34" s="1" t="s">
        <v>180</v>
      </c>
      <c r="W34" s="1" t="s">
        <v>189</v>
      </c>
      <c r="X34" s="1" t="s">
        <v>245</v>
      </c>
    </row>
    <row r="35" spans="1:24" ht="21.6" thickBot="1">
      <c r="A35" s="1" t="s">
        <v>66</v>
      </c>
      <c r="B35" s="1" t="s">
        <v>249</v>
      </c>
      <c r="C35" s="6" t="s">
        <v>183</v>
      </c>
      <c r="D35" s="1" t="s">
        <v>183</v>
      </c>
      <c r="G35" s="1" t="s">
        <v>24</v>
      </c>
      <c r="H35" s="1" t="s">
        <v>25</v>
      </c>
      <c r="J35" s="1" t="s">
        <v>24</v>
      </c>
      <c r="K35" s="1" t="s">
        <v>48</v>
      </c>
      <c r="L35" s="1" t="s">
        <v>49</v>
      </c>
      <c r="M35" s="1" t="s">
        <v>225</v>
      </c>
      <c r="N35" s="1" t="s">
        <v>26</v>
      </c>
      <c r="O35" s="1" t="s">
        <v>176</v>
      </c>
      <c r="P35" s="1" t="s">
        <v>87</v>
      </c>
      <c r="Q35" s="3">
        <v>15000000</v>
      </c>
      <c r="R35" s="3">
        <v>15000000</v>
      </c>
      <c r="S35" s="1" t="s">
        <v>67</v>
      </c>
      <c r="T35" s="1" t="s">
        <v>38</v>
      </c>
      <c r="U35" s="1" t="s">
        <v>39</v>
      </c>
      <c r="V35" s="1" t="s">
        <v>226</v>
      </c>
      <c r="W35" s="1" t="s">
        <v>185</v>
      </c>
      <c r="X35" s="1" t="s">
        <v>186</v>
      </c>
    </row>
    <row r="36" spans="1:24" ht="21.6" thickBot="1">
      <c r="A36" s="1" t="s">
        <v>250</v>
      </c>
      <c r="B36" s="1" t="s">
        <v>251</v>
      </c>
      <c r="C36" s="6" t="s">
        <v>252</v>
      </c>
      <c r="D36" s="1" t="s">
        <v>252</v>
      </c>
      <c r="G36" s="1" t="s">
        <v>24</v>
      </c>
      <c r="H36" s="1" t="s">
        <v>25</v>
      </c>
      <c r="J36" s="1" t="s">
        <v>24</v>
      </c>
      <c r="K36" s="1" t="s">
        <v>48</v>
      </c>
      <c r="L36" s="1" t="s">
        <v>49</v>
      </c>
      <c r="M36" s="1" t="s">
        <v>253</v>
      </c>
      <c r="N36" s="1" t="s">
        <v>26</v>
      </c>
      <c r="O36" s="1" t="s">
        <v>162</v>
      </c>
      <c r="P36" s="1" t="s">
        <v>33</v>
      </c>
      <c r="Q36" s="3">
        <v>17390000</v>
      </c>
      <c r="R36" s="3">
        <v>17390000</v>
      </c>
      <c r="S36" s="1" t="s">
        <v>254</v>
      </c>
      <c r="T36" s="1" t="s">
        <v>79</v>
      </c>
      <c r="U36" s="1" t="s">
        <v>39</v>
      </c>
      <c r="W36" s="1" t="s">
        <v>185</v>
      </c>
      <c r="X36" s="1" t="s">
        <v>214</v>
      </c>
    </row>
    <row r="37" spans="1:24" ht="21.6" thickBot="1">
      <c r="A37" s="1" t="s">
        <v>72</v>
      </c>
      <c r="B37" s="1" t="s">
        <v>256</v>
      </c>
      <c r="C37" s="6" t="s">
        <v>197</v>
      </c>
      <c r="D37" s="1" t="s">
        <v>197</v>
      </c>
      <c r="G37" s="1" t="s">
        <v>24</v>
      </c>
      <c r="H37" s="1" t="s">
        <v>25</v>
      </c>
      <c r="J37" s="1" t="s">
        <v>24</v>
      </c>
      <c r="K37" s="1" t="s">
        <v>48</v>
      </c>
      <c r="L37" s="1" t="s">
        <v>49</v>
      </c>
      <c r="M37" s="1" t="s">
        <v>257</v>
      </c>
      <c r="N37" s="1" t="s">
        <v>26</v>
      </c>
      <c r="O37" s="1" t="s">
        <v>176</v>
      </c>
      <c r="P37" s="1" t="s">
        <v>87</v>
      </c>
      <c r="Q37" s="3">
        <v>10000000</v>
      </c>
      <c r="R37" s="3">
        <v>10000000</v>
      </c>
      <c r="S37" s="1" t="s">
        <v>73</v>
      </c>
      <c r="T37" s="1" t="s">
        <v>38</v>
      </c>
      <c r="U37" s="1" t="s">
        <v>39</v>
      </c>
      <c r="V37" s="1" t="s">
        <v>255</v>
      </c>
      <c r="W37" s="1" t="s">
        <v>198</v>
      </c>
      <c r="X37" s="1" t="s">
        <v>199</v>
      </c>
    </row>
    <row r="38" spans="1:24" ht="21.6" thickBot="1">
      <c r="A38" s="1" t="s">
        <v>66</v>
      </c>
      <c r="B38" s="1" t="s">
        <v>258</v>
      </c>
      <c r="C38" s="6" t="s">
        <v>188</v>
      </c>
      <c r="D38" s="1" t="s">
        <v>188</v>
      </c>
      <c r="G38" s="1" t="s">
        <v>24</v>
      </c>
      <c r="H38" s="1" t="s">
        <v>25</v>
      </c>
      <c r="J38" s="1" t="s">
        <v>24</v>
      </c>
      <c r="K38" s="1" t="s">
        <v>48</v>
      </c>
      <c r="L38" s="1" t="s">
        <v>49</v>
      </c>
      <c r="M38" s="1" t="s">
        <v>225</v>
      </c>
      <c r="N38" s="1" t="s">
        <v>26</v>
      </c>
      <c r="O38" s="1" t="s">
        <v>176</v>
      </c>
      <c r="P38" s="1" t="s">
        <v>87</v>
      </c>
      <c r="Q38" s="3">
        <v>5000000</v>
      </c>
      <c r="R38" s="3">
        <v>5000000</v>
      </c>
      <c r="S38" s="1" t="s">
        <v>67</v>
      </c>
      <c r="T38" s="1" t="s">
        <v>38</v>
      </c>
      <c r="U38" s="1" t="s">
        <v>39</v>
      </c>
      <c r="V38" s="1" t="s">
        <v>226</v>
      </c>
      <c r="W38" s="1" t="s">
        <v>189</v>
      </c>
      <c r="X38" s="1" t="s">
        <v>190</v>
      </c>
    </row>
    <row r="39" spans="1:24" ht="21.6" thickBot="1">
      <c r="A39" s="1" t="s">
        <v>81</v>
      </c>
      <c r="B39" s="1" t="s">
        <v>259</v>
      </c>
      <c r="C39" s="6" t="s">
        <v>260</v>
      </c>
      <c r="D39" s="1" t="s">
        <v>260</v>
      </c>
      <c r="G39" s="1" t="s">
        <v>24</v>
      </c>
      <c r="H39" s="1" t="s">
        <v>25</v>
      </c>
      <c r="J39" s="1" t="s">
        <v>24</v>
      </c>
      <c r="K39" s="1" t="s">
        <v>48</v>
      </c>
      <c r="L39" s="1" t="s">
        <v>49</v>
      </c>
      <c r="M39" s="1" t="s">
        <v>261</v>
      </c>
      <c r="N39" s="1" t="s">
        <v>26</v>
      </c>
      <c r="O39" s="1" t="s">
        <v>109</v>
      </c>
      <c r="P39" s="1" t="s">
        <v>33</v>
      </c>
      <c r="Q39" s="3">
        <v>60000000</v>
      </c>
      <c r="R39" s="3">
        <v>60000000</v>
      </c>
      <c r="S39" s="1" t="s">
        <v>85</v>
      </c>
      <c r="T39" s="1" t="s">
        <v>80</v>
      </c>
      <c r="U39" s="1" t="s">
        <v>39</v>
      </c>
      <c r="W39" s="1" t="s">
        <v>194</v>
      </c>
      <c r="X39" s="1" t="s">
        <v>207</v>
      </c>
    </row>
    <row r="40" spans="1:24" ht="21.6" thickBot="1">
      <c r="A40" s="1" t="s">
        <v>139</v>
      </c>
      <c r="B40" s="1" t="s">
        <v>262</v>
      </c>
      <c r="C40" s="6" t="s">
        <v>263</v>
      </c>
      <c r="D40" s="1" t="s">
        <v>263</v>
      </c>
      <c r="G40" s="1" t="s">
        <v>24</v>
      </c>
      <c r="H40" s="1" t="s">
        <v>25</v>
      </c>
      <c r="J40" s="1" t="s">
        <v>24</v>
      </c>
      <c r="K40" s="1" t="s">
        <v>48</v>
      </c>
      <c r="L40" s="1" t="s">
        <v>49</v>
      </c>
      <c r="M40" s="1" t="s">
        <v>264</v>
      </c>
      <c r="N40" s="1" t="s">
        <v>26</v>
      </c>
      <c r="O40" s="1" t="s">
        <v>109</v>
      </c>
      <c r="P40" s="1" t="s">
        <v>33</v>
      </c>
      <c r="Q40" s="3">
        <v>2465100</v>
      </c>
      <c r="R40" s="3">
        <v>2465100</v>
      </c>
      <c r="S40" s="1" t="s">
        <v>140</v>
      </c>
      <c r="T40" s="1" t="s">
        <v>79</v>
      </c>
      <c r="U40" s="1" t="s">
        <v>39</v>
      </c>
      <c r="W40" s="1" t="s">
        <v>194</v>
      </c>
      <c r="X40" s="1" t="s">
        <v>207</v>
      </c>
    </row>
    <row r="41" spans="1:24" ht="21.6" thickBot="1">
      <c r="A41" s="1" t="s">
        <v>265</v>
      </c>
      <c r="B41" s="1" t="s">
        <v>266</v>
      </c>
      <c r="C41" s="6" t="s">
        <v>267</v>
      </c>
      <c r="D41" s="1" t="s">
        <v>267</v>
      </c>
      <c r="G41" s="1" t="s">
        <v>24</v>
      </c>
      <c r="H41" s="1" t="s">
        <v>25</v>
      </c>
      <c r="J41" s="1" t="s">
        <v>24</v>
      </c>
      <c r="K41" s="1" t="s">
        <v>48</v>
      </c>
      <c r="L41" s="1" t="s">
        <v>49</v>
      </c>
      <c r="M41" s="1" t="s">
        <v>268</v>
      </c>
      <c r="N41" s="1" t="s">
        <v>26</v>
      </c>
      <c r="O41" s="1" t="s">
        <v>109</v>
      </c>
      <c r="P41" s="1" t="s">
        <v>33</v>
      </c>
      <c r="Q41" s="3">
        <v>26229000</v>
      </c>
      <c r="R41" s="3">
        <v>26229000</v>
      </c>
      <c r="T41" s="1" t="s">
        <v>269</v>
      </c>
      <c r="U41" s="1" t="s">
        <v>96</v>
      </c>
      <c r="W41" s="1" t="s">
        <v>198</v>
      </c>
      <c r="X41" s="1" t="s">
        <v>199</v>
      </c>
    </row>
    <row r="42" spans="1:24" ht="21.6" thickBot="1">
      <c r="A42" s="1" t="s">
        <v>134</v>
      </c>
      <c r="B42" s="1" t="s">
        <v>271</v>
      </c>
      <c r="C42" s="6" t="s">
        <v>272</v>
      </c>
      <c r="D42" s="1" t="s">
        <v>272</v>
      </c>
      <c r="G42" s="1" t="s">
        <v>24</v>
      </c>
      <c r="H42" s="1" t="s">
        <v>25</v>
      </c>
      <c r="J42" s="1" t="s">
        <v>24</v>
      </c>
      <c r="K42" s="1" t="s">
        <v>48</v>
      </c>
      <c r="L42" s="1" t="s">
        <v>49</v>
      </c>
      <c r="M42" s="1" t="s">
        <v>273</v>
      </c>
      <c r="N42" s="1" t="s">
        <v>26</v>
      </c>
      <c r="O42" s="1" t="s">
        <v>109</v>
      </c>
      <c r="P42" s="1" t="s">
        <v>33</v>
      </c>
      <c r="Q42" s="3">
        <v>660000</v>
      </c>
      <c r="R42" s="3">
        <v>660000</v>
      </c>
      <c r="S42" s="1" t="s">
        <v>138</v>
      </c>
      <c r="T42" s="1" t="s">
        <v>102</v>
      </c>
      <c r="U42" s="1" t="s">
        <v>53</v>
      </c>
      <c r="W42" s="1" t="s">
        <v>189</v>
      </c>
      <c r="X42" s="1" t="s">
        <v>245</v>
      </c>
    </row>
    <row r="43" spans="1:24" ht="21.6" thickBot="1">
      <c r="A43" s="1" t="s">
        <v>274</v>
      </c>
      <c r="B43" s="1" t="s">
        <v>275</v>
      </c>
      <c r="C43" s="6" t="s">
        <v>276</v>
      </c>
      <c r="D43" s="1" t="s">
        <v>276</v>
      </c>
      <c r="G43" s="1" t="s">
        <v>24</v>
      </c>
      <c r="H43" s="1" t="s">
        <v>25</v>
      </c>
      <c r="J43" s="1" t="s">
        <v>24</v>
      </c>
      <c r="K43" s="1" t="s">
        <v>48</v>
      </c>
      <c r="L43" s="1" t="s">
        <v>49</v>
      </c>
      <c r="M43" s="1" t="s">
        <v>277</v>
      </c>
      <c r="N43" s="1" t="s">
        <v>26</v>
      </c>
      <c r="O43" s="1" t="s">
        <v>176</v>
      </c>
      <c r="P43" s="1" t="s">
        <v>87</v>
      </c>
      <c r="Q43" s="3">
        <v>15863400</v>
      </c>
      <c r="R43" s="3">
        <v>15863400</v>
      </c>
      <c r="S43" s="1" t="s">
        <v>278</v>
      </c>
      <c r="T43" s="1" t="s">
        <v>52</v>
      </c>
      <c r="U43" s="1" t="s">
        <v>53</v>
      </c>
      <c r="V43" s="1" t="s">
        <v>255</v>
      </c>
      <c r="W43" s="1" t="s">
        <v>185</v>
      </c>
      <c r="X43" s="1" t="s">
        <v>214</v>
      </c>
    </row>
    <row r="44" spans="1:24" ht="21.6" thickBot="1">
      <c r="A44" s="1" t="s">
        <v>146</v>
      </c>
      <c r="B44" s="1" t="s">
        <v>279</v>
      </c>
      <c r="C44" s="6" t="s">
        <v>148</v>
      </c>
      <c r="D44" s="1" t="s">
        <v>148</v>
      </c>
      <c r="G44" s="1" t="s">
        <v>24</v>
      </c>
      <c r="H44" s="1" t="s">
        <v>25</v>
      </c>
      <c r="J44" s="1" t="s">
        <v>24</v>
      </c>
      <c r="K44" s="1" t="s">
        <v>48</v>
      </c>
      <c r="L44" s="1" t="s">
        <v>49</v>
      </c>
      <c r="M44" s="1" t="s">
        <v>280</v>
      </c>
      <c r="N44" s="1" t="s">
        <v>26</v>
      </c>
      <c r="O44" s="1" t="s">
        <v>109</v>
      </c>
      <c r="P44" s="1" t="s">
        <v>33</v>
      </c>
      <c r="Q44" s="3">
        <v>3450500</v>
      </c>
      <c r="R44" s="4">
        <v>0</v>
      </c>
      <c r="S44" s="1" t="s">
        <v>150</v>
      </c>
      <c r="T44" s="1" t="s">
        <v>151</v>
      </c>
      <c r="U44" s="1" t="s">
        <v>53</v>
      </c>
      <c r="W44" s="1" t="s">
        <v>185</v>
      </c>
      <c r="X44" s="1" t="s">
        <v>281</v>
      </c>
    </row>
    <row r="45" spans="1:24" ht="21.6" thickBot="1">
      <c r="A45" s="1" t="s">
        <v>274</v>
      </c>
      <c r="B45" s="1" t="s">
        <v>283</v>
      </c>
      <c r="C45" s="6" t="s">
        <v>170</v>
      </c>
      <c r="D45" s="1" t="s">
        <v>170</v>
      </c>
      <c r="G45" s="1" t="s">
        <v>24</v>
      </c>
      <c r="H45" s="1" t="s">
        <v>25</v>
      </c>
      <c r="J45" s="1" t="s">
        <v>24</v>
      </c>
      <c r="K45" s="1" t="s">
        <v>48</v>
      </c>
      <c r="L45" s="1" t="s">
        <v>49</v>
      </c>
      <c r="M45" s="1" t="s">
        <v>284</v>
      </c>
      <c r="N45" s="1" t="s">
        <v>26</v>
      </c>
      <c r="O45" s="1" t="s">
        <v>109</v>
      </c>
      <c r="P45" s="1" t="s">
        <v>33</v>
      </c>
      <c r="Q45" s="3">
        <v>3670300</v>
      </c>
      <c r="R45" s="3">
        <v>3670300</v>
      </c>
      <c r="S45" s="1" t="s">
        <v>278</v>
      </c>
      <c r="T45" s="1" t="s">
        <v>52</v>
      </c>
      <c r="U45" s="1" t="s">
        <v>53</v>
      </c>
      <c r="W45" s="1" t="s">
        <v>185</v>
      </c>
      <c r="X45" s="1" t="s">
        <v>214</v>
      </c>
    </row>
    <row r="46" spans="1:24" ht="21.6" thickBot="1">
      <c r="A46" s="1" t="s">
        <v>202</v>
      </c>
      <c r="B46" s="1" t="s">
        <v>285</v>
      </c>
      <c r="C46" s="6" t="s">
        <v>205</v>
      </c>
      <c r="D46" s="1" t="s">
        <v>205</v>
      </c>
      <c r="G46" s="1" t="s">
        <v>24</v>
      </c>
      <c r="H46" s="1" t="s">
        <v>25</v>
      </c>
      <c r="J46" s="1" t="s">
        <v>24</v>
      </c>
      <c r="K46" s="1" t="s">
        <v>48</v>
      </c>
      <c r="L46" s="1" t="s">
        <v>49</v>
      </c>
      <c r="M46" s="1" t="s">
        <v>286</v>
      </c>
      <c r="N46" s="1" t="s">
        <v>26</v>
      </c>
      <c r="O46" s="1" t="s">
        <v>176</v>
      </c>
      <c r="P46" s="1" t="s">
        <v>87</v>
      </c>
      <c r="Q46" s="3">
        <v>100000000</v>
      </c>
      <c r="R46" s="3">
        <v>100000000</v>
      </c>
      <c r="S46" s="1" t="s">
        <v>203</v>
      </c>
      <c r="T46" s="1" t="s">
        <v>80</v>
      </c>
      <c r="U46" s="1" t="s">
        <v>39</v>
      </c>
      <c r="V46" s="1" t="s">
        <v>255</v>
      </c>
      <c r="W46" s="1" t="s">
        <v>194</v>
      </c>
      <c r="X46" s="1" t="s">
        <v>207</v>
      </c>
    </row>
    <row r="47" spans="1:24" ht="21.6" thickBot="1">
      <c r="A47" s="1" t="s">
        <v>163</v>
      </c>
      <c r="B47" s="1" t="s">
        <v>288</v>
      </c>
      <c r="C47" s="6" t="s">
        <v>289</v>
      </c>
      <c r="D47" s="1" t="s">
        <v>289</v>
      </c>
      <c r="G47" s="1" t="s">
        <v>24</v>
      </c>
      <c r="H47" s="1" t="s">
        <v>25</v>
      </c>
      <c r="J47" s="1" t="s">
        <v>24</v>
      </c>
      <c r="K47" s="1" t="s">
        <v>48</v>
      </c>
      <c r="L47" s="1" t="s">
        <v>49</v>
      </c>
      <c r="M47" s="1" t="s">
        <v>290</v>
      </c>
      <c r="N47" s="1" t="s">
        <v>26</v>
      </c>
      <c r="O47" s="1" t="s">
        <v>109</v>
      </c>
      <c r="P47" s="1" t="s">
        <v>33</v>
      </c>
      <c r="Q47" s="3">
        <v>500000</v>
      </c>
      <c r="R47" s="3">
        <v>500000</v>
      </c>
      <c r="S47" s="1" t="s">
        <v>164</v>
      </c>
      <c r="T47" s="1" t="s">
        <v>165</v>
      </c>
      <c r="U47" s="1" t="s">
        <v>53</v>
      </c>
      <c r="W47" s="1" t="s">
        <v>185</v>
      </c>
      <c r="X47" s="1" t="s">
        <v>214</v>
      </c>
    </row>
    <row r="48" spans="1:24" ht="21.6" thickBot="1">
      <c r="A48" s="1" t="s">
        <v>291</v>
      </c>
      <c r="B48" s="1" t="s">
        <v>292</v>
      </c>
      <c r="C48" s="6" t="s">
        <v>293</v>
      </c>
      <c r="D48" s="1" t="s">
        <v>293</v>
      </c>
      <c r="G48" s="1" t="s">
        <v>24</v>
      </c>
      <c r="H48" s="1" t="s">
        <v>25</v>
      </c>
      <c r="J48" s="1" t="s">
        <v>24</v>
      </c>
      <c r="K48" s="1" t="s">
        <v>48</v>
      </c>
      <c r="L48" s="1" t="s">
        <v>49</v>
      </c>
      <c r="M48" s="1" t="s">
        <v>294</v>
      </c>
      <c r="N48" s="1" t="s">
        <v>26</v>
      </c>
      <c r="O48" s="1" t="s">
        <v>109</v>
      </c>
      <c r="P48" s="1" t="s">
        <v>33</v>
      </c>
      <c r="Q48" s="3">
        <v>225000</v>
      </c>
      <c r="R48" s="3">
        <v>225000</v>
      </c>
      <c r="S48" s="1" t="s">
        <v>295</v>
      </c>
      <c r="T48" s="1" t="s">
        <v>102</v>
      </c>
      <c r="U48" s="1" t="s">
        <v>53</v>
      </c>
      <c r="W48" s="1" t="s">
        <v>185</v>
      </c>
      <c r="X48" s="1" t="s">
        <v>214</v>
      </c>
    </row>
    <row r="49" spans="1:24" ht="21.6" thickBot="1">
      <c r="A49" s="1" t="s">
        <v>202</v>
      </c>
      <c r="B49" s="1" t="s">
        <v>298</v>
      </c>
      <c r="C49" s="6" t="s">
        <v>299</v>
      </c>
      <c r="D49" s="1" t="s">
        <v>299</v>
      </c>
      <c r="G49" s="1" t="s">
        <v>24</v>
      </c>
      <c r="H49" s="1" t="s">
        <v>25</v>
      </c>
      <c r="J49" s="1" t="s">
        <v>24</v>
      </c>
      <c r="K49" s="1" t="s">
        <v>48</v>
      </c>
      <c r="L49" s="1" t="s">
        <v>49</v>
      </c>
      <c r="M49" s="1" t="s">
        <v>300</v>
      </c>
      <c r="N49" s="1" t="s">
        <v>26</v>
      </c>
      <c r="O49" s="1" t="s">
        <v>177</v>
      </c>
      <c r="P49" s="1" t="s">
        <v>209</v>
      </c>
      <c r="Q49" s="3">
        <v>100000000</v>
      </c>
      <c r="R49" s="4">
        <v>0</v>
      </c>
      <c r="S49" s="1" t="s">
        <v>203</v>
      </c>
      <c r="T49" s="1" t="s">
        <v>80</v>
      </c>
      <c r="U49" s="1" t="s">
        <v>39</v>
      </c>
      <c r="V49" s="1" t="s">
        <v>296</v>
      </c>
      <c r="W49" s="1" t="s">
        <v>301</v>
      </c>
      <c r="X49" s="1" t="s">
        <v>302</v>
      </c>
    </row>
    <row r="50" spans="1:24" ht="21.6" thickBot="1">
      <c r="A50" s="1" t="s">
        <v>72</v>
      </c>
      <c r="B50" s="1" t="s">
        <v>303</v>
      </c>
      <c r="C50" s="6" t="s">
        <v>304</v>
      </c>
      <c r="D50" s="1" t="s">
        <v>304</v>
      </c>
      <c r="G50" s="1" t="s">
        <v>24</v>
      </c>
      <c r="H50" s="1" t="s">
        <v>25</v>
      </c>
      <c r="J50" s="1" t="s">
        <v>24</v>
      </c>
      <c r="K50" s="1" t="s">
        <v>48</v>
      </c>
      <c r="L50" s="1" t="s">
        <v>49</v>
      </c>
      <c r="M50" s="1" t="s">
        <v>305</v>
      </c>
      <c r="N50" s="1" t="s">
        <v>26</v>
      </c>
      <c r="O50" s="1" t="s">
        <v>177</v>
      </c>
      <c r="P50" s="1" t="s">
        <v>209</v>
      </c>
      <c r="Q50" s="3">
        <v>10000000</v>
      </c>
      <c r="R50" s="3">
        <v>10000000</v>
      </c>
      <c r="S50" s="1" t="s">
        <v>73</v>
      </c>
      <c r="T50" s="1" t="s">
        <v>38</v>
      </c>
      <c r="U50" s="1" t="s">
        <v>39</v>
      </c>
      <c r="V50" s="1" t="s">
        <v>296</v>
      </c>
      <c r="W50" s="1" t="s">
        <v>306</v>
      </c>
      <c r="X50" s="1" t="s">
        <v>307</v>
      </c>
    </row>
    <row r="51" spans="1:24" ht="21.6" thickBot="1">
      <c r="A51" s="1" t="s">
        <v>66</v>
      </c>
      <c r="B51" s="1" t="s">
        <v>308</v>
      </c>
      <c r="C51" s="6" t="s">
        <v>309</v>
      </c>
      <c r="D51" s="1" t="s">
        <v>309</v>
      </c>
      <c r="G51" s="1" t="s">
        <v>24</v>
      </c>
      <c r="H51" s="1" t="s">
        <v>25</v>
      </c>
      <c r="J51" s="1" t="s">
        <v>24</v>
      </c>
      <c r="K51" s="1" t="s">
        <v>48</v>
      </c>
      <c r="L51" s="1" t="s">
        <v>49</v>
      </c>
      <c r="M51" s="1" t="s">
        <v>310</v>
      </c>
      <c r="N51" s="1" t="s">
        <v>26</v>
      </c>
      <c r="O51" s="1" t="s">
        <v>287</v>
      </c>
      <c r="P51" s="1" t="s">
        <v>209</v>
      </c>
      <c r="Q51" s="3">
        <v>2000000</v>
      </c>
      <c r="R51" s="3">
        <v>4000000</v>
      </c>
      <c r="S51" s="1" t="s">
        <v>67</v>
      </c>
      <c r="T51" s="1" t="s">
        <v>38</v>
      </c>
      <c r="U51" s="1" t="s">
        <v>39</v>
      </c>
      <c r="V51" s="1" t="s">
        <v>296</v>
      </c>
      <c r="W51" s="1" t="s">
        <v>306</v>
      </c>
      <c r="X51" s="1" t="s">
        <v>307</v>
      </c>
    </row>
    <row r="52" spans="1:24" ht="21.6" thickBot="1">
      <c r="A52" s="1" t="s">
        <v>66</v>
      </c>
      <c r="B52" s="1" t="s">
        <v>311</v>
      </c>
      <c r="C52" s="6" t="s">
        <v>312</v>
      </c>
      <c r="D52" s="1" t="s">
        <v>312</v>
      </c>
      <c r="G52" s="1" t="s">
        <v>24</v>
      </c>
      <c r="H52" s="1" t="s">
        <v>25</v>
      </c>
      <c r="J52" s="1" t="s">
        <v>24</v>
      </c>
      <c r="K52" s="1" t="s">
        <v>48</v>
      </c>
      <c r="L52" s="1" t="s">
        <v>49</v>
      </c>
      <c r="M52" s="1" t="s">
        <v>313</v>
      </c>
      <c r="N52" s="1" t="s">
        <v>26</v>
      </c>
      <c r="O52" s="1" t="s">
        <v>177</v>
      </c>
      <c r="P52" s="1" t="s">
        <v>209</v>
      </c>
      <c r="Q52" s="3">
        <v>2000000</v>
      </c>
      <c r="R52" s="3">
        <v>2000000</v>
      </c>
      <c r="S52" s="1" t="s">
        <v>67</v>
      </c>
      <c r="T52" s="1" t="s">
        <v>38</v>
      </c>
      <c r="U52" s="1" t="s">
        <v>39</v>
      </c>
      <c r="V52" s="1" t="s">
        <v>296</v>
      </c>
      <c r="W52" s="1" t="s">
        <v>306</v>
      </c>
      <c r="X52" s="1" t="s">
        <v>307</v>
      </c>
    </row>
    <row r="53" spans="1:24" ht="21.6" thickBot="1">
      <c r="A53" s="1" t="s">
        <v>66</v>
      </c>
      <c r="B53" s="1" t="s">
        <v>314</v>
      </c>
      <c r="C53" s="6" t="s">
        <v>315</v>
      </c>
      <c r="D53" s="1" t="s">
        <v>315</v>
      </c>
      <c r="G53" s="1" t="s">
        <v>24</v>
      </c>
      <c r="H53" s="1" t="s">
        <v>25</v>
      </c>
      <c r="J53" s="1" t="s">
        <v>24</v>
      </c>
      <c r="K53" s="1" t="s">
        <v>48</v>
      </c>
      <c r="L53" s="1" t="s">
        <v>49</v>
      </c>
      <c r="M53" s="1" t="s">
        <v>316</v>
      </c>
      <c r="N53" s="1" t="s">
        <v>26</v>
      </c>
      <c r="O53" s="1" t="s">
        <v>177</v>
      </c>
      <c r="P53" s="1" t="s">
        <v>209</v>
      </c>
      <c r="Q53" s="3">
        <v>5000000</v>
      </c>
      <c r="R53" s="3">
        <v>5000000</v>
      </c>
      <c r="S53" s="1" t="s">
        <v>67</v>
      </c>
      <c r="T53" s="1" t="s">
        <v>38</v>
      </c>
      <c r="U53" s="1" t="s">
        <v>39</v>
      </c>
      <c r="V53" s="1" t="s">
        <v>296</v>
      </c>
      <c r="W53" s="1" t="s">
        <v>317</v>
      </c>
      <c r="X53" s="1" t="s">
        <v>318</v>
      </c>
    </row>
    <row r="54" spans="1:24" ht="21.6" thickBot="1">
      <c r="A54" s="1" t="s">
        <v>66</v>
      </c>
      <c r="B54" s="1" t="s">
        <v>319</v>
      </c>
      <c r="C54" s="6" t="s">
        <v>320</v>
      </c>
      <c r="D54" s="1" t="s">
        <v>320</v>
      </c>
      <c r="G54" s="1" t="s">
        <v>24</v>
      </c>
      <c r="H54" s="1" t="s">
        <v>25</v>
      </c>
      <c r="J54" s="1" t="s">
        <v>24</v>
      </c>
      <c r="K54" s="1" t="s">
        <v>48</v>
      </c>
      <c r="L54" s="1" t="s">
        <v>49</v>
      </c>
      <c r="M54" s="1" t="s">
        <v>321</v>
      </c>
      <c r="N54" s="1" t="s">
        <v>26</v>
      </c>
      <c r="O54" s="1" t="s">
        <v>177</v>
      </c>
      <c r="P54" s="1" t="s">
        <v>209</v>
      </c>
      <c r="Q54" s="3">
        <v>5000000</v>
      </c>
      <c r="R54" s="3">
        <v>5000000</v>
      </c>
      <c r="S54" s="1" t="s">
        <v>67</v>
      </c>
      <c r="T54" s="1" t="s">
        <v>38</v>
      </c>
      <c r="U54" s="1" t="s">
        <v>39</v>
      </c>
      <c r="V54" s="1" t="s">
        <v>296</v>
      </c>
      <c r="W54" s="1" t="s">
        <v>306</v>
      </c>
      <c r="X54" s="1" t="s">
        <v>307</v>
      </c>
    </row>
    <row r="55" spans="1:24" ht="21.6" thickBot="1">
      <c r="A55" s="1" t="s">
        <v>208</v>
      </c>
      <c r="B55" s="1" t="s">
        <v>322</v>
      </c>
      <c r="C55" s="6" t="s">
        <v>323</v>
      </c>
      <c r="D55" s="1" t="s">
        <v>323</v>
      </c>
      <c r="G55" s="1" t="s">
        <v>24</v>
      </c>
      <c r="H55" s="1" t="s">
        <v>25</v>
      </c>
      <c r="J55" s="1" t="s">
        <v>24</v>
      </c>
      <c r="K55" s="1" t="s">
        <v>48</v>
      </c>
      <c r="L55" s="1" t="s">
        <v>49</v>
      </c>
      <c r="M55" s="1" t="s">
        <v>324</v>
      </c>
      <c r="N55" s="1" t="s">
        <v>26</v>
      </c>
      <c r="O55" s="1" t="s">
        <v>177</v>
      </c>
      <c r="P55" s="1" t="s">
        <v>167</v>
      </c>
      <c r="Q55" s="3">
        <v>112000000</v>
      </c>
      <c r="R55" s="3">
        <v>112000000</v>
      </c>
      <c r="S55" s="1" t="s">
        <v>210</v>
      </c>
      <c r="T55" s="1" t="s">
        <v>211</v>
      </c>
      <c r="U55" s="1" t="s">
        <v>29</v>
      </c>
      <c r="V55" s="1" t="s">
        <v>296</v>
      </c>
      <c r="W55" s="1" t="s">
        <v>317</v>
      </c>
      <c r="X55" s="1" t="s">
        <v>325</v>
      </c>
    </row>
    <row r="56" spans="1:24" ht="21.6" thickBot="1">
      <c r="A56" s="1" t="s">
        <v>326</v>
      </c>
      <c r="B56" s="1" t="s">
        <v>327</v>
      </c>
      <c r="C56" s="6" t="s">
        <v>417</v>
      </c>
      <c r="D56" s="1" t="s">
        <v>328</v>
      </c>
      <c r="G56" s="1" t="s">
        <v>24</v>
      </c>
      <c r="H56" s="1" t="s">
        <v>25</v>
      </c>
      <c r="J56" s="1" t="s">
        <v>24</v>
      </c>
      <c r="K56" s="1" t="s">
        <v>48</v>
      </c>
      <c r="L56" s="1" t="s">
        <v>49</v>
      </c>
      <c r="M56" s="1" t="s">
        <v>329</v>
      </c>
      <c r="N56" s="1" t="s">
        <v>26</v>
      </c>
      <c r="O56" s="1" t="s">
        <v>177</v>
      </c>
      <c r="P56" s="1" t="s">
        <v>330</v>
      </c>
      <c r="Q56" s="3">
        <v>82245200</v>
      </c>
      <c r="R56" s="3">
        <v>82245200</v>
      </c>
      <c r="S56" s="1" t="s">
        <v>331</v>
      </c>
      <c r="T56" s="1" t="s">
        <v>52</v>
      </c>
      <c r="U56" s="1" t="s">
        <v>53</v>
      </c>
      <c r="V56" s="1" t="s">
        <v>297</v>
      </c>
      <c r="W56" s="1" t="s">
        <v>332</v>
      </c>
      <c r="X56" s="1" t="s">
        <v>333</v>
      </c>
    </row>
    <row r="57" spans="1:24" ht="21.6" thickBot="1">
      <c r="A57" s="1" t="s">
        <v>40</v>
      </c>
      <c r="B57" s="1" t="s">
        <v>334</v>
      </c>
      <c r="C57" s="6" t="s">
        <v>335</v>
      </c>
      <c r="D57" s="1" t="s">
        <v>335</v>
      </c>
      <c r="G57" s="1" t="s">
        <v>24</v>
      </c>
      <c r="H57" s="1" t="s">
        <v>25</v>
      </c>
      <c r="J57" s="1" t="s">
        <v>24</v>
      </c>
      <c r="K57" s="1" t="s">
        <v>48</v>
      </c>
      <c r="L57" s="1" t="s">
        <v>49</v>
      </c>
      <c r="M57" s="1" t="s">
        <v>336</v>
      </c>
      <c r="N57" s="1" t="s">
        <v>26</v>
      </c>
      <c r="O57" s="1" t="s">
        <v>177</v>
      </c>
      <c r="P57" s="1" t="s">
        <v>209</v>
      </c>
      <c r="Q57" s="3">
        <v>9000000</v>
      </c>
      <c r="R57" s="3">
        <v>9000000</v>
      </c>
      <c r="S57" s="1" t="s">
        <v>43</v>
      </c>
      <c r="T57" s="1" t="s">
        <v>44</v>
      </c>
      <c r="U57" s="1" t="s">
        <v>29</v>
      </c>
      <c r="V57" s="1" t="s">
        <v>296</v>
      </c>
      <c r="W57" s="1" t="s">
        <v>301</v>
      </c>
      <c r="X57" s="1" t="s">
        <v>337</v>
      </c>
    </row>
    <row r="58" spans="1:24" ht="21.6" thickBot="1">
      <c r="A58" s="1" t="s">
        <v>40</v>
      </c>
      <c r="B58" s="1" t="s">
        <v>338</v>
      </c>
      <c r="C58" s="6" t="s">
        <v>339</v>
      </c>
      <c r="D58" s="1" t="s">
        <v>339</v>
      </c>
      <c r="G58" s="1" t="s">
        <v>24</v>
      </c>
      <c r="H58" s="1" t="s">
        <v>25</v>
      </c>
      <c r="J58" s="1" t="s">
        <v>24</v>
      </c>
      <c r="K58" s="1" t="s">
        <v>48</v>
      </c>
      <c r="L58" s="1" t="s">
        <v>49</v>
      </c>
      <c r="M58" s="1" t="s">
        <v>340</v>
      </c>
      <c r="N58" s="1" t="s">
        <v>26</v>
      </c>
      <c r="O58" s="1" t="s">
        <v>177</v>
      </c>
      <c r="P58" s="1" t="s">
        <v>209</v>
      </c>
      <c r="Q58" s="3">
        <v>31000000</v>
      </c>
      <c r="R58" s="3">
        <v>31000000</v>
      </c>
      <c r="S58" s="1" t="s">
        <v>43</v>
      </c>
      <c r="T58" s="1" t="s">
        <v>44</v>
      </c>
      <c r="U58" s="1" t="s">
        <v>29</v>
      </c>
      <c r="V58" s="1" t="s">
        <v>296</v>
      </c>
      <c r="W58" s="1" t="s">
        <v>317</v>
      </c>
      <c r="X58" s="1" t="s">
        <v>325</v>
      </c>
    </row>
    <row r="59" spans="1:24" ht="21.6" thickBot="1">
      <c r="A59" s="1" t="s">
        <v>341</v>
      </c>
      <c r="B59" s="1" t="s">
        <v>344</v>
      </c>
      <c r="C59" s="6" t="s">
        <v>345</v>
      </c>
      <c r="D59" s="1" t="s">
        <v>345</v>
      </c>
      <c r="G59" s="1" t="s">
        <v>24</v>
      </c>
      <c r="H59" s="1" t="s">
        <v>25</v>
      </c>
      <c r="J59" s="1" t="s">
        <v>24</v>
      </c>
      <c r="K59" s="1" t="s">
        <v>48</v>
      </c>
      <c r="L59" s="1" t="s">
        <v>49</v>
      </c>
      <c r="M59" s="1" t="s">
        <v>346</v>
      </c>
      <c r="N59" s="1" t="s">
        <v>26</v>
      </c>
      <c r="O59" s="1" t="s">
        <v>177</v>
      </c>
      <c r="P59" s="1" t="s">
        <v>209</v>
      </c>
      <c r="Q59" s="3">
        <v>48000000</v>
      </c>
      <c r="R59" s="3">
        <v>48000000</v>
      </c>
      <c r="S59" s="1" t="s">
        <v>342</v>
      </c>
      <c r="T59" s="1" t="s">
        <v>343</v>
      </c>
      <c r="U59" s="1" t="s">
        <v>39</v>
      </c>
      <c r="V59" s="1" t="s">
        <v>296</v>
      </c>
      <c r="W59" s="1" t="s">
        <v>347</v>
      </c>
      <c r="X59" s="1" t="s">
        <v>348</v>
      </c>
    </row>
    <row r="60" spans="1:24" ht="21.6" thickBot="1">
      <c r="A60" s="1" t="s">
        <v>35</v>
      </c>
      <c r="B60" s="1" t="s">
        <v>349</v>
      </c>
      <c r="C60" s="6" t="s">
        <v>350</v>
      </c>
      <c r="D60" s="1" t="s">
        <v>350</v>
      </c>
      <c r="G60" s="1" t="s">
        <v>24</v>
      </c>
      <c r="H60" s="1" t="s">
        <v>25</v>
      </c>
      <c r="J60" s="1" t="s">
        <v>24</v>
      </c>
      <c r="K60" s="1" t="s">
        <v>48</v>
      </c>
      <c r="L60" s="1" t="s">
        <v>49</v>
      </c>
      <c r="M60" s="1" t="s">
        <v>351</v>
      </c>
      <c r="N60" s="1" t="s">
        <v>26</v>
      </c>
      <c r="O60" s="1" t="s">
        <v>177</v>
      </c>
      <c r="P60" s="1" t="s">
        <v>209</v>
      </c>
      <c r="Q60" s="3">
        <v>6000000</v>
      </c>
      <c r="R60" s="3">
        <v>6000000</v>
      </c>
      <c r="S60" s="1" t="s">
        <v>37</v>
      </c>
      <c r="T60" s="1" t="s">
        <v>38</v>
      </c>
      <c r="U60" s="1" t="s">
        <v>39</v>
      </c>
      <c r="V60" s="1" t="s">
        <v>296</v>
      </c>
      <c r="W60" s="1" t="s">
        <v>317</v>
      </c>
      <c r="X60" s="1" t="s">
        <v>318</v>
      </c>
    </row>
    <row r="61" spans="1:24" ht="21.6" thickBot="1">
      <c r="A61" s="1" t="s">
        <v>352</v>
      </c>
      <c r="B61" s="1" t="s">
        <v>354</v>
      </c>
      <c r="C61" s="6" t="s">
        <v>355</v>
      </c>
      <c r="D61" s="1" t="s">
        <v>355</v>
      </c>
      <c r="G61" s="1" t="s">
        <v>24</v>
      </c>
      <c r="H61" s="1" t="s">
        <v>25</v>
      </c>
      <c r="J61" s="1" t="s">
        <v>24</v>
      </c>
      <c r="K61" s="1" t="s">
        <v>48</v>
      </c>
      <c r="L61" s="1" t="s">
        <v>49</v>
      </c>
      <c r="M61" s="1" t="s">
        <v>356</v>
      </c>
      <c r="N61" s="1" t="s">
        <v>26</v>
      </c>
      <c r="O61" s="1" t="s">
        <v>177</v>
      </c>
      <c r="P61" s="1" t="s">
        <v>209</v>
      </c>
      <c r="Q61" s="3">
        <v>4390000</v>
      </c>
      <c r="R61" s="3">
        <v>4390000</v>
      </c>
      <c r="S61" s="1" t="s">
        <v>178</v>
      </c>
      <c r="T61" s="1" t="s">
        <v>353</v>
      </c>
      <c r="U61" s="1" t="s">
        <v>29</v>
      </c>
      <c r="V61" s="1" t="s">
        <v>296</v>
      </c>
      <c r="W61" s="1" t="s">
        <v>306</v>
      </c>
      <c r="X61" s="1" t="s">
        <v>357</v>
      </c>
    </row>
    <row r="62" spans="1:24" ht="21.6" thickBot="1">
      <c r="A62" s="1" t="s">
        <v>200</v>
      </c>
      <c r="B62" s="1" t="s">
        <v>358</v>
      </c>
      <c r="C62" s="6" t="s">
        <v>228</v>
      </c>
      <c r="D62" s="1" t="s">
        <v>228</v>
      </c>
      <c r="G62" s="1" t="s">
        <v>24</v>
      </c>
      <c r="H62" s="1" t="s">
        <v>25</v>
      </c>
      <c r="J62" s="1" t="s">
        <v>24</v>
      </c>
      <c r="K62" s="1" t="s">
        <v>48</v>
      </c>
      <c r="L62" s="1" t="s">
        <v>49</v>
      </c>
      <c r="M62" s="1" t="s">
        <v>359</v>
      </c>
      <c r="N62" s="1" t="s">
        <v>26</v>
      </c>
      <c r="O62" s="1" t="s">
        <v>177</v>
      </c>
      <c r="P62" s="1" t="s">
        <v>209</v>
      </c>
      <c r="Q62" s="3">
        <v>738300000</v>
      </c>
      <c r="R62" s="3">
        <v>738300000</v>
      </c>
      <c r="S62" s="1" t="s">
        <v>178</v>
      </c>
      <c r="T62" s="1" t="s">
        <v>201</v>
      </c>
      <c r="U62" s="1" t="s">
        <v>29</v>
      </c>
      <c r="V62" s="1" t="s">
        <v>296</v>
      </c>
      <c r="W62" s="1" t="s">
        <v>306</v>
      </c>
      <c r="X62" s="1" t="s">
        <v>307</v>
      </c>
    </row>
    <row r="63" spans="1:24" ht="21.6" thickBot="1">
      <c r="A63" s="1" t="s">
        <v>246</v>
      </c>
      <c r="B63" s="1" t="s">
        <v>360</v>
      </c>
      <c r="C63" s="6" t="s">
        <v>361</v>
      </c>
      <c r="D63" s="1" t="s">
        <v>361</v>
      </c>
      <c r="G63" s="1" t="s">
        <v>24</v>
      </c>
      <c r="H63" s="1" t="s">
        <v>25</v>
      </c>
      <c r="J63" s="1" t="s">
        <v>24</v>
      </c>
      <c r="K63" s="1" t="s">
        <v>48</v>
      </c>
      <c r="L63" s="1" t="s">
        <v>49</v>
      </c>
      <c r="M63" s="1" t="s">
        <v>362</v>
      </c>
      <c r="N63" s="1" t="s">
        <v>26</v>
      </c>
      <c r="O63" s="1" t="s">
        <v>177</v>
      </c>
      <c r="P63" s="1" t="s">
        <v>209</v>
      </c>
      <c r="Q63" s="3">
        <v>950000</v>
      </c>
      <c r="R63" s="3">
        <v>950000</v>
      </c>
      <c r="S63" s="1" t="s">
        <v>178</v>
      </c>
      <c r="T63" s="1" t="s">
        <v>247</v>
      </c>
      <c r="U63" s="1" t="s">
        <v>29</v>
      </c>
      <c r="V63" s="1" t="s">
        <v>296</v>
      </c>
      <c r="W63" s="1" t="s">
        <v>347</v>
      </c>
      <c r="X63" s="1" t="s">
        <v>363</v>
      </c>
    </row>
    <row r="64" spans="1:24" ht="21.6" thickBot="1">
      <c r="A64" s="1" t="s">
        <v>274</v>
      </c>
      <c r="B64" s="1" t="s">
        <v>364</v>
      </c>
      <c r="C64" s="6" t="s">
        <v>365</v>
      </c>
      <c r="D64" s="1" t="s">
        <v>365</v>
      </c>
      <c r="G64" s="1" t="s">
        <v>24</v>
      </c>
      <c r="H64" s="1" t="s">
        <v>25</v>
      </c>
      <c r="J64" s="1" t="s">
        <v>24</v>
      </c>
      <c r="K64" s="1" t="s">
        <v>48</v>
      </c>
      <c r="L64" s="1" t="s">
        <v>49</v>
      </c>
      <c r="M64" s="1" t="s">
        <v>366</v>
      </c>
      <c r="N64" s="1" t="s">
        <v>26</v>
      </c>
      <c r="O64" s="1" t="s">
        <v>177</v>
      </c>
      <c r="P64" s="1" t="s">
        <v>330</v>
      </c>
      <c r="Q64" s="3">
        <v>40000000</v>
      </c>
      <c r="R64" s="3">
        <v>40000000</v>
      </c>
      <c r="S64" s="1" t="s">
        <v>278</v>
      </c>
      <c r="T64" s="1" t="s">
        <v>52</v>
      </c>
      <c r="U64" s="1" t="s">
        <v>53</v>
      </c>
      <c r="V64" s="1" t="s">
        <v>296</v>
      </c>
      <c r="W64" s="1" t="s">
        <v>306</v>
      </c>
      <c r="X64" s="1" t="s">
        <v>307</v>
      </c>
    </row>
    <row r="65" spans="1:24" ht="21.6" thickBot="1">
      <c r="A65" s="1" t="s">
        <v>367</v>
      </c>
      <c r="B65" s="1" t="s">
        <v>368</v>
      </c>
      <c r="C65" s="6" t="s">
        <v>418</v>
      </c>
      <c r="D65" s="1" t="s">
        <v>369</v>
      </c>
      <c r="G65" s="1" t="s">
        <v>24</v>
      </c>
      <c r="H65" s="1" t="s">
        <v>25</v>
      </c>
      <c r="J65" s="1" t="s">
        <v>24</v>
      </c>
      <c r="K65" s="1" t="s">
        <v>48</v>
      </c>
      <c r="L65" s="1" t="s">
        <v>49</v>
      </c>
      <c r="M65" s="1" t="s">
        <v>370</v>
      </c>
      <c r="N65" s="1" t="s">
        <v>26</v>
      </c>
      <c r="O65" s="1" t="s">
        <v>177</v>
      </c>
      <c r="P65" s="1" t="s">
        <v>209</v>
      </c>
      <c r="Q65" s="3">
        <v>29160000</v>
      </c>
      <c r="R65" s="3">
        <v>29160000</v>
      </c>
      <c r="S65" s="1" t="s">
        <v>178</v>
      </c>
      <c r="T65" s="1" t="s">
        <v>30</v>
      </c>
      <c r="U65" s="1" t="s">
        <v>29</v>
      </c>
      <c r="V65" s="1" t="s">
        <v>296</v>
      </c>
      <c r="W65" s="1" t="s">
        <v>301</v>
      </c>
      <c r="X65" s="1" t="s">
        <v>337</v>
      </c>
    </row>
    <row r="66" spans="1:24" ht="21.6" thickBot="1">
      <c r="A66" s="1" t="s">
        <v>367</v>
      </c>
      <c r="B66" s="1" t="s">
        <v>371</v>
      </c>
      <c r="C66" s="6" t="s">
        <v>419</v>
      </c>
      <c r="D66" s="1" t="s">
        <v>372</v>
      </c>
      <c r="G66" s="1" t="s">
        <v>24</v>
      </c>
      <c r="H66" s="1" t="s">
        <v>25</v>
      </c>
      <c r="J66" s="1" t="s">
        <v>24</v>
      </c>
      <c r="K66" s="1" t="s">
        <v>48</v>
      </c>
      <c r="L66" s="1" t="s">
        <v>49</v>
      </c>
      <c r="M66" s="1" t="s">
        <v>373</v>
      </c>
      <c r="N66" s="1" t="s">
        <v>26</v>
      </c>
      <c r="O66" s="1" t="s">
        <v>177</v>
      </c>
      <c r="P66" s="1" t="s">
        <v>209</v>
      </c>
      <c r="Q66" s="3">
        <v>32000000</v>
      </c>
      <c r="R66" s="3">
        <v>32000000</v>
      </c>
      <c r="S66" s="1" t="s">
        <v>178</v>
      </c>
      <c r="T66" s="1" t="s">
        <v>30</v>
      </c>
      <c r="U66" s="1" t="s">
        <v>29</v>
      </c>
      <c r="V66" s="1" t="s">
        <v>296</v>
      </c>
      <c r="W66" s="1" t="s">
        <v>306</v>
      </c>
      <c r="X66" s="1" t="s">
        <v>307</v>
      </c>
    </row>
    <row r="67" spans="1:24" ht="21.6" thickBot="1">
      <c r="A67" s="1" t="s">
        <v>282</v>
      </c>
      <c r="B67" s="1" t="s">
        <v>374</v>
      </c>
      <c r="C67" s="6" t="s">
        <v>375</v>
      </c>
      <c r="D67" s="1" t="s">
        <v>375</v>
      </c>
      <c r="G67" s="1" t="s">
        <v>24</v>
      </c>
      <c r="H67" s="1" t="s">
        <v>25</v>
      </c>
      <c r="J67" s="1" t="s">
        <v>24</v>
      </c>
      <c r="K67" s="1" t="s">
        <v>48</v>
      </c>
      <c r="L67" s="1" t="s">
        <v>49</v>
      </c>
      <c r="M67" s="1" t="s">
        <v>376</v>
      </c>
      <c r="N67" s="1" t="s">
        <v>26</v>
      </c>
      <c r="O67" s="1" t="s">
        <v>177</v>
      </c>
      <c r="P67" s="1" t="s">
        <v>209</v>
      </c>
      <c r="Q67" s="3">
        <v>8000000</v>
      </c>
      <c r="R67" s="3">
        <v>8000000</v>
      </c>
      <c r="S67" s="1" t="s">
        <v>178</v>
      </c>
      <c r="T67" s="1" t="s">
        <v>115</v>
      </c>
      <c r="U67" s="1" t="s">
        <v>29</v>
      </c>
      <c r="V67" s="1" t="s">
        <v>296</v>
      </c>
      <c r="W67" s="1" t="s">
        <v>306</v>
      </c>
      <c r="X67" s="1" t="s">
        <v>357</v>
      </c>
    </row>
    <row r="68" spans="1:24" ht="21.6" thickBot="1">
      <c r="A68" s="1" t="s">
        <v>248</v>
      </c>
      <c r="B68" s="1" t="s">
        <v>377</v>
      </c>
      <c r="C68" s="6" t="s">
        <v>378</v>
      </c>
      <c r="D68" s="1" t="s">
        <v>378</v>
      </c>
      <c r="G68" s="1" t="s">
        <v>24</v>
      </c>
      <c r="H68" s="1" t="s">
        <v>25</v>
      </c>
      <c r="J68" s="1" t="s">
        <v>24</v>
      </c>
      <c r="K68" s="1" t="s">
        <v>48</v>
      </c>
      <c r="L68" s="1" t="s">
        <v>49</v>
      </c>
      <c r="M68" s="1" t="s">
        <v>379</v>
      </c>
      <c r="N68" s="1" t="s">
        <v>26</v>
      </c>
      <c r="O68" s="1" t="s">
        <v>177</v>
      </c>
      <c r="P68" s="1" t="s">
        <v>209</v>
      </c>
      <c r="Q68" s="3">
        <v>900000</v>
      </c>
      <c r="R68" s="3">
        <v>900000</v>
      </c>
      <c r="S68" s="1" t="s">
        <v>116</v>
      </c>
      <c r="T68" s="1" t="s">
        <v>78</v>
      </c>
      <c r="U68" s="1" t="s">
        <v>29</v>
      </c>
      <c r="V68" s="1" t="s">
        <v>296</v>
      </c>
      <c r="W68" s="1" t="s">
        <v>306</v>
      </c>
      <c r="X68" s="1" t="s">
        <v>307</v>
      </c>
    </row>
    <row r="69" spans="1:24" ht="21.6" thickBot="1">
      <c r="A69" s="1" t="s">
        <v>74</v>
      </c>
      <c r="B69" s="1" t="s">
        <v>380</v>
      </c>
      <c r="C69" s="6" t="s">
        <v>381</v>
      </c>
      <c r="D69" s="1" t="s">
        <v>381</v>
      </c>
      <c r="G69" s="1" t="s">
        <v>24</v>
      </c>
      <c r="H69" s="1" t="s">
        <v>25</v>
      </c>
      <c r="J69" s="1" t="s">
        <v>24</v>
      </c>
      <c r="K69" s="1" t="s">
        <v>48</v>
      </c>
      <c r="L69" s="1" t="s">
        <v>49</v>
      </c>
      <c r="M69" s="1" t="s">
        <v>382</v>
      </c>
      <c r="N69" s="1" t="s">
        <v>26</v>
      </c>
      <c r="O69" s="1" t="s">
        <v>177</v>
      </c>
      <c r="P69" s="1" t="s">
        <v>209</v>
      </c>
      <c r="Q69" s="3">
        <v>8000000</v>
      </c>
      <c r="R69" s="3">
        <v>8000000</v>
      </c>
      <c r="S69" s="1" t="s">
        <v>75</v>
      </c>
      <c r="T69" s="1" t="s">
        <v>76</v>
      </c>
      <c r="U69" s="1" t="s">
        <v>29</v>
      </c>
      <c r="V69" s="1" t="s">
        <v>296</v>
      </c>
      <c r="W69" s="1" t="s">
        <v>332</v>
      </c>
      <c r="X69" s="1" t="s">
        <v>383</v>
      </c>
    </row>
    <row r="70" spans="1:24" ht="21.6" thickBot="1">
      <c r="A70" s="1" t="s">
        <v>100</v>
      </c>
      <c r="B70" s="1" t="s">
        <v>384</v>
      </c>
      <c r="C70" s="6" t="s">
        <v>385</v>
      </c>
      <c r="D70" s="1" t="s">
        <v>385</v>
      </c>
      <c r="G70" s="1" t="s">
        <v>24</v>
      </c>
      <c r="H70" s="1" t="s">
        <v>25</v>
      </c>
      <c r="J70" s="1" t="s">
        <v>24</v>
      </c>
      <c r="K70" s="1" t="s">
        <v>48</v>
      </c>
      <c r="L70" s="1" t="s">
        <v>49</v>
      </c>
      <c r="M70" s="1" t="s">
        <v>386</v>
      </c>
      <c r="N70" s="1" t="s">
        <v>26</v>
      </c>
      <c r="O70" s="1" t="s">
        <v>176</v>
      </c>
      <c r="P70" s="1" t="s">
        <v>87</v>
      </c>
      <c r="Q70" s="3">
        <v>2795000</v>
      </c>
      <c r="R70" s="3">
        <v>2795000</v>
      </c>
      <c r="S70" s="1" t="s">
        <v>101</v>
      </c>
      <c r="T70" s="1" t="s">
        <v>102</v>
      </c>
      <c r="U70" s="1" t="s">
        <v>53</v>
      </c>
      <c r="W70" s="1" t="s">
        <v>185</v>
      </c>
      <c r="X70" s="1" t="s">
        <v>281</v>
      </c>
    </row>
    <row r="71" spans="1:24" ht="21.6" thickBot="1">
      <c r="A71" s="1" t="s">
        <v>274</v>
      </c>
      <c r="B71" s="1" t="s">
        <v>387</v>
      </c>
      <c r="C71" s="6" t="s">
        <v>113</v>
      </c>
      <c r="D71" s="1" t="s">
        <v>113</v>
      </c>
      <c r="G71" s="1" t="s">
        <v>24</v>
      </c>
      <c r="H71" s="1" t="s">
        <v>25</v>
      </c>
      <c r="J71" s="1" t="s">
        <v>24</v>
      </c>
      <c r="K71" s="1" t="s">
        <v>48</v>
      </c>
      <c r="L71" s="1" t="s">
        <v>49</v>
      </c>
      <c r="M71" s="1" t="s">
        <v>388</v>
      </c>
      <c r="N71" s="1" t="s">
        <v>26</v>
      </c>
      <c r="O71" s="1" t="s">
        <v>176</v>
      </c>
      <c r="P71" s="1" t="s">
        <v>87</v>
      </c>
      <c r="Q71" s="3">
        <v>2700000</v>
      </c>
      <c r="R71" s="3">
        <v>2700000</v>
      </c>
      <c r="S71" s="1" t="s">
        <v>278</v>
      </c>
      <c r="T71" s="1" t="s">
        <v>52</v>
      </c>
      <c r="U71" s="1" t="s">
        <v>53</v>
      </c>
      <c r="W71" s="1" t="s">
        <v>185</v>
      </c>
      <c r="X71" s="1" t="s">
        <v>214</v>
      </c>
    </row>
    <row r="72" spans="1:24" ht="21.6" thickBot="1">
      <c r="A72" s="1" t="s">
        <v>81</v>
      </c>
      <c r="B72" s="1" t="s">
        <v>389</v>
      </c>
      <c r="C72" s="6" t="s">
        <v>299</v>
      </c>
      <c r="D72" s="1" t="s">
        <v>299</v>
      </c>
      <c r="G72" s="1" t="s">
        <v>24</v>
      </c>
      <c r="H72" s="1" t="s">
        <v>25</v>
      </c>
      <c r="J72" s="1" t="s">
        <v>24</v>
      </c>
      <c r="K72" s="1" t="s">
        <v>48</v>
      </c>
      <c r="L72" s="1" t="s">
        <v>49</v>
      </c>
      <c r="M72" s="1" t="s">
        <v>390</v>
      </c>
      <c r="N72" s="1" t="s">
        <v>26</v>
      </c>
      <c r="O72" s="1" t="s">
        <v>176</v>
      </c>
      <c r="P72" s="1" t="s">
        <v>87</v>
      </c>
      <c r="Q72" s="3">
        <v>34632700</v>
      </c>
      <c r="R72" s="3">
        <v>34632700</v>
      </c>
      <c r="S72" s="1" t="s">
        <v>85</v>
      </c>
      <c r="T72" s="1" t="s">
        <v>80</v>
      </c>
      <c r="U72" s="1" t="s">
        <v>39</v>
      </c>
      <c r="W72" s="1" t="s">
        <v>194</v>
      </c>
      <c r="X72" s="1" t="s">
        <v>207</v>
      </c>
    </row>
    <row r="73" spans="1:24" ht="21.6" thickBot="1">
      <c r="A73" s="1" t="s">
        <v>391</v>
      </c>
      <c r="B73" s="1" t="s">
        <v>392</v>
      </c>
      <c r="C73" s="6" t="s">
        <v>393</v>
      </c>
      <c r="D73" s="1" t="s">
        <v>393</v>
      </c>
      <c r="G73" s="1" t="s">
        <v>24</v>
      </c>
      <c r="H73" s="1" t="s">
        <v>25</v>
      </c>
      <c r="J73" s="1" t="s">
        <v>24</v>
      </c>
      <c r="K73" s="1" t="s">
        <v>48</v>
      </c>
      <c r="L73" s="1" t="s">
        <v>49</v>
      </c>
      <c r="M73" s="1" t="s">
        <v>394</v>
      </c>
      <c r="N73" s="1" t="s">
        <v>26</v>
      </c>
      <c r="O73" s="1" t="s">
        <v>176</v>
      </c>
      <c r="P73" s="1" t="s">
        <v>87</v>
      </c>
      <c r="Q73" s="3">
        <v>439800</v>
      </c>
      <c r="R73" s="3">
        <v>439800</v>
      </c>
      <c r="S73" s="1" t="s">
        <v>395</v>
      </c>
      <c r="T73" s="1" t="s">
        <v>102</v>
      </c>
      <c r="U73" s="1" t="s">
        <v>53</v>
      </c>
      <c r="W73" s="1" t="s">
        <v>185</v>
      </c>
      <c r="X73" s="1" t="s">
        <v>186</v>
      </c>
    </row>
    <row r="74" spans="1:24" ht="21.6" thickBot="1">
      <c r="A74" s="1" t="s">
        <v>66</v>
      </c>
      <c r="B74" s="1" t="s">
        <v>396</v>
      </c>
      <c r="C74" s="6" t="s">
        <v>397</v>
      </c>
      <c r="D74" s="1" t="s">
        <v>397</v>
      </c>
      <c r="G74" s="1" t="s">
        <v>24</v>
      </c>
      <c r="H74" s="1" t="s">
        <v>25</v>
      </c>
      <c r="I74" s="1" t="s">
        <v>31</v>
      </c>
      <c r="J74" s="1" t="s">
        <v>24</v>
      </c>
      <c r="K74" s="1" t="s">
        <v>48</v>
      </c>
      <c r="L74" s="1" t="s">
        <v>49</v>
      </c>
      <c r="M74" s="1" t="s">
        <v>398</v>
      </c>
      <c r="N74" s="1" t="s">
        <v>26</v>
      </c>
      <c r="O74" s="1" t="s">
        <v>176</v>
      </c>
      <c r="P74" s="1" t="s">
        <v>87</v>
      </c>
      <c r="Q74" s="4">
        <v>0</v>
      </c>
      <c r="R74" s="3">
        <v>7893200</v>
      </c>
      <c r="S74" s="1" t="s">
        <v>67</v>
      </c>
      <c r="T74" s="1" t="s">
        <v>38</v>
      </c>
      <c r="U74" s="1" t="s">
        <v>39</v>
      </c>
      <c r="W74" s="1" t="s">
        <v>198</v>
      </c>
      <c r="X74" s="1" t="s">
        <v>199</v>
      </c>
    </row>
    <row r="75" spans="1:24" ht="21.6" thickBot="1">
      <c r="A75" s="1" t="s">
        <v>121</v>
      </c>
      <c r="B75" s="1" t="s">
        <v>399</v>
      </c>
      <c r="C75" s="6" t="s">
        <v>106</v>
      </c>
      <c r="D75" s="1" t="s">
        <v>106</v>
      </c>
      <c r="G75" s="1" t="s">
        <v>24</v>
      </c>
      <c r="H75" s="1" t="s">
        <v>25</v>
      </c>
      <c r="J75" s="1" t="s">
        <v>24</v>
      </c>
      <c r="K75" s="1" t="s">
        <v>48</v>
      </c>
      <c r="L75" s="1" t="s">
        <v>49</v>
      </c>
      <c r="M75" s="1" t="s">
        <v>400</v>
      </c>
      <c r="N75" s="1" t="s">
        <v>26</v>
      </c>
      <c r="O75" s="1" t="s">
        <v>270</v>
      </c>
      <c r="P75" s="1" t="s">
        <v>270</v>
      </c>
      <c r="Q75" s="3">
        <v>1500000</v>
      </c>
      <c r="R75" s="3">
        <v>1500000</v>
      </c>
      <c r="S75" s="1" t="s">
        <v>122</v>
      </c>
      <c r="T75" s="1" t="s">
        <v>79</v>
      </c>
      <c r="U75" s="1" t="s">
        <v>39</v>
      </c>
      <c r="W75" s="1" t="s">
        <v>189</v>
      </c>
      <c r="X75" s="1" t="s">
        <v>245</v>
      </c>
    </row>
    <row r="76" spans="1:24" ht="21.6" thickBot="1">
      <c r="A76" s="1" t="s">
        <v>72</v>
      </c>
      <c r="B76" s="1" t="s">
        <v>401</v>
      </c>
      <c r="C76" s="6" t="s">
        <v>197</v>
      </c>
      <c r="D76" s="1" t="s">
        <v>197</v>
      </c>
      <c r="G76" s="1" t="s">
        <v>24</v>
      </c>
      <c r="H76" s="1" t="s">
        <v>25</v>
      </c>
      <c r="I76" s="1" t="s">
        <v>31</v>
      </c>
      <c r="J76" s="1" t="s">
        <v>24</v>
      </c>
      <c r="K76" s="1" t="s">
        <v>48</v>
      </c>
      <c r="L76" s="1" t="s">
        <v>49</v>
      </c>
      <c r="M76" s="1" t="s">
        <v>402</v>
      </c>
      <c r="N76" s="1" t="s">
        <v>26</v>
      </c>
      <c r="O76" s="1" t="s">
        <v>176</v>
      </c>
      <c r="P76" s="1" t="s">
        <v>87</v>
      </c>
      <c r="Q76" s="3">
        <v>8916500</v>
      </c>
      <c r="R76" s="3">
        <v>8916500</v>
      </c>
      <c r="S76" s="1" t="s">
        <v>73</v>
      </c>
      <c r="T76" s="1" t="s">
        <v>38</v>
      </c>
      <c r="U76" s="1" t="s">
        <v>39</v>
      </c>
      <c r="W76" s="1" t="s">
        <v>185</v>
      </c>
      <c r="X76" s="1" t="s">
        <v>214</v>
      </c>
    </row>
    <row r="77" spans="1:24" ht="21.6" thickBot="1">
      <c r="A77" s="1" t="s">
        <v>403</v>
      </c>
      <c r="B77" s="1" t="s">
        <v>404</v>
      </c>
      <c r="C77" s="6" t="s">
        <v>405</v>
      </c>
      <c r="D77" s="1" t="s">
        <v>405</v>
      </c>
      <c r="G77" s="1" t="s">
        <v>24</v>
      </c>
      <c r="H77" s="1" t="s">
        <v>25</v>
      </c>
      <c r="J77" s="1" t="s">
        <v>24</v>
      </c>
      <c r="K77" s="1" t="s">
        <v>48</v>
      </c>
      <c r="L77" s="1" t="s">
        <v>49</v>
      </c>
      <c r="M77" s="1" t="s">
        <v>406</v>
      </c>
      <c r="N77" s="1" t="s">
        <v>26</v>
      </c>
      <c r="O77" s="1" t="s">
        <v>176</v>
      </c>
      <c r="P77" s="1" t="s">
        <v>87</v>
      </c>
      <c r="Q77" s="3">
        <v>2003200</v>
      </c>
      <c r="R77" s="3">
        <v>2003200</v>
      </c>
      <c r="S77" s="1" t="s">
        <v>407</v>
      </c>
      <c r="T77" s="1" t="s">
        <v>102</v>
      </c>
      <c r="U77" s="1" t="s">
        <v>53</v>
      </c>
      <c r="W77" s="1" t="s">
        <v>185</v>
      </c>
      <c r="X77" s="1" t="s">
        <v>186</v>
      </c>
    </row>
    <row r="78" spans="1:24" ht="21.6" thickBot="1">
      <c r="A78" s="1" t="s">
        <v>66</v>
      </c>
      <c r="B78" s="1" t="s">
        <v>408</v>
      </c>
      <c r="C78" s="6" t="s">
        <v>409</v>
      </c>
      <c r="D78" s="1" t="s">
        <v>409</v>
      </c>
      <c r="G78" s="1" t="s">
        <v>24</v>
      </c>
      <c r="H78" s="1" t="s">
        <v>25</v>
      </c>
      <c r="I78" s="1" t="s">
        <v>31</v>
      </c>
      <c r="J78" s="1" t="s">
        <v>24</v>
      </c>
      <c r="K78" s="1" t="s">
        <v>48</v>
      </c>
      <c r="L78" s="1" t="s">
        <v>49</v>
      </c>
      <c r="M78" s="1" t="s">
        <v>410</v>
      </c>
      <c r="N78" s="1" t="s">
        <v>26</v>
      </c>
      <c r="O78" s="1" t="s">
        <v>176</v>
      </c>
      <c r="P78" s="1" t="s">
        <v>87</v>
      </c>
      <c r="Q78" s="3">
        <v>3602300</v>
      </c>
      <c r="R78" s="3">
        <v>3602300</v>
      </c>
      <c r="S78" s="1" t="s">
        <v>67</v>
      </c>
      <c r="T78" s="1" t="s">
        <v>38</v>
      </c>
      <c r="U78" s="1" t="s">
        <v>39</v>
      </c>
      <c r="W78" s="1" t="s">
        <v>189</v>
      </c>
      <c r="X78" s="1" t="s">
        <v>190</v>
      </c>
    </row>
    <row r="79" spans="1:24" ht="21.6" thickBot="1">
      <c r="A79" s="1" t="s">
        <v>117</v>
      </c>
      <c r="B79" s="1" t="s">
        <v>411</v>
      </c>
      <c r="C79" s="6" t="s">
        <v>412</v>
      </c>
      <c r="D79" s="1" t="s">
        <v>412</v>
      </c>
      <c r="G79" s="1" t="s">
        <v>24</v>
      </c>
      <c r="H79" s="1" t="s">
        <v>25</v>
      </c>
      <c r="I79" s="1" t="s">
        <v>31</v>
      </c>
      <c r="J79" s="1" t="s">
        <v>24</v>
      </c>
      <c r="K79" s="1" t="s">
        <v>48</v>
      </c>
      <c r="L79" s="1" t="s">
        <v>49</v>
      </c>
      <c r="M79" s="1" t="s">
        <v>413</v>
      </c>
      <c r="N79" s="1" t="s">
        <v>26</v>
      </c>
      <c r="O79" s="1" t="s">
        <v>176</v>
      </c>
      <c r="P79" s="1" t="s">
        <v>87</v>
      </c>
      <c r="Q79" s="3">
        <v>1372270</v>
      </c>
      <c r="R79" s="3">
        <v>1372270</v>
      </c>
      <c r="S79" s="1" t="s">
        <v>120</v>
      </c>
      <c r="T79" s="1" t="s">
        <v>52</v>
      </c>
      <c r="U79" s="1" t="s">
        <v>53</v>
      </c>
      <c r="W79" s="1" t="s">
        <v>185</v>
      </c>
      <c r="X79" s="1" t="s">
        <v>186</v>
      </c>
    </row>
    <row r="80" spans="1:24">
      <c r="A80" s="1" t="s">
        <v>146</v>
      </c>
      <c r="B80" s="1" t="s">
        <v>414</v>
      </c>
      <c r="C80" s="6" t="s">
        <v>415</v>
      </c>
      <c r="D80" s="1" t="s">
        <v>415</v>
      </c>
      <c r="G80" s="1" t="s">
        <v>24</v>
      </c>
      <c r="H80" s="1" t="s">
        <v>25</v>
      </c>
      <c r="J80" s="1" t="s">
        <v>24</v>
      </c>
      <c r="K80" s="1" t="s">
        <v>48</v>
      </c>
      <c r="L80" s="1" t="s">
        <v>49</v>
      </c>
      <c r="M80" s="1" t="s">
        <v>416</v>
      </c>
      <c r="N80" s="1" t="s">
        <v>26</v>
      </c>
      <c r="O80" s="1" t="s">
        <v>176</v>
      </c>
      <c r="P80" s="1" t="s">
        <v>87</v>
      </c>
      <c r="Q80" s="3">
        <v>33967200</v>
      </c>
      <c r="R80" s="3">
        <v>33967200</v>
      </c>
      <c r="S80" s="1" t="s">
        <v>150</v>
      </c>
      <c r="T80" s="1" t="s">
        <v>151</v>
      </c>
      <c r="U80" s="1" t="s">
        <v>53</v>
      </c>
      <c r="W80" s="1" t="s">
        <v>185</v>
      </c>
      <c r="X80" s="1" t="s">
        <v>281</v>
      </c>
    </row>
  </sheetData>
  <hyperlinks>
    <hyperlink ref="C2" r:id="rId1" display="https://emenscr.nesdc.go.th/viewer/view.html?id=5b309024165e772779632921&amp;username=moph05031" xr:uid="{00000000-0004-0000-1100-000000000000}"/>
    <hyperlink ref="C3" r:id="rId2" display="https://emenscr.nesdc.go.th/viewer/view.html?id=5bc95d947de3c605ae415eac&amp;username=cmu659371" xr:uid="{00000000-0004-0000-1100-000001000000}"/>
    <hyperlink ref="C4" r:id="rId3" display="https://emenscr.nesdc.go.th/viewer/view.html?id=5bc99c2d49b9c605ba60a011&amp;username=cmu659371" xr:uid="{00000000-0004-0000-1100-000002000000}"/>
    <hyperlink ref="C5" r:id="rId4" display="https://emenscr.nesdc.go.th/viewer/view.html?id=5d5784045361a61722c2fdbd&amp;username=tat5201091" xr:uid="{00000000-0004-0000-1100-000003000000}"/>
    <hyperlink ref="C6" r:id="rId5" display="https://emenscr.nesdc.go.th/viewer/view.html?id=5db954c9e414e50a393a43b1&amp;username=rmutt0578101" xr:uid="{00000000-0004-0000-1100-000004000000}"/>
    <hyperlink ref="C7" r:id="rId6" display="https://emenscr.nesdc.go.th/viewer/view.html?id=5df663cfcf2dda1a4f64d88a&amp;username=moph0032851" xr:uid="{00000000-0004-0000-1100-000005000000}"/>
    <hyperlink ref="C8" r:id="rId7" display="https://emenscr.nesdc.go.th/viewer/view.html?id=5dfc40bbc552571a72d138ac&amp;username=mots02031" xr:uid="{00000000-0004-0000-1100-000006000000}"/>
    <hyperlink ref="C9" r:id="rId8" display="https://emenscr.nesdc.go.th/viewer/view.html?id=5e002f0b6f155549ab8fb4ae&amp;username=moph05061" xr:uid="{00000000-0004-0000-1100-000007000000}"/>
    <hyperlink ref="C10" r:id="rId9" display="https://emenscr.nesdc.go.th/viewer/view.html?id=5e03172f6f155549ab8fbd0f&amp;username=mots8102011" xr:uid="{00000000-0004-0000-1100-000008000000}"/>
    <hyperlink ref="C11" r:id="rId10" display="https://emenscr.nesdc.go.th/viewer/view.html?id=5e031c966f155549ab8fbd51&amp;username=mots8102011" xr:uid="{00000000-0004-0000-1100-000009000000}"/>
    <hyperlink ref="C12" r:id="rId11" display="https://emenscr.nesdc.go.th/viewer/view.html?id=5e0325df6f155549ab8fbdb9&amp;username=tat5201091" xr:uid="{00000000-0004-0000-1100-00000A000000}"/>
    <hyperlink ref="C13" r:id="rId12" display="https://emenscr.nesdc.go.th/viewer/view.html?id=5e043fbdca0feb49b458c66b&amp;username=moph0032811" xr:uid="{00000000-0004-0000-1100-00000B000000}"/>
    <hyperlink ref="C14" r:id="rId13" display="https://emenscr.nesdc.go.th/viewer/view.html?id=5e05b0395baa7b44654de150&amp;username=moph0032711" xr:uid="{00000000-0004-0000-1100-00000C000000}"/>
    <hyperlink ref="C15" r:id="rId14" display="https://emenscr.nesdc.go.th/viewer/view.html?id=5e0b81b1fe8d2c3e610a1130&amp;username=moph07071" xr:uid="{00000000-0004-0000-1100-00000D000000}"/>
    <hyperlink ref="C16" r:id="rId15" display="https://emenscr.nesdc.go.th/viewer/view.html?id=5e13f82aef83bc1f217190bb&amp;username=moph0032251" xr:uid="{00000000-0004-0000-1100-00000E000000}"/>
    <hyperlink ref="C17" r:id="rId16" display="https://emenscr.nesdc.go.th/viewer/view.html?id=5e16f4bcab990e30f23224ba&amp;username=district11041" xr:uid="{00000000-0004-0000-1100-00000F000000}"/>
    <hyperlink ref="C18" r:id="rId17" display="https://emenscr.nesdc.go.th/viewer/view.html?id=5eba1ecb21802a5e538ba8db&amp;username=moph05051" xr:uid="{00000000-0004-0000-1100-000010000000}"/>
    <hyperlink ref="C19" r:id="rId18" display="https://emenscr.nesdc.go.th/viewer/view.html?id=5eddedda59d3703fe4f7ecb1&amp;username=rmutt0578101" xr:uid="{00000000-0004-0000-1100-000011000000}"/>
    <hyperlink ref="C20" r:id="rId19" display="https://emenscr.nesdc.go.th/viewer/view.html?id=5f2686345eb2cd2eaa464ac7&amp;username=mots04011" xr:uid="{00000000-0004-0000-1100-000012000000}"/>
    <hyperlink ref="C21" r:id="rId20" display="https://emenscr.nesdc.go.th/viewer/view.html?id=5f268bbbd49bf92ea89dd158&amp;username=mots04011" xr:uid="{00000000-0004-0000-1100-000013000000}"/>
    <hyperlink ref="C22" r:id="rId21" display="https://emenscr.nesdc.go.th/viewer/view.html?id=5f268fbeeff9aa2ea2578f29&amp;username=mots04011" xr:uid="{00000000-0004-0000-1100-000014000000}"/>
    <hyperlink ref="C23" r:id="rId22" display="https://emenscr.nesdc.go.th/viewer/view.html?id=5f28fed114c4720c160d0670&amp;username=mots04011" xr:uid="{00000000-0004-0000-1100-000015000000}"/>
    <hyperlink ref="C24" r:id="rId23" display="https://emenscr.nesdc.go.th/viewer/view.html?id=5f2a5f4014c4720c160d08ae&amp;username=tat5201021" xr:uid="{00000000-0004-0000-1100-000016000000}"/>
    <hyperlink ref="C25" r:id="rId24" display="https://emenscr.nesdc.go.th/viewer/view.html?id=5f2a63ad47ff240c0ef1330a&amp;username=moph05051" xr:uid="{00000000-0004-0000-1100-000017000000}"/>
    <hyperlink ref="C26" r:id="rId25" display="https://emenscr.nesdc.go.th/viewer/view.html?id=5f2a640eadc5890c1c144d91&amp;username=moph05051" xr:uid="{00000000-0004-0000-1100-000018000000}"/>
    <hyperlink ref="C27" r:id="rId26" display="https://emenscr.nesdc.go.th/viewer/view.html?id=5f2ac2199b1b9e3fab85a889&amp;username=nida05263081" xr:uid="{00000000-0004-0000-1100-000019000000}"/>
    <hyperlink ref="C28" r:id="rId27" display="https://emenscr.nesdc.go.th/viewer/view.html?id=5f2ad993c65fbf3fac321050&amp;username=nida05263081" xr:uid="{00000000-0004-0000-1100-00001A000000}"/>
    <hyperlink ref="C29" r:id="rId28" display="https://emenscr.nesdc.go.th/viewer/view.html?id=5f2bb2dc5ae40c252664c11f&amp;username=psu05211" xr:uid="{00000000-0004-0000-1100-00001B000000}"/>
    <hyperlink ref="C30" r:id="rId29" display="https://emenscr.nesdc.go.th/viewer/view.html?id=5f2bb9c05ae40c252664c15d&amp;username=psu05211" xr:uid="{00000000-0004-0000-1100-00001C000000}"/>
    <hyperlink ref="C31" r:id="rId30" display="https://emenscr.nesdc.go.th/viewer/view.html?id=5f2bc78cab9aa9251e67f651&amp;username=psu05211" xr:uid="{00000000-0004-0000-1100-00001D000000}"/>
    <hyperlink ref="C32" r:id="rId31" display="https://emenscr.nesdc.go.th/viewer/view.html?id=5f2d05351e9bcf1b6a33675b&amp;username=nida05263081" xr:uid="{00000000-0004-0000-1100-00001E000000}"/>
    <hyperlink ref="C33" r:id="rId32" display="https://emenscr.nesdc.go.th/viewer/view.html?id=5f2d0a9467a1a91b6c4af2a4&amp;username=nida05263081" xr:uid="{00000000-0004-0000-1100-00001F000000}"/>
    <hyperlink ref="C34" r:id="rId33" display="https://emenscr.nesdc.go.th/viewer/view.html?id=5f2d0e7a1e9bcf1b6a3367c7&amp;username=nida05263081" xr:uid="{00000000-0004-0000-1100-000020000000}"/>
    <hyperlink ref="C35" r:id="rId34" display="https://emenscr.nesdc.go.th/viewer/view.html?id=5fb34ed120f6a8429dff6163&amp;username=mots04061" xr:uid="{00000000-0004-0000-1100-000021000000}"/>
    <hyperlink ref="C36" r:id="rId35" display="https://emenscr.nesdc.go.th/viewer/view.html?id=5fb38384152e2542a428cfca&amp;username=mots3502441" xr:uid="{00000000-0004-0000-1100-000022000000}"/>
    <hyperlink ref="C37" r:id="rId36" display="https://emenscr.nesdc.go.th/viewer/view.html?id=5fbc6e3c9a014c2a732f7326&amp;username=mots04041" xr:uid="{00000000-0004-0000-1100-000023000000}"/>
    <hyperlink ref="C38" r:id="rId37" display="https://emenscr.nesdc.go.th/viewer/view.html?id=5fbe12d17232b72a71f77e73&amp;username=mots04061" xr:uid="{00000000-0004-0000-1100-000024000000}"/>
    <hyperlink ref="C39" r:id="rId38" display="https://emenscr.nesdc.go.th/viewer/view.html?id=5fc20631beab9d2a7939c254&amp;username=tat5201091" xr:uid="{00000000-0004-0000-1100-000025000000}"/>
    <hyperlink ref="C40" r:id="rId39" display="https://emenscr.nesdc.go.th/viewer/view.html?id=5fc73c05499a93132efec31e&amp;username=mots3702711" xr:uid="{00000000-0004-0000-1100-000026000000}"/>
    <hyperlink ref="C41" r:id="rId40" display="https://emenscr.nesdc.go.th/viewer/view.html?id=5fcdf102b6a0d61613d97b83&amp;username=moi02271021" xr:uid="{00000000-0004-0000-1100-000027000000}"/>
    <hyperlink ref="C42" r:id="rId41" display="https://emenscr.nesdc.go.th/viewer/view.html?id=5fd71cc307212e34f9c301bf&amp;username=moph0032811" xr:uid="{00000000-0004-0000-1100-000028000000}"/>
    <hyperlink ref="C43" r:id="rId42" display="https://emenscr.nesdc.go.th/viewer/view.html?id=5fd82c1e6eb12634f2968d82&amp;username=moph05021" xr:uid="{00000000-0004-0000-1100-000029000000}"/>
    <hyperlink ref="C44" r:id="rId43" display="https://emenscr.nesdc.go.th/viewer/view.html?id=5fec3dbcd433aa1fbd4e4da5&amp;username=moph07071" xr:uid="{00000000-0004-0000-1100-00002A000000}"/>
    <hyperlink ref="C45" r:id="rId44" display="https://emenscr.nesdc.go.th/viewer/view.html?id=600a98058f09f01ade989172&amp;username=moph05021" xr:uid="{00000000-0004-0000-1100-00002B000000}"/>
    <hyperlink ref="C46" r:id="rId45" display="https://emenscr.nesdc.go.th/viewer/view.html?id=600fb23b2d779347e16269be&amp;username=tat5201021" xr:uid="{00000000-0004-0000-1100-00002C000000}"/>
    <hyperlink ref="C47" r:id="rId46" display="https://emenscr.nesdc.go.th/viewer/view.html?id=605c709cd70f8e64c42dc5e3&amp;username=moph10071" xr:uid="{00000000-0004-0000-1100-00002D000000}"/>
    <hyperlink ref="C48" r:id="rId47" display="https://emenscr.nesdc.go.th/viewer/view.html?id=607fde31ce56bb16002f3264&amp;username=moph0032411" xr:uid="{00000000-0004-0000-1100-00002E000000}"/>
    <hyperlink ref="C49" r:id="rId48" display="https://emenscr.nesdc.go.th/viewer/view.html?id=6110f2ca77572f035a6e9fc2&amp;username=tat5201021" xr:uid="{00000000-0004-0000-1100-00002F000000}"/>
    <hyperlink ref="C50" r:id="rId49" display="https://emenscr.nesdc.go.th/viewer/view.html?id=6110fe8aef40ea035b9d1039&amp;username=mots04041" xr:uid="{00000000-0004-0000-1100-000030000000}"/>
    <hyperlink ref="C51" r:id="rId50" display="https://emenscr.nesdc.go.th/viewer/view.html?id=61110db62482000361ae7e65&amp;username=mots04061" xr:uid="{00000000-0004-0000-1100-000031000000}"/>
    <hyperlink ref="C52" r:id="rId51" display="https://emenscr.nesdc.go.th/viewer/view.html?id=6111278a2482000361ae7e7e&amp;username=mots04061" xr:uid="{00000000-0004-0000-1100-000032000000}"/>
    <hyperlink ref="C53" r:id="rId52" display="https://emenscr.nesdc.go.th/viewer/view.html?id=6111df8977572f035a6ea013&amp;username=mots04061" xr:uid="{00000000-0004-0000-1100-000033000000}"/>
    <hyperlink ref="C54" r:id="rId53" display="https://emenscr.nesdc.go.th/viewer/view.html?id=6112001def40ea035b9d10ab&amp;username=mots04061" xr:uid="{00000000-0004-0000-1100-000034000000}"/>
    <hyperlink ref="C55" r:id="rId54" display="https://emenscr.nesdc.go.th/viewer/view.html?id=61128d4b86ed660368a5bc50&amp;username=most54011" xr:uid="{00000000-0004-0000-1100-000035000000}"/>
    <hyperlink ref="C56" r:id="rId55" display="https://emenscr.nesdc.go.th/viewer/view.html?id=61134d79ef40ea035b9d1215&amp;username=moph05161" xr:uid="{00000000-0004-0000-1100-000036000000}"/>
    <hyperlink ref="C57" r:id="rId56" display="https://emenscr.nesdc.go.th/viewer/view.html?id=61135c3086ed660368a5bcc0&amp;username=mfu590131" xr:uid="{00000000-0004-0000-1100-000037000000}"/>
    <hyperlink ref="C58" r:id="rId57" display="https://emenscr.nesdc.go.th/viewer/view.html?id=61137d7e77572f035a6ea20a&amp;username=mfu590131" xr:uid="{00000000-0004-0000-1100-000038000000}"/>
    <hyperlink ref="C59" r:id="rId58" display="https://emenscr.nesdc.go.th/viewer/view.html?id=611394cb86ed660368a5bd5c&amp;username=mots003811" xr:uid="{00000000-0004-0000-1100-000039000000}"/>
    <hyperlink ref="C60" r:id="rId59" display="https://emenscr.nesdc.go.th/viewer/view.html?id=61139fcc5739d16ece9264ce&amp;username=mots04031" xr:uid="{00000000-0004-0000-1100-00003A000000}"/>
    <hyperlink ref="C61" r:id="rId60" display="https://emenscr.nesdc.go.th/viewer/view.html?id=61162006ea16c95e131a2ba3&amp;username=psru053811" xr:uid="{00000000-0004-0000-1100-00003B000000}"/>
    <hyperlink ref="C62" r:id="rId61" display="https://emenscr.nesdc.go.th/viewer/view.html?id=61162d0eea16c95e131a2be9&amp;username=psu05211" xr:uid="{00000000-0004-0000-1100-00003C000000}"/>
    <hyperlink ref="C63" r:id="rId62" display="https://emenscr.nesdc.go.th/viewer/view.html?id=6116302dea16c95e131a2bf9&amp;username=cmru0533101" xr:uid="{00000000-0004-0000-1100-00003D000000}"/>
    <hyperlink ref="C64" r:id="rId63" display="https://emenscr.nesdc.go.th/viewer/view.html?id=611640ed4afae470e58edb3a&amp;username=moph05021" xr:uid="{00000000-0004-0000-1100-00003E000000}"/>
    <hyperlink ref="C65" r:id="rId64" display="https://emenscr.nesdc.go.th/viewer/view.html?id=61176cdc8b5f6c1fa114cba1&amp;username=ku05131011" xr:uid="{00000000-0004-0000-1100-00003F000000}"/>
    <hyperlink ref="C66" r:id="rId65" display="https://emenscr.nesdc.go.th/viewer/view.html?id=611781929b236c1f95b0c147&amp;username=ku05131011" xr:uid="{00000000-0004-0000-1100-000040000000}"/>
    <hyperlink ref="C67" r:id="rId66" display="https://emenscr.nesdc.go.th/viewer/view.html?id=6119f855e587a9706c8ae195&amp;username=nrru0544091" xr:uid="{00000000-0004-0000-1100-000041000000}"/>
    <hyperlink ref="C68" r:id="rId67" display="https://emenscr.nesdc.go.th/viewer/view.html?id=611a1315b1eab9706bc853e4&amp;username=rmuti34001" xr:uid="{00000000-0004-0000-1100-000042000000}"/>
    <hyperlink ref="C69" r:id="rId68" display="https://emenscr.nesdc.go.th/viewer/view.html?id=611a4c8183a66770744862fb&amp;username=pbru0555341" xr:uid="{00000000-0004-0000-1100-000043000000}"/>
    <hyperlink ref="C70" r:id="rId69" display="https://emenscr.nesdc.go.th/viewer/view.html?id=61920c4878f1114b28747c94&amp;username=moph0032851" xr:uid="{00000000-0004-0000-1100-000044000000}"/>
    <hyperlink ref="C71" r:id="rId70" display="https://emenscr.nesdc.go.th/viewer/view.html?id=61937870d51ed2220a0bdc17&amp;username=moph05021" xr:uid="{00000000-0004-0000-1100-000045000000}"/>
    <hyperlink ref="C72" r:id="rId71" display="https://emenscr.nesdc.go.th/viewer/view.html?id=61947379d221902211f9aeb5&amp;username=tat5201091" xr:uid="{00000000-0004-0000-1100-000046000000}"/>
    <hyperlink ref="C73" r:id="rId72" display="https://emenscr.nesdc.go.th/viewer/view.html?id=61974e0fd221902211f9b0c8&amp;username=moph0032391" xr:uid="{00000000-0004-0000-1100-000047000000}"/>
    <hyperlink ref="C74" r:id="rId73" display="https://emenscr.nesdc.go.th/viewer/view.html?id=61a6f6f277658f43f36683aa&amp;username=mots04061" xr:uid="{00000000-0004-0000-1100-000048000000}"/>
    <hyperlink ref="C75" r:id="rId74" display="https://emenscr.nesdc.go.th/viewer/view.html?id=61b06b1146d3a6271aae2391&amp;username=mots7202651" xr:uid="{00000000-0004-0000-1100-000049000000}"/>
    <hyperlink ref="C76" r:id="rId75" display="https://emenscr.nesdc.go.th/viewer/view.html?id=61b07ff24b76812722f74add&amp;username=mots04041" xr:uid="{00000000-0004-0000-1100-00004A000000}"/>
    <hyperlink ref="C77" r:id="rId76" display="https://emenscr.nesdc.go.th/viewer/view.html?id=61b62595d52e740ca37b9153&amp;username=moph0032651" xr:uid="{00000000-0004-0000-1100-00004B000000}"/>
    <hyperlink ref="C78" r:id="rId77" display="https://emenscr.nesdc.go.th/viewer/view.html?id=61b9a6e9358cdf1cf6882552&amp;username=mots04061" xr:uid="{00000000-0004-0000-1100-00004C000000}"/>
    <hyperlink ref="C79" r:id="rId78" display="https://emenscr.nesdc.go.th/viewer/view.html?id=61c968e374e0ea615e990955&amp;username=moph05061" xr:uid="{00000000-0004-0000-1100-00004D000000}"/>
    <hyperlink ref="C80" r:id="rId79" display="https://emenscr.nesdc.go.th/viewer/view.html?id=61cc3c1318f9e461517bf07c&amp;username=moph07071" xr:uid="{00000000-0004-0000-1100-00004E000000}"/>
  </hyperlinks>
  <pageMargins left="0.7" right="0.7" top="0.75" bottom="0.75" header="0.3" footer="0.3"/>
  <pageSetup paperSize="9" orientation="portrait" r:id="rId8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filterMode="1"/>
  <dimension ref="A1:AB80"/>
  <sheetViews>
    <sheetView zoomScale="70" zoomScaleNormal="70" workbookViewId="0">
      <selection activeCell="J8" sqref="J8"/>
    </sheetView>
  </sheetViews>
  <sheetFormatPr defaultColWidth="9.109375" defaultRowHeight="21"/>
  <cols>
    <col min="1" max="1" width="21.5546875" style="1" bestFit="1" customWidth="1"/>
    <col min="2" max="2" width="28.88671875" style="1" bestFit="1" customWidth="1"/>
    <col min="3" max="3" width="97" style="1" customWidth="1"/>
    <col min="4" max="4" width="255.6640625" style="1" bestFit="1" customWidth="1"/>
    <col min="5" max="5" width="28.6640625" style="1" bestFit="1" customWidth="1"/>
    <col min="6" max="6" width="24.6640625" style="1" bestFit="1" customWidth="1"/>
    <col min="7" max="7" width="43.33203125" style="1" bestFit="1" customWidth="1"/>
    <col min="8" max="8" width="51.88671875" style="1" bestFit="1" customWidth="1"/>
    <col min="9" max="9" width="34.33203125" style="1" bestFit="1" customWidth="1"/>
    <col min="10" max="10" width="52.6640625" style="1" bestFit="1" customWidth="1"/>
    <col min="11" max="11" width="24.44140625" style="1" bestFit="1" customWidth="1"/>
    <col min="12" max="12" width="79.5546875" style="1" bestFit="1" customWidth="1"/>
    <col min="13" max="13" width="29.33203125" style="1" bestFit="1" customWidth="1"/>
    <col min="14" max="14" width="9" style="1" bestFit="1" customWidth="1"/>
    <col min="15" max="15" width="17.33203125" style="1" bestFit="1" customWidth="1"/>
    <col min="16" max="18" width="17.33203125" style="1" customWidth="1"/>
    <col min="19" max="19" width="16.5546875" style="1" bestFit="1" customWidth="1"/>
    <col min="20" max="20" width="25.5546875" style="1" bestFit="1" customWidth="1"/>
    <col min="21" max="21" width="36.33203125" style="1" bestFit="1" customWidth="1"/>
    <col min="22" max="22" width="69" style="1" bestFit="1" customWidth="1"/>
    <col min="23" max="23" width="67.33203125" style="1" bestFit="1" customWidth="1"/>
    <col min="24" max="24" width="46.33203125" style="1" bestFit="1" customWidth="1"/>
    <col min="25" max="25" width="38.88671875" style="1" bestFit="1" customWidth="1"/>
    <col min="26" max="26" width="14.5546875" style="1" bestFit="1" customWidth="1"/>
    <col min="27" max="27" width="18" style="1" bestFit="1" customWidth="1"/>
    <col min="28" max="28" width="13.5546875" style="1" bestFit="1" customWidth="1"/>
    <col min="29" max="16384" width="9.109375" style="1"/>
  </cols>
  <sheetData>
    <row r="1" spans="1:28">
      <c r="A1" s="9" t="s">
        <v>0</v>
      </c>
      <c r="B1" s="9" t="s">
        <v>1</v>
      </c>
      <c r="C1" s="12"/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13</v>
      </c>
      <c r="Q1" s="9"/>
      <c r="R1" s="9" t="s">
        <v>426</v>
      </c>
      <c r="S1" s="9" t="s">
        <v>14</v>
      </c>
      <c r="T1" s="9" t="s">
        <v>15</v>
      </c>
      <c r="U1" s="9" t="s">
        <v>16</v>
      </c>
      <c r="V1" s="9" t="s">
        <v>17</v>
      </c>
      <c r="W1" s="9" t="s">
        <v>18</v>
      </c>
      <c r="X1" s="9" t="s">
        <v>19</v>
      </c>
      <c r="Y1" s="9" t="s">
        <v>20</v>
      </c>
      <c r="Z1" s="9" t="s">
        <v>21</v>
      </c>
      <c r="AA1" s="9" t="s">
        <v>22</v>
      </c>
      <c r="AB1" s="9" t="s">
        <v>23</v>
      </c>
    </row>
    <row r="2" spans="1:28">
      <c r="A2" s="7" t="s">
        <v>45</v>
      </c>
      <c r="B2" s="7" t="s">
        <v>46</v>
      </c>
      <c r="C2" s="8" t="s">
        <v>47</v>
      </c>
      <c r="D2" s="7" t="s">
        <v>47</v>
      </c>
      <c r="E2" s="7"/>
      <c r="F2" s="7"/>
      <c r="G2" s="7" t="s">
        <v>24</v>
      </c>
      <c r="H2" s="7" t="s">
        <v>25</v>
      </c>
      <c r="I2" s="7" t="s">
        <v>41</v>
      </c>
      <c r="J2" s="7" t="s">
        <v>24</v>
      </c>
      <c r="K2" s="7" t="s">
        <v>48</v>
      </c>
      <c r="L2" s="7" t="s">
        <v>49</v>
      </c>
      <c r="M2" s="7" t="s">
        <v>50</v>
      </c>
      <c r="N2" s="7" t="s">
        <v>26</v>
      </c>
      <c r="O2" s="7" t="s">
        <v>34</v>
      </c>
      <c r="P2" s="7" t="s">
        <v>420</v>
      </c>
      <c r="Q2" s="7">
        <v>2562</v>
      </c>
      <c r="R2" s="7">
        <v>2563</v>
      </c>
      <c r="S2" s="7" t="s">
        <v>42</v>
      </c>
      <c r="T2" s="10">
        <v>300000</v>
      </c>
      <c r="U2" s="10">
        <v>300000</v>
      </c>
      <c r="V2" s="7" t="s">
        <v>51</v>
      </c>
      <c r="W2" s="7" t="s">
        <v>52</v>
      </c>
      <c r="X2" s="7" t="s">
        <v>53</v>
      </c>
      <c r="Y2" s="7"/>
      <c r="Z2" s="7"/>
      <c r="AA2" s="7"/>
      <c r="AB2" s="7"/>
    </row>
    <row r="3" spans="1:28">
      <c r="A3" s="7" t="s">
        <v>55</v>
      </c>
      <c r="B3" s="7" t="s">
        <v>56</v>
      </c>
      <c r="C3" s="8" t="s">
        <v>57</v>
      </c>
      <c r="D3" s="7" t="s">
        <v>57</v>
      </c>
      <c r="E3" s="7"/>
      <c r="F3" s="7"/>
      <c r="G3" s="7" t="s">
        <v>24</v>
      </c>
      <c r="H3" s="7" t="s">
        <v>25</v>
      </c>
      <c r="I3" s="7" t="s">
        <v>31</v>
      </c>
      <c r="J3" s="7" t="s">
        <v>24</v>
      </c>
      <c r="K3" s="7" t="s">
        <v>48</v>
      </c>
      <c r="L3" s="7" t="s">
        <v>49</v>
      </c>
      <c r="M3" s="7" t="s">
        <v>58</v>
      </c>
      <c r="N3" s="7" t="s">
        <v>26</v>
      </c>
      <c r="O3" s="7" t="s">
        <v>32</v>
      </c>
      <c r="P3" s="7" t="s">
        <v>420</v>
      </c>
      <c r="Q3" s="7">
        <v>2560</v>
      </c>
      <c r="R3" s="7">
        <v>2561</v>
      </c>
      <c r="S3" s="7" t="s">
        <v>36</v>
      </c>
      <c r="T3" s="10">
        <v>4792800</v>
      </c>
      <c r="U3" s="10">
        <v>4792800</v>
      </c>
      <c r="V3" s="7" t="s">
        <v>59</v>
      </c>
      <c r="W3" s="7" t="s">
        <v>54</v>
      </c>
      <c r="X3" s="7" t="s">
        <v>29</v>
      </c>
      <c r="Y3" s="7"/>
      <c r="Z3" s="7"/>
      <c r="AA3" s="7"/>
      <c r="AB3" s="7"/>
    </row>
    <row r="4" spans="1:28">
      <c r="A4" s="7" t="s">
        <v>55</v>
      </c>
      <c r="B4" s="7" t="s">
        <v>60</v>
      </c>
      <c r="C4" s="8" t="s">
        <v>61</v>
      </c>
      <c r="D4" s="7" t="s">
        <v>61</v>
      </c>
      <c r="E4" s="7"/>
      <c r="F4" s="7"/>
      <c r="G4" s="7" t="s">
        <v>24</v>
      </c>
      <c r="H4" s="7" t="s">
        <v>25</v>
      </c>
      <c r="I4" s="7" t="s">
        <v>31</v>
      </c>
      <c r="J4" s="7" t="s">
        <v>24</v>
      </c>
      <c r="K4" s="7" t="s">
        <v>48</v>
      </c>
      <c r="L4" s="7" t="s">
        <v>49</v>
      </c>
      <c r="M4" s="7" t="s">
        <v>62</v>
      </c>
      <c r="N4" s="7" t="s">
        <v>26</v>
      </c>
      <c r="O4" s="7" t="s">
        <v>32</v>
      </c>
      <c r="P4" s="7" t="s">
        <v>420</v>
      </c>
      <c r="Q4" s="7">
        <v>2560</v>
      </c>
      <c r="R4" s="7">
        <v>2561</v>
      </c>
      <c r="S4" s="7" t="s">
        <v>36</v>
      </c>
      <c r="T4" s="10">
        <v>4000000</v>
      </c>
      <c r="U4" s="10">
        <v>4000000</v>
      </c>
      <c r="V4" s="7" t="s">
        <v>59</v>
      </c>
      <c r="W4" s="7" t="s">
        <v>54</v>
      </c>
      <c r="X4" s="7" t="s">
        <v>29</v>
      </c>
      <c r="Y4" s="7"/>
      <c r="Z4" s="7"/>
      <c r="AA4" s="7"/>
      <c r="AB4" s="7"/>
    </row>
    <row r="5" spans="1:28">
      <c r="A5" s="7" t="s">
        <v>81</v>
      </c>
      <c r="B5" s="7" t="s">
        <v>82</v>
      </c>
      <c r="C5" s="8" t="s">
        <v>83</v>
      </c>
      <c r="D5" s="7" t="s">
        <v>83</v>
      </c>
      <c r="E5" s="7"/>
      <c r="F5" s="7"/>
      <c r="G5" s="7" t="s">
        <v>24</v>
      </c>
      <c r="H5" s="7" t="s">
        <v>25</v>
      </c>
      <c r="I5" s="7"/>
      <c r="J5" s="7" t="s">
        <v>24</v>
      </c>
      <c r="K5" s="7" t="s">
        <v>48</v>
      </c>
      <c r="L5" s="7" t="s">
        <v>49</v>
      </c>
      <c r="M5" s="7" t="s">
        <v>84</v>
      </c>
      <c r="N5" s="7" t="s">
        <v>26</v>
      </c>
      <c r="O5" s="7" t="s">
        <v>27</v>
      </c>
      <c r="P5" s="7" t="s">
        <v>420</v>
      </c>
      <c r="Q5" s="7">
        <v>2561</v>
      </c>
      <c r="R5" s="7">
        <v>2562</v>
      </c>
      <c r="S5" s="7" t="s">
        <v>28</v>
      </c>
      <c r="T5" s="10">
        <v>105653000</v>
      </c>
      <c r="U5" s="10">
        <v>105653000</v>
      </c>
      <c r="V5" s="7" t="s">
        <v>85</v>
      </c>
      <c r="W5" s="7" t="s">
        <v>80</v>
      </c>
      <c r="X5" s="7" t="s">
        <v>39</v>
      </c>
      <c r="Y5" s="7"/>
      <c r="Z5" s="7"/>
      <c r="AA5" s="7"/>
      <c r="AB5" s="7"/>
    </row>
    <row r="6" spans="1:28">
      <c r="A6" s="7" t="s">
        <v>88</v>
      </c>
      <c r="B6" s="7" t="s">
        <v>93</v>
      </c>
      <c r="C6" s="8" t="s">
        <v>94</v>
      </c>
      <c r="D6" s="7" t="s">
        <v>94</v>
      </c>
      <c r="E6" s="7"/>
      <c r="F6" s="7"/>
      <c r="G6" s="7" t="s">
        <v>24</v>
      </c>
      <c r="H6" s="7" t="s">
        <v>25</v>
      </c>
      <c r="I6" s="7"/>
      <c r="J6" s="7" t="s">
        <v>24</v>
      </c>
      <c r="K6" s="7" t="s">
        <v>48</v>
      </c>
      <c r="L6" s="7" t="s">
        <v>49</v>
      </c>
      <c r="M6" s="7" t="s">
        <v>95</v>
      </c>
      <c r="N6" s="7" t="s">
        <v>26</v>
      </c>
      <c r="O6" s="7" t="s">
        <v>34</v>
      </c>
      <c r="P6" s="7" t="s">
        <v>420</v>
      </c>
      <c r="Q6" s="7">
        <v>2562</v>
      </c>
      <c r="R6" s="7">
        <v>2563</v>
      </c>
      <c r="S6" s="7" t="s">
        <v>42</v>
      </c>
      <c r="T6" s="10">
        <v>50000</v>
      </c>
      <c r="U6" s="10">
        <v>50000</v>
      </c>
      <c r="V6" s="7" t="s">
        <v>86</v>
      </c>
      <c r="W6" s="7" t="s">
        <v>89</v>
      </c>
      <c r="X6" s="7" t="s">
        <v>29</v>
      </c>
      <c r="Y6" s="7"/>
      <c r="Z6" s="7"/>
      <c r="AA6" s="7"/>
      <c r="AB6" s="7"/>
    </row>
    <row r="7" spans="1:28">
      <c r="A7" s="7" t="s">
        <v>100</v>
      </c>
      <c r="B7" s="7" t="s">
        <v>103</v>
      </c>
      <c r="C7" s="8" t="s">
        <v>104</v>
      </c>
      <c r="D7" s="7" t="s">
        <v>104</v>
      </c>
      <c r="E7" s="7"/>
      <c r="F7" s="7"/>
      <c r="G7" s="7" t="s">
        <v>24</v>
      </c>
      <c r="H7" s="7" t="s">
        <v>25</v>
      </c>
      <c r="I7" s="7"/>
      <c r="J7" s="7" t="s">
        <v>24</v>
      </c>
      <c r="K7" s="7" t="s">
        <v>48</v>
      </c>
      <c r="L7" s="7" t="s">
        <v>49</v>
      </c>
      <c r="M7" s="7" t="s">
        <v>105</v>
      </c>
      <c r="N7" s="7" t="s">
        <v>26</v>
      </c>
      <c r="O7" s="7" t="s">
        <v>34</v>
      </c>
      <c r="P7" s="7" t="s">
        <v>420</v>
      </c>
      <c r="Q7" s="7">
        <v>2562</v>
      </c>
      <c r="R7" s="7">
        <v>2563</v>
      </c>
      <c r="S7" s="7" t="s">
        <v>42</v>
      </c>
      <c r="T7" s="10">
        <v>20916000</v>
      </c>
      <c r="U7" s="10">
        <v>20916000</v>
      </c>
      <c r="V7" s="7" t="s">
        <v>101</v>
      </c>
      <c r="W7" s="7" t="s">
        <v>102</v>
      </c>
      <c r="X7" s="7" t="s">
        <v>53</v>
      </c>
      <c r="Y7" s="7"/>
      <c r="Z7" s="7"/>
      <c r="AA7" s="7"/>
      <c r="AB7" s="7"/>
    </row>
    <row r="8" spans="1:28">
      <c r="A8" s="7" t="s">
        <v>108</v>
      </c>
      <c r="B8" s="7" t="s">
        <v>112</v>
      </c>
      <c r="C8" s="8" t="s">
        <v>113</v>
      </c>
      <c r="D8" s="7" t="s">
        <v>113</v>
      </c>
      <c r="E8" s="7"/>
      <c r="F8" s="7"/>
      <c r="G8" s="7" t="s">
        <v>24</v>
      </c>
      <c r="H8" s="7" t="s">
        <v>25</v>
      </c>
      <c r="I8" s="7"/>
      <c r="J8" s="7" t="s">
        <v>24</v>
      </c>
      <c r="K8" s="7" t="s">
        <v>48</v>
      </c>
      <c r="L8" s="7" t="s">
        <v>49</v>
      </c>
      <c r="M8" s="7" t="s">
        <v>114</v>
      </c>
      <c r="N8" s="7" t="s">
        <v>26</v>
      </c>
      <c r="O8" s="7" t="s">
        <v>71</v>
      </c>
      <c r="P8" s="7" t="s">
        <v>421</v>
      </c>
      <c r="Q8" s="7">
        <v>2562</v>
      </c>
      <c r="R8" s="7">
        <v>2562</v>
      </c>
      <c r="S8" s="7" t="s">
        <v>77</v>
      </c>
      <c r="T8" s="10">
        <v>7430000</v>
      </c>
      <c r="U8" s="10">
        <v>7430000</v>
      </c>
      <c r="V8" s="7" t="s">
        <v>91</v>
      </c>
      <c r="W8" s="7" t="s">
        <v>79</v>
      </c>
      <c r="X8" s="7" t="s">
        <v>39</v>
      </c>
      <c r="Y8" s="7"/>
      <c r="Z8" s="7"/>
      <c r="AA8" s="7"/>
      <c r="AB8" s="7"/>
    </row>
    <row r="9" spans="1:28">
      <c r="A9" s="7" t="s">
        <v>117</v>
      </c>
      <c r="B9" s="7" t="s">
        <v>118</v>
      </c>
      <c r="C9" s="8" t="s">
        <v>119</v>
      </c>
      <c r="D9" s="7" t="s">
        <v>119</v>
      </c>
      <c r="E9" s="7"/>
      <c r="F9" s="7"/>
      <c r="G9" s="7" t="s">
        <v>24</v>
      </c>
      <c r="H9" s="7" t="s">
        <v>25</v>
      </c>
      <c r="I9" s="7"/>
      <c r="J9" s="7" t="s">
        <v>24</v>
      </c>
      <c r="K9" s="7" t="s">
        <v>48</v>
      </c>
      <c r="L9" s="7" t="s">
        <v>49</v>
      </c>
      <c r="M9" s="7" t="s">
        <v>111</v>
      </c>
      <c r="N9" s="7" t="s">
        <v>26</v>
      </c>
      <c r="O9" s="7" t="s">
        <v>34</v>
      </c>
      <c r="P9" s="7" t="s">
        <v>420</v>
      </c>
      <c r="Q9" s="7">
        <v>2562</v>
      </c>
      <c r="R9" s="7">
        <v>2563</v>
      </c>
      <c r="S9" s="7" t="s">
        <v>42</v>
      </c>
      <c r="T9" s="10">
        <v>2280000</v>
      </c>
      <c r="U9" s="10">
        <v>2280000</v>
      </c>
      <c r="V9" s="7" t="s">
        <v>120</v>
      </c>
      <c r="W9" s="7" t="s">
        <v>52</v>
      </c>
      <c r="X9" s="7" t="s">
        <v>53</v>
      </c>
      <c r="Y9" s="7"/>
      <c r="Z9" s="7"/>
      <c r="AA9" s="7"/>
      <c r="AB9" s="7"/>
    </row>
    <row r="10" spans="1:28">
      <c r="A10" s="7" t="s">
        <v>123</v>
      </c>
      <c r="B10" s="7" t="s">
        <v>125</v>
      </c>
      <c r="C10" s="8" t="s">
        <v>126</v>
      </c>
      <c r="D10" s="7" t="s">
        <v>126</v>
      </c>
      <c r="E10" s="7"/>
      <c r="F10" s="7"/>
      <c r="G10" s="7" t="s">
        <v>24</v>
      </c>
      <c r="H10" s="7" t="s">
        <v>25</v>
      </c>
      <c r="I10" s="7"/>
      <c r="J10" s="7" t="s">
        <v>24</v>
      </c>
      <c r="K10" s="7" t="s">
        <v>48</v>
      </c>
      <c r="L10" s="7" t="s">
        <v>49</v>
      </c>
      <c r="M10" s="7" t="s">
        <v>127</v>
      </c>
      <c r="N10" s="7" t="s">
        <v>26</v>
      </c>
      <c r="O10" s="7" t="s">
        <v>68</v>
      </c>
      <c r="P10" s="7" t="s">
        <v>422</v>
      </c>
      <c r="Q10" s="7">
        <v>2562</v>
      </c>
      <c r="R10" s="7">
        <v>2562</v>
      </c>
      <c r="S10" s="7" t="s">
        <v>42</v>
      </c>
      <c r="T10" s="10">
        <v>1928100</v>
      </c>
      <c r="U10" s="10">
        <v>1928100</v>
      </c>
      <c r="V10" s="7" t="s">
        <v>124</v>
      </c>
      <c r="W10" s="7" t="s">
        <v>79</v>
      </c>
      <c r="X10" s="7" t="s">
        <v>39</v>
      </c>
      <c r="Y10" s="7"/>
      <c r="Z10" s="7"/>
      <c r="AA10" s="7"/>
      <c r="AB10" s="7"/>
    </row>
    <row r="11" spans="1:28">
      <c r="A11" s="7" t="s">
        <v>123</v>
      </c>
      <c r="B11" s="7" t="s">
        <v>128</v>
      </c>
      <c r="C11" s="8" t="s">
        <v>129</v>
      </c>
      <c r="D11" s="7" t="s">
        <v>129</v>
      </c>
      <c r="E11" s="7"/>
      <c r="F11" s="7"/>
      <c r="G11" s="7" t="s">
        <v>24</v>
      </c>
      <c r="H11" s="7" t="s">
        <v>25</v>
      </c>
      <c r="I11" s="7"/>
      <c r="J11" s="7" t="s">
        <v>24</v>
      </c>
      <c r="K11" s="7" t="s">
        <v>48</v>
      </c>
      <c r="L11" s="7" t="s">
        <v>49</v>
      </c>
      <c r="M11" s="7" t="s">
        <v>130</v>
      </c>
      <c r="N11" s="7" t="s">
        <v>26</v>
      </c>
      <c r="O11" s="7" t="s">
        <v>98</v>
      </c>
      <c r="P11" s="7" t="s">
        <v>422</v>
      </c>
      <c r="Q11" s="7">
        <v>2563</v>
      </c>
      <c r="R11" s="7">
        <v>2563</v>
      </c>
      <c r="S11" s="7" t="s">
        <v>42</v>
      </c>
      <c r="T11" s="10">
        <v>1928100</v>
      </c>
      <c r="U11" s="10">
        <v>1928100</v>
      </c>
      <c r="V11" s="7" t="s">
        <v>124</v>
      </c>
      <c r="W11" s="7" t="s">
        <v>79</v>
      </c>
      <c r="X11" s="7" t="s">
        <v>39</v>
      </c>
      <c r="Y11" s="7"/>
      <c r="Z11" s="7"/>
      <c r="AA11" s="7"/>
      <c r="AB11" s="7"/>
    </row>
    <row r="12" spans="1:28">
      <c r="A12" s="7" t="s">
        <v>81</v>
      </c>
      <c r="B12" s="7" t="s">
        <v>131</v>
      </c>
      <c r="C12" s="8" t="s">
        <v>132</v>
      </c>
      <c r="D12" s="7" t="s">
        <v>132</v>
      </c>
      <c r="E12" s="7"/>
      <c r="F12" s="7"/>
      <c r="G12" s="7" t="s">
        <v>24</v>
      </c>
      <c r="H12" s="7" t="s">
        <v>25</v>
      </c>
      <c r="I12" s="7"/>
      <c r="J12" s="7" t="s">
        <v>24</v>
      </c>
      <c r="K12" s="7" t="s">
        <v>48</v>
      </c>
      <c r="L12" s="7" t="s">
        <v>49</v>
      </c>
      <c r="M12" s="7" t="s">
        <v>133</v>
      </c>
      <c r="N12" s="7" t="s">
        <v>26</v>
      </c>
      <c r="O12" s="7" t="s">
        <v>34</v>
      </c>
      <c r="P12" s="7" t="s">
        <v>420</v>
      </c>
      <c r="Q12" s="7">
        <v>2562</v>
      </c>
      <c r="R12" s="7">
        <v>2563</v>
      </c>
      <c r="S12" s="7" t="s">
        <v>42</v>
      </c>
      <c r="T12" s="10">
        <v>68426800</v>
      </c>
      <c r="U12" s="10">
        <v>68426800</v>
      </c>
      <c r="V12" s="7" t="s">
        <v>85</v>
      </c>
      <c r="W12" s="7" t="s">
        <v>80</v>
      </c>
      <c r="X12" s="7" t="s">
        <v>39</v>
      </c>
      <c r="Y12" s="7"/>
      <c r="Z12" s="7"/>
      <c r="AA12" s="7"/>
      <c r="AB12" s="7"/>
    </row>
    <row r="13" spans="1:28">
      <c r="A13" s="7" t="s">
        <v>134</v>
      </c>
      <c r="B13" s="7" t="s">
        <v>135</v>
      </c>
      <c r="C13" s="8" t="s">
        <v>136</v>
      </c>
      <c r="D13" s="7" t="s">
        <v>136</v>
      </c>
      <c r="E13" s="7"/>
      <c r="F13" s="7"/>
      <c r="G13" s="7" t="s">
        <v>24</v>
      </c>
      <c r="H13" s="7" t="s">
        <v>25</v>
      </c>
      <c r="I13" s="7"/>
      <c r="J13" s="7" t="s">
        <v>24</v>
      </c>
      <c r="K13" s="7" t="s">
        <v>48</v>
      </c>
      <c r="L13" s="7" t="s">
        <v>49</v>
      </c>
      <c r="M13" s="7" t="s">
        <v>137</v>
      </c>
      <c r="N13" s="7" t="s">
        <v>26</v>
      </c>
      <c r="O13" s="7" t="s">
        <v>34</v>
      </c>
      <c r="P13" s="7" t="s">
        <v>420</v>
      </c>
      <c r="Q13" s="7">
        <v>2562</v>
      </c>
      <c r="R13" s="7">
        <v>2563</v>
      </c>
      <c r="S13" s="7" t="s">
        <v>42</v>
      </c>
      <c r="T13" s="10">
        <v>124600</v>
      </c>
      <c r="U13" s="10">
        <v>124600</v>
      </c>
      <c r="V13" s="7" t="s">
        <v>138</v>
      </c>
      <c r="W13" s="7" t="s">
        <v>102</v>
      </c>
      <c r="X13" s="7" t="s">
        <v>53</v>
      </c>
      <c r="Y13" s="7"/>
      <c r="Z13" s="7"/>
      <c r="AA13" s="7"/>
      <c r="AB13" s="7"/>
    </row>
    <row r="14" spans="1:28">
      <c r="A14" s="7" t="s">
        <v>141</v>
      </c>
      <c r="B14" s="7" t="s">
        <v>142</v>
      </c>
      <c r="C14" s="8" t="s">
        <v>143</v>
      </c>
      <c r="D14" s="7" t="s">
        <v>143</v>
      </c>
      <c r="E14" s="7"/>
      <c r="F14" s="7"/>
      <c r="G14" s="7" t="s">
        <v>24</v>
      </c>
      <c r="H14" s="7" t="s">
        <v>25</v>
      </c>
      <c r="I14" s="7"/>
      <c r="J14" s="7" t="s">
        <v>24</v>
      </c>
      <c r="K14" s="7" t="s">
        <v>48</v>
      </c>
      <c r="L14" s="7" t="s">
        <v>49</v>
      </c>
      <c r="M14" s="7" t="s">
        <v>144</v>
      </c>
      <c r="N14" s="7" t="s">
        <v>26</v>
      </c>
      <c r="O14" s="7" t="s">
        <v>34</v>
      </c>
      <c r="P14" s="7" t="s">
        <v>420</v>
      </c>
      <c r="Q14" s="7">
        <v>2562</v>
      </c>
      <c r="R14" s="7">
        <v>2563</v>
      </c>
      <c r="S14" s="7" t="s">
        <v>42</v>
      </c>
      <c r="T14" s="10">
        <v>1000000</v>
      </c>
      <c r="U14" s="10">
        <v>1000000</v>
      </c>
      <c r="V14" s="7" t="s">
        <v>145</v>
      </c>
      <c r="W14" s="7" t="s">
        <v>102</v>
      </c>
      <c r="X14" s="7" t="s">
        <v>53</v>
      </c>
      <c r="Y14" s="7"/>
      <c r="Z14" s="7"/>
      <c r="AA14" s="7"/>
      <c r="AB14" s="7"/>
    </row>
    <row r="15" spans="1:28">
      <c r="A15" s="7" t="s">
        <v>146</v>
      </c>
      <c r="B15" s="7" t="s">
        <v>147</v>
      </c>
      <c r="C15" s="8" t="s">
        <v>148</v>
      </c>
      <c r="D15" s="7" t="s">
        <v>148</v>
      </c>
      <c r="E15" s="7"/>
      <c r="F15" s="7"/>
      <c r="G15" s="7" t="s">
        <v>24</v>
      </c>
      <c r="H15" s="7" t="s">
        <v>25</v>
      </c>
      <c r="I15" s="7"/>
      <c r="J15" s="7" t="s">
        <v>24</v>
      </c>
      <c r="K15" s="7" t="s">
        <v>48</v>
      </c>
      <c r="L15" s="7" t="s">
        <v>49</v>
      </c>
      <c r="M15" s="7" t="s">
        <v>149</v>
      </c>
      <c r="N15" s="7" t="s">
        <v>26</v>
      </c>
      <c r="O15" s="7" t="s">
        <v>34</v>
      </c>
      <c r="P15" s="7" t="s">
        <v>420</v>
      </c>
      <c r="Q15" s="7">
        <v>2562</v>
      </c>
      <c r="R15" s="7">
        <v>2563</v>
      </c>
      <c r="S15" s="7" t="s">
        <v>42</v>
      </c>
      <c r="T15" s="10">
        <v>9549400</v>
      </c>
      <c r="U15" s="11">
        <v>0</v>
      </c>
      <c r="V15" s="7" t="s">
        <v>150</v>
      </c>
      <c r="W15" s="7" t="s">
        <v>151</v>
      </c>
      <c r="X15" s="7" t="s">
        <v>53</v>
      </c>
      <c r="Y15" s="7"/>
      <c r="Z15" s="7"/>
      <c r="AA15" s="7"/>
      <c r="AB15" s="7"/>
    </row>
    <row r="16" spans="1:28">
      <c r="A16" s="7" t="s">
        <v>152</v>
      </c>
      <c r="B16" s="7" t="s">
        <v>153</v>
      </c>
      <c r="C16" s="8" t="s">
        <v>154</v>
      </c>
      <c r="D16" s="7" t="s">
        <v>154</v>
      </c>
      <c r="E16" s="7"/>
      <c r="F16" s="7"/>
      <c r="G16" s="7" t="s">
        <v>24</v>
      </c>
      <c r="H16" s="7" t="s">
        <v>97</v>
      </c>
      <c r="I16" s="7"/>
      <c r="J16" s="7" t="s">
        <v>24</v>
      </c>
      <c r="K16" s="7" t="s">
        <v>48</v>
      </c>
      <c r="L16" s="7" t="s">
        <v>49</v>
      </c>
      <c r="M16" s="7" t="s">
        <v>155</v>
      </c>
      <c r="N16" s="7" t="s">
        <v>26</v>
      </c>
      <c r="O16" s="7" t="s">
        <v>99</v>
      </c>
      <c r="P16" s="7" t="s">
        <v>423</v>
      </c>
      <c r="Q16" s="7">
        <v>2563</v>
      </c>
      <c r="R16" s="7">
        <v>2563</v>
      </c>
      <c r="S16" s="7" t="s">
        <v>42</v>
      </c>
      <c r="T16" s="10">
        <v>35000000</v>
      </c>
      <c r="U16" s="10">
        <v>35000000</v>
      </c>
      <c r="V16" s="7" t="s">
        <v>156</v>
      </c>
      <c r="W16" s="7" t="s">
        <v>102</v>
      </c>
      <c r="X16" s="7" t="s">
        <v>53</v>
      </c>
      <c r="Y16" s="7"/>
      <c r="Z16" s="7"/>
      <c r="AA16" s="7"/>
      <c r="AB16" s="7"/>
    </row>
    <row r="17" spans="1:28">
      <c r="A17" s="7" t="s">
        <v>157</v>
      </c>
      <c r="B17" s="7" t="s">
        <v>158</v>
      </c>
      <c r="C17" s="8" t="s">
        <v>159</v>
      </c>
      <c r="D17" s="7" t="s">
        <v>159</v>
      </c>
      <c r="E17" s="7"/>
      <c r="F17" s="7"/>
      <c r="G17" s="7" t="s">
        <v>24</v>
      </c>
      <c r="H17" s="7" t="s">
        <v>25</v>
      </c>
      <c r="I17" s="7"/>
      <c r="J17" s="7" t="s">
        <v>24</v>
      </c>
      <c r="K17" s="7" t="s">
        <v>48</v>
      </c>
      <c r="L17" s="7" t="s">
        <v>49</v>
      </c>
      <c r="M17" s="7" t="s">
        <v>160</v>
      </c>
      <c r="N17" s="7" t="s">
        <v>26</v>
      </c>
      <c r="O17" s="7" t="s">
        <v>98</v>
      </c>
      <c r="P17" s="7" t="s">
        <v>422</v>
      </c>
      <c r="Q17" s="7">
        <v>2563</v>
      </c>
      <c r="R17" s="7">
        <v>2563</v>
      </c>
      <c r="S17" s="7" t="s">
        <v>110</v>
      </c>
      <c r="T17" s="10">
        <v>9600000</v>
      </c>
      <c r="U17" s="10">
        <v>9600000</v>
      </c>
      <c r="V17" s="7" t="s">
        <v>161</v>
      </c>
      <c r="W17" s="7" t="s">
        <v>107</v>
      </c>
      <c r="X17" s="7" t="s">
        <v>90</v>
      </c>
      <c r="Y17" s="7"/>
      <c r="Z17" s="7"/>
      <c r="AA17" s="7"/>
      <c r="AB17" s="7"/>
    </row>
    <row r="18" spans="1:28">
      <c r="A18" s="7" t="s">
        <v>168</v>
      </c>
      <c r="B18" s="7" t="s">
        <v>169</v>
      </c>
      <c r="C18" s="8" t="s">
        <v>170</v>
      </c>
      <c r="D18" s="7" t="s">
        <v>170</v>
      </c>
      <c r="E18" s="7"/>
      <c r="F18" s="7"/>
      <c r="G18" s="7" t="s">
        <v>24</v>
      </c>
      <c r="H18" s="7" t="s">
        <v>25</v>
      </c>
      <c r="I18" s="7"/>
      <c r="J18" s="7" t="s">
        <v>24</v>
      </c>
      <c r="K18" s="7" t="s">
        <v>48</v>
      </c>
      <c r="L18" s="7" t="s">
        <v>49</v>
      </c>
      <c r="M18" s="7" t="s">
        <v>171</v>
      </c>
      <c r="N18" s="7" t="s">
        <v>26</v>
      </c>
      <c r="O18" s="7" t="s">
        <v>92</v>
      </c>
      <c r="P18" s="7" t="s">
        <v>424</v>
      </c>
      <c r="Q18" s="7">
        <v>2563</v>
      </c>
      <c r="R18" s="7">
        <v>2563</v>
      </c>
      <c r="S18" s="7" t="s">
        <v>42</v>
      </c>
      <c r="T18" s="10">
        <v>3080000</v>
      </c>
      <c r="U18" s="10">
        <v>3080000</v>
      </c>
      <c r="V18" s="7" t="s">
        <v>172</v>
      </c>
      <c r="W18" s="7" t="s">
        <v>52</v>
      </c>
      <c r="X18" s="7" t="s">
        <v>53</v>
      </c>
      <c r="Y18" s="7"/>
      <c r="Z18" s="7"/>
      <c r="AA18" s="7"/>
      <c r="AB18" s="7"/>
    </row>
    <row r="19" spans="1:28">
      <c r="A19" s="7" t="s">
        <v>88</v>
      </c>
      <c r="B19" s="7" t="s">
        <v>173</v>
      </c>
      <c r="C19" s="8" t="s">
        <v>174</v>
      </c>
      <c r="D19" s="7" t="s">
        <v>174</v>
      </c>
      <c r="E19" s="7"/>
      <c r="F19" s="7"/>
      <c r="G19" s="7" t="s">
        <v>24</v>
      </c>
      <c r="H19" s="7" t="s">
        <v>25</v>
      </c>
      <c r="I19" s="7"/>
      <c r="J19" s="7" t="s">
        <v>24</v>
      </c>
      <c r="K19" s="7" t="s">
        <v>48</v>
      </c>
      <c r="L19" s="7" t="s">
        <v>49</v>
      </c>
      <c r="M19" s="7" t="s">
        <v>175</v>
      </c>
      <c r="N19" s="7" t="s">
        <v>26</v>
      </c>
      <c r="O19" s="7" t="s">
        <v>92</v>
      </c>
      <c r="P19" s="7" t="s">
        <v>424</v>
      </c>
      <c r="Q19" s="7">
        <v>2563</v>
      </c>
      <c r="R19" s="7">
        <v>2563</v>
      </c>
      <c r="S19" s="7" t="s">
        <v>42</v>
      </c>
      <c r="T19" s="10">
        <v>50000</v>
      </c>
      <c r="U19" s="10">
        <v>50000</v>
      </c>
      <c r="V19" s="7" t="s">
        <v>86</v>
      </c>
      <c r="W19" s="7" t="s">
        <v>89</v>
      </c>
      <c r="X19" s="7" t="s">
        <v>29</v>
      </c>
      <c r="Y19" s="7"/>
      <c r="Z19" s="7"/>
      <c r="AA19" s="7"/>
      <c r="AB19" s="7"/>
    </row>
    <row r="20" spans="1:28" hidden="1">
      <c r="A20" s="7" t="s">
        <v>69</v>
      </c>
      <c r="B20" s="7" t="s">
        <v>182</v>
      </c>
      <c r="C20" s="8" t="s">
        <v>183</v>
      </c>
      <c r="D20" s="7" t="s">
        <v>183</v>
      </c>
      <c r="E20" s="7"/>
      <c r="F20" s="7"/>
      <c r="G20" s="7" t="s">
        <v>24</v>
      </c>
      <c r="H20" s="7" t="s">
        <v>25</v>
      </c>
      <c r="I20" s="7"/>
      <c r="J20" s="7" t="s">
        <v>24</v>
      </c>
      <c r="K20" s="7" t="s">
        <v>48</v>
      </c>
      <c r="L20" s="7" t="s">
        <v>49</v>
      </c>
      <c r="M20" s="7" t="s">
        <v>184</v>
      </c>
      <c r="N20" s="7" t="s">
        <v>26</v>
      </c>
      <c r="O20" s="7" t="s">
        <v>176</v>
      </c>
      <c r="P20" s="7" t="s">
        <v>420</v>
      </c>
      <c r="Q20" s="7">
        <v>2564</v>
      </c>
      <c r="R20" s="7">
        <v>2565</v>
      </c>
      <c r="S20" s="7" t="s">
        <v>87</v>
      </c>
      <c r="T20" s="10">
        <v>15000000</v>
      </c>
      <c r="U20" s="10">
        <v>15000000</v>
      </c>
      <c r="V20" s="7" t="s">
        <v>70</v>
      </c>
      <c r="W20" s="7" t="s">
        <v>38</v>
      </c>
      <c r="X20" s="7" t="s">
        <v>39</v>
      </c>
      <c r="Y20" s="7" t="s">
        <v>179</v>
      </c>
      <c r="Z20" s="7" t="s">
        <v>185</v>
      </c>
      <c r="AA20" s="7" t="s">
        <v>186</v>
      </c>
      <c r="AB20" s="7"/>
    </row>
    <row r="21" spans="1:28" hidden="1">
      <c r="A21" s="7" t="s">
        <v>69</v>
      </c>
      <c r="B21" s="7" t="s">
        <v>187</v>
      </c>
      <c r="C21" s="8" t="s">
        <v>188</v>
      </c>
      <c r="D21" s="7" t="s">
        <v>188</v>
      </c>
      <c r="E21" s="7"/>
      <c r="F21" s="7"/>
      <c r="G21" s="7" t="s">
        <v>24</v>
      </c>
      <c r="H21" s="7" t="s">
        <v>25</v>
      </c>
      <c r="I21" s="7"/>
      <c r="J21" s="7" t="s">
        <v>24</v>
      </c>
      <c r="K21" s="7" t="s">
        <v>48</v>
      </c>
      <c r="L21" s="7" t="s">
        <v>49</v>
      </c>
      <c r="M21" s="7" t="s">
        <v>181</v>
      </c>
      <c r="N21" s="7" t="s">
        <v>26</v>
      </c>
      <c r="O21" s="7" t="s">
        <v>176</v>
      </c>
      <c r="P21" s="7" t="s">
        <v>420</v>
      </c>
      <c r="Q21" s="7">
        <v>2564</v>
      </c>
      <c r="R21" s="7">
        <v>2565</v>
      </c>
      <c r="S21" s="7" t="s">
        <v>87</v>
      </c>
      <c r="T21" s="10">
        <v>5000000</v>
      </c>
      <c r="U21" s="10">
        <v>5000000</v>
      </c>
      <c r="V21" s="7" t="s">
        <v>70</v>
      </c>
      <c r="W21" s="7" t="s">
        <v>38</v>
      </c>
      <c r="X21" s="7" t="s">
        <v>39</v>
      </c>
      <c r="Y21" s="7" t="s">
        <v>179</v>
      </c>
      <c r="Z21" s="7" t="s">
        <v>189</v>
      </c>
      <c r="AA21" s="7" t="s">
        <v>190</v>
      </c>
      <c r="AB21" s="7"/>
    </row>
    <row r="22" spans="1:28" hidden="1">
      <c r="A22" s="7" t="s">
        <v>69</v>
      </c>
      <c r="B22" s="7" t="s">
        <v>191</v>
      </c>
      <c r="C22" s="8" t="s">
        <v>192</v>
      </c>
      <c r="D22" s="7" t="s">
        <v>192</v>
      </c>
      <c r="E22" s="7"/>
      <c r="F22" s="7"/>
      <c r="G22" s="7" t="s">
        <v>24</v>
      </c>
      <c r="H22" s="7" t="s">
        <v>25</v>
      </c>
      <c r="I22" s="7"/>
      <c r="J22" s="7" t="s">
        <v>24</v>
      </c>
      <c r="K22" s="7" t="s">
        <v>48</v>
      </c>
      <c r="L22" s="7" t="s">
        <v>49</v>
      </c>
      <c r="M22" s="7" t="s">
        <v>193</v>
      </c>
      <c r="N22" s="7" t="s">
        <v>26</v>
      </c>
      <c r="O22" s="7" t="s">
        <v>176</v>
      </c>
      <c r="P22" s="7" t="s">
        <v>420</v>
      </c>
      <c r="Q22" s="7">
        <v>2564</v>
      </c>
      <c r="R22" s="7">
        <v>2565</v>
      </c>
      <c r="S22" s="7" t="s">
        <v>87</v>
      </c>
      <c r="T22" s="10">
        <v>4000000</v>
      </c>
      <c r="U22" s="10">
        <v>4000000</v>
      </c>
      <c r="V22" s="7" t="s">
        <v>70</v>
      </c>
      <c r="W22" s="7" t="s">
        <v>38</v>
      </c>
      <c r="X22" s="7" t="s">
        <v>39</v>
      </c>
      <c r="Y22" s="7" t="s">
        <v>180</v>
      </c>
      <c r="Z22" s="7" t="s">
        <v>194</v>
      </c>
      <c r="AA22" s="7" t="s">
        <v>195</v>
      </c>
      <c r="AB22" s="7"/>
    </row>
    <row r="23" spans="1:28" hidden="1">
      <c r="A23" s="7" t="s">
        <v>69</v>
      </c>
      <c r="B23" s="7" t="s">
        <v>196</v>
      </c>
      <c r="C23" s="8" t="s">
        <v>197</v>
      </c>
      <c r="D23" s="7" t="s">
        <v>197</v>
      </c>
      <c r="E23" s="7"/>
      <c r="F23" s="7"/>
      <c r="G23" s="7" t="s">
        <v>24</v>
      </c>
      <c r="H23" s="7" t="s">
        <v>25</v>
      </c>
      <c r="I23" s="7"/>
      <c r="J23" s="7" t="s">
        <v>24</v>
      </c>
      <c r="K23" s="7" t="s">
        <v>48</v>
      </c>
      <c r="L23" s="7" t="s">
        <v>49</v>
      </c>
      <c r="M23" s="7" t="s">
        <v>181</v>
      </c>
      <c r="N23" s="7" t="s">
        <v>26</v>
      </c>
      <c r="O23" s="7" t="s">
        <v>176</v>
      </c>
      <c r="P23" s="7" t="s">
        <v>420</v>
      </c>
      <c r="Q23" s="7">
        <v>2564</v>
      </c>
      <c r="R23" s="7">
        <v>2565</v>
      </c>
      <c r="S23" s="7" t="s">
        <v>87</v>
      </c>
      <c r="T23" s="10">
        <v>20000000</v>
      </c>
      <c r="U23" s="10">
        <v>20000000</v>
      </c>
      <c r="V23" s="7" t="s">
        <v>70</v>
      </c>
      <c r="W23" s="7" t="s">
        <v>38</v>
      </c>
      <c r="X23" s="7" t="s">
        <v>39</v>
      </c>
      <c r="Y23" s="7" t="s">
        <v>179</v>
      </c>
      <c r="Z23" s="7" t="s">
        <v>198</v>
      </c>
      <c r="AA23" s="7" t="s">
        <v>199</v>
      </c>
      <c r="AB23" s="7"/>
    </row>
    <row r="24" spans="1:28" hidden="1">
      <c r="A24" s="7" t="s">
        <v>202</v>
      </c>
      <c r="B24" s="7" t="s">
        <v>204</v>
      </c>
      <c r="C24" s="8" t="s">
        <v>205</v>
      </c>
      <c r="D24" s="7" t="s">
        <v>205</v>
      </c>
      <c r="E24" s="7"/>
      <c r="F24" s="7"/>
      <c r="G24" s="7" t="s">
        <v>24</v>
      </c>
      <c r="H24" s="7" t="s">
        <v>25</v>
      </c>
      <c r="I24" s="7"/>
      <c r="J24" s="7" t="s">
        <v>24</v>
      </c>
      <c r="K24" s="7" t="s">
        <v>48</v>
      </c>
      <c r="L24" s="7" t="s">
        <v>49</v>
      </c>
      <c r="M24" s="7" t="s">
        <v>206</v>
      </c>
      <c r="N24" s="7" t="s">
        <v>26</v>
      </c>
      <c r="O24" s="7" t="s">
        <v>176</v>
      </c>
      <c r="P24" s="7" t="s">
        <v>420</v>
      </c>
      <c r="Q24" s="7">
        <v>2564</v>
      </c>
      <c r="R24" s="7">
        <v>2565</v>
      </c>
      <c r="S24" s="7" t="s">
        <v>87</v>
      </c>
      <c r="T24" s="11">
        <v>0</v>
      </c>
      <c r="U24" s="11">
        <v>0</v>
      </c>
      <c r="V24" s="7" t="s">
        <v>203</v>
      </c>
      <c r="W24" s="7" t="s">
        <v>80</v>
      </c>
      <c r="X24" s="7" t="s">
        <v>39</v>
      </c>
      <c r="Y24" s="7" t="s">
        <v>179</v>
      </c>
      <c r="Z24" s="7" t="s">
        <v>194</v>
      </c>
      <c r="AA24" s="7" t="s">
        <v>207</v>
      </c>
      <c r="AB24" s="7"/>
    </row>
    <row r="25" spans="1:28" hidden="1">
      <c r="A25" s="7" t="s">
        <v>168</v>
      </c>
      <c r="B25" s="7" t="s">
        <v>212</v>
      </c>
      <c r="C25" s="8" t="s">
        <v>213</v>
      </c>
      <c r="D25" s="7" t="s">
        <v>213</v>
      </c>
      <c r="E25" s="7"/>
      <c r="F25" s="7"/>
      <c r="G25" s="7" t="s">
        <v>24</v>
      </c>
      <c r="H25" s="7" t="s">
        <v>25</v>
      </c>
      <c r="I25" s="7"/>
      <c r="J25" s="7" t="s">
        <v>24</v>
      </c>
      <c r="K25" s="7" t="s">
        <v>48</v>
      </c>
      <c r="L25" s="7" t="s">
        <v>49</v>
      </c>
      <c r="M25" s="7" t="s">
        <v>206</v>
      </c>
      <c r="N25" s="7" t="s">
        <v>26</v>
      </c>
      <c r="O25" s="7" t="s">
        <v>176</v>
      </c>
      <c r="P25" s="7" t="s">
        <v>420</v>
      </c>
      <c r="Q25" s="7">
        <v>2564</v>
      </c>
      <c r="R25" s="7">
        <v>2565</v>
      </c>
      <c r="S25" s="7" t="s">
        <v>87</v>
      </c>
      <c r="T25" s="10">
        <v>12870000</v>
      </c>
      <c r="U25" s="10">
        <v>12870000</v>
      </c>
      <c r="V25" s="7" t="s">
        <v>172</v>
      </c>
      <c r="W25" s="7" t="s">
        <v>52</v>
      </c>
      <c r="X25" s="7" t="s">
        <v>53</v>
      </c>
      <c r="Y25" s="7" t="s">
        <v>179</v>
      </c>
      <c r="Z25" s="7" t="s">
        <v>185</v>
      </c>
      <c r="AA25" s="7" t="s">
        <v>214</v>
      </c>
      <c r="AB25" s="7"/>
    </row>
    <row r="26" spans="1:28" hidden="1">
      <c r="A26" s="7" t="s">
        <v>168</v>
      </c>
      <c r="B26" s="7" t="s">
        <v>215</v>
      </c>
      <c r="C26" s="8" t="s">
        <v>216</v>
      </c>
      <c r="D26" s="7" t="s">
        <v>216</v>
      </c>
      <c r="E26" s="7"/>
      <c r="F26" s="7"/>
      <c r="G26" s="7" t="s">
        <v>24</v>
      </c>
      <c r="H26" s="7" t="s">
        <v>25</v>
      </c>
      <c r="I26" s="7"/>
      <c r="J26" s="7" t="s">
        <v>24</v>
      </c>
      <c r="K26" s="7" t="s">
        <v>48</v>
      </c>
      <c r="L26" s="7" t="s">
        <v>49</v>
      </c>
      <c r="M26" s="7" t="s">
        <v>217</v>
      </c>
      <c r="N26" s="7" t="s">
        <v>26</v>
      </c>
      <c r="O26" s="7" t="s">
        <v>176</v>
      </c>
      <c r="P26" s="7" t="s">
        <v>420</v>
      </c>
      <c r="Q26" s="7">
        <v>2564</v>
      </c>
      <c r="R26" s="7">
        <v>2565</v>
      </c>
      <c r="S26" s="7" t="s">
        <v>87</v>
      </c>
      <c r="T26" s="10">
        <v>24191700</v>
      </c>
      <c r="U26" s="10">
        <v>24191700</v>
      </c>
      <c r="V26" s="7" t="s">
        <v>172</v>
      </c>
      <c r="W26" s="7" t="s">
        <v>52</v>
      </c>
      <c r="X26" s="7" t="s">
        <v>53</v>
      </c>
      <c r="Y26" s="7" t="s">
        <v>180</v>
      </c>
      <c r="Z26" s="7" t="s">
        <v>185</v>
      </c>
      <c r="AA26" s="7" t="s">
        <v>186</v>
      </c>
      <c r="AB26" s="7"/>
    </row>
    <row r="27" spans="1:28" hidden="1">
      <c r="A27" s="7" t="s">
        <v>63</v>
      </c>
      <c r="B27" s="7" t="s">
        <v>218</v>
      </c>
      <c r="C27" s="8" t="s">
        <v>219</v>
      </c>
      <c r="D27" s="7" t="s">
        <v>219</v>
      </c>
      <c r="E27" s="7"/>
      <c r="F27" s="7"/>
      <c r="G27" s="7" t="s">
        <v>24</v>
      </c>
      <c r="H27" s="7" t="s">
        <v>25</v>
      </c>
      <c r="I27" s="7"/>
      <c r="J27" s="7" t="s">
        <v>24</v>
      </c>
      <c r="K27" s="7" t="s">
        <v>48</v>
      </c>
      <c r="L27" s="7" t="s">
        <v>49</v>
      </c>
      <c r="M27" s="7" t="s">
        <v>220</v>
      </c>
      <c r="N27" s="7" t="s">
        <v>26</v>
      </c>
      <c r="O27" s="7" t="s">
        <v>176</v>
      </c>
      <c r="P27" s="7" t="s">
        <v>420</v>
      </c>
      <c r="Q27" s="7">
        <v>2564</v>
      </c>
      <c r="R27" s="7">
        <v>2565</v>
      </c>
      <c r="S27" s="7" t="s">
        <v>87</v>
      </c>
      <c r="T27" s="10">
        <v>3348000</v>
      </c>
      <c r="U27" s="10">
        <v>3348000</v>
      </c>
      <c r="V27" s="7" t="s">
        <v>64</v>
      </c>
      <c r="W27" s="7" t="s">
        <v>65</v>
      </c>
      <c r="X27" s="7" t="s">
        <v>29</v>
      </c>
      <c r="Y27" s="7" t="s">
        <v>180</v>
      </c>
      <c r="Z27" s="7" t="s">
        <v>221</v>
      </c>
      <c r="AA27" s="7" t="s">
        <v>222</v>
      </c>
      <c r="AB27" s="7"/>
    </row>
    <row r="28" spans="1:28">
      <c r="A28" s="7" t="s">
        <v>63</v>
      </c>
      <c r="B28" s="7" t="s">
        <v>223</v>
      </c>
      <c r="C28" s="8" t="s">
        <v>224</v>
      </c>
      <c r="D28" s="7" t="s">
        <v>224</v>
      </c>
      <c r="E28" s="7"/>
      <c r="F28" s="7"/>
      <c r="G28" s="7" t="s">
        <v>24</v>
      </c>
      <c r="H28" s="7" t="s">
        <v>25</v>
      </c>
      <c r="I28" s="7"/>
      <c r="J28" s="7" t="s">
        <v>24</v>
      </c>
      <c r="K28" s="7" t="s">
        <v>48</v>
      </c>
      <c r="L28" s="7" t="s">
        <v>49</v>
      </c>
      <c r="M28" s="7" t="s">
        <v>225</v>
      </c>
      <c r="N28" s="7" t="s">
        <v>26</v>
      </c>
      <c r="O28" s="7" t="s">
        <v>176</v>
      </c>
      <c r="P28" s="7" t="s">
        <v>420</v>
      </c>
      <c r="Q28" s="7">
        <v>2564</v>
      </c>
      <c r="R28" s="7">
        <v>2565</v>
      </c>
      <c r="S28" s="7" t="s">
        <v>87</v>
      </c>
      <c r="T28" s="10">
        <v>2900000</v>
      </c>
      <c r="U28" s="10">
        <v>2900000</v>
      </c>
      <c r="V28" s="7" t="s">
        <v>64</v>
      </c>
      <c r="W28" s="7" t="s">
        <v>65</v>
      </c>
      <c r="X28" s="7" t="s">
        <v>29</v>
      </c>
      <c r="Y28" s="7" t="s">
        <v>226</v>
      </c>
      <c r="Z28" s="7" t="s">
        <v>189</v>
      </c>
      <c r="AA28" s="7" t="s">
        <v>190</v>
      </c>
      <c r="AB28" s="7"/>
    </row>
    <row r="29" spans="1:28" hidden="1">
      <c r="A29" s="7" t="s">
        <v>200</v>
      </c>
      <c r="B29" s="7" t="s">
        <v>227</v>
      </c>
      <c r="C29" s="8" t="s">
        <v>228</v>
      </c>
      <c r="D29" s="7" t="s">
        <v>228</v>
      </c>
      <c r="E29" s="7"/>
      <c r="F29" s="7"/>
      <c r="G29" s="7" t="s">
        <v>24</v>
      </c>
      <c r="H29" s="7" t="s">
        <v>25</v>
      </c>
      <c r="I29" s="7"/>
      <c r="J29" s="7" t="s">
        <v>24</v>
      </c>
      <c r="K29" s="7" t="s">
        <v>48</v>
      </c>
      <c r="L29" s="7" t="s">
        <v>49</v>
      </c>
      <c r="M29" s="7" t="s">
        <v>229</v>
      </c>
      <c r="N29" s="7" t="s">
        <v>26</v>
      </c>
      <c r="O29" s="7" t="s">
        <v>99</v>
      </c>
      <c r="P29" s="7" t="s">
        <v>423</v>
      </c>
      <c r="Q29" s="7">
        <v>2563</v>
      </c>
      <c r="R29" s="7">
        <v>2563</v>
      </c>
      <c r="S29" s="7" t="s">
        <v>166</v>
      </c>
      <c r="T29" s="10">
        <v>663500000</v>
      </c>
      <c r="U29" s="10">
        <v>663500000</v>
      </c>
      <c r="V29" s="7" t="s">
        <v>178</v>
      </c>
      <c r="W29" s="7" t="s">
        <v>201</v>
      </c>
      <c r="X29" s="7" t="s">
        <v>29</v>
      </c>
      <c r="Y29" s="7" t="s">
        <v>180</v>
      </c>
      <c r="Z29" s="7" t="s">
        <v>185</v>
      </c>
      <c r="AA29" s="7" t="s">
        <v>214</v>
      </c>
      <c r="AB29" s="7"/>
    </row>
    <row r="30" spans="1:28" hidden="1">
      <c r="A30" s="7" t="s">
        <v>200</v>
      </c>
      <c r="B30" s="7" t="s">
        <v>230</v>
      </c>
      <c r="C30" s="8" t="s">
        <v>231</v>
      </c>
      <c r="D30" s="7" t="s">
        <v>231</v>
      </c>
      <c r="E30" s="7"/>
      <c r="F30" s="7"/>
      <c r="G30" s="7" t="s">
        <v>24</v>
      </c>
      <c r="H30" s="7" t="s">
        <v>25</v>
      </c>
      <c r="I30" s="7"/>
      <c r="J30" s="7" t="s">
        <v>24</v>
      </c>
      <c r="K30" s="7" t="s">
        <v>48</v>
      </c>
      <c r="L30" s="7" t="s">
        <v>49</v>
      </c>
      <c r="M30" s="7" t="s">
        <v>232</v>
      </c>
      <c r="N30" s="7" t="s">
        <v>26</v>
      </c>
      <c r="O30" s="7" t="s">
        <v>109</v>
      </c>
      <c r="P30" s="7" t="s">
        <v>420</v>
      </c>
      <c r="Q30" s="7">
        <v>2563</v>
      </c>
      <c r="R30" s="7">
        <v>2564</v>
      </c>
      <c r="S30" s="7" t="s">
        <v>33</v>
      </c>
      <c r="T30" s="10">
        <v>133600000</v>
      </c>
      <c r="U30" s="10">
        <v>133600000</v>
      </c>
      <c r="V30" s="7" t="s">
        <v>178</v>
      </c>
      <c r="W30" s="7" t="s">
        <v>201</v>
      </c>
      <c r="X30" s="7" t="s">
        <v>29</v>
      </c>
      <c r="Y30" s="7" t="s">
        <v>180</v>
      </c>
      <c r="Z30" s="7" t="s">
        <v>185</v>
      </c>
      <c r="AA30" s="7" t="s">
        <v>214</v>
      </c>
      <c r="AB30" s="7"/>
    </row>
    <row r="31" spans="1:28" hidden="1">
      <c r="A31" s="7" t="s">
        <v>200</v>
      </c>
      <c r="B31" s="7" t="s">
        <v>233</v>
      </c>
      <c r="C31" s="8" t="s">
        <v>234</v>
      </c>
      <c r="D31" s="7" t="s">
        <v>234</v>
      </c>
      <c r="E31" s="7"/>
      <c r="F31" s="7"/>
      <c r="G31" s="7" t="s">
        <v>24</v>
      </c>
      <c r="H31" s="7" t="s">
        <v>25</v>
      </c>
      <c r="I31" s="7"/>
      <c r="J31" s="7" t="s">
        <v>24</v>
      </c>
      <c r="K31" s="7" t="s">
        <v>48</v>
      </c>
      <c r="L31" s="7" t="s">
        <v>49</v>
      </c>
      <c r="M31" s="7" t="s">
        <v>235</v>
      </c>
      <c r="N31" s="7" t="s">
        <v>26</v>
      </c>
      <c r="O31" s="7" t="s">
        <v>176</v>
      </c>
      <c r="P31" s="7" t="s">
        <v>420</v>
      </c>
      <c r="Q31" s="7">
        <v>2564</v>
      </c>
      <c r="R31" s="7">
        <v>2565</v>
      </c>
      <c r="S31" s="7" t="s">
        <v>87</v>
      </c>
      <c r="T31" s="10">
        <v>7000000</v>
      </c>
      <c r="U31" s="10">
        <v>7000000</v>
      </c>
      <c r="V31" s="7" t="s">
        <v>178</v>
      </c>
      <c r="W31" s="7" t="s">
        <v>201</v>
      </c>
      <c r="X31" s="7" t="s">
        <v>29</v>
      </c>
      <c r="Y31" s="7" t="s">
        <v>180</v>
      </c>
      <c r="Z31" s="7" t="s">
        <v>185</v>
      </c>
      <c r="AA31" s="7" t="s">
        <v>214</v>
      </c>
      <c r="AB31" s="7"/>
    </row>
    <row r="32" spans="1:28" hidden="1">
      <c r="A32" s="7" t="s">
        <v>63</v>
      </c>
      <c r="B32" s="7" t="s">
        <v>236</v>
      </c>
      <c r="C32" s="8" t="s">
        <v>237</v>
      </c>
      <c r="D32" s="7" t="s">
        <v>237</v>
      </c>
      <c r="E32" s="7"/>
      <c r="F32" s="7"/>
      <c r="G32" s="7" t="s">
        <v>24</v>
      </c>
      <c r="H32" s="7" t="s">
        <v>25</v>
      </c>
      <c r="I32" s="7"/>
      <c r="J32" s="7" t="s">
        <v>24</v>
      </c>
      <c r="K32" s="7" t="s">
        <v>48</v>
      </c>
      <c r="L32" s="7" t="s">
        <v>49</v>
      </c>
      <c r="M32" s="7" t="s">
        <v>238</v>
      </c>
      <c r="N32" s="7" t="s">
        <v>26</v>
      </c>
      <c r="O32" s="7" t="s">
        <v>176</v>
      </c>
      <c r="P32" s="7" t="s">
        <v>420</v>
      </c>
      <c r="Q32" s="7">
        <v>2564</v>
      </c>
      <c r="R32" s="7">
        <v>2565</v>
      </c>
      <c r="S32" s="7" t="s">
        <v>87</v>
      </c>
      <c r="T32" s="10">
        <v>3326400</v>
      </c>
      <c r="U32" s="10">
        <v>3326400</v>
      </c>
      <c r="V32" s="7" t="s">
        <v>64</v>
      </c>
      <c r="W32" s="7" t="s">
        <v>65</v>
      </c>
      <c r="X32" s="7" t="s">
        <v>29</v>
      </c>
      <c r="Y32" s="7" t="s">
        <v>180</v>
      </c>
      <c r="Z32" s="7" t="s">
        <v>185</v>
      </c>
      <c r="AA32" s="7" t="s">
        <v>214</v>
      </c>
      <c r="AB32" s="7"/>
    </row>
    <row r="33" spans="1:28" hidden="1">
      <c r="A33" s="7" t="s">
        <v>63</v>
      </c>
      <c r="B33" s="7" t="s">
        <v>239</v>
      </c>
      <c r="C33" s="8" t="s">
        <v>240</v>
      </c>
      <c r="D33" s="7" t="s">
        <v>240</v>
      </c>
      <c r="E33" s="7"/>
      <c r="F33" s="7"/>
      <c r="G33" s="7" t="s">
        <v>24</v>
      </c>
      <c r="H33" s="7" t="s">
        <v>25</v>
      </c>
      <c r="I33" s="7"/>
      <c r="J33" s="7" t="s">
        <v>24</v>
      </c>
      <c r="K33" s="7" t="s">
        <v>48</v>
      </c>
      <c r="L33" s="7" t="s">
        <v>49</v>
      </c>
      <c r="M33" s="7" t="s">
        <v>241</v>
      </c>
      <c r="N33" s="7" t="s">
        <v>26</v>
      </c>
      <c r="O33" s="7" t="s">
        <v>176</v>
      </c>
      <c r="P33" s="7" t="s">
        <v>420</v>
      </c>
      <c r="Q33" s="7">
        <v>2564</v>
      </c>
      <c r="R33" s="7">
        <v>2565</v>
      </c>
      <c r="S33" s="7" t="s">
        <v>87</v>
      </c>
      <c r="T33" s="10">
        <v>3326400</v>
      </c>
      <c r="U33" s="10">
        <v>3326400</v>
      </c>
      <c r="V33" s="7" t="s">
        <v>64</v>
      </c>
      <c r="W33" s="7" t="s">
        <v>65</v>
      </c>
      <c r="X33" s="7" t="s">
        <v>29</v>
      </c>
      <c r="Y33" s="7" t="s">
        <v>180</v>
      </c>
      <c r="Z33" s="7" t="s">
        <v>198</v>
      </c>
      <c r="AA33" s="7" t="s">
        <v>199</v>
      </c>
      <c r="AB33" s="7"/>
    </row>
    <row r="34" spans="1:28" hidden="1">
      <c r="A34" s="7" t="s">
        <v>63</v>
      </c>
      <c r="B34" s="7" t="s">
        <v>242</v>
      </c>
      <c r="C34" s="8" t="s">
        <v>243</v>
      </c>
      <c r="D34" s="7" t="s">
        <v>243</v>
      </c>
      <c r="E34" s="7"/>
      <c r="F34" s="7"/>
      <c r="G34" s="7" t="s">
        <v>24</v>
      </c>
      <c r="H34" s="7" t="s">
        <v>25</v>
      </c>
      <c r="I34" s="7"/>
      <c r="J34" s="7" t="s">
        <v>24</v>
      </c>
      <c r="K34" s="7" t="s">
        <v>48</v>
      </c>
      <c r="L34" s="7" t="s">
        <v>49</v>
      </c>
      <c r="M34" s="7" t="s">
        <v>244</v>
      </c>
      <c r="N34" s="7" t="s">
        <v>26</v>
      </c>
      <c r="O34" s="7" t="s">
        <v>176</v>
      </c>
      <c r="P34" s="7" t="s">
        <v>420</v>
      </c>
      <c r="Q34" s="7">
        <v>2564</v>
      </c>
      <c r="R34" s="7">
        <v>2565</v>
      </c>
      <c r="S34" s="7" t="s">
        <v>87</v>
      </c>
      <c r="T34" s="10">
        <v>3326400</v>
      </c>
      <c r="U34" s="10">
        <v>3326400</v>
      </c>
      <c r="V34" s="7" t="s">
        <v>64</v>
      </c>
      <c r="W34" s="7" t="s">
        <v>65</v>
      </c>
      <c r="X34" s="7" t="s">
        <v>29</v>
      </c>
      <c r="Y34" s="7" t="s">
        <v>180</v>
      </c>
      <c r="Z34" s="7" t="s">
        <v>189</v>
      </c>
      <c r="AA34" s="7" t="s">
        <v>245</v>
      </c>
      <c r="AB34" s="7"/>
    </row>
    <row r="35" spans="1:28">
      <c r="A35" s="7" t="s">
        <v>66</v>
      </c>
      <c r="B35" s="7" t="s">
        <v>249</v>
      </c>
      <c r="C35" s="8" t="s">
        <v>183</v>
      </c>
      <c r="D35" s="7" t="s">
        <v>183</v>
      </c>
      <c r="E35" s="7"/>
      <c r="F35" s="7"/>
      <c r="G35" s="7" t="s">
        <v>24</v>
      </c>
      <c r="H35" s="7" t="s">
        <v>25</v>
      </c>
      <c r="I35" s="7"/>
      <c r="J35" s="7" t="s">
        <v>24</v>
      </c>
      <c r="K35" s="7" t="s">
        <v>48</v>
      </c>
      <c r="L35" s="7" t="s">
        <v>49</v>
      </c>
      <c r="M35" s="7" t="s">
        <v>225</v>
      </c>
      <c r="N35" s="7" t="s">
        <v>26</v>
      </c>
      <c r="O35" s="7" t="s">
        <v>176</v>
      </c>
      <c r="P35" s="7" t="s">
        <v>420</v>
      </c>
      <c r="Q35" s="7">
        <v>2564</v>
      </c>
      <c r="R35" s="7">
        <v>2565</v>
      </c>
      <c r="S35" s="7" t="s">
        <v>87</v>
      </c>
      <c r="T35" s="10">
        <v>15000000</v>
      </c>
      <c r="U35" s="10">
        <v>15000000</v>
      </c>
      <c r="V35" s="7" t="s">
        <v>67</v>
      </c>
      <c r="W35" s="7" t="s">
        <v>38</v>
      </c>
      <c r="X35" s="7" t="s">
        <v>39</v>
      </c>
      <c r="Y35" s="7" t="s">
        <v>226</v>
      </c>
      <c r="Z35" s="7" t="s">
        <v>185</v>
      </c>
      <c r="AA35" s="7" t="s">
        <v>186</v>
      </c>
      <c r="AB35" s="7"/>
    </row>
    <row r="36" spans="1:28">
      <c r="A36" s="7" t="s">
        <v>250</v>
      </c>
      <c r="B36" s="7" t="s">
        <v>251</v>
      </c>
      <c r="C36" s="8" t="s">
        <v>252</v>
      </c>
      <c r="D36" s="7" t="s">
        <v>252</v>
      </c>
      <c r="E36" s="7"/>
      <c r="F36" s="7"/>
      <c r="G36" s="7" t="s">
        <v>24</v>
      </c>
      <c r="H36" s="7" t="s">
        <v>25</v>
      </c>
      <c r="I36" s="7"/>
      <c r="J36" s="7" t="s">
        <v>24</v>
      </c>
      <c r="K36" s="7" t="s">
        <v>48</v>
      </c>
      <c r="L36" s="7" t="s">
        <v>49</v>
      </c>
      <c r="M36" s="7" t="s">
        <v>253</v>
      </c>
      <c r="N36" s="7" t="s">
        <v>26</v>
      </c>
      <c r="O36" s="7" t="s">
        <v>162</v>
      </c>
      <c r="P36" s="7" t="s">
        <v>424</v>
      </c>
      <c r="Q36" s="7">
        <v>2564</v>
      </c>
      <c r="R36" s="7">
        <v>2564</v>
      </c>
      <c r="S36" s="7" t="s">
        <v>33</v>
      </c>
      <c r="T36" s="10">
        <v>17390000</v>
      </c>
      <c r="U36" s="10">
        <v>17390000</v>
      </c>
      <c r="V36" s="7" t="s">
        <v>254</v>
      </c>
      <c r="W36" s="7" t="s">
        <v>79</v>
      </c>
      <c r="X36" s="7" t="s">
        <v>39</v>
      </c>
      <c r="Y36" s="7"/>
      <c r="Z36" s="7" t="s">
        <v>185</v>
      </c>
      <c r="AA36" s="7" t="s">
        <v>214</v>
      </c>
      <c r="AB36" s="7"/>
    </row>
    <row r="37" spans="1:28" hidden="1">
      <c r="A37" s="7" t="s">
        <v>72</v>
      </c>
      <c r="B37" s="7" t="s">
        <v>256</v>
      </c>
      <c r="C37" s="8" t="s">
        <v>197</v>
      </c>
      <c r="D37" s="7" t="s">
        <v>197</v>
      </c>
      <c r="E37" s="7"/>
      <c r="F37" s="7"/>
      <c r="G37" s="7" t="s">
        <v>24</v>
      </c>
      <c r="H37" s="7" t="s">
        <v>25</v>
      </c>
      <c r="I37" s="7"/>
      <c r="J37" s="7" t="s">
        <v>24</v>
      </c>
      <c r="K37" s="7" t="s">
        <v>48</v>
      </c>
      <c r="L37" s="7" t="s">
        <v>49</v>
      </c>
      <c r="M37" s="7" t="s">
        <v>257</v>
      </c>
      <c r="N37" s="7" t="s">
        <v>26</v>
      </c>
      <c r="O37" s="7" t="s">
        <v>176</v>
      </c>
      <c r="P37" s="7" t="s">
        <v>420</v>
      </c>
      <c r="Q37" s="7">
        <v>2564</v>
      </c>
      <c r="R37" s="7">
        <v>2565</v>
      </c>
      <c r="S37" s="7" t="s">
        <v>87</v>
      </c>
      <c r="T37" s="10">
        <v>10000000</v>
      </c>
      <c r="U37" s="10">
        <v>10000000</v>
      </c>
      <c r="V37" s="7" t="s">
        <v>73</v>
      </c>
      <c r="W37" s="7" t="s">
        <v>38</v>
      </c>
      <c r="X37" s="7" t="s">
        <v>39</v>
      </c>
      <c r="Y37" s="7" t="s">
        <v>255</v>
      </c>
      <c r="Z37" s="7" t="s">
        <v>198</v>
      </c>
      <c r="AA37" s="7" t="s">
        <v>199</v>
      </c>
      <c r="AB37" s="7"/>
    </row>
    <row r="38" spans="1:28">
      <c r="A38" s="7" t="s">
        <v>66</v>
      </c>
      <c r="B38" s="7" t="s">
        <v>258</v>
      </c>
      <c r="C38" s="8" t="s">
        <v>188</v>
      </c>
      <c r="D38" s="7" t="s">
        <v>188</v>
      </c>
      <c r="E38" s="7"/>
      <c r="F38" s="7"/>
      <c r="G38" s="7" t="s">
        <v>24</v>
      </c>
      <c r="H38" s="7" t="s">
        <v>25</v>
      </c>
      <c r="I38" s="7"/>
      <c r="J38" s="7" t="s">
        <v>24</v>
      </c>
      <c r="K38" s="7" t="s">
        <v>48</v>
      </c>
      <c r="L38" s="7" t="s">
        <v>49</v>
      </c>
      <c r="M38" s="7" t="s">
        <v>225</v>
      </c>
      <c r="N38" s="7" t="s">
        <v>26</v>
      </c>
      <c r="O38" s="7" t="s">
        <v>176</v>
      </c>
      <c r="P38" s="7" t="s">
        <v>420</v>
      </c>
      <c r="Q38" s="7">
        <v>2564</v>
      </c>
      <c r="R38" s="7">
        <v>2565</v>
      </c>
      <c r="S38" s="7" t="s">
        <v>87</v>
      </c>
      <c r="T38" s="10">
        <v>5000000</v>
      </c>
      <c r="U38" s="10">
        <v>5000000</v>
      </c>
      <c r="V38" s="7" t="s">
        <v>67</v>
      </c>
      <c r="W38" s="7" t="s">
        <v>38</v>
      </c>
      <c r="X38" s="7" t="s">
        <v>39</v>
      </c>
      <c r="Y38" s="7" t="s">
        <v>226</v>
      </c>
      <c r="Z38" s="7" t="s">
        <v>189</v>
      </c>
      <c r="AA38" s="7" t="s">
        <v>190</v>
      </c>
      <c r="AB38" s="7"/>
    </row>
    <row r="39" spans="1:28">
      <c r="A39" s="7" t="s">
        <v>81</v>
      </c>
      <c r="B39" s="7" t="s">
        <v>259</v>
      </c>
      <c r="C39" s="8" t="s">
        <v>260</v>
      </c>
      <c r="D39" s="7" t="s">
        <v>260</v>
      </c>
      <c r="E39" s="7"/>
      <c r="F39" s="7"/>
      <c r="G39" s="7" t="s">
        <v>24</v>
      </c>
      <c r="H39" s="7" t="s">
        <v>25</v>
      </c>
      <c r="I39" s="7"/>
      <c r="J39" s="7" t="s">
        <v>24</v>
      </c>
      <c r="K39" s="7" t="s">
        <v>48</v>
      </c>
      <c r="L39" s="7" t="s">
        <v>49</v>
      </c>
      <c r="M39" s="7" t="s">
        <v>261</v>
      </c>
      <c r="N39" s="7" t="s">
        <v>26</v>
      </c>
      <c r="O39" s="7" t="s">
        <v>109</v>
      </c>
      <c r="P39" s="7" t="s">
        <v>420</v>
      </c>
      <c r="Q39" s="7">
        <v>2563</v>
      </c>
      <c r="R39" s="7">
        <v>2564</v>
      </c>
      <c r="S39" s="7" t="s">
        <v>33</v>
      </c>
      <c r="T39" s="10">
        <v>60000000</v>
      </c>
      <c r="U39" s="10">
        <v>60000000</v>
      </c>
      <c r="V39" s="7" t="s">
        <v>85</v>
      </c>
      <c r="W39" s="7" t="s">
        <v>80</v>
      </c>
      <c r="X39" s="7" t="s">
        <v>39</v>
      </c>
      <c r="Y39" s="7"/>
      <c r="Z39" s="7" t="s">
        <v>194</v>
      </c>
      <c r="AA39" s="7" t="s">
        <v>207</v>
      </c>
      <c r="AB39" s="7"/>
    </row>
    <row r="40" spans="1:28">
      <c r="A40" s="7" t="s">
        <v>139</v>
      </c>
      <c r="B40" s="7" t="s">
        <v>262</v>
      </c>
      <c r="C40" s="8" t="s">
        <v>263</v>
      </c>
      <c r="D40" s="7" t="s">
        <v>263</v>
      </c>
      <c r="E40" s="7"/>
      <c r="F40" s="7"/>
      <c r="G40" s="7" t="s">
        <v>24</v>
      </c>
      <c r="H40" s="7" t="s">
        <v>25</v>
      </c>
      <c r="I40" s="7"/>
      <c r="J40" s="7" t="s">
        <v>24</v>
      </c>
      <c r="K40" s="7" t="s">
        <v>48</v>
      </c>
      <c r="L40" s="7" t="s">
        <v>49</v>
      </c>
      <c r="M40" s="7" t="s">
        <v>264</v>
      </c>
      <c r="N40" s="7" t="s">
        <v>26</v>
      </c>
      <c r="O40" s="7" t="s">
        <v>109</v>
      </c>
      <c r="P40" s="7" t="s">
        <v>420</v>
      </c>
      <c r="Q40" s="7">
        <v>2563</v>
      </c>
      <c r="R40" s="7">
        <v>2564</v>
      </c>
      <c r="S40" s="7" t="s">
        <v>33</v>
      </c>
      <c r="T40" s="10">
        <v>2465100</v>
      </c>
      <c r="U40" s="10">
        <v>2465100</v>
      </c>
      <c r="V40" s="7" t="s">
        <v>140</v>
      </c>
      <c r="W40" s="7" t="s">
        <v>79</v>
      </c>
      <c r="X40" s="7" t="s">
        <v>39</v>
      </c>
      <c r="Y40" s="7"/>
      <c r="Z40" s="7" t="s">
        <v>194</v>
      </c>
      <c r="AA40" s="7" t="s">
        <v>207</v>
      </c>
      <c r="AB40" s="7"/>
    </row>
    <row r="41" spans="1:28">
      <c r="A41" s="7" t="s">
        <v>265</v>
      </c>
      <c r="B41" s="7" t="s">
        <v>266</v>
      </c>
      <c r="C41" s="8" t="s">
        <v>267</v>
      </c>
      <c r="D41" s="7" t="s">
        <v>267</v>
      </c>
      <c r="E41" s="7"/>
      <c r="F41" s="7"/>
      <c r="G41" s="7" t="s">
        <v>24</v>
      </c>
      <c r="H41" s="7" t="s">
        <v>25</v>
      </c>
      <c r="I41" s="7"/>
      <c r="J41" s="7" t="s">
        <v>24</v>
      </c>
      <c r="K41" s="7" t="s">
        <v>48</v>
      </c>
      <c r="L41" s="7" t="s">
        <v>49</v>
      </c>
      <c r="M41" s="7" t="s">
        <v>268</v>
      </c>
      <c r="N41" s="7" t="s">
        <v>26</v>
      </c>
      <c r="O41" s="7" t="s">
        <v>109</v>
      </c>
      <c r="P41" s="7" t="s">
        <v>420</v>
      </c>
      <c r="Q41" s="7">
        <v>2563</v>
      </c>
      <c r="R41" s="7">
        <v>2564</v>
      </c>
      <c r="S41" s="7" t="s">
        <v>33</v>
      </c>
      <c r="T41" s="10">
        <v>26229000</v>
      </c>
      <c r="U41" s="10">
        <v>26229000</v>
      </c>
      <c r="V41" s="7"/>
      <c r="W41" s="7" t="s">
        <v>269</v>
      </c>
      <c r="X41" s="7" t="s">
        <v>96</v>
      </c>
      <c r="Y41" s="7"/>
      <c r="Z41" s="7" t="s">
        <v>198</v>
      </c>
      <c r="AA41" s="7" t="s">
        <v>199</v>
      </c>
      <c r="AB41" s="7"/>
    </row>
    <row r="42" spans="1:28">
      <c r="A42" s="7" t="s">
        <v>134</v>
      </c>
      <c r="B42" s="7" t="s">
        <v>271</v>
      </c>
      <c r="C42" s="8" t="s">
        <v>272</v>
      </c>
      <c r="D42" s="7" t="s">
        <v>272</v>
      </c>
      <c r="E42" s="7"/>
      <c r="F42" s="7"/>
      <c r="G42" s="7" t="s">
        <v>24</v>
      </c>
      <c r="H42" s="7" t="s">
        <v>25</v>
      </c>
      <c r="I42" s="7"/>
      <c r="J42" s="7" t="s">
        <v>24</v>
      </c>
      <c r="K42" s="7" t="s">
        <v>48</v>
      </c>
      <c r="L42" s="7" t="s">
        <v>49</v>
      </c>
      <c r="M42" s="7" t="s">
        <v>273</v>
      </c>
      <c r="N42" s="7" t="s">
        <v>26</v>
      </c>
      <c r="O42" s="7" t="s">
        <v>109</v>
      </c>
      <c r="P42" s="7" t="s">
        <v>420</v>
      </c>
      <c r="Q42" s="7">
        <v>2563</v>
      </c>
      <c r="R42" s="7">
        <v>2564</v>
      </c>
      <c r="S42" s="7" t="s">
        <v>33</v>
      </c>
      <c r="T42" s="10">
        <v>660000</v>
      </c>
      <c r="U42" s="10">
        <v>660000</v>
      </c>
      <c r="V42" s="7" t="s">
        <v>138</v>
      </c>
      <c r="W42" s="7" t="s">
        <v>102</v>
      </c>
      <c r="X42" s="7" t="s">
        <v>53</v>
      </c>
      <c r="Y42" s="7"/>
      <c r="Z42" s="7" t="s">
        <v>189</v>
      </c>
      <c r="AA42" s="7" t="s">
        <v>245</v>
      </c>
      <c r="AB42" s="7"/>
    </row>
    <row r="43" spans="1:28" hidden="1">
      <c r="A43" s="7" t="s">
        <v>274</v>
      </c>
      <c r="B43" s="7" t="s">
        <v>275</v>
      </c>
      <c r="C43" s="8" t="s">
        <v>276</v>
      </c>
      <c r="D43" s="7" t="s">
        <v>276</v>
      </c>
      <c r="E43" s="7"/>
      <c r="F43" s="7"/>
      <c r="G43" s="7" t="s">
        <v>24</v>
      </c>
      <c r="H43" s="7" t="s">
        <v>25</v>
      </c>
      <c r="I43" s="7"/>
      <c r="J43" s="7" t="s">
        <v>24</v>
      </c>
      <c r="K43" s="7" t="s">
        <v>48</v>
      </c>
      <c r="L43" s="7" t="s">
        <v>49</v>
      </c>
      <c r="M43" s="7" t="s">
        <v>277</v>
      </c>
      <c r="N43" s="7" t="s">
        <v>26</v>
      </c>
      <c r="O43" s="7" t="s">
        <v>176</v>
      </c>
      <c r="P43" s="7" t="s">
        <v>420</v>
      </c>
      <c r="Q43" s="7">
        <v>2564</v>
      </c>
      <c r="R43" s="7">
        <v>2565</v>
      </c>
      <c r="S43" s="7" t="s">
        <v>87</v>
      </c>
      <c r="T43" s="10">
        <v>15863400</v>
      </c>
      <c r="U43" s="10">
        <v>15863400</v>
      </c>
      <c r="V43" s="7" t="s">
        <v>278</v>
      </c>
      <c r="W43" s="7" t="s">
        <v>52</v>
      </c>
      <c r="X43" s="7" t="s">
        <v>53</v>
      </c>
      <c r="Y43" s="7" t="s">
        <v>255</v>
      </c>
      <c r="Z43" s="7" t="s">
        <v>185</v>
      </c>
      <c r="AA43" s="7" t="s">
        <v>214</v>
      </c>
      <c r="AB43" s="7"/>
    </row>
    <row r="44" spans="1:28">
      <c r="A44" s="7" t="s">
        <v>146</v>
      </c>
      <c r="B44" s="7" t="s">
        <v>279</v>
      </c>
      <c r="C44" s="8" t="s">
        <v>148</v>
      </c>
      <c r="D44" s="7" t="s">
        <v>148</v>
      </c>
      <c r="E44" s="7"/>
      <c r="F44" s="7"/>
      <c r="G44" s="7" t="s">
        <v>24</v>
      </c>
      <c r="H44" s="7" t="s">
        <v>25</v>
      </c>
      <c r="I44" s="7"/>
      <c r="J44" s="7" t="s">
        <v>24</v>
      </c>
      <c r="K44" s="7" t="s">
        <v>48</v>
      </c>
      <c r="L44" s="7" t="s">
        <v>49</v>
      </c>
      <c r="M44" s="7" t="s">
        <v>280</v>
      </c>
      <c r="N44" s="7" t="s">
        <v>26</v>
      </c>
      <c r="O44" s="7" t="s">
        <v>109</v>
      </c>
      <c r="P44" s="7" t="s">
        <v>420</v>
      </c>
      <c r="Q44" s="7">
        <v>2563</v>
      </c>
      <c r="R44" s="7">
        <v>2564</v>
      </c>
      <c r="S44" s="7" t="s">
        <v>33</v>
      </c>
      <c r="T44" s="10">
        <v>3450500</v>
      </c>
      <c r="U44" s="11">
        <v>0</v>
      </c>
      <c r="V44" s="7" t="s">
        <v>150</v>
      </c>
      <c r="W44" s="7" t="s">
        <v>151</v>
      </c>
      <c r="X44" s="7" t="s">
        <v>53</v>
      </c>
      <c r="Y44" s="7"/>
      <c r="Z44" s="7" t="s">
        <v>185</v>
      </c>
      <c r="AA44" s="7" t="s">
        <v>281</v>
      </c>
      <c r="AB44" s="7"/>
    </row>
    <row r="45" spans="1:28">
      <c r="A45" s="7" t="s">
        <v>274</v>
      </c>
      <c r="B45" s="7" t="s">
        <v>283</v>
      </c>
      <c r="C45" s="8" t="s">
        <v>170</v>
      </c>
      <c r="D45" s="7" t="s">
        <v>170</v>
      </c>
      <c r="E45" s="7"/>
      <c r="F45" s="7"/>
      <c r="G45" s="7" t="s">
        <v>24</v>
      </c>
      <c r="H45" s="7" t="s">
        <v>25</v>
      </c>
      <c r="I45" s="7"/>
      <c r="J45" s="7" t="s">
        <v>24</v>
      </c>
      <c r="K45" s="7" t="s">
        <v>48</v>
      </c>
      <c r="L45" s="7" t="s">
        <v>49</v>
      </c>
      <c r="M45" s="7" t="s">
        <v>284</v>
      </c>
      <c r="N45" s="7" t="s">
        <v>26</v>
      </c>
      <c r="O45" s="7" t="s">
        <v>109</v>
      </c>
      <c r="P45" s="7" t="s">
        <v>420</v>
      </c>
      <c r="Q45" s="7">
        <v>2563</v>
      </c>
      <c r="R45" s="7">
        <v>2564</v>
      </c>
      <c r="S45" s="7" t="s">
        <v>33</v>
      </c>
      <c r="T45" s="10">
        <v>3670300</v>
      </c>
      <c r="U45" s="10">
        <v>3670300</v>
      </c>
      <c r="V45" s="7" t="s">
        <v>278</v>
      </c>
      <c r="W45" s="7" t="s">
        <v>52</v>
      </c>
      <c r="X45" s="7" t="s">
        <v>53</v>
      </c>
      <c r="Y45" s="7"/>
      <c r="Z45" s="7" t="s">
        <v>185</v>
      </c>
      <c r="AA45" s="7" t="s">
        <v>214</v>
      </c>
      <c r="AB45" s="7"/>
    </row>
    <row r="46" spans="1:28" hidden="1">
      <c r="A46" s="7" t="s">
        <v>202</v>
      </c>
      <c r="B46" s="7" t="s">
        <v>285</v>
      </c>
      <c r="C46" s="8" t="s">
        <v>205</v>
      </c>
      <c r="D46" s="7" t="s">
        <v>205</v>
      </c>
      <c r="E46" s="7"/>
      <c r="F46" s="7"/>
      <c r="G46" s="7" t="s">
        <v>24</v>
      </c>
      <c r="H46" s="7" t="s">
        <v>25</v>
      </c>
      <c r="I46" s="7"/>
      <c r="J46" s="7" t="s">
        <v>24</v>
      </c>
      <c r="K46" s="7" t="s">
        <v>48</v>
      </c>
      <c r="L46" s="7" t="s">
        <v>49</v>
      </c>
      <c r="M46" s="7" t="s">
        <v>286</v>
      </c>
      <c r="N46" s="7" t="s">
        <v>26</v>
      </c>
      <c r="O46" s="7" t="s">
        <v>176</v>
      </c>
      <c r="P46" s="7" t="s">
        <v>420</v>
      </c>
      <c r="Q46" s="7">
        <v>2564</v>
      </c>
      <c r="R46" s="7">
        <v>2565</v>
      </c>
      <c r="S46" s="7" t="s">
        <v>87</v>
      </c>
      <c r="T46" s="10">
        <v>100000000</v>
      </c>
      <c r="U46" s="10">
        <v>100000000</v>
      </c>
      <c r="V46" s="7" t="s">
        <v>203</v>
      </c>
      <c r="W46" s="7" t="s">
        <v>80</v>
      </c>
      <c r="X46" s="7" t="s">
        <v>39</v>
      </c>
      <c r="Y46" s="7" t="s">
        <v>255</v>
      </c>
      <c r="Z46" s="7" t="s">
        <v>194</v>
      </c>
      <c r="AA46" s="7" t="s">
        <v>207</v>
      </c>
      <c r="AB46" s="7"/>
    </row>
    <row r="47" spans="1:28">
      <c r="A47" s="7" t="s">
        <v>163</v>
      </c>
      <c r="B47" s="7" t="s">
        <v>288</v>
      </c>
      <c r="C47" s="8" t="s">
        <v>289</v>
      </c>
      <c r="D47" s="7" t="s">
        <v>289</v>
      </c>
      <c r="E47" s="7"/>
      <c r="F47" s="7"/>
      <c r="G47" s="7" t="s">
        <v>24</v>
      </c>
      <c r="H47" s="7" t="s">
        <v>25</v>
      </c>
      <c r="I47" s="7"/>
      <c r="J47" s="7" t="s">
        <v>24</v>
      </c>
      <c r="K47" s="7" t="s">
        <v>48</v>
      </c>
      <c r="L47" s="7" t="s">
        <v>49</v>
      </c>
      <c r="M47" s="7" t="s">
        <v>290</v>
      </c>
      <c r="N47" s="7" t="s">
        <v>26</v>
      </c>
      <c r="O47" s="7" t="s">
        <v>109</v>
      </c>
      <c r="P47" s="7" t="s">
        <v>420</v>
      </c>
      <c r="Q47" s="7">
        <v>2563</v>
      </c>
      <c r="R47" s="7">
        <v>2564</v>
      </c>
      <c r="S47" s="7" t="s">
        <v>33</v>
      </c>
      <c r="T47" s="10">
        <v>500000</v>
      </c>
      <c r="U47" s="10">
        <v>500000</v>
      </c>
      <c r="V47" s="7" t="s">
        <v>164</v>
      </c>
      <c r="W47" s="7" t="s">
        <v>165</v>
      </c>
      <c r="X47" s="7" t="s">
        <v>53</v>
      </c>
      <c r="Y47" s="7"/>
      <c r="Z47" s="7" t="s">
        <v>185</v>
      </c>
      <c r="AA47" s="7" t="s">
        <v>214</v>
      </c>
      <c r="AB47" s="7"/>
    </row>
    <row r="48" spans="1:28">
      <c r="A48" s="7" t="s">
        <v>291</v>
      </c>
      <c r="B48" s="7" t="s">
        <v>292</v>
      </c>
      <c r="C48" s="8" t="s">
        <v>293</v>
      </c>
      <c r="D48" s="7" t="s">
        <v>293</v>
      </c>
      <c r="E48" s="7"/>
      <c r="F48" s="7"/>
      <c r="G48" s="7" t="s">
        <v>24</v>
      </c>
      <c r="H48" s="7" t="s">
        <v>25</v>
      </c>
      <c r="I48" s="7"/>
      <c r="J48" s="7" t="s">
        <v>24</v>
      </c>
      <c r="K48" s="7" t="s">
        <v>48</v>
      </c>
      <c r="L48" s="7" t="s">
        <v>49</v>
      </c>
      <c r="M48" s="7" t="s">
        <v>294</v>
      </c>
      <c r="N48" s="7" t="s">
        <v>26</v>
      </c>
      <c r="O48" s="7" t="s">
        <v>109</v>
      </c>
      <c r="P48" s="7" t="s">
        <v>420</v>
      </c>
      <c r="Q48" s="7">
        <v>2563</v>
      </c>
      <c r="R48" s="7">
        <v>2564</v>
      </c>
      <c r="S48" s="7" t="s">
        <v>33</v>
      </c>
      <c r="T48" s="10">
        <v>225000</v>
      </c>
      <c r="U48" s="10">
        <v>225000</v>
      </c>
      <c r="V48" s="7" t="s">
        <v>295</v>
      </c>
      <c r="W48" s="7" t="s">
        <v>102</v>
      </c>
      <c r="X48" s="7" t="s">
        <v>53</v>
      </c>
      <c r="Y48" s="7"/>
      <c r="Z48" s="7" t="s">
        <v>185</v>
      </c>
      <c r="AA48" s="7" t="s">
        <v>214</v>
      </c>
      <c r="AB48" s="7"/>
    </row>
    <row r="49" spans="1:28" hidden="1">
      <c r="A49" s="7" t="s">
        <v>202</v>
      </c>
      <c r="B49" s="7" t="s">
        <v>298</v>
      </c>
      <c r="C49" s="8" t="s">
        <v>299</v>
      </c>
      <c r="D49" s="7" t="s">
        <v>299</v>
      </c>
      <c r="E49" s="7"/>
      <c r="F49" s="7"/>
      <c r="G49" s="7" t="s">
        <v>24</v>
      </c>
      <c r="H49" s="7" t="s">
        <v>25</v>
      </c>
      <c r="I49" s="7"/>
      <c r="J49" s="7" t="s">
        <v>24</v>
      </c>
      <c r="K49" s="7" t="s">
        <v>48</v>
      </c>
      <c r="L49" s="7" t="s">
        <v>49</v>
      </c>
      <c r="M49" s="7" t="s">
        <v>300</v>
      </c>
      <c r="N49" s="7" t="s">
        <v>26</v>
      </c>
      <c r="O49" s="7" t="s">
        <v>177</v>
      </c>
      <c r="P49" s="7" t="s">
        <v>420</v>
      </c>
      <c r="Q49" s="7">
        <v>2565</v>
      </c>
      <c r="R49" s="7">
        <v>2566</v>
      </c>
      <c r="S49" s="7" t="s">
        <v>209</v>
      </c>
      <c r="T49" s="10">
        <v>100000000</v>
      </c>
      <c r="U49" s="11">
        <v>0</v>
      </c>
      <c r="V49" s="7" t="s">
        <v>203</v>
      </c>
      <c r="W49" s="7" t="s">
        <v>80</v>
      </c>
      <c r="X49" s="7" t="s">
        <v>39</v>
      </c>
      <c r="Y49" s="7" t="s">
        <v>296</v>
      </c>
      <c r="Z49" s="7" t="s">
        <v>301</v>
      </c>
      <c r="AA49" s="7" t="s">
        <v>302</v>
      </c>
      <c r="AB49" s="7"/>
    </row>
    <row r="50" spans="1:28" hidden="1">
      <c r="A50" s="7" t="s">
        <v>72</v>
      </c>
      <c r="B50" s="7" t="s">
        <v>303</v>
      </c>
      <c r="C50" s="8" t="s">
        <v>304</v>
      </c>
      <c r="D50" s="7" t="s">
        <v>304</v>
      </c>
      <c r="E50" s="7"/>
      <c r="F50" s="7"/>
      <c r="G50" s="7" t="s">
        <v>24</v>
      </c>
      <c r="H50" s="7" t="s">
        <v>25</v>
      </c>
      <c r="I50" s="7"/>
      <c r="J50" s="7" t="s">
        <v>24</v>
      </c>
      <c r="K50" s="7" t="s">
        <v>48</v>
      </c>
      <c r="L50" s="7" t="s">
        <v>49</v>
      </c>
      <c r="M50" s="7" t="s">
        <v>305</v>
      </c>
      <c r="N50" s="7" t="s">
        <v>26</v>
      </c>
      <c r="O50" s="7" t="s">
        <v>177</v>
      </c>
      <c r="P50" s="7" t="s">
        <v>420</v>
      </c>
      <c r="Q50" s="7">
        <v>2565</v>
      </c>
      <c r="R50" s="7">
        <v>2566</v>
      </c>
      <c r="S50" s="7" t="s">
        <v>209</v>
      </c>
      <c r="T50" s="10">
        <v>10000000</v>
      </c>
      <c r="U50" s="10">
        <v>10000000</v>
      </c>
      <c r="V50" s="7" t="s">
        <v>73</v>
      </c>
      <c r="W50" s="7" t="s">
        <v>38</v>
      </c>
      <c r="X50" s="7" t="s">
        <v>39</v>
      </c>
      <c r="Y50" s="7" t="s">
        <v>296</v>
      </c>
      <c r="Z50" s="7" t="s">
        <v>306</v>
      </c>
      <c r="AA50" s="7" t="s">
        <v>307</v>
      </c>
      <c r="AB50" s="7"/>
    </row>
    <row r="51" spans="1:28" hidden="1">
      <c r="A51" s="7" t="s">
        <v>66</v>
      </c>
      <c r="B51" s="7" t="s">
        <v>308</v>
      </c>
      <c r="C51" s="8" t="s">
        <v>309</v>
      </c>
      <c r="D51" s="7" t="s">
        <v>309</v>
      </c>
      <c r="E51" s="7"/>
      <c r="F51" s="7"/>
      <c r="G51" s="7" t="s">
        <v>24</v>
      </c>
      <c r="H51" s="7" t="s">
        <v>25</v>
      </c>
      <c r="I51" s="7"/>
      <c r="J51" s="7" t="s">
        <v>24</v>
      </c>
      <c r="K51" s="7" t="s">
        <v>48</v>
      </c>
      <c r="L51" s="7" t="s">
        <v>49</v>
      </c>
      <c r="M51" s="7" t="s">
        <v>310</v>
      </c>
      <c r="N51" s="7" t="s">
        <v>26</v>
      </c>
      <c r="O51" s="7" t="s">
        <v>287</v>
      </c>
      <c r="P51" s="7" t="s">
        <v>425</v>
      </c>
      <c r="Q51" s="7">
        <v>2565</v>
      </c>
      <c r="R51" s="7">
        <v>2566</v>
      </c>
      <c r="S51" s="7" t="s">
        <v>209</v>
      </c>
      <c r="T51" s="10">
        <v>2000000</v>
      </c>
      <c r="U51" s="10">
        <v>4000000</v>
      </c>
      <c r="V51" s="7" t="s">
        <v>67</v>
      </c>
      <c r="W51" s="7" t="s">
        <v>38</v>
      </c>
      <c r="X51" s="7" t="s">
        <v>39</v>
      </c>
      <c r="Y51" s="7" t="s">
        <v>296</v>
      </c>
      <c r="Z51" s="7" t="s">
        <v>306</v>
      </c>
      <c r="AA51" s="7" t="s">
        <v>307</v>
      </c>
      <c r="AB51" s="7"/>
    </row>
    <row r="52" spans="1:28" hidden="1">
      <c r="A52" s="7" t="s">
        <v>66</v>
      </c>
      <c r="B52" s="7" t="s">
        <v>311</v>
      </c>
      <c r="C52" s="8" t="s">
        <v>312</v>
      </c>
      <c r="D52" s="7" t="s">
        <v>312</v>
      </c>
      <c r="E52" s="7"/>
      <c r="F52" s="7"/>
      <c r="G52" s="7" t="s">
        <v>24</v>
      </c>
      <c r="H52" s="7" t="s">
        <v>25</v>
      </c>
      <c r="I52" s="7"/>
      <c r="J52" s="7" t="s">
        <v>24</v>
      </c>
      <c r="K52" s="7" t="s">
        <v>48</v>
      </c>
      <c r="L52" s="7" t="s">
        <v>49</v>
      </c>
      <c r="M52" s="7" t="s">
        <v>313</v>
      </c>
      <c r="N52" s="7" t="s">
        <v>26</v>
      </c>
      <c r="O52" s="7" t="s">
        <v>177</v>
      </c>
      <c r="P52" s="7" t="s">
        <v>420</v>
      </c>
      <c r="Q52" s="7">
        <v>2565</v>
      </c>
      <c r="R52" s="7">
        <v>2566</v>
      </c>
      <c r="S52" s="7" t="s">
        <v>209</v>
      </c>
      <c r="T52" s="10">
        <v>2000000</v>
      </c>
      <c r="U52" s="10">
        <v>2000000</v>
      </c>
      <c r="V52" s="7" t="s">
        <v>67</v>
      </c>
      <c r="W52" s="7" t="s">
        <v>38</v>
      </c>
      <c r="X52" s="7" t="s">
        <v>39</v>
      </c>
      <c r="Y52" s="7" t="s">
        <v>296</v>
      </c>
      <c r="Z52" s="7" t="s">
        <v>306</v>
      </c>
      <c r="AA52" s="7" t="s">
        <v>307</v>
      </c>
      <c r="AB52" s="7"/>
    </row>
    <row r="53" spans="1:28" hidden="1">
      <c r="A53" s="7" t="s">
        <v>66</v>
      </c>
      <c r="B53" s="7" t="s">
        <v>314</v>
      </c>
      <c r="C53" s="8" t="s">
        <v>315</v>
      </c>
      <c r="D53" s="7" t="s">
        <v>315</v>
      </c>
      <c r="E53" s="7"/>
      <c r="F53" s="7"/>
      <c r="G53" s="7" t="s">
        <v>24</v>
      </c>
      <c r="H53" s="7" t="s">
        <v>25</v>
      </c>
      <c r="I53" s="7"/>
      <c r="J53" s="7" t="s">
        <v>24</v>
      </c>
      <c r="K53" s="7" t="s">
        <v>48</v>
      </c>
      <c r="L53" s="7" t="s">
        <v>49</v>
      </c>
      <c r="M53" s="7" t="s">
        <v>316</v>
      </c>
      <c r="N53" s="7" t="s">
        <v>26</v>
      </c>
      <c r="O53" s="7" t="s">
        <v>177</v>
      </c>
      <c r="P53" s="7" t="s">
        <v>420</v>
      </c>
      <c r="Q53" s="7">
        <v>2565</v>
      </c>
      <c r="R53" s="7">
        <v>2566</v>
      </c>
      <c r="S53" s="7" t="s">
        <v>209</v>
      </c>
      <c r="T53" s="10">
        <v>5000000</v>
      </c>
      <c r="U53" s="10">
        <v>5000000</v>
      </c>
      <c r="V53" s="7" t="s">
        <v>67</v>
      </c>
      <c r="W53" s="7" t="s">
        <v>38</v>
      </c>
      <c r="X53" s="7" t="s">
        <v>39</v>
      </c>
      <c r="Y53" s="7" t="s">
        <v>296</v>
      </c>
      <c r="Z53" s="7" t="s">
        <v>317</v>
      </c>
      <c r="AA53" s="7" t="s">
        <v>318</v>
      </c>
      <c r="AB53" s="7"/>
    </row>
    <row r="54" spans="1:28" hidden="1">
      <c r="A54" s="7" t="s">
        <v>66</v>
      </c>
      <c r="B54" s="7" t="s">
        <v>319</v>
      </c>
      <c r="C54" s="8" t="s">
        <v>320</v>
      </c>
      <c r="D54" s="7" t="s">
        <v>320</v>
      </c>
      <c r="E54" s="7"/>
      <c r="F54" s="7"/>
      <c r="G54" s="7" t="s">
        <v>24</v>
      </c>
      <c r="H54" s="7" t="s">
        <v>25</v>
      </c>
      <c r="I54" s="7"/>
      <c r="J54" s="7" t="s">
        <v>24</v>
      </c>
      <c r="K54" s="7" t="s">
        <v>48</v>
      </c>
      <c r="L54" s="7" t="s">
        <v>49</v>
      </c>
      <c r="M54" s="7" t="s">
        <v>321</v>
      </c>
      <c r="N54" s="7" t="s">
        <v>26</v>
      </c>
      <c r="O54" s="7" t="s">
        <v>177</v>
      </c>
      <c r="P54" s="7" t="s">
        <v>420</v>
      </c>
      <c r="Q54" s="7">
        <v>2565</v>
      </c>
      <c r="R54" s="7">
        <v>2566</v>
      </c>
      <c r="S54" s="7" t="s">
        <v>209</v>
      </c>
      <c r="T54" s="10">
        <v>5000000</v>
      </c>
      <c r="U54" s="10">
        <v>5000000</v>
      </c>
      <c r="V54" s="7" t="s">
        <v>67</v>
      </c>
      <c r="W54" s="7" t="s">
        <v>38</v>
      </c>
      <c r="X54" s="7" t="s">
        <v>39</v>
      </c>
      <c r="Y54" s="7" t="s">
        <v>296</v>
      </c>
      <c r="Z54" s="7" t="s">
        <v>306</v>
      </c>
      <c r="AA54" s="7" t="s">
        <v>307</v>
      </c>
      <c r="AB54" s="7"/>
    </row>
    <row r="55" spans="1:28" hidden="1">
      <c r="A55" s="7" t="s">
        <v>208</v>
      </c>
      <c r="B55" s="7" t="s">
        <v>322</v>
      </c>
      <c r="C55" s="8" t="s">
        <v>323</v>
      </c>
      <c r="D55" s="7" t="s">
        <v>323</v>
      </c>
      <c r="E55" s="7"/>
      <c r="F55" s="7"/>
      <c r="G55" s="7" t="s">
        <v>24</v>
      </c>
      <c r="H55" s="7" t="s">
        <v>25</v>
      </c>
      <c r="I55" s="7"/>
      <c r="J55" s="7" t="s">
        <v>24</v>
      </c>
      <c r="K55" s="7" t="s">
        <v>48</v>
      </c>
      <c r="L55" s="7" t="s">
        <v>49</v>
      </c>
      <c r="M55" s="7" t="s">
        <v>324</v>
      </c>
      <c r="N55" s="7" t="s">
        <v>26</v>
      </c>
      <c r="O55" s="7" t="s">
        <v>177</v>
      </c>
      <c r="P55" s="7" t="s">
        <v>420</v>
      </c>
      <c r="Q55" s="7">
        <v>2565</v>
      </c>
      <c r="R55" s="7">
        <v>2566</v>
      </c>
      <c r="S55" s="7" t="s">
        <v>167</v>
      </c>
      <c r="T55" s="10">
        <v>112000000</v>
      </c>
      <c r="U55" s="10">
        <v>112000000</v>
      </c>
      <c r="V55" s="7" t="s">
        <v>210</v>
      </c>
      <c r="W55" s="7" t="s">
        <v>211</v>
      </c>
      <c r="X55" s="7" t="s">
        <v>29</v>
      </c>
      <c r="Y55" s="7" t="s">
        <v>296</v>
      </c>
      <c r="Z55" s="7" t="s">
        <v>317</v>
      </c>
      <c r="AA55" s="7" t="s">
        <v>325</v>
      </c>
      <c r="AB55" s="7"/>
    </row>
    <row r="56" spans="1:28">
      <c r="A56" s="7" t="s">
        <v>326</v>
      </c>
      <c r="B56" s="7" t="s">
        <v>327</v>
      </c>
      <c r="C56" s="8" t="s">
        <v>417</v>
      </c>
      <c r="D56" s="7" t="s">
        <v>328</v>
      </c>
      <c r="E56" s="7"/>
      <c r="F56" s="7"/>
      <c r="G56" s="7" t="s">
        <v>24</v>
      </c>
      <c r="H56" s="7" t="s">
        <v>25</v>
      </c>
      <c r="I56" s="7"/>
      <c r="J56" s="7" t="s">
        <v>24</v>
      </c>
      <c r="K56" s="7" t="s">
        <v>48</v>
      </c>
      <c r="L56" s="7" t="s">
        <v>49</v>
      </c>
      <c r="M56" s="7" t="s">
        <v>329</v>
      </c>
      <c r="N56" s="7" t="s">
        <v>26</v>
      </c>
      <c r="O56" s="7" t="s">
        <v>177</v>
      </c>
      <c r="P56" s="7" t="s">
        <v>420</v>
      </c>
      <c r="Q56" s="7">
        <v>2565</v>
      </c>
      <c r="R56" s="7">
        <v>2566</v>
      </c>
      <c r="S56" s="7" t="s">
        <v>330</v>
      </c>
      <c r="T56" s="10">
        <v>82245200</v>
      </c>
      <c r="U56" s="10">
        <v>82245200</v>
      </c>
      <c r="V56" s="7" t="s">
        <v>331</v>
      </c>
      <c r="W56" s="7" t="s">
        <v>52</v>
      </c>
      <c r="X56" s="7" t="s">
        <v>53</v>
      </c>
      <c r="Y56" s="7" t="s">
        <v>297</v>
      </c>
      <c r="Z56" s="7" t="s">
        <v>332</v>
      </c>
      <c r="AA56" s="7" t="s">
        <v>333</v>
      </c>
      <c r="AB56" s="7"/>
    </row>
    <row r="57" spans="1:28" hidden="1">
      <c r="A57" s="7" t="s">
        <v>40</v>
      </c>
      <c r="B57" s="7" t="s">
        <v>334</v>
      </c>
      <c r="C57" s="8" t="s">
        <v>335</v>
      </c>
      <c r="D57" s="7" t="s">
        <v>335</v>
      </c>
      <c r="E57" s="7"/>
      <c r="F57" s="7"/>
      <c r="G57" s="7" t="s">
        <v>24</v>
      </c>
      <c r="H57" s="7" t="s">
        <v>25</v>
      </c>
      <c r="I57" s="7"/>
      <c r="J57" s="7" t="s">
        <v>24</v>
      </c>
      <c r="K57" s="7" t="s">
        <v>48</v>
      </c>
      <c r="L57" s="7" t="s">
        <v>49</v>
      </c>
      <c r="M57" s="7" t="s">
        <v>336</v>
      </c>
      <c r="N57" s="7" t="s">
        <v>26</v>
      </c>
      <c r="O57" s="7" t="s">
        <v>177</v>
      </c>
      <c r="P57" s="7" t="s">
        <v>420</v>
      </c>
      <c r="Q57" s="7">
        <v>2565</v>
      </c>
      <c r="R57" s="7">
        <v>2566</v>
      </c>
      <c r="S57" s="7" t="s">
        <v>209</v>
      </c>
      <c r="T57" s="10">
        <v>9000000</v>
      </c>
      <c r="U57" s="10">
        <v>9000000</v>
      </c>
      <c r="V57" s="7" t="s">
        <v>43</v>
      </c>
      <c r="W57" s="7" t="s">
        <v>44</v>
      </c>
      <c r="X57" s="7" t="s">
        <v>29</v>
      </c>
      <c r="Y57" s="7" t="s">
        <v>296</v>
      </c>
      <c r="Z57" s="7" t="s">
        <v>301</v>
      </c>
      <c r="AA57" s="7" t="s">
        <v>337</v>
      </c>
      <c r="AB57" s="7"/>
    </row>
    <row r="58" spans="1:28" hidden="1">
      <c r="A58" s="7" t="s">
        <v>40</v>
      </c>
      <c r="B58" s="7" t="s">
        <v>338</v>
      </c>
      <c r="C58" s="8" t="s">
        <v>339</v>
      </c>
      <c r="D58" s="7" t="s">
        <v>339</v>
      </c>
      <c r="E58" s="7"/>
      <c r="F58" s="7"/>
      <c r="G58" s="7" t="s">
        <v>24</v>
      </c>
      <c r="H58" s="7" t="s">
        <v>25</v>
      </c>
      <c r="I58" s="7"/>
      <c r="J58" s="7" t="s">
        <v>24</v>
      </c>
      <c r="K58" s="7" t="s">
        <v>48</v>
      </c>
      <c r="L58" s="7" t="s">
        <v>49</v>
      </c>
      <c r="M58" s="7" t="s">
        <v>340</v>
      </c>
      <c r="N58" s="7" t="s">
        <v>26</v>
      </c>
      <c r="O58" s="7" t="s">
        <v>177</v>
      </c>
      <c r="P58" s="7" t="s">
        <v>420</v>
      </c>
      <c r="Q58" s="7">
        <v>2565</v>
      </c>
      <c r="R58" s="7">
        <v>2566</v>
      </c>
      <c r="S58" s="7" t="s">
        <v>209</v>
      </c>
      <c r="T58" s="10">
        <v>31000000</v>
      </c>
      <c r="U58" s="10">
        <v>31000000</v>
      </c>
      <c r="V58" s="7" t="s">
        <v>43</v>
      </c>
      <c r="W58" s="7" t="s">
        <v>44</v>
      </c>
      <c r="X58" s="7" t="s">
        <v>29</v>
      </c>
      <c r="Y58" s="7" t="s">
        <v>296</v>
      </c>
      <c r="Z58" s="7" t="s">
        <v>317</v>
      </c>
      <c r="AA58" s="7" t="s">
        <v>325</v>
      </c>
      <c r="AB58" s="7"/>
    </row>
    <row r="59" spans="1:28" hidden="1">
      <c r="A59" s="7" t="s">
        <v>341</v>
      </c>
      <c r="B59" s="7" t="s">
        <v>344</v>
      </c>
      <c r="C59" s="8" t="s">
        <v>345</v>
      </c>
      <c r="D59" s="7" t="s">
        <v>345</v>
      </c>
      <c r="E59" s="7"/>
      <c r="F59" s="7"/>
      <c r="G59" s="7" t="s">
        <v>24</v>
      </c>
      <c r="H59" s="7" t="s">
        <v>25</v>
      </c>
      <c r="I59" s="7"/>
      <c r="J59" s="7" t="s">
        <v>24</v>
      </c>
      <c r="K59" s="7" t="s">
        <v>48</v>
      </c>
      <c r="L59" s="7" t="s">
        <v>49</v>
      </c>
      <c r="M59" s="7" t="s">
        <v>346</v>
      </c>
      <c r="N59" s="7" t="s">
        <v>26</v>
      </c>
      <c r="O59" s="7" t="s">
        <v>177</v>
      </c>
      <c r="P59" s="7" t="s">
        <v>420</v>
      </c>
      <c r="Q59" s="7">
        <v>2565</v>
      </c>
      <c r="R59" s="7">
        <v>2566</v>
      </c>
      <c r="S59" s="7" t="s">
        <v>209</v>
      </c>
      <c r="T59" s="10">
        <v>48000000</v>
      </c>
      <c r="U59" s="10">
        <v>48000000</v>
      </c>
      <c r="V59" s="7" t="s">
        <v>342</v>
      </c>
      <c r="W59" s="7" t="s">
        <v>343</v>
      </c>
      <c r="X59" s="7" t="s">
        <v>39</v>
      </c>
      <c r="Y59" s="7" t="s">
        <v>296</v>
      </c>
      <c r="Z59" s="7" t="s">
        <v>347</v>
      </c>
      <c r="AA59" s="7" t="s">
        <v>348</v>
      </c>
      <c r="AB59" s="7"/>
    </row>
    <row r="60" spans="1:28" hidden="1">
      <c r="A60" s="7" t="s">
        <v>35</v>
      </c>
      <c r="B60" s="7" t="s">
        <v>349</v>
      </c>
      <c r="C60" s="8" t="s">
        <v>350</v>
      </c>
      <c r="D60" s="7" t="s">
        <v>350</v>
      </c>
      <c r="E60" s="7"/>
      <c r="F60" s="7"/>
      <c r="G60" s="7" t="s">
        <v>24</v>
      </c>
      <c r="H60" s="7" t="s">
        <v>25</v>
      </c>
      <c r="I60" s="7"/>
      <c r="J60" s="7" t="s">
        <v>24</v>
      </c>
      <c r="K60" s="7" t="s">
        <v>48</v>
      </c>
      <c r="L60" s="7" t="s">
        <v>49</v>
      </c>
      <c r="M60" s="7" t="s">
        <v>351</v>
      </c>
      <c r="N60" s="7" t="s">
        <v>26</v>
      </c>
      <c r="O60" s="7" t="s">
        <v>177</v>
      </c>
      <c r="P60" s="7" t="s">
        <v>420</v>
      </c>
      <c r="Q60" s="7">
        <v>2565</v>
      </c>
      <c r="R60" s="7">
        <v>2566</v>
      </c>
      <c r="S60" s="7" t="s">
        <v>209</v>
      </c>
      <c r="T60" s="10">
        <v>6000000</v>
      </c>
      <c r="U60" s="10">
        <v>6000000</v>
      </c>
      <c r="V60" s="7" t="s">
        <v>37</v>
      </c>
      <c r="W60" s="7" t="s">
        <v>38</v>
      </c>
      <c r="X60" s="7" t="s">
        <v>39</v>
      </c>
      <c r="Y60" s="7" t="s">
        <v>296</v>
      </c>
      <c r="Z60" s="7" t="s">
        <v>317</v>
      </c>
      <c r="AA60" s="7" t="s">
        <v>318</v>
      </c>
      <c r="AB60" s="7"/>
    </row>
    <row r="61" spans="1:28" hidden="1">
      <c r="A61" s="7" t="s">
        <v>352</v>
      </c>
      <c r="B61" s="7" t="s">
        <v>354</v>
      </c>
      <c r="C61" s="8" t="s">
        <v>355</v>
      </c>
      <c r="D61" s="7" t="s">
        <v>355</v>
      </c>
      <c r="E61" s="7"/>
      <c r="F61" s="7"/>
      <c r="G61" s="7" t="s">
        <v>24</v>
      </c>
      <c r="H61" s="7" t="s">
        <v>25</v>
      </c>
      <c r="I61" s="7"/>
      <c r="J61" s="7" t="s">
        <v>24</v>
      </c>
      <c r="K61" s="7" t="s">
        <v>48</v>
      </c>
      <c r="L61" s="7" t="s">
        <v>49</v>
      </c>
      <c r="M61" s="7" t="s">
        <v>356</v>
      </c>
      <c r="N61" s="7" t="s">
        <v>26</v>
      </c>
      <c r="O61" s="7" t="s">
        <v>177</v>
      </c>
      <c r="P61" s="7" t="s">
        <v>420</v>
      </c>
      <c r="Q61" s="7">
        <v>2565</v>
      </c>
      <c r="R61" s="7">
        <v>2566</v>
      </c>
      <c r="S61" s="7" t="s">
        <v>209</v>
      </c>
      <c r="T61" s="10">
        <v>4390000</v>
      </c>
      <c r="U61" s="10">
        <v>4390000</v>
      </c>
      <c r="V61" s="7" t="s">
        <v>178</v>
      </c>
      <c r="W61" s="7" t="s">
        <v>353</v>
      </c>
      <c r="X61" s="7" t="s">
        <v>29</v>
      </c>
      <c r="Y61" s="7" t="s">
        <v>296</v>
      </c>
      <c r="Z61" s="7" t="s">
        <v>306</v>
      </c>
      <c r="AA61" s="7" t="s">
        <v>357</v>
      </c>
      <c r="AB61" s="7"/>
    </row>
    <row r="62" spans="1:28" hidden="1">
      <c r="A62" s="7" t="s">
        <v>200</v>
      </c>
      <c r="B62" s="7" t="s">
        <v>358</v>
      </c>
      <c r="C62" s="8" t="s">
        <v>228</v>
      </c>
      <c r="D62" s="7" t="s">
        <v>228</v>
      </c>
      <c r="E62" s="7"/>
      <c r="F62" s="7"/>
      <c r="G62" s="7" t="s">
        <v>24</v>
      </c>
      <c r="H62" s="7" t="s">
        <v>25</v>
      </c>
      <c r="I62" s="7"/>
      <c r="J62" s="7" t="s">
        <v>24</v>
      </c>
      <c r="K62" s="7" t="s">
        <v>48</v>
      </c>
      <c r="L62" s="7" t="s">
        <v>49</v>
      </c>
      <c r="M62" s="7" t="s">
        <v>359</v>
      </c>
      <c r="N62" s="7" t="s">
        <v>26</v>
      </c>
      <c r="O62" s="7" t="s">
        <v>177</v>
      </c>
      <c r="P62" s="7" t="s">
        <v>420</v>
      </c>
      <c r="Q62" s="7">
        <v>2565</v>
      </c>
      <c r="R62" s="7">
        <v>2566</v>
      </c>
      <c r="S62" s="7" t="s">
        <v>209</v>
      </c>
      <c r="T62" s="10">
        <v>738300000</v>
      </c>
      <c r="U62" s="10">
        <v>738300000</v>
      </c>
      <c r="V62" s="7" t="s">
        <v>178</v>
      </c>
      <c r="W62" s="7" t="s">
        <v>201</v>
      </c>
      <c r="X62" s="7" t="s">
        <v>29</v>
      </c>
      <c r="Y62" s="7" t="s">
        <v>296</v>
      </c>
      <c r="Z62" s="7" t="s">
        <v>306</v>
      </c>
      <c r="AA62" s="7" t="s">
        <v>307</v>
      </c>
      <c r="AB62" s="7"/>
    </row>
    <row r="63" spans="1:28" hidden="1">
      <c r="A63" s="7" t="s">
        <v>246</v>
      </c>
      <c r="B63" s="7" t="s">
        <v>360</v>
      </c>
      <c r="C63" s="8" t="s">
        <v>361</v>
      </c>
      <c r="D63" s="7" t="s">
        <v>361</v>
      </c>
      <c r="E63" s="7"/>
      <c r="F63" s="7"/>
      <c r="G63" s="7" t="s">
        <v>24</v>
      </c>
      <c r="H63" s="7" t="s">
        <v>25</v>
      </c>
      <c r="I63" s="7"/>
      <c r="J63" s="7" t="s">
        <v>24</v>
      </c>
      <c r="K63" s="7" t="s">
        <v>48</v>
      </c>
      <c r="L63" s="7" t="s">
        <v>49</v>
      </c>
      <c r="M63" s="7" t="s">
        <v>362</v>
      </c>
      <c r="N63" s="7" t="s">
        <v>26</v>
      </c>
      <c r="O63" s="7" t="s">
        <v>177</v>
      </c>
      <c r="P63" s="7" t="s">
        <v>420</v>
      </c>
      <c r="Q63" s="7">
        <v>2565</v>
      </c>
      <c r="R63" s="7">
        <v>2566</v>
      </c>
      <c r="S63" s="7" t="s">
        <v>209</v>
      </c>
      <c r="T63" s="10">
        <v>950000</v>
      </c>
      <c r="U63" s="10">
        <v>950000</v>
      </c>
      <c r="V63" s="7" t="s">
        <v>178</v>
      </c>
      <c r="W63" s="7" t="s">
        <v>247</v>
      </c>
      <c r="X63" s="7" t="s">
        <v>29</v>
      </c>
      <c r="Y63" s="7" t="s">
        <v>296</v>
      </c>
      <c r="Z63" s="7" t="s">
        <v>347</v>
      </c>
      <c r="AA63" s="7" t="s">
        <v>363</v>
      </c>
      <c r="AB63" s="7"/>
    </row>
    <row r="64" spans="1:28" hidden="1">
      <c r="A64" s="7" t="s">
        <v>274</v>
      </c>
      <c r="B64" s="7" t="s">
        <v>364</v>
      </c>
      <c r="C64" s="8" t="s">
        <v>365</v>
      </c>
      <c r="D64" s="7" t="s">
        <v>365</v>
      </c>
      <c r="E64" s="7"/>
      <c r="F64" s="7"/>
      <c r="G64" s="7" t="s">
        <v>24</v>
      </c>
      <c r="H64" s="7" t="s">
        <v>25</v>
      </c>
      <c r="I64" s="7"/>
      <c r="J64" s="7" t="s">
        <v>24</v>
      </c>
      <c r="K64" s="7" t="s">
        <v>48</v>
      </c>
      <c r="L64" s="7" t="s">
        <v>49</v>
      </c>
      <c r="M64" s="7" t="s">
        <v>366</v>
      </c>
      <c r="N64" s="7" t="s">
        <v>26</v>
      </c>
      <c r="O64" s="7" t="s">
        <v>177</v>
      </c>
      <c r="P64" s="7" t="s">
        <v>420</v>
      </c>
      <c r="Q64" s="7">
        <v>2565</v>
      </c>
      <c r="R64" s="7">
        <v>2566</v>
      </c>
      <c r="S64" s="7" t="s">
        <v>330</v>
      </c>
      <c r="T64" s="10">
        <v>40000000</v>
      </c>
      <c r="U64" s="10">
        <v>40000000</v>
      </c>
      <c r="V64" s="7" t="s">
        <v>278</v>
      </c>
      <c r="W64" s="7" t="s">
        <v>52</v>
      </c>
      <c r="X64" s="7" t="s">
        <v>53</v>
      </c>
      <c r="Y64" s="7" t="s">
        <v>296</v>
      </c>
      <c r="Z64" s="7" t="s">
        <v>306</v>
      </c>
      <c r="AA64" s="7" t="s">
        <v>307</v>
      </c>
      <c r="AB64" s="7"/>
    </row>
    <row r="65" spans="1:28" hidden="1">
      <c r="A65" s="7" t="s">
        <v>367</v>
      </c>
      <c r="B65" s="7" t="s">
        <v>368</v>
      </c>
      <c r="C65" s="8" t="s">
        <v>418</v>
      </c>
      <c r="D65" s="7" t="s">
        <v>369</v>
      </c>
      <c r="E65" s="7"/>
      <c r="F65" s="7"/>
      <c r="G65" s="7" t="s">
        <v>24</v>
      </c>
      <c r="H65" s="7" t="s">
        <v>25</v>
      </c>
      <c r="I65" s="7"/>
      <c r="J65" s="7" t="s">
        <v>24</v>
      </c>
      <c r="K65" s="7" t="s">
        <v>48</v>
      </c>
      <c r="L65" s="7" t="s">
        <v>49</v>
      </c>
      <c r="M65" s="7" t="s">
        <v>370</v>
      </c>
      <c r="N65" s="7" t="s">
        <v>26</v>
      </c>
      <c r="O65" s="7" t="s">
        <v>177</v>
      </c>
      <c r="P65" s="7" t="s">
        <v>420</v>
      </c>
      <c r="Q65" s="7">
        <v>2565</v>
      </c>
      <c r="R65" s="7">
        <v>2566</v>
      </c>
      <c r="S65" s="7" t="s">
        <v>209</v>
      </c>
      <c r="T65" s="10">
        <v>29160000</v>
      </c>
      <c r="U65" s="10">
        <v>29160000</v>
      </c>
      <c r="V65" s="7" t="s">
        <v>178</v>
      </c>
      <c r="W65" s="7" t="s">
        <v>30</v>
      </c>
      <c r="X65" s="7" t="s">
        <v>29</v>
      </c>
      <c r="Y65" s="7" t="s">
        <v>296</v>
      </c>
      <c r="Z65" s="7" t="s">
        <v>301</v>
      </c>
      <c r="AA65" s="7" t="s">
        <v>337</v>
      </c>
      <c r="AB65" s="7"/>
    </row>
    <row r="66" spans="1:28" hidden="1">
      <c r="A66" s="7" t="s">
        <v>367</v>
      </c>
      <c r="B66" s="7" t="s">
        <v>371</v>
      </c>
      <c r="C66" s="8" t="s">
        <v>419</v>
      </c>
      <c r="D66" s="7" t="s">
        <v>372</v>
      </c>
      <c r="E66" s="7"/>
      <c r="F66" s="7"/>
      <c r="G66" s="7" t="s">
        <v>24</v>
      </c>
      <c r="H66" s="7" t="s">
        <v>25</v>
      </c>
      <c r="I66" s="7"/>
      <c r="J66" s="7" t="s">
        <v>24</v>
      </c>
      <c r="K66" s="7" t="s">
        <v>48</v>
      </c>
      <c r="L66" s="7" t="s">
        <v>49</v>
      </c>
      <c r="M66" s="7" t="s">
        <v>373</v>
      </c>
      <c r="N66" s="7" t="s">
        <v>26</v>
      </c>
      <c r="O66" s="7" t="s">
        <v>177</v>
      </c>
      <c r="P66" s="7" t="s">
        <v>420</v>
      </c>
      <c r="Q66" s="7">
        <v>2565</v>
      </c>
      <c r="R66" s="7">
        <v>2566</v>
      </c>
      <c r="S66" s="7" t="s">
        <v>209</v>
      </c>
      <c r="T66" s="10">
        <v>32000000</v>
      </c>
      <c r="U66" s="10">
        <v>32000000</v>
      </c>
      <c r="V66" s="7" t="s">
        <v>178</v>
      </c>
      <c r="W66" s="7" t="s">
        <v>30</v>
      </c>
      <c r="X66" s="7" t="s">
        <v>29</v>
      </c>
      <c r="Y66" s="7" t="s">
        <v>296</v>
      </c>
      <c r="Z66" s="7" t="s">
        <v>306</v>
      </c>
      <c r="AA66" s="7" t="s">
        <v>307</v>
      </c>
      <c r="AB66" s="7"/>
    </row>
    <row r="67" spans="1:28" hidden="1">
      <c r="A67" s="7" t="s">
        <v>282</v>
      </c>
      <c r="B67" s="7" t="s">
        <v>374</v>
      </c>
      <c r="C67" s="8" t="s">
        <v>375</v>
      </c>
      <c r="D67" s="7" t="s">
        <v>375</v>
      </c>
      <c r="E67" s="7"/>
      <c r="F67" s="7"/>
      <c r="G67" s="7" t="s">
        <v>24</v>
      </c>
      <c r="H67" s="7" t="s">
        <v>25</v>
      </c>
      <c r="I67" s="7"/>
      <c r="J67" s="7" t="s">
        <v>24</v>
      </c>
      <c r="K67" s="7" t="s">
        <v>48</v>
      </c>
      <c r="L67" s="7" t="s">
        <v>49</v>
      </c>
      <c r="M67" s="7" t="s">
        <v>376</v>
      </c>
      <c r="N67" s="7" t="s">
        <v>26</v>
      </c>
      <c r="O67" s="7" t="s">
        <v>177</v>
      </c>
      <c r="P67" s="7" t="s">
        <v>420</v>
      </c>
      <c r="Q67" s="7">
        <v>2565</v>
      </c>
      <c r="R67" s="7">
        <v>2566</v>
      </c>
      <c r="S67" s="7" t="s">
        <v>209</v>
      </c>
      <c r="T67" s="10">
        <v>8000000</v>
      </c>
      <c r="U67" s="10">
        <v>8000000</v>
      </c>
      <c r="V67" s="7" t="s">
        <v>178</v>
      </c>
      <c r="W67" s="7" t="s">
        <v>115</v>
      </c>
      <c r="X67" s="7" t="s">
        <v>29</v>
      </c>
      <c r="Y67" s="7" t="s">
        <v>296</v>
      </c>
      <c r="Z67" s="7" t="s">
        <v>306</v>
      </c>
      <c r="AA67" s="7" t="s">
        <v>357</v>
      </c>
      <c r="AB67" s="7"/>
    </row>
    <row r="68" spans="1:28" hidden="1">
      <c r="A68" s="7" t="s">
        <v>248</v>
      </c>
      <c r="B68" s="7" t="s">
        <v>377</v>
      </c>
      <c r="C68" s="8" t="s">
        <v>378</v>
      </c>
      <c r="D68" s="7" t="s">
        <v>378</v>
      </c>
      <c r="E68" s="7"/>
      <c r="F68" s="7"/>
      <c r="G68" s="7" t="s">
        <v>24</v>
      </c>
      <c r="H68" s="7" t="s">
        <v>25</v>
      </c>
      <c r="I68" s="7"/>
      <c r="J68" s="7" t="s">
        <v>24</v>
      </c>
      <c r="K68" s="7" t="s">
        <v>48</v>
      </c>
      <c r="L68" s="7" t="s">
        <v>49</v>
      </c>
      <c r="M68" s="7" t="s">
        <v>379</v>
      </c>
      <c r="N68" s="7" t="s">
        <v>26</v>
      </c>
      <c r="O68" s="7" t="s">
        <v>177</v>
      </c>
      <c r="P68" s="7" t="s">
        <v>420</v>
      </c>
      <c r="Q68" s="7">
        <v>2565</v>
      </c>
      <c r="R68" s="7">
        <v>2566</v>
      </c>
      <c r="S68" s="7" t="s">
        <v>209</v>
      </c>
      <c r="T68" s="10">
        <v>900000</v>
      </c>
      <c r="U68" s="10">
        <v>900000</v>
      </c>
      <c r="V68" s="7" t="s">
        <v>116</v>
      </c>
      <c r="W68" s="7" t="s">
        <v>78</v>
      </c>
      <c r="X68" s="7" t="s">
        <v>29</v>
      </c>
      <c r="Y68" s="7" t="s">
        <v>296</v>
      </c>
      <c r="Z68" s="7" t="s">
        <v>306</v>
      </c>
      <c r="AA68" s="7" t="s">
        <v>307</v>
      </c>
      <c r="AB68" s="7"/>
    </row>
    <row r="69" spans="1:28" hidden="1">
      <c r="A69" s="7" t="s">
        <v>74</v>
      </c>
      <c r="B69" s="7" t="s">
        <v>380</v>
      </c>
      <c r="C69" s="8" t="s">
        <v>381</v>
      </c>
      <c r="D69" s="7" t="s">
        <v>381</v>
      </c>
      <c r="E69" s="7"/>
      <c r="F69" s="7"/>
      <c r="G69" s="7" t="s">
        <v>24</v>
      </c>
      <c r="H69" s="7" t="s">
        <v>25</v>
      </c>
      <c r="I69" s="7"/>
      <c r="J69" s="7" t="s">
        <v>24</v>
      </c>
      <c r="K69" s="7" t="s">
        <v>48</v>
      </c>
      <c r="L69" s="7" t="s">
        <v>49</v>
      </c>
      <c r="M69" s="7" t="s">
        <v>382</v>
      </c>
      <c r="N69" s="7" t="s">
        <v>26</v>
      </c>
      <c r="O69" s="7" t="s">
        <v>177</v>
      </c>
      <c r="P69" s="7" t="s">
        <v>420</v>
      </c>
      <c r="Q69" s="7">
        <v>2565</v>
      </c>
      <c r="R69" s="7">
        <v>2566</v>
      </c>
      <c r="S69" s="7" t="s">
        <v>209</v>
      </c>
      <c r="T69" s="10">
        <v>8000000</v>
      </c>
      <c r="U69" s="10">
        <v>8000000</v>
      </c>
      <c r="V69" s="7" t="s">
        <v>75</v>
      </c>
      <c r="W69" s="7" t="s">
        <v>76</v>
      </c>
      <c r="X69" s="7" t="s">
        <v>29</v>
      </c>
      <c r="Y69" s="7" t="s">
        <v>296</v>
      </c>
      <c r="Z69" s="7" t="s">
        <v>332</v>
      </c>
      <c r="AA69" s="7" t="s">
        <v>383</v>
      </c>
      <c r="AB69" s="7"/>
    </row>
    <row r="70" spans="1:28">
      <c r="A70" s="7" t="s">
        <v>100</v>
      </c>
      <c r="B70" s="7" t="s">
        <v>384</v>
      </c>
      <c r="C70" s="8" t="s">
        <v>385</v>
      </c>
      <c r="D70" s="7" t="s">
        <v>385</v>
      </c>
      <c r="E70" s="7"/>
      <c r="F70" s="7"/>
      <c r="G70" s="7" t="s">
        <v>24</v>
      </c>
      <c r="H70" s="7" t="s">
        <v>25</v>
      </c>
      <c r="I70" s="7"/>
      <c r="J70" s="7" t="s">
        <v>24</v>
      </c>
      <c r="K70" s="7" t="s">
        <v>48</v>
      </c>
      <c r="L70" s="7" t="s">
        <v>49</v>
      </c>
      <c r="M70" s="7" t="s">
        <v>386</v>
      </c>
      <c r="N70" s="7" t="s">
        <v>26</v>
      </c>
      <c r="O70" s="7" t="s">
        <v>176</v>
      </c>
      <c r="P70" s="7" t="s">
        <v>420</v>
      </c>
      <c r="Q70" s="7">
        <v>2564</v>
      </c>
      <c r="R70" s="7">
        <v>2565</v>
      </c>
      <c r="S70" s="7" t="s">
        <v>87</v>
      </c>
      <c r="T70" s="10">
        <v>2795000</v>
      </c>
      <c r="U70" s="10">
        <v>2795000</v>
      </c>
      <c r="V70" s="7" t="s">
        <v>101</v>
      </c>
      <c r="W70" s="7" t="s">
        <v>102</v>
      </c>
      <c r="X70" s="7" t="s">
        <v>53</v>
      </c>
      <c r="Y70" s="7"/>
      <c r="Z70" s="7" t="s">
        <v>185</v>
      </c>
      <c r="AA70" s="7" t="s">
        <v>281</v>
      </c>
      <c r="AB70" s="7"/>
    </row>
    <row r="71" spans="1:28">
      <c r="A71" s="7" t="s">
        <v>274</v>
      </c>
      <c r="B71" s="7" t="s">
        <v>387</v>
      </c>
      <c r="C71" s="8" t="s">
        <v>113</v>
      </c>
      <c r="D71" s="7" t="s">
        <v>113</v>
      </c>
      <c r="E71" s="7"/>
      <c r="F71" s="7"/>
      <c r="G71" s="7" t="s">
        <v>24</v>
      </c>
      <c r="H71" s="7" t="s">
        <v>25</v>
      </c>
      <c r="I71" s="7"/>
      <c r="J71" s="7" t="s">
        <v>24</v>
      </c>
      <c r="K71" s="7" t="s">
        <v>48</v>
      </c>
      <c r="L71" s="7" t="s">
        <v>49</v>
      </c>
      <c r="M71" s="7" t="s">
        <v>388</v>
      </c>
      <c r="N71" s="7" t="s">
        <v>26</v>
      </c>
      <c r="O71" s="7" t="s">
        <v>176</v>
      </c>
      <c r="P71" s="7" t="s">
        <v>420</v>
      </c>
      <c r="Q71" s="7">
        <v>2564</v>
      </c>
      <c r="R71" s="7">
        <v>2565</v>
      </c>
      <c r="S71" s="7" t="s">
        <v>87</v>
      </c>
      <c r="T71" s="10">
        <v>2700000</v>
      </c>
      <c r="U71" s="10">
        <v>2700000</v>
      </c>
      <c r="V71" s="7" t="s">
        <v>278</v>
      </c>
      <c r="W71" s="7" t="s">
        <v>52</v>
      </c>
      <c r="X71" s="7" t="s">
        <v>53</v>
      </c>
      <c r="Y71" s="7"/>
      <c r="Z71" s="7" t="s">
        <v>185</v>
      </c>
      <c r="AA71" s="7" t="s">
        <v>214</v>
      </c>
      <c r="AB71" s="7"/>
    </row>
    <row r="72" spans="1:28">
      <c r="A72" s="7" t="s">
        <v>81</v>
      </c>
      <c r="B72" s="7" t="s">
        <v>389</v>
      </c>
      <c r="C72" s="8" t="s">
        <v>299</v>
      </c>
      <c r="D72" s="7" t="s">
        <v>299</v>
      </c>
      <c r="E72" s="7"/>
      <c r="F72" s="7"/>
      <c r="G72" s="7" t="s">
        <v>24</v>
      </c>
      <c r="H72" s="7" t="s">
        <v>25</v>
      </c>
      <c r="I72" s="7"/>
      <c r="J72" s="7" t="s">
        <v>24</v>
      </c>
      <c r="K72" s="7" t="s">
        <v>48</v>
      </c>
      <c r="L72" s="7" t="s">
        <v>49</v>
      </c>
      <c r="M72" s="7" t="s">
        <v>390</v>
      </c>
      <c r="N72" s="7" t="s">
        <v>26</v>
      </c>
      <c r="O72" s="7" t="s">
        <v>176</v>
      </c>
      <c r="P72" s="7" t="s">
        <v>420</v>
      </c>
      <c r="Q72" s="7">
        <v>2564</v>
      </c>
      <c r="R72" s="7">
        <v>2565</v>
      </c>
      <c r="S72" s="7" t="s">
        <v>87</v>
      </c>
      <c r="T72" s="10">
        <v>34632700</v>
      </c>
      <c r="U72" s="10">
        <v>34632700</v>
      </c>
      <c r="V72" s="7" t="s">
        <v>85</v>
      </c>
      <c r="W72" s="7" t="s">
        <v>80</v>
      </c>
      <c r="X72" s="7" t="s">
        <v>39</v>
      </c>
      <c r="Y72" s="7"/>
      <c r="Z72" s="7" t="s">
        <v>194</v>
      </c>
      <c r="AA72" s="7" t="s">
        <v>207</v>
      </c>
      <c r="AB72" s="7"/>
    </row>
    <row r="73" spans="1:28">
      <c r="A73" s="7" t="s">
        <v>391</v>
      </c>
      <c r="B73" s="7" t="s">
        <v>392</v>
      </c>
      <c r="C73" s="8" t="s">
        <v>393</v>
      </c>
      <c r="D73" s="7" t="s">
        <v>393</v>
      </c>
      <c r="E73" s="7"/>
      <c r="F73" s="7"/>
      <c r="G73" s="7" t="s">
        <v>24</v>
      </c>
      <c r="H73" s="7" t="s">
        <v>25</v>
      </c>
      <c r="I73" s="7"/>
      <c r="J73" s="7" t="s">
        <v>24</v>
      </c>
      <c r="K73" s="7" t="s">
        <v>48</v>
      </c>
      <c r="L73" s="7" t="s">
        <v>49</v>
      </c>
      <c r="M73" s="7" t="s">
        <v>394</v>
      </c>
      <c r="N73" s="7" t="s">
        <v>26</v>
      </c>
      <c r="O73" s="7" t="s">
        <v>176</v>
      </c>
      <c r="P73" s="7" t="s">
        <v>420</v>
      </c>
      <c r="Q73" s="7">
        <v>2564</v>
      </c>
      <c r="R73" s="7">
        <v>2565</v>
      </c>
      <c r="S73" s="7" t="s">
        <v>87</v>
      </c>
      <c r="T73" s="10">
        <v>439800</v>
      </c>
      <c r="U73" s="10">
        <v>439800</v>
      </c>
      <c r="V73" s="7" t="s">
        <v>395</v>
      </c>
      <c r="W73" s="7" t="s">
        <v>102</v>
      </c>
      <c r="X73" s="7" t="s">
        <v>53</v>
      </c>
      <c r="Y73" s="7"/>
      <c r="Z73" s="7" t="s">
        <v>185</v>
      </c>
      <c r="AA73" s="7" t="s">
        <v>186</v>
      </c>
      <c r="AB73" s="7"/>
    </row>
    <row r="74" spans="1:28">
      <c r="A74" s="7" t="s">
        <v>66</v>
      </c>
      <c r="B74" s="7" t="s">
        <v>396</v>
      </c>
      <c r="C74" s="8" t="s">
        <v>397</v>
      </c>
      <c r="D74" s="7" t="s">
        <v>397</v>
      </c>
      <c r="E74" s="7"/>
      <c r="F74" s="7"/>
      <c r="G74" s="7" t="s">
        <v>24</v>
      </c>
      <c r="H74" s="7" t="s">
        <v>25</v>
      </c>
      <c r="I74" s="7" t="s">
        <v>31</v>
      </c>
      <c r="J74" s="7" t="s">
        <v>24</v>
      </c>
      <c r="K74" s="7" t="s">
        <v>48</v>
      </c>
      <c r="L74" s="7" t="s">
        <v>49</v>
      </c>
      <c r="M74" s="7" t="s">
        <v>398</v>
      </c>
      <c r="N74" s="7" t="s">
        <v>26</v>
      </c>
      <c r="O74" s="7" t="s">
        <v>176</v>
      </c>
      <c r="P74" s="7" t="s">
        <v>420</v>
      </c>
      <c r="Q74" s="7">
        <v>2564</v>
      </c>
      <c r="R74" s="7">
        <v>2565</v>
      </c>
      <c r="S74" s="7" t="s">
        <v>87</v>
      </c>
      <c r="T74" s="11">
        <v>0</v>
      </c>
      <c r="U74" s="10">
        <v>7893200</v>
      </c>
      <c r="V74" s="7" t="s">
        <v>67</v>
      </c>
      <c r="W74" s="7" t="s">
        <v>38</v>
      </c>
      <c r="X74" s="7" t="s">
        <v>39</v>
      </c>
      <c r="Y74" s="7"/>
      <c r="Z74" s="7" t="s">
        <v>198</v>
      </c>
      <c r="AA74" s="7" t="s">
        <v>199</v>
      </c>
      <c r="AB74" s="7"/>
    </row>
    <row r="75" spans="1:28">
      <c r="A75" s="7" t="s">
        <v>121</v>
      </c>
      <c r="B75" s="7" t="s">
        <v>399</v>
      </c>
      <c r="C75" s="8" t="s">
        <v>106</v>
      </c>
      <c r="D75" s="7" t="s">
        <v>106</v>
      </c>
      <c r="E75" s="7"/>
      <c r="F75" s="7"/>
      <c r="G75" s="7" t="s">
        <v>24</v>
      </c>
      <c r="H75" s="7" t="s">
        <v>25</v>
      </c>
      <c r="I75" s="7"/>
      <c r="J75" s="7" t="s">
        <v>24</v>
      </c>
      <c r="K75" s="7" t="s">
        <v>48</v>
      </c>
      <c r="L75" s="7" t="s">
        <v>49</v>
      </c>
      <c r="M75" s="7" t="s">
        <v>400</v>
      </c>
      <c r="N75" s="7" t="s">
        <v>26</v>
      </c>
      <c r="O75" s="7" t="s">
        <v>270</v>
      </c>
      <c r="P75" s="7" t="s">
        <v>425</v>
      </c>
      <c r="Q75" s="7">
        <v>2564</v>
      </c>
      <c r="R75" s="7">
        <v>2565</v>
      </c>
      <c r="S75" s="7" t="s">
        <v>270</v>
      </c>
      <c r="T75" s="10">
        <v>1500000</v>
      </c>
      <c r="U75" s="10">
        <v>1500000</v>
      </c>
      <c r="V75" s="7" t="s">
        <v>122</v>
      </c>
      <c r="W75" s="7" t="s">
        <v>79</v>
      </c>
      <c r="X75" s="7" t="s">
        <v>39</v>
      </c>
      <c r="Y75" s="7"/>
      <c r="Z75" s="7" t="s">
        <v>189</v>
      </c>
      <c r="AA75" s="7" t="s">
        <v>245</v>
      </c>
      <c r="AB75" s="7"/>
    </row>
    <row r="76" spans="1:28">
      <c r="A76" s="7" t="s">
        <v>72</v>
      </c>
      <c r="B76" s="7" t="s">
        <v>401</v>
      </c>
      <c r="C76" s="8" t="s">
        <v>197</v>
      </c>
      <c r="D76" s="7" t="s">
        <v>197</v>
      </c>
      <c r="E76" s="7"/>
      <c r="F76" s="7"/>
      <c r="G76" s="7" t="s">
        <v>24</v>
      </c>
      <c r="H76" s="7" t="s">
        <v>25</v>
      </c>
      <c r="I76" s="7" t="s">
        <v>31</v>
      </c>
      <c r="J76" s="7" t="s">
        <v>24</v>
      </c>
      <c r="K76" s="7" t="s">
        <v>48</v>
      </c>
      <c r="L76" s="7" t="s">
        <v>49</v>
      </c>
      <c r="M76" s="7" t="s">
        <v>402</v>
      </c>
      <c r="N76" s="7" t="s">
        <v>26</v>
      </c>
      <c r="O76" s="7" t="s">
        <v>176</v>
      </c>
      <c r="P76" s="7" t="s">
        <v>420</v>
      </c>
      <c r="Q76" s="7">
        <v>2564</v>
      </c>
      <c r="R76" s="7">
        <v>2565</v>
      </c>
      <c r="S76" s="7" t="s">
        <v>87</v>
      </c>
      <c r="T76" s="10">
        <v>8916500</v>
      </c>
      <c r="U76" s="10">
        <v>8916500</v>
      </c>
      <c r="V76" s="7" t="s">
        <v>73</v>
      </c>
      <c r="W76" s="7" t="s">
        <v>38</v>
      </c>
      <c r="X76" s="7" t="s">
        <v>39</v>
      </c>
      <c r="Y76" s="7"/>
      <c r="Z76" s="7" t="s">
        <v>185</v>
      </c>
      <c r="AA76" s="7" t="s">
        <v>214</v>
      </c>
      <c r="AB76" s="7"/>
    </row>
    <row r="77" spans="1:28">
      <c r="A77" s="7" t="s">
        <v>403</v>
      </c>
      <c r="B77" s="7" t="s">
        <v>404</v>
      </c>
      <c r="C77" s="8" t="s">
        <v>405</v>
      </c>
      <c r="D77" s="7" t="s">
        <v>405</v>
      </c>
      <c r="E77" s="7"/>
      <c r="F77" s="7"/>
      <c r="G77" s="7" t="s">
        <v>24</v>
      </c>
      <c r="H77" s="7" t="s">
        <v>25</v>
      </c>
      <c r="I77" s="7"/>
      <c r="J77" s="7" t="s">
        <v>24</v>
      </c>
      <c r="K77" s="7" t="s">
        <v>48</v>
      </c>
      <c r="L77" s="7" t="s">
        <v>49</v>
      </c>
      <c r="M77" s="7" t="s">
        <v>406</v>
      </c>
      <c r="N77" s="7" t="s">
        <v>26</v>
      </c>
      <c r="O77" s="7" t="s">
        <v>176</v>
      </c>
      <c r="P77" s="7" t="s">
        <v>420</v>
      </c>
      <c r="Q77" s="7">
        <v>2564</v>
      </c>
      <c r="R77" s="7">
        <v>2565</v>
      </c>
      <c r="S77" s="7" t="s">
        <v>87</v>
      </c>
      <c r="T77" s="10">
        <v>2003200</v>
      </c>
      <c r="U77" s="10">
        <v>2003200</v>
      </c>
      <c r="V77" s="7" t="s">
        <v>407</v>
      </c>
      <c r="W77" s="7" t="s">
        <v>102</v>
      </c>
      <c r="X77" s="7" t="s">
        <v>53</v>
      </c>
      <c r="Y77" s="7"/>
      <c r="Z77" s="7" t="s">
        <v>185</v>
      </c>
      <c r="AA77" s="7" t="s">
        <v>186</v>
      </c>
      <c r="AB77" s="7"/>
    </row>
    <row r="78" spans="1:28">
      <c r="A78" s="7" t="s">
        <v>66</v>
      </c>
      <c r="B78" s="7" t="s">
        <v>408</v>
      </c>
      <c r="C78" s="8" t="s">
        <v>409</v>
      </c>
      <c r="D78" s="7" t="s">
        <v>409</v>
      </c>
      <c r="E78" s="7"/>
      <c r="F78" s="7"/>
      <c r="G78" s="7" t="s">
        <v>24</v>
      </c>
      <c r="H78" s="7" t="s">
        <v>25</v>
      </c>
      <c r="I78" s="7" t="s">
        <v>31</v>
      </c>
      <c r="J78" s="7" t="s">
        <v>24</v>
      </c>
      <c r="K78" s="7" t="s">
        <v>48</v>
      </c>
      <c r="L78" s="7" t="s">
        <v>49</v>
      </c>
      <c r="M78" s="7" t="s">
        <v>410</v>
      </c>
      <c r="N78" s="7" t="s">
        <v>26</v>
      </c>
      <c r="O78" s="7" t="s">
        <v>176</v>
      </c>
      <c r="P78" s="7" t="s">
        <v>420</v>
      </c>
      <c r="Q78" s="7">
        <v>2564</v>
      </c>
      <c r="R78" s="7">
        <v>2565</v>
      </c>
      <c r="S78" s="7" t="s">
        <v>87</v>
      </c>
      <c r="T78" s="10">
        <v>3602300</v>
      </c>
      <c r="U78" s="10">
        <v>3602300</v>
      </c>
      <c r="V78" s="7" t="s">
        <v>67</v>
      </c>
      <c r="W78" s="7" t="s">
        <v>38</v>
      </c>
      <c r="X78" s="7" t="s">
        <v>39</v>
      </c>
      <c r="Y78" s="7"/>
      <c r="Z78" s="7" t="s">
        <v>189</v>
      </c>
      <c r="AA78" s="7" t="s">
        <v>190</v>
      </c>
      <c r="AB78" s="7"/>
    </row>
    <row r="79" spans="1:28">
      <c r="A79" s="7" t="s">
        <v>117</v>
      </c>
      <c r="B79" s="7" t="s">
        <v>411</v>
      </c>
      <c r="C79" s="8" t="s">
        <v>412</v>
      </c>
      <c r="D79" s="7" t="s">
        <v>412</v>
      </c>
      <c r="E79" s="7"/>
      <c r="F79" s="7"/>
      <c r="G79" s="7" t="s">
        <v>24</v>
      </c>
      <c r="H79" s="7" t="s">
        <v>25</v>
      </c>
      <c r="I79" s="7" t="s">
        <v>31</v>
      </c>
      <c r="J79" s="7" t="s">
        <v>24</v>
      </c>
      <c r="K79" s="7" t="s">
        <v>48</v>
      </c>
      <c r="L79" s="7" t="s">
        <v>49</v>
      </c>
      <c r="M79" s="7" t="s">
        <v>413</v>
      </c>
      <c r="N79" s="7" t="s">
        <v>26</v>
      </c>
      <c r="O79" s="7" t="s">
        <v>176</v>
      </c>
      <c r="P79" s="7" t="s">
        <v>420</v>
      </c>
      <c r="Q79" s="7">
        <v>2564</v>
      </c>
      <c r="R79" s="7">
        <v>2565</v>
      </c>
      <c r="S79" s="7" t="s">
        <v>87</v>
      </c>
      <c r="T79" s="10">
        <v>1372270</v>
      </c>
      <c r="U79" s="10">
        <v>1372270</v>
      </c>
      <c r="V79" s="7" t="s">
        <v>120</v>
      </c>
      <c r="W79" s="7" t="s">
        <v>52</v>
      </c>
      <c r="X79" s="7" t="s">
        <v>53</v>
      </c>
      <c r="Y79" s="7"/>
      <c r="Z79" s="7" t="s">
        <v>185</v>
      </c>
      <c r="AA79" s="7" t="s">
        <v>186</v>
      </c>
      <c r="AB79" s="7"/>
    </row>
    <row r="80" spans="1:28">
      <c r="A80" s="7" t="s">
        <v>146</v>
      </c>
      <c r="B80" s="7" t="s">
        <v>414</v>
      </c>
      <c r="C80" s="8" t="s">
        <v>415</v>
      </c>
      <c r="D80" s="7" t="s">
        <v>415</v>
      </c>
      <c r="E80" s="7"/>
      <c r="F80" s="7"/>
      <c r="G80" s="7" t="s">
        <v>24</v>
      </c>
      <c r="H80" s="7" t="s">
        <v>25</v>
      </c>
      <c r="I80" s="7"/>
      <c r="J80" s="7" t="s">
        <v>24</v>
      </c>
      <c r="K80" s="7" t="s">
        <v>48</v>
      </c>
      <c r="L80" s="7" t="s">
        <v>49</v>
      </c>
      <c r="M80" s="7" t="s">
        <v>416</v>
      </c>
      <c r="N80" s="7" t="s">
        <v>26</v>
      </c>
      <c r="O80" s="7" t="s">
        <v>176</v>
      </c>
      <c r="P80" s="7" t="s">
        <v>420</v>
      </c>
      <c r="Q80" s="7">
        <v>2564</v>
      </c>
      <c r="R80" s="7">
        <v>2565</v>
      </c>
      <c r="S80" s="7" t="s">
        <v>87</v>
      </c>
      <c r="T80" s="10">
        <v>33967200</v>
      </c>
      <c r="U80" s="10">
        <v>33967200</v>
      </c>
      <c r="V80" s="7" t="s">
        <v>150</v>
      </c>
      <c r="W80" s="7" t="s">
        <v>151</v>
      </c>
      <c r="X80" s="7" t="s">
        <v>53</v>
      </c>
      <c r="Y80" s="7"/>
      <c r="Z80" s="7" t="s">
        <v>185</v>
      </c>
      <c r="AA80" s="7" t="s">
        <v>281</v>
      </c>
      <c r="AB80" s="7"/>
    </row>
  </sheetData>
  <autoFilter ref="A1:AB80" xr:uid="{00000000-0009-0000-0000-000012000000}">
    <filterColumn colId="24">
      <filters blank="1">
        <filter val="โครงการภายใต้กิจกรรม Big Rock"/>
        <filter val="ข้อเสนอโครงการสำคัญ 2566 ที่ผ่านเข้ารอบ"/>
      </filters>
    </filterColumn>
  </autoFilter>
  <hyperlinks>
    <hyperlink ref="C2" r:id="rId1" display="https://emenscr.nesdc.go.th/viewer/view.html?id=5b309024165e772779632921&amp;username=moph05031" xr:uid="{00000000-0004-0000-1200-000000000000}"/>
    <hyperlink ref="C3" r:id="rId2" display="https://emenscr.nesdc.go.th/viewer/view.html?id=5bc95d947de3c605ae415eac&amp;username=cmu659371" xr:uid="{00000000-0004-0000-1200-000001000000}"/>
    <hyperlink ref="C4" r:id="rId3" display="https://emenscr.nesdc.go.th/viewer/view.html?id=5bc99c2d49b9c605ba60a011&amp;username=cmu659371" xr:uid="{00000000-0004-0000-1200-000002000000}"/>
    <hyperlink ref="C5" r:id="rId4" display="https://emenscr.nesdc.go.th/viewer/view.html?id=5d5784045361a61722c2fdbd&amp;username=tat5201091" xr:uid="{00000000-0004-0000-1200-000003000000}"/>
    <hyperlink ref="C6" r:id="rId5" display="https://emenscr.nesdc.go.th/viewer/view.html?id=5db954c9e414e50a393a43b1&amp;username=rmutt0578101" xr:uid="{00000000-0004-0000-1200-000004000000}"/>
    <hyperlink ref="C7" r:id="rId6" display="https://emenscr.nesdc.go.th/viewer/view.html?id=5df663cfcf2dda1a4f64d88a&amp;username=moph0032851" xr:uid="{00000000-0004-0000-1200-000005000000}"/>
    <hyperlink ref="C8" r:id="rId7" display="https://emenscr.nesdc.go.th/viewer/view.html?id=5dfc40bbc552571a72d138ac&amp;username=mots02031" xr:uid="{00000000-0004-0000-1200-000006000000}"/>
    <hyperlink ref="C9" r:id="rId8" display="https://emenscr.nesdc.go.th/viewer/view.html?id=5e002f0b6f155549ab8fb4ae&amp;username=moph05061" xr:uid="{00000000-0004-0000-1200-000007000000}"/>
    <hyperlink ref="C10" r:id="rId9" display="https://emenscr.nesdc.go.th/viewer/view.html?id=5e03172f6f155549ab8fbd0f&amp;username=mots8102011" xr:uid="{00000000-0004-0000-1200-000008000000}"/>
    <hyperlink ref="C11" r:id="rId10" display="https://emenscr.nesdc.go.th/viewer/view.html?id=5e031c966f155549ab8fbd51&amp;username=mots8102011" xr:uid="{00000000-0004-0000-1200-000009000000}"/>
    <hyperlink ref="C12" r:id="rId11" display="https://emenscr.nesdc.go.th/viewer/view.html?id=5e0325df6f155549ab8fbdb9&amp;username=tat5201091" xr:uid="{00000000-0004-0000-1200-00000A000000}"/>
    <hyperlink ref="C13" r:id="rId12" display="https://emenscr.nesdc.go.th/viewer/view.html?id=5e043fbdca0feb49b458c66b&amp;username=moph0032811" xr:uid="{00000000-0004-0000-1200-00000B000000}"/>
    <hyperlink ref="C14" r:id="rId13" display="https://emenscr.nesdc.go.th/viewer/view.html?id=5e05b0395baa7b44654de150&amp;username=moph0032711" xr:uid="{00000000-0004-0000-1200-00000C000000}"/>
    <hyperlink ref="C15" r:id="rId14" display="https://emenscr.nesdc.go.th/viewer/view.html?id=5e0b81b1fe8d2c3e610a1130&amp;username=moph07071" xr:uid="{00000000-0004-0000-1200-00000D000000}"/>
    <hyperlink ref="C16" r:id="rId15" display="https://emenscr.nesdc.go.th/viewer/view.html?id=5e13f82aef83bc1f217190bb&amp;username=moph0032251" xr:uid="{00000000-0004-0000-1200-00000E000000}"/>
    <hyperlink ref="C17" r:id="rId16" display="https://emenscr.nesdc.go.th/viewer/view.html?id=5e16f4bcab990e30f23224ba&amp;username=district11041" xr:uid="{00000000-0004-0000-1200-00000F000000}"/>
    <hyperlink ref="C18" r:id="rId17" display="https://emenscr.nesdc.go.th/viewer/view.html?id=5eba1ecb21802a5e538ba8db&amp;username=moph05051" xr:uid="{00000000-0004-0000-1200-000010000000}"/>
    <hyperlink ref="C19" r:id="rId18" display="https://emenscr.nesdc.go.th/viewer/view.html?id=5eddedda59d3703fe4f7ecb1&amp;username=rmutt0578101" xr:uid="{00000000-0004-0000-1200-000011000000}"/>
    <hyperlink ref="C20" r:id="rId19" display="https://emenscr.nesdc.go.th/viewer/view.html?id=5f2686345eb2cd2eaa464ac7&amp;username=mots04011" xr:uid="{00000000-0004-0000-1200-000012000000}"/>
    <hyperlink ref="C21" r:id="rId20" display="https://emenscr.nesdc.go.th/viewer/view.html?id=5f268bbbd49bf92ea89dd158&amp;username=mots04011" xr:uid="{00000000-0004-0000-1200-000013000000}"/>
    <hyperlink ref="C22" r:id="rId21" display="https://emenscr.nesdc.go.th/viewer/view.html?id=5f268fbeeff9aa2ea2578f29&amp;username=mots04011" xr:uid="{00000000-0004-0000-1200-000014000000}"/>
    <hyperlink ref="C23" r:id="rId22" display="https://emenscr.nesdc.go.th/viewer/view.html?id=5f28fed114c4720c160d0670&amp;username=mots04011" xr:uid="{00000000-0004-0000-1200-000015000000}"/>
    <hyperlink ref="C24" r:id="rId23" display="https://emenscr.nesdc.go.th/viewer/view.html?id=5f2a5f4014c4720c160d08ae&amp;username=tat5201021" xr:uid="{00000000-0004-0000-1200-000016000000}"/>
    <hyperlink ref="C25" r:id="rId24" display="https://emenscr.nesdc.go.th/viewer/view.html?id=5f2a63ad47ff240c0ef1330a&amp;username=moph05051" xr:uid="{00000000-0004-0000-1200-000017000000}"/>
    <hyperlink ref="C26" r:id="rId25" display="https://emenscr.nesdc.go.th/viewer/view.html?id=5f2a640eadc5890c1c144d91&amp;username=moph05051" xr:uid="{00000000-0004-0000-1200-000018000000}"/>
    <hyperlink ref="C27" r:id="rId26" display="https://emenscr.nesdc.go.th/viewer/view.html?id=5f2ac2199b1b9e3fab85a889&amp;username=nida05263081" xr:uid="{00000000-0004-0000-1200-000019000000}"/>
    <hyperlink ref="C28" r:id="rId27" display="https://emenscr.nesdc.go.th/viewer/view.html?id=5f2ad993c65fbf3fac321050&amp;username=nida05263081" xr:uid="{00000000-0004-0000-1200-00001A000000}"/>
    <hyperlink ref="C29" r:id="rId28" display="https://emenscr.nesdc.go.th/viewer/view.html?id=5f2bb2dc5ae40c252664c11f&amp;username=psu05211" xr:uid="{00000000-0004-0000-1200-00001B000000}"/>
    <hyperlink ref="C30" r:id="rId29" display="https://emenscr.nesdc.go.th/viewer/view.html?id=5f2bb9c05ae40c252664c15d&amp;username=psu05211" xr:uid="{00000000-0004-0000-1200-00001C000000}"/>
    <hyperlink ref="C31" r:id="rId30" display="https://emenscr.nesdc.go.th/viewer/view.html?id=5f2bc78cab9aa9251e67f651&amp;username=psu05211" xr:uid="{00000000-0004-0000-1200-00001D000000}"/>
    <hyperlink ref="C32" r:id="rId31" display="https://emenscr.nesdc.go.th/viewer/view.html?id=5f2d05351e9bcf1b6a33675b&amp;username=nida05263081" xr:uid="{00000000-0004-0000-1200-00001E000000}"/>
    <hyperlink ref="C33" r:id="rId32" display="https://emenscr.nesdc.go.th/viewer/view.html?id=5f2d0a9467a1a91b6c4af2a4&amp;username=nida05263081" xr:uid="{00000000-0004-0000-1200-00001F000000}"/>
    <hyperlink ref="C34" r:id="rId33" display="https://emenscr.nesdc.go.th/viewer/view.html?id=5f2d0e7a1e9bcf1b6a3367c7&amp;username=nida05263081" xr:uid="{00000000-0004-0000-1200-000020000000}"/>
    <hyperlink ref="C35" r:id="rId34" display="https://emenscr.nesdc.go.th/viewer/view.html?id=5fb34ed120f6a8429dff6163&amp;username=mots04061" xr:uid="{00000000-0004-0000-1200-000021000000}"/>
    <hyperlink ref="C36" r:id="rId35" display="https://emenscr.nesdc.go.th/viewer/view.html?id=5fb38384152e2542a428cfca&amp;username=mots3502441" xr:uid="{00000000-0004-0000-1200-000022000000}"/>
    <hyperlink ref="C37" r:id="rId36" display="https://emenscr.nesdc.go.th/viewer/view.html?id=5fbc6e3c9a014c2a732f7326&amp;username=mots04041" xr:uid="{00000000-0004-0000-1200-000023000000}"/>
    <hyperlink ref="C38" r:id="rId37" display="https://emenscr.nesdc.go.th/viewer/view.html?id=5fbe12d17232b72a71f77e73&amp;username=mots04061" xr:uid="{00000000-0004-0000-1200-000024000000}"/>
    <hyperlink ref="C39" r:id="rId38" display="https://emenscr.nesdc.go.th/viewer/view.html?id=5fc20631beab9d2a7939c254&amp;username=tat5201091" xr:uid="{00000000-0004-0000-1200-000025000000}"/>
    <hyperlink ref="C40" r:id="rId39" display="https://emenscr.nesdc.go.th/viewer/view.html?id=5fc73c05499a93132efec31e&amp;username=mots3702711" xr:uid="{00000000-0004-0000-1200-000026000000}"/>
    <hyperlink ref="C41" r:id="rId40" display="https://emenscr.nesdc.go.th/viewer/view.html?id=5fcdf102b6a0d61613d97b83&amp;username=moi02271021" xr:uid="{00000000-0004-0000-1200-000027000000}"/>
    <hyperlink ref="C42" r:id="rId41" display="https://emenscr.nesdc.go.th/viewer/view.html?id=5fd71cc307212e34f9c301bf&amp;username=moph0032811" xr:uid="{00000000-0004-0000-1200-000028000000}"/>
    <hyperlink ref="C43" r:id="rId42" display="https://emenscr.nesdc.go.th/viewer/view.html?id=5fd82c1e6eb12634f2968d82&amp;username=moph05021" xr:uid="{00000000-0004-0000-1200-000029000000}"/>
    <hyperlink ref="C44" r:id="rId43" display="https://emenscr.nesdc.go.th/viewer/view.html?id=5fec3dbcd433aa1fbd4e4da5&amp;username=moph07071" xr:uid="{00000000-0004-0000-1200-00002A000000}"/>
    <hyperlink ref="C45" r:id="rId44" display="https://emenscr.nesdc.go.th/viewer/view.html?id=600a98058f09f01ade989172&amp;username=moph05021" xr:uid="{00000000-0004-0000-1200-00002B000000}"/>
    <hyperlink ref="C46" r:id="rId45" display="https://emenscr.nesdc.go.th/viewer/view.html?id=600fb23b2d779347e16269be&amp;username=tat5201021" xr:uid="{00000000-0004-0000-1200-00002C000000}"/>
    <hyperlink ref="C47" r:id="rId46" display="https://emenscr.nesdc.go.th/viewer/view.html?id=605c709cd70f8e64c42dc5e3&amp;username=moph10071" xr:uid="{00000000-0004-0000-1200-00002D000000}"/>
    <hyperlink ref="C48" r:id="rId47" display="https://emenscr.nesdc.go.th/viewer/view.html?id=607fde31ce56bb16002f3264&amp;username=moph0032411" xr:uid="{00000000-0004-0000-1200-00002E000000}"/>
    <hyperlink ref="C49" r:id="rId48" display="https://emenscr.nesdc.go.th/viewer/view.html?id=6110f2ca77572f035a6e9fc2&amp;username=tat5201021" xr:uid="{00000000-0004-0000-1200-00002F000000}"/>
    <hyperlink ref="C50" r:id="rId49" display="https://emenscr.nesdc.go.th/viewer/view.html?id=6110fe8aef40ea035b9d1039&amp;username=mots04041" xr:uid="{00000000-0004-0000-1200-000030000000}"/>
    <hyperlink ref="C51" r:id="rId50" display="https://emenscr.nesdc.go.th/viewer/view.html?id=61110db62482000361ae7e65&amp;username=mots04061" xr:uid="{00000000-0004-0000-1200-000031000000}"/>
    <hyperlink ref="C52" r:id="rId51" display="https://emenscr.nesdc.go.th/viewer/view.html?id=6111278a2482000361ae7e7e&amp;username=mots04061" xr:uid="{00000000-0004-0000-1200-000032000000}"/>
    <hyperlink ref="C53" r:id="rId52" display="https://emenscr.nesdc.go.th/viewer/view.html?id=6111df8977572f035a6ea013&amp;username=mots04061" xr:uid="{00000000-0004-0000-1200-000033000000}"/>
    <hyperlink ref="C54" r:id="rId53" display="https://emenscr.nesdc.go.th/viewer/view.html?id=6112001def40ea035b9d10ab&amp;username=mots04061" xr:uid="{00000000-0004-0000-1200-000034000000}"/>
    <hyperlink ref="C55" r:id="rId54" display="https://emenscr.nesdc.go.th/viewer/view.html?id=61128d4b86ed660368a5bc50&amp;username=most54011" xr:uid="{00000000-0004-0000-1200-000035000000}"/>
    <hyperlink ref="C56" r:id="rId55" display="https://emenscr.nesdc.go.th/viewer/view.html?id=61134d79ef40ea035b9d1215&amp;username=moph05161" xr:uid="{00000000-0004-0000-1200-000036000000}"/>
    <hyperlink ref="C57" r:id="rId56" display="https://emenscr.nesdc.go.th/viewer/view.html?id=61135c3086ed660368a5bcc0&amp;username=mfu590131" xr:uid="{00000000-0004-0000-1200-000037000000}"/>
    <hyperlink ref="C58" r:id="rId57" display="https://emenscr.nesdc.go.th/viewer/view.html?id=61137d7e77572f035a6ea20a&amp;username=mfu590131" xr:uid="{00000000-0004-0000-1200-000038000000}"/>
    <hyperlink ref="C59" r:id="rId58" display="https://emenscr.nesdc.go.th/viewer/view.html?id=611394cb86ed660368a5bd5c&amp;username=mots003811" xr:uid="{00000000-0004-0000-1200-000039000000}"/>
    <hyperlink ref="C60" r:id="rId59" display="https://emenscr.nesdc.go.th/viewer/view.html?id=61139fcc5739d16ece9264ce&amp;username=mots04031" xr:uid="{00000000-0004-0000-1200-00003A000000}"/>
    <hyperlink ref="C61" r:id="rId60" display="https://emenscr.nesdc.go.th/viewer/view.html?id=61162006ea16c95e131a2ba3&amp;username=psru053811" xr:uid="{00000000-0004-0000-1200-00003B000000}"/>
    <hyperlink ref="C62" r:id="rId61" display="https://emenscr.nesdc.go.th/viewer/view.html?id=61162d0eea16c95e131a2be9&amp;username=psu05211" xr:uid="{00000000-0004-0000-1200-00003C000000}"/>
    <hyperlink ref="C63" r:id="rId62" display="https://emenscr.nesdc.go.th/viewer/view.html?id=6116302dea16c95e131a2bf9&amp;username=cmru0533101" xr:uid="{00000000-0004-0000-1200-00003D000000}"/>
    <hyperlink ref="C64" r:id="rId63" display="https://emenscr.nesdc.go.th/viewer/view.html?id=611640ed4afae470e58edb3a&amp;username=moph05021" xr:uid="{00000000-0004-0000-1200-00003E000000}"/>
    <hyperlink ref="C65" r:id="rId64" display="https://emenscr.nesdc.go.th/viewer/view.html?id=61176cdc8b5f6c1fa114cba1&amp;username=ku05131011" xr:uid="{00000000-0004-0000-1200-00003F000000}"/>
    <hyperlink ref="C66" r:id="rId65" display="https://emenscr.nesdc.go.th/viewer/view.html?id=611781929b236c1f95b0c147&amp;username=ku05131011" xr:uid="{00000000-0004-0000-1200-000040000000}"/>
    <hyperlink ref="C67" r:id="rId66" display="https://emenscr.nesdc.go.th/viewer/view.html?id=6119f855e587a9706c8ae195&amp;username=nrru0544091" xr:uid="{00000000-0004-0000-1200-000041000000}"/>
    <hyperlink ref="C68" r:id="rId67" display="https://emenscr.nesdc.go.th/viewer/view.html?id=611a1315b1eab9706bc853e4&amp;username=rmuti34001" xr:uid="{00000000-0004-0000-1200-000042000000}"/>
    <hyperlink ref="C69" r:id="rId68" display="https://emenscr.nesdc.go.th/viewer/view.html?id=611a4c8183a66770744862fb&amp;username=pbru0555341" xr:uid="{00000000-0004-0000-1200-000043000000}"/>
    <hyperlink ref="C70" r:id="rId69" display="https://emenscr.nesdc.go.th/viewer/view.html?id=61920c4878f1114b28747c94&amp;username=moph0032851" xr:uid="{00000000-0004-0000-1200-000044000000}"/>
    <hyperlink ref="C71" r:id="rId70" display="https://emenscr.nesdc.go.th/viewer/view.html?id=61937870d51ed2220a0bdc17&amp;username=moph05021" xr:uid="{00000000-0004-0000-1200-000045000000}"/>
    <hyperlink ref="C72" r:id="rId71" display="https://emenscr.nesdc.go.th/viewer/view.html?id=61947379d221902211f9aeb5&amp;username=tat5201091" xr:uid="{00000000-0004-0000-1200-000046000000}"/>
    <hyperlink ref="C73" r:id="rId72" display="https://emenscr.nesdc.go.th/viewer/view.html?id=61974e0fd221902211f9b0c8&amp;username=moph0032391" xr:uid="{00000000-0004-0000-1200-000047000000}"/>
    <hyperlink ref="C74" r:id="rId73" display="https://emenscr.nesdc.go.th/viewer/view.html?id=61a6f6f277658f43f36683aa&amp;username=mots04061" xr:uid="{00000000-0004-0000-1200-000048000000}"/>
    <hyperlink ref="C75" r:id="rId74" display="https://emenscr.nesdc.go.th/viewer/view.html?id=61b06b1146d3a6271aae2391&amp;username=mots7202651" xr:uid="{00000000-0004-0000-1200-000049000000}"/>
    <hyperlink ref="C76" r:id="rId75" display="https://emenscr.nesdc.go.th/viewer/view.html?id=61b07ff24b76812722f74add&amp;username=mots04041" xr:uid="{00000000-0004-0000-1200-00004A000000}"/>
    <hyperlink ref="C77" r:id="rId76" display="https://emenscr.nesdc.go.th/viewer/view.html?id=61b62595d52e740ca37b9153&amp;username=moph0032651" xr:uid="{00000000-0004-0000-1200-00004B000000}"/>
    <hyperlink ref="C78" r:id="rId77" display="https://emenscr.nesdc.go.th/viewer/view.html?id=61b9a6e9358cdf1cf6882552&amp;username=mots04061" xr:uid="{00000000-0004-0000-1200-00004C000000}"/>
    <hyperlink ref="C79" r:id="rId78" display="https://emenscr.nesdc.go.th/viewer/view.html?id=61c968e374e0ea615e990955&amp;username=moph05061" xr:uid="{00000000-0004-0000-1200-00004D000000}"/>
    <hyperlink ref="C80" r:id="rId79" display="https://emenscr.nesdc.go.th/viewer/view.html?id=61cc3c1318f9e461517bf07c&amp;username=moph07071" xr:uid="{00000000-0004-0000-1200-00004E000000}"/>
  </hyperlinks>
  <pageMargins left="0.7" right="0.7" top="0.75" bottom="0.75" header="0.3" footer="0.3"/>
  <pageSetup paperSize="9" orientation="portrait"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2"/>
  <sheetViews>
    <sheetView workbookViewId="0">
      <selection activeCell="C1" sqref="C1"/>
    </sheetView>
  </sheetViews>
  <sheetFormatPr defaultColWidth="9.109375" defaultRowHeight="21"/>
  <cols>
    <col min="1" max="1" width="49.109375" style="2" bestFit="1" customWidth="1"/>
    <col min="2" max="2" width="28.33203125" style="2" bestFit="1" customWidth="1"/>
    <col min="3" max="16384" width="9.109375" style="2"/>
  </cols>
  <sheetData>
    <row r="1" spans="1:2">
      <c r="A1" s="34" t="s">
        <v>431</v>
      </c>
      <c r="B1" s="35" t="s">
        <v>432</v>
      </c>
    </row>
    <row r="2" spans="1:2">
      <c r="A2" s="36" t="s">
        <v>39</v>
      </c>
      <c r="B2" s="37">
        <v>15</v>
      </c>
    </row>
    <row r="3" spans="1:2">
      <c r="A3" s="38" t="s">
        <v>38</v>
      </c>
      <c r="B3" s="37">
        <v>5</v>
      </c>
    </row>
    <row r="4" spans="1:2">
      <c r="A4" s="39" t="s">
        <v>185</v>
      </c>
      <c r="B4" s="37">
        <v>2</v>
      </c>
    </row>
    <row r="5" spans="1:2">
      <c r="A5" s="40" t="s">
        <v>186</v>
      </c>
      <c r="B5" s="37">
        <v>1</v>
      </c>
    </row>
    <row r="6" spans="1:2">
      <c r="A6" s="40" t="s">
        <v>214</v>
      </c>
      <c r="B6" s="37">
        <v>1</v>
      </c>
    </row>
    <row r="7" spans="1:2">
      <c r="A7" s="39" t="s">
        <v>189</v>
      </c>
      <c r="B7" s="37">
        <v>2</v>
      </c>
    </row>
    <row r="8" spans="1:2">
      <c r="A8" s="40" t="s">
        <v>190</v>
      </c>
      <c r="B8" s="37">
        <v>2</v>
      </c>
    </row>
    <row r="9" spans="1:2">
      <c r="A9" s="39" t="s">
        <v>198</v>
      </c>
      <c r="B9" s="37">
        <v>1</v>
      </c>
    </row>
    <row r="10" spans="1:2">
      <c r="A10" s="40" t="s">
        <v>199</v>
      </c>
      <c r="B10" s="37">
        <v>1</v>
      </c>
    </row>
    <row r="11" spans="1:2">
      <c r="A11" s="38" t="s">
        <v>80</v>
      </c>
      <c r="B11" s="37">
        <v>4</v>
      </c>
    </row>
    <row r="12" spans="1:2">
      <c r="A12" s="39" t="s">
        <v>194</v>
      </c>
      <c r="B12" s="37">
        <v>4</v>
      </c>
    </row>
    <row r="13" spans="1:2">
      <c r="A13" s="40" t="s">
        <v>195</v>
      </c>
      <c r="B13" s="37">
        <v>1</v>
      </c>
    </row>
    <row r="14" spans="1:2">
      <c r="A14" s="40" t="s">
        <v>207</v>
      </c>
      <c r="B14" s="37">
        <v>3</v>
      </c>
    </row>
    <row r="15" spans="1:2">
      <c r="A15" s="38" t="s">
        <v>79</v>
      </c>
      <c r="B15" s="37">
        <v>6</v>
      </c>
    </row>
    <row r="16" spans="1:2">
      <c r="A16" s="39" t="s">
        <v>436</v>
      </c>
      <c r="B16" s="37">
        <v>2</v>
      </c>
    </row>
    <row r="17" spans="1:2">
      <c r="A17" s="40" t="s">
        <v>429</v>
      </c>
      <c r="B17" s="37">
        <v>2</v>
      </c>
    </row>
    <row r="18" spans="1:2">
      <c r="A18" s="39" t="s">
        <v>185</v>
      </c>
      <c r="B18" s="37">
        <v>1</v>
      </c>
    </row>
    <row r="19" spans="1:2">
      <c r="A19" s="40" t="s">
        <v>214</v>
      </c>
      <c r="B19" s="37">
        <v>1</v>
      </c>
    </row>
    <row r="20" spans="1:2">
      <c r="A20" s="39" t="s">
        <v>189</v>
      </c>
      <c r="B20" s="37">
        <v>1</v>
      </c>
    </row>
    <row r="21" spans="1:2">
      <c r="A21" s="40" t="s">
        <v>245</v>
      </c>
      <c r="B21" s="37">
        <v>1</v>
      </c>
    </row>
    <row r="22" spans="1:2">
      <c r="A22" s="39" t="s">
        <v>194</v>
      </c>
      <c r="B22" s="37">
        <v>2</v>
      </c>
    </row>
    <row r="23" spans="1:2">
      <c r="A23" s="40" t="s">
        <v>195</v>
      </c>
      <c r="B23" s="37">
        <v>1</v>
      </c>
    </row>
    <row r="24" spans="1:2">
      <c r="A24" s="40" t="s">
        <v>207</v>
      </c>
      <c r="B24" s="37">
        <v>1</v>
      </c>
    </row>
    <row r="25" spans="1:2">
      <c r="A25" s="36" t="s">
        <v>29</v>
      </c>
      <c r="B25" s="37">
        <v>5</v>
      </c>
    </row>
    <row r="26" spans="1:2">
      <c r="A26" s="38" t="s">
        <v>54</v>
      </c>
      <c r="B26" s="37">
        <v>2</v>
      </c>
    </row>
    <row r="27" spans="1:2">
      <c r="A27" s="39" t="s">
        <v>185</v>
      </c>
      <c r="B27" s="37">
        <v>1</v>
      </c>
    </row>
    <row r="28" spans="1:2">
      <c r="A28" s="40" t="s">
        <v>186</v>
      </c>
      <c r="B28" s="37">
        <v>1</v>
      </c>
    </row>
    <row r="29" spans="1:2">
      <c r="A29" s="39" t="s">
        <v>221</v>
      </c>
      <c r="B29" s="37">
        <v>1</v>
      </c>
    </row>
    <row r="30" spans="1:2">
      <c r="A30" s="40" t="s">
        <v>222</v>
      </c>
      <c r="B30" s="37">
        <v>1</v>
      </c>
    </row>
    <row r="31" spans="1:2">
      <c r="A31" s="38" t="s">
        <v>89</v>
      </c>
      <c r="B31" s="37">
        <v>2</v>
      </c>
    </row>
    <row r="32" spans="1:2">
      <c r="A32" s="39" t="s">
        <v>194</v>
      </c>
      <c r="B32" s="37">
        <v>1</v>
      </c>
    </row>
    <row r="33" spans="1:2">
      <c r="A33" s="40" t="s">
        <v>195</v>
      </c>
      <c r="B33" s="37">
        <v>1</v>
      </c>
    </row>
    <row r="34" spans="1:2">
      <c r="A34" s="39" t="s">
        <v>198</v>
      </c>
      <c r="B34" s="37">
        <v>1</v>
      </c>
    </row>
    <row r="35" spans="1:2">
      <c r="A35" s="40" t="s">
        <v>430</v>
      </c>
      <c r="B35" s="37">
        <v>1</v>
      </c>
    </row>
    <row r="36" spans="1:2">
      <c r="A36" s="38" t="s">
        <v>65</v>
      </c>
      <c r="B36" s="37">
        <v>1</v>
      </c>
    </row>
    <row r="37" spans="1:2">
      <c r="A37" s="39" t="s">
        <v>189</v>
      </c>
      <c r="B37" s="37">
        <v>1</v>
      </c>
    </row>
    <row r="38" spans="1:2">
      <c r="A38" s="40" t="s">
        <v>190</v>
      </c>
      <c r="B38" s="37">
        <v>1</v>
      </c>
    </row>
    <row r="39" spans="1:2">
      <c r="A39" s="36" t="s">
        <v>90</v>
      </c>
      <c r="B39" s="37">
        <v>1</v>
      </c>
    </row>
    <row r="40" spans="1:2">
      <c r="A40" s="38" t="s">
        <v>107</v>
      </c>
      <c r="B40" s="37">
        <v>1</v>
      </c>
    </row>
    <row r="41" spans="1:2">
      <c r="A41" s="39" t="s">
        <v>194</v>
      </c>
      <c r="B41" s="37">
        <v>1</v>
      </c>
    </row>
    <row r="42" spans="1:2">
      <c r="A42" s="40" t="s">
        <v>207</v>
      </c>
      <c r="B42" s="37">
        <v>1</v>
      </c>
    </row>
    <row r="43" spans="1:2">
      <c r="A43" s="36" t="s">
        <v>53</v>
      </c>
      <c r="B43" s="37">
        <v>20</v>
      </c>
    </row>
    <row r="44" spans="1:2">
      <c r="A44" s="38" t="s">
        <v>52</v>
      </c>
      <c r="B44" s="37">
        <v>7</v>
      </c>
    </row>
    <row r="45" spans="1:2">
      <c r="A45" s="39" t="s">
        <v>185</v>
      </c>
      <c r="B45" s="37">
        <v>6</v>
      </c>
    </row>
    <row r="46" spans="1:2">
      <c r="A46" s="40" t="s">
        <v>186</v>
      </c>
      <c r="B46" s="37">
        <v>2</v>
      </c>
    </row>
    <row r="47" spans="1:2">
      <c r="A47" s="40" t="s">
        <v>281</v>
      </c>
      <c r="B47" s="37">
        <v>1</v>
      </c>
    </row>
    <row r="48" spans="1:2">
      <c r="A48" s="40" t="s">
        <v>214</v>
      </c>
      <c r="B48" s="37">
        <v>3</v>
      </c>
    </row>
    <row r="49" spans="1:2">
      <c r="A49" s="39" t="s">
        <v>221</v>
      </c>
      <c r="B49" s="37">
        <v>1</v>
      </c>
    </row>
    <row r="50" spans="1:2">
      <c r="A50" s="40" t="s">
        <v>427</v>
      </c>
      <c r="B50" s="37">
        <v>1</v>
      </c>
    </row>
    <row r="51" spans="1:2">
      <c r="A51" s="38" t="s">
        <v>151</v>
      </c>
      <c r="B51" s="37">
        <v>3</v>
      </c>
    </row>
    <row r="52" spans="1:2">
      <c r="A52" s="39" t="s">
        <v>185</v>
      </c>
      <c r="B52" s="37">
        <v>3</v>
      </c>
    </row>
    <row r="53" spans="1:2">
      <c r="A53" s="40" t="s">
        <v>281</v>
      </c>
      <c r="B53" s="37">
        <v>3</v>
      </c>
    </row>
    <row r="54" spans="1:2">
      <c r="A54" s="38" t="s">
        <v>165</v>
      </c>
      <c r="B54" s="37">
        <v>1</v>
      </c>
    </row>
    <row r="55" spans="1:2">
      <c r="A55" s="39" t="s">
        <v>185</v>
      </c>
      <c r="B55" s="37">
        <v>1</v>
      </c>
    </row>
    <row r="56" spans="1:2">
      <c r="A56" s="40" t="s">
        <v>214</v>
      </c>
      <c r="B56" s="37">
        <v>1</v>
      </c>
    </row>
    <row r="57" spans="1:2">
      <c r="A57" s="38" t="s">
        <v>102</v>
      </c>
      <c r="B57" s="37">
        <v>9</v>
      </c>
    </row>
    <row r="58" spans="1:2">
      <c r="A58" s="39" t="s">
        <v>436</v>
      </c>
      <c r="B58" s="37">
        <v>1</v>
      </c>
    </row>
    <row r="59" spans="1:2">
      <c r="A59" s="40" t="s">
        <v>429</v>
      </c>
      <c r="B59" s="37">
        <v>1</v>
      </c>
    </row>
    <row r="60" spans="1:2">
      <c r="A60" s="39" t="s">
        <v>185</v>
      </c>
      <c r="B60" s="37">
        <v>5</v>
      </c>
    </row>
    <row r="61" spans="1:2">
      <c r="A61" s="40" t="s">
        <v>186</v>
      </c>
      <c r="B61" s="37">
        <v>3</v>
      </c>
    </row>
    <row r="62" spans="1:2">
      <c r="A62" s="40" t="s">
        <v>281</v>
      </c>
      <c r="B62" s="37">
        <v>1</v>
      </c>
    </row>
    <row r="63" spans="1:2">
      <c r="A63" s="40" t="s">
        <v>214</v>
      </c>
      <c r="B63" s="37">
        <v>1</v>
      </c>
    </row>
    <row r="64" spans="1:2">
      <c r="A64" s="39" t="s">
        <v>221</v>
      </c>
      <c r="B64" s="37">
        <v>2</v>
      </c>
    </row>
    <row r="65" spans="1:2">
      <c r="A65" s="40" t="s">
        <v>222</v>
      </c>
      <c r="B65" s="37">
        <v>2</v>
      </c>
    </row>
    <row r="66" spans="1:2">
      <c r="A66" s="39" t="s">
        <v>189</v>
      </c>
      <c r="B66" s="37">
        <v>1</v>
      </c>
    </row>
    <row r="67" spans="1:2">
      <c r="A67" s="40" t="s">
        <v>245</v>
      </c>
      <c r="B67" s="37">
        <v>1</v>
      </c>
    </row>
    <row r="68" spans="1:2">
      <c r="A68" s="36" t="s">
        <v>96</v>
      </c>
      <c r="B68" s="37">
        <v>1</v>
      </c>
    </row>
    <row r="69" spans="1:2">
      <c r="A69" s="38" t="s">
        <v>269</v>
      </c>
      <c r="B69" s="37">
        <v>1</v>
      </c>
    </row>
    <row r="70" spans="1:2">
      <c r="A70" s="39" t="s">
        <v>198</v>
      </c>
      <c r="B70" s="37">
        <v>1</v>
      </c>
    </row>
    <row r="71" spans="1:2">
      <c r="A71" s="40" t="s">
        <v>199</v>
      </c>
      <c r="B71" s="37">
        <v>1</v>
      </c>
    </row>
    <row r="72" spans="1:2">
      <c r="A72" s="36" t="s">
        <v>433</v>
      </c>
      <c r="B72" s="37">
        <v>42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43"/>
  <sheetViews>
    <sheetView topLeftCell="D4" zoomScale="70" zoomScaleNormal="70" workbookViewId="0">
      <selection activeCell="J8" sqref="J8"/>
    </sheetView>
  </sheetViews>
  <sheetFormatPr defaultRowHeight="14.4"/>
  <cols>
    <col min="1" max="1" width="21.5546875" bestFit="1" customWidth="1"/>
    <col min="2" max="2" width="28.88671875" bestFit="1" customWidth="1"/>
    <col min="3" max="3" width="97" customWidth="1"/>
    <col min="4" max="4" width="255.6640625" bestFit="1" customWidth="1"/>
    <col min="5" max="5" width="28.6640625" bestFit="1" customWidth="1"/>
    <col min="6" max="6" width="24.6640625" bestFit="1" customWidth="1"/>
    <col min="7" max="7" width="43.33203125" bestFit="1" customWidth="1"/>
    <col min="8" max="8" width="51.88671875" bestFit="1" customWidth="1"/>
    <col min="9" max="9" width="34.33203125" bestFit="1" customWidth="1"/>
    <col min="10" max="10" width="52.6640625" bestFit="1" customWidth="1"/>
    <col min="11" max="11" width="24.44140625" bestFit="1" customWidth="1"/>
    <col min="12" max="12" width="79.5546875" bestFit="1" customWidth="1"/>
    <col min="13" max="13" width="29.33203125" bestFit="1" customWidth="1"/>
    <col min="14" max="14" width="9" bestFit="1" customWidth="1"/>
    <col min="15" max="15" width="17.33203125" bestFit="1" customWidth="1"/>
    <col min="16" max="18" width="17.33203125" customWidth="1"/>
    <col min="19" max="19" width="16.5546875" bestFit="1" customWidth="1"/>
    <col min="20" max="20" width="25.5546875" bestFit="1" customWidth="1"/>
    <col min="21" max="21" width="36.33203125" bestFit="1" customWidth="1"/>
    <col min="22" max="22" width="69" bestFit="1" customWidth="1"/>
    <col min="23" max="23" width="67.33203125" bestFit="1" customWidth="1"/>
    <col min="24" max="24" width="46.33203125" bestFit="1" customWidth="1"/>
    <col min="25" max="25" width="38.88671875" bestFit="1" customWidth="1"/>
    <col min="26" max="26" width="14.5546875" bestFit="1" customWidth="1"/>
    <col min="27" max="27" width="18" bestFit="1" customWidth="1"/>
    <col min="28" max="28" width="13.5546875" bestFit="1" customWidth="1"/>
  </cols>
  <sheetData>
    <row r="1" spans="1:28" ht="21">
      <c r="A1" s="9" t="s">
        <v>0</v>
      </c>
      <c r="B1" s="9" t="s">
        <v>1</v>
      </c>
      <c r="C1" s="12"/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13</v>
      </c>
      <c r="Q1" s="9"/>
      <c r="R1" s="9" t="s">
        <v>426</v>
      </c>
      <c r="S1" s="9" t="s">
        <v>14</v>
      </c>
      <c r="T1" s="9" t="s">
        <v>15</v>
      </c>
      <c r="U1" s="9" t="s">
        <v>16</v>
      </c>
      <c r="V1" s="9" t="s">
        <v>17</v>
      </c>
      <c r="W1" s="9" t="s">
        <v>18</v>
      </c>
      <c r="X1" s="9" t="s">
        <v>19</v>
      </c>
      <c r="Y1" s="9" t="s">
        <v>20</v>
      </c>
      <c r="Z1" s="9" t="s">
        <v>21</v>
      </c>
      <c r="AA1" s="9" t="s">
        <v>22</v>
      </c>
      <c r="AB1" s="9" t="s">
        <v>23</v>
      </c>
    </row>
    <row r="2" spans="1:28" ht="21">
      <c r="A2" s="7" t="s">
        <v>45</v>
      </c>
      <c r="B2" s="7" t="s">
        <v>46</v>
      </c>
      <c r="C2" s="8" t="s">
        <v>47</v>
      </c>
      <c r="D2" s="7" t="s">
        <v>47</v>
      </c>
      <c r="E2" s="7"/>
      <c r="F2" s="7"/>
      <c r="G2" s="7" t="s">
        <v>24</v>
      </c>
      <c r="H2" s="7" t="s">
        <v>25</v>
      </c>
      <c r="I2" s="7" t="s">
        <v>41</v>
      </c>
      <c r="J2" s="7" t="s">
        <v>24</v>
      </c>
      <c r="K2" s="7" t="s">
        <v>48</v>
      </c>
      <c r="L2" s="7" t="s">
        <v>49</v>
      </c>
      <c r="M2" s="7" t="s">
        <v>50</v>
      </c>
      <c r="N2" s="7" t="s">
        <v>26</v>
      </c>
      <c r="O2" s="7" t="s">
        <v>34</v>
      </c>
      <c r="P2" s="7" t="s">
        <v>420</v>
      </c>
      <c r="Q2" s="7">
        <v>2562</v>
      </c>
      <c r="R2" s="7">
        <v>2563</v>
      </c>
      <c r="S2" s="7" t="s">
        <v>42</v>
      </c>
      <c r="T2" s="10">
        <v>300000</v>
      </c>
      <c r="U2" s="10">
        <v>300000</v>
      </c>
      <c r="V2" s="7" t="s">
        <v>51</v>
      </c>
      <c r="W2" s="7" t="s">
        <v>52</v>
      </c>
      <c r="X2" s="7" t="s">
        <v>53</v>
      </c>
      <c r="Y2" s="7"/>
      <c r="Z2" s="7"/>
      <c r="AA2" s="7"/>
      <c r="AB2" s="7"/>
    </row>
    <row r="3" spans="1:28" ht="21">
      <c r="A3" s="7" t="s">
        <v>55</v>
      </c>
      <c r="B3" s="7" t="s">
        <v>56</v>
      </c>
      <c r="C3" s="8" t="s">
        <v>57</v>
      </c>
      <c r="D3" s="7" t="s">
        <v>57</v>
      </c>
      <c r="E3" s="7"/>
      <c r="F3" s="7"/>
      <c r="G3" s="7" t="s">
        <v>24</v>
      </c>
      <c r="H3" s="7" t="s">
        <v>25</v>
      </c>
      <c r="I3" s="7" t="s">
        <v>31</v>
      </c>
      <c r="J3" s="7" t="s">
        <v>24</v>
      </c>
      <c r="K3" s="7" t="s">
        <v>48</v>
      </c>
      <c r="L3" s="7" t="s">
        <v>49</v>
      </c>
      <c r="M3" s="7" t="s">
        <v>58</v>
      </c>
      <c r="N3" s="7" t="s">
        <v>26</v>
      </c>
      <c r="O3" s="7" t="s">
        <v>32</v>
      </c>
      <c r="P3" s="7" t="s">
        <v>420</v>
      </c>
      <c r="Q3" s="7">
        <v>2560</v>
      </c>
      <c r="R3" s="7">
        <v>2561</v>
      </c>
      <c r="S3" s="7" t="s">
        <v>36</v>
      </c>
      <c r="T3" s="10">
        <v>4792800</v>
      </c>
      <c r="U3" s="10">
        <v>4792800</v>
      </c>
      <c r="V3" s="7" t="s">
        <v>59</v>
      </c>
      <c r="W3" s="7" t="s">
        <v>54</v>
      </c>
      <c r="X3" s="7" t="s">
        <v>29</v>
      </c>
      <c r="Y3" s="7"/>
      <c r="Z3" s="7"/>
      <c r="AA3" s="7"/>
      <c r="AB3" s="7"/>
    </row>
    <row r="4" spans="1:28" ht="21">
      <c r="A4" s="7" t="s">
        <v>55</v>
      </c>
      <c r="B4" s="7" t="s">
        <v>60</v>
      </c>
      <c r="C4" s="8" t="s">
        <v>61</v>
      </c>
      <c r="D4" s="7" t="s">
        <v>61</v>
      </c>
      <c r="E4" s="7"/>
      <c r="F4" s="7"/>
      <c r="G4" s="7" t="s">
        <v>24</v>
      </c>
      <c r="H4" s="7" t="s">
        <v>25</v>
      </c>
      <c r="I4" s="7" t="s">
        <v>31</v>
      </c>
      <c r="J4" s="7" t="s">
        <v>24</v>
      </c>
      <c r="K4" s="7" t="s">
        <v>48</v>
      </c>
      <c r="L4" s="7" t="s">
        <v>49</v>
      </c>
      <c r="M4" s="7" t="s">
        <v>62</v>
      </c>
      <c r="N4" s="7" t="s">
        <v>26</v>
      </c>
      <c r="O4" s="7" t="s">
        <v>32</v>
      </c>
      <c r="P4" s="7" t="s">
        <v>420</v>
      </c>
      <c r="Q4" s="7">
        <v>2560</v>
      </c>
      <c r="R4" s="7">
        <v>2561</v>
      </c>
      <c r="S4" s="7" t="s">
        <v>36</v>
      </c>
      <c r="T4" s="10">
        <v>4000000</v>
      </c>
      <c r="U4" s="10">
        <v>4000000</v>
      </c>
      <c r="V4" s="7" t="s">
        <v>59</v>
      </c>
      <c r="W4" s="7" t="s">
        <v>54</v>
      </c>
      <c r="X4" s="7" t="s">
        <v>29</v>
      </c>
      <c r="Y4" s="7"/>
      <c r="Z4" s="7"/>
      <c r="AA4" s="7"/>
      <c r="AB4" s="7"/>
    </row>
    <row r="5" spans="1:28" ht="21">
      <c r="A5" s="7" t="s">
        <v>81</v>
      </c>
      <c r="B5" s="7" t="s">
        <v>82</v>
      </c>
      <c r="C5" s="8" t="s">
        <v>83</v>
      </c>
      <c r="D5" s="7" t="s">
        <v>83</v>
      </c>
      <c r="E5" s="7"/>
      <c r="F5" s="7"/>
      <c r="G5" s="7" t="s">
        <v>24</v>
      </c>
      <c r="H5" s="7" t="s">
        <v>25</v>
      </c>
      <c r="I5" s="7"/>
      <c r="J5" s="7" t="s">
        <v>24</v>
      </c>
      <c r="K5" s="7" t="s">
        <v>48</v>
      </c>
      <c r="L5" s="7" t="s">
        <v>49</v>
      </c>
      <c r="M5" s="7" t="s">
        <v>84</v>
      </c>
      <c r="N5" s="7" t="s">
        <v>26</v>
      </c>
      <c r="O5" s="7" t="s">
        <v>27</v>
      </c>
      <c r="P5" s="7" t="s">
        <v>420</v>
      </c>
      <c r="Q5" s="7">
        <v>2561</v>
      </c>
      <c r="R5" s="7">
        <v>2562</v>
      </c>
      <c r="S5" s="7" t="s">
        <v>28</v>
      </c>
      <c r="T5" s="10">
        <v>105653000</v>
      </c>
      <c r="U5" s="10">
        <v>105653000</v>
      </c>
      <c r="V5" s="7" t="s">
        <v>85</v>
      </c>
      <c r="W5" s="7" t="s">
        <v>80</v>
      </c>
      <c r="X5" s="7" t="s">
        <v>39</v>
      </c>
      <c r="Y5" s="7"/>
      <c r="Z5" s="7"/>
      <c r="AA5" s="7"/>
      <c r="AB5" s="7"/>
    </row>
    <row r="6" spans="1:28" ht="21">
      <c r="A6" s="7" t="s">
        <v>88</v>
      </c>
      <c r="B6" s="7" t="s">
        <v>93</v>
      </c>
      <c r="C6" s="8" t="s">
        <v>94</v>
      </c>
      <c r="D6" s="7" t="s">
        <v>94</v>
      </c>
      <c r="E6" s="7"/>
      <c r="F6" s="7"/>
      <c r="G6" s="7" t="s">
        <v>24</v>
      </c>
      <c r="H6" s="7" t="s">
        <v>25</v>
      </c>
      <c r="I6" s="7"/>
      <c r="J6" s="7" t="s">
        <v>24</v>
      </c>
      <c r="K6" s="7" t="s">
        <v>48</v>
      </c>
      <c r="L6" s="7" t="s">
        <v>49</v>
      </c>
      <c r="M6" s="7" t="s">
        <v>95</v>
      </c>
      <c r="N6" s="7" t="s">
        <v>26</v>
      </c>
      <c r="O6" s="7" t="s">
        <v>34</v>
      </c>
      <c r="P6" s="7" t="s">
        <v>420</v>
      </c>
      <c r="Q6" s="7">
        <v>2562</v>
      </c>
      <c r="R6" s="7">
        <v>2563</v>
      </c>
      <c r="S6" s="7" t="s">
        <v>42</v>
      </c>
      <c r="T6" s="10">
        <v>50000</v>
      </c>
      <c r="U6" s="10">
        <v>50000</v>
      </c>
      <c r="V6" s="7" t="s">
        <v>86</v>
      </c>
      <c r="W6" s="7" t="s">
        <v>89</v>
      </c>
      <c r="X6" s="7" t="s">
        <v>29</v>
      </c>
      <c r="Y6" s="7"/>
      <c r="Z6" s="7"/>
      <c r="AA6" s="7"/>
      <c r="AB6" s="7"/>
    </row>
    <row r="7" spans="1:28" ht="21">
      <c r="A7" s="7" t="s">
        <v>100</v>
      </c>
      <c r="B7" s="7" t="s">
        <v>103</v>
      </c>
      <c r="C7" s="8" t="s">
        <v>104</v>
      </c>
      <c r="D7" s="7" t="s">
        <v>104</v>
      </c>
      <c r="E7" s="7"/>
      <c r="F7" s="7"/>
      <c r="G7" s="7" t="s">
        <v>24</v>
      </c>
      <c r="H7" s="7" t="s">
        <v>25</v>
      </c>
      <c r="I7" s="7"/>
      <c r="J7" s="7" t="s">
        <v>24</v>
      </c>
      <c r="K7" s="7" t="s">
        <v>48</v>
      </c>
      <c r="L7" s="7" t="s">
        <v>49</v>
      </c>
      <c r="M7" s="7" t="s">
        <v>105</v>
      </c>
      <c r="N7" s="7" t="s">
        <v>26</v>
      </c>
      <c r="O7" s="7" t="s">
        <v>34</v>
      </c>
      <c r="P7" s="7" t="s">
        <v>420</v>
      </c>
      <c r="Q7" s="7">
        <v>2562</v>
      </c>
      <c r="R7" s="7">
        <v>2563</v>
      </c>
      <c r="S7" s="7" t="s">
        <v>42</v>
      </c>
      <c r="T7" s="10">
        <v>20916000</v>
      </c>
      <c r="U7" s="10">
        <v>20916000</v>
      </c>
      <c r="V7" s="7" t="s">
        <v>101</v>
      </c>
      <c r="W7" s="7" t="s">
        <v>102</v>
      </c>
      <c r="X7" s="7" t="s">
        <v>53</v>
      </c>
      <c r="Y7" s="7"/>
      <c r="Z7" s="7"/>
      <c r="AA7" s="7"/>
      <c r="AB7" s="7"/>
    </row>
    <row r="8" spans="1:28" ht="21">
      <c r="A8" s="7" t="s">
        <v>108</v>
      </c>
      <c r="B8" s="7" t="s">
        <v>112</v>
      </c>
      <c r="C8" s="8" t="s">
        <v>113</v>
      </c>
      <c r="D8" s="7" t="s">
        <v>113</v>
      </c>
      <c r="E8" s="7"/>
      <c r="F8" s="7"/>
      <c r="G8" s="7" t="s">
        <v>24</v>
      </c>
      <c r="H8" s="7" t="s">
        <v>25</v>
      </c>
      <c r="I8" s="7"/>
      <c r="J8" s="7" t="s">
        <v>24</v>
      </c>
      <c r="K8" s="7" t="s">
        <v>48</v>
      </c>
      <c r="L8" s="7" t="s">
        <v>49</v>
      </c>
      <c r="M8" s="7" t="s">
        <v>114</v>
      </c>
      <c r="N8" s="7" t="s">
        <v>26</v>
      </c>
      <c r="O8" s="7" t="s">
        <v>71</v>
      </c>
      <c r="P8" s="7" t="s">
        <v>421</v>
      </c>
      <c r="Q8" s="7">
        <v>2562</v>
      </c>
      <c r="R8" s="7">
        <v>2562</v>
      </c>
      <c r="S8" s="7" t="s">
        <v>77</v>
      </c>
      <c r="T8" s="10">
        <v>7430000</v>
      </c>
      <c r="U8" s="10">
        <v>7430000</v>
      </c>
      <c r="V8" s="7" t="s">
        <v>91</v>
      </c>
      <c r="W8" s="7" t="s">
        <v>79</v>
      </c>
      <c r="X8" s="7" t="s">
        <v>39</v>
      </c>
      <c r="Y8" s="7"/>
      <c r="Z8" s="7"/>
      <c r="AA8" s="7"/>
      <c r="AB8" s="7"/>
    </row>
    <row r="9" spans="1:28" ht="21">
      <c r="A9" s="7" t="s">
        <v>117</v>
      </c>
      <c r="B9" s="7" t="s">
        <v>118</v>
      </c>
      <c r="C9" s="8" t="s">
        <v>119</v>
      </c>
      <c r="D9" s="7" t="s">
        <v>119</v>
      </c>
      <c r="E9" s="7"/>
      <c r="F9" s="7"/>
      <c r="G9" s="7" t="s">
        <v>24</v>
      </c>
      <c r="H9" s="7" t="s">
        <v>25</v>
      </c>
      <c r="I9" s="7"/>
      <c r="J9" s="7" t="s">
        <v>24</v>
      </c>
      <c r="K9" s="7" t="s">
        <v>48</v>
      </c>
      <c r="L9" s="7" t="s">
        <v>49</v>
      </c>
      <c r="M9" s="7" t="s">
        <v>111</v>
      </c>
      <c r="N9" s="7" t="s">
        <v>26</v>
      </c>
      <c r="O9" s="7" t="s">
        <v>34</v>
      </c>
      <c r="P9" s="7" t="s">
        <v>420</v>
      </c>
      <c r="Q9" s="7">
        <v>2562</v>
      </c>
      <c r="R9" s="7">
        <v>2563</v>
      </c>
      <c r="S9" s="7" t="s">
        <v>42</v>
      </c>
      <c r="T9" s="10">
        <v>2280000</v>
      </c>
      <c r="U9" s="10">
        <v>2280000</v>
      </c>
      <c r="V9" s="7" t="s">
        <v>120</v>
      </c>
      <c r="W9" s="7" t="s">
        <v>52</v>
      </c>
      <c r="X9" s="7" t="s">
        <v>53</v>
      </c>
      <c r="Y9" s="7"/>
      <c r="Z9" s="7"/>
      <c r="AA9" s="7"/>
      <c r="AB9" s="7"/>
    </row>
    <row r="10" spans="1:28" ht="21">
      <c r="A10" s="7" t="s">
        <v>123</v>
      </c>
      <c r="B10" s="7" t="s">
        <v>125</v>
      </c>
      <c r="C10" s="8" t="s">
        <v>126</v>
      </c>
      <c r="D10" s="7" t="s">
        <v>126</v>
      </c>
      <c r="E10" s="7"/>
      <c r="F10" s="7"/>
      <c r="G10" s="7" t="s">
        <v>24</v>
      </c>
      <c r="H10" s="7" t="s">
        <v>25</v>
      </c>
      <c r="I10" s="7"/>
      <c r="J10" s="7" t="s">
        <v>24</v>
      </c>
      <c r="K10" s="7" t="s">
        <v>48</v>
      </c>
      <c r="L10" s="7" t="s">
        <v>49</v>
      </c>
      <c r="M10" s="7" t="s">
        <v>127</v>
      </c>
      <c r="N10" s="7" t="s">
        <v>26</v>
      </c>
      <c r="O10" s="7" t="s">
        <v>68</v>
      </c>
      <c r="P10" s="7" t="s">
        <v>422</v>
      </c>
      <c r="Q10" s="7">
        <v>2562</v>
      </c>
      <c r="R10" s="7">
        <v>2562</v>
      </c>
      <c r="S10" s="7" t="s">
        <v>42</v>
      </c>
      <c r="T10" s="10">
        <v>1928100</v>
      </c>
      <c r="U10" s="10">
        <v>1928100</v>
      </c>
      <c r="V10" s="7" t="s">
        <v>124</v>
      </c>
      <c r="W10" s="7" t="s">
        <v>79</v>
      </c>
      <c r="X10" s="7" t="s">
        <v>39</v>
      </c>
      <c r="Y10" s="7"/>
      <c r="Z10" s="7"/>
      <c r="AA10" s="7"/>
      <c r="AB10" s="7"/>
    </row>
    <row r="11" spans="1:28" ht="21">
      <c r="A11" s="7" t="s">
        <v>123</v>
      </c>
      <c r="B11" s="7" t="s">
        <v>128</v>
      </c>
      <c r="C11" s="8" t="s">
        <v>129</v>
      </c>
      <c r="D11" s="7" t="s">
        <v>129</v>
      </c>
      <c r="E11" s="7"/>
      <c r="F11" s="7"/>
      <c r="G11" s="7" t="s">
        <v>24</v>
      </c>
      <c r="H11" s="7" t="s">
        <v>25</v>
      </c>
      <c r="I11" s="7"/>
      <c r="J11" s="7" t="s">
        <v>24</v>
      </c>
      <c r="K11" s="7" t="s">
        <v>48</v>
      </c>
      <c r="L11" s="7" t="s">
        <v>49</v>
      </c>
      <c r="M11" s="7" t="s">
        <v>130</v>
      </c>
      <c r="N11" s="7" t="s">
        <v>26</v>
      </c>
      <c r="O11" s="7" t="s">
        <v>98</v>
      </c>
      <c r="P11" s="7" t="s">
        <v>422</v>
      </c>
      <c r="Q11" s="7">
        <v>2563</v>
      </c>
      <c r="R11" s="7">
        <v>2563</v>
      </c>
      <c r="S11" s="7" t="s">
        <v>42</v>
      </c>
      <c r="T11" s="10">
        <v>1928100</v>
      </c>
      <c r="U11" s="10">
        <v>1928100</v>
      </c>
      <c r="V11" s="7" t="s">
        <v>124</v>
      </c>
      <c r="W11" s="7" t="s">
        <v>79</v>
      </c>
      <c r="X11" s="7" t="s">
        <v>39</v>
      </c>
      <c r="Y11" s="7"/>
      <c r="Z11" s="7"/>
      <c r="AA11" s="7"/>
      <c r="AB11" s="7"/>
    </row>
    <row r="12" spans="1:28" ht="21">
      <c r="A12" s="7" t="s">
        <v>81</v>
      </c>
      <c r="B12" s="7" t="s">
        <v>131</v>
      </c>
      <c r="C12" s="8" t="s">
        <v>132</v>
      </c>
      <c r="D12" s="7" t="s">
        <v>132</v>
      </c>
      <c r="E12" s="7"/>
      <c r="F12" s="7"/>
      <c r="G12" s="7" t="s">
        <v>24</v>
      </c>
      <c r="H12" s="7" t="s">
        <v>25</v>
      </c>
      <c r="I12" s="7"/>
      <c r="J12" s="7" t="s">
        <v>24</v>
      </c>
      <c r="K12" s="7" t="s">
        <v>48</v>
      </c>
      <c r="L12" s="7" t="s">
        <v>49</v>
      </c>
      <c r="M12" s="7" t="s">
        <v>133</v>
      </c>
      <c r="N12" s="7" t="s">
        <v>26</v>
      </c>
      <c r="O12" s="7" t="s">
        <v>34</v>
      </c>
      <c r="P12" s="7" t="s">
        <v>420</v>
      </c>
      <c r="Q12" s="7">
        <v>2562</v>
      </c>
      <c r="R12" s="7">
        <v>2563</v>
      </c>
      <c r="S12" s="7" t="s">
        <v>42</v>
      </c>
      <c r="T12" s="10">
        <v>68426800</v>
      </c>
      <c r="U12" s="10">
        <v>68426800</v>
      </c>
      <c r="V12" s="7" t="s">
        <v>85</v>
      </c>
      <c r="W12" s="7" t="s">
        <v>80</v>
      </c>
      <c r="X12" s="7" t="s">
        <v>39</v>
      </c>
      <c r="Y12" s="7"/>
      <c r="Z12" s="7"/>
      <c r="AA12" s="7"/>
      <c r="AB12" s="7"/>
    </row>
    <row r="13" spans="1:28" ht="21">
      <c r="A13" s="7" t="s">
        <v>134</v>
      </c>
      <c r="B13" s="7" t="s">
        <v>135</v>
      </c>
      <c r="C13" s="8" t="s">
        <v>136</v>
      </c>
      <c r="D13" s="7" t="s">
        <v>136</v>
      </c>
      <c r="E13" s="7"/>
      <c r="F13" s="7"/>
      <c r="G13" s="7" t="s">
        <v>24</v>
      </c>
      <c r="H13" s="7" t="s">
        <v>25</v>
      </c>
      <c r="I13" s="7"/>
      <c r="J13" s="7" t="s">
        <v>24</v>
      </c>
      <c r="K13" s="7" t="s">
        <v>48</v>
      </c>
      <c r="L13" s="7" t="s">
        <v>49</v>
      </c>
      <c r="M13" s="7" t="s">
        <v>137</v>
      </c>
      <c r="N13" s="7" t="s">
        <v>26</v>
      </c>
      <c r="O13" s="7" t="s">
        <v>34</v>
      </c>
      <c r="P13" s="7" t="s">
        <v>420</v>
      </c>
      <c r="Q13" s="7">
        <v>2562</v>
      </c>
      <c r="R13" s="7">
        <v>2563</v>
      </c>
      <c r="S13" s="7" t="s">
        <v>42</v>
      </c>
      <c r="T13" s="10">
        <v>124600</v>
      </c>
      <c r="U13" s="10">
        <v>124600</v>
      </c>
      <c r="V13" s="7" t="s">
        <v>138</v>
      </c>
      <c r="W13" s="7" t="s">
        <v>102</v>
      </c>
      <c r="X13" s="7" t="s">
        <v>53</v>
      </c>
      <c r="Y13" s="7"/>
      <c r="Z13" s="7"/>
      <c r="AA13" s="7"/>
      <c r="AB13" s="7"/>
    </row>
    <row r="14" spans="1:28" ht="21">
      <c r="A14" s="7" t="s">
        <v>141</v>
      </c>
      <c r="B14" s="7" t="s">
        <v>142</v>
      </c>
      <c r="C14" s="8" t="s">
        <v>143</v>
      </c>
      <c r="D14" s="7" t="s">
        <v>143</v>
      </c>
      <c r="E14" s="7"/>
      <c r="F14" s="7"/>
      <c r="G14" s="7" t="s">
        <v>24</v>
      </c>
      <c r="H14" s="7" t="s">
        <v>25</v>
      </c>
      <c r="I14" s="7"/>
      <c r="J14" s="7" t="s">
        <v>24</v>
      </c>
      <c r="K14" s="7" t="s">
        <v>48</v>
      </c>
      <c r="L14" s="7" t="s">
        <v>49</v>
      </c>
      <c r="M14" s="7" t="s">
        <v>144</v>
      </c>
      <c r="N14" s="7" t="s">
        <v>26</v>
      </c>
      <c r="O14" s="7" t="s">
        <v>34</v>
      </c>
      <c r="P14" s="7" t="s">
        <v>420</v>
      </c>
      <c r="Q14" s="7">
        <v>2562</v>
      </c>
      <c r="R14" s="7">
        <v>2563</v>
      </c>
      <c r="S14" s="7" t="s">
        <v>42</v>
      </c>
      <c r="T14" s="10">
        <v>1000000</v>
      </c>
      <c r="U14" s="10">
        <v>1000000</v>
      </c>
      <c r="V14" s="7" t="s">
        <v>145</v>
      </c>
      <c r="W14" s="7" t="s">
        <v>102</v>
      </c>
      <c r="X14" s="7" t="s">
        <v>53</v>
      </c>
      <c r="Y14" s="7"/>
      <c r="Z14" s="7"/>
      <c r="AA14" s="7"/>
      <c r="AB14" s="7"/>
    </row>
    <row r="15" spans="1:28" ht="21">
      <c r="A15" s="7" t="s">
        <v>146</v>
      </c>
      <c r="B15" s="7" t="s">
        <v>147</v>
      </c>
      <c r="C15" s="8" t="s">
        <v>148</v>
      </c>
      <c r="D15" s="7" t="s">
        <v>148</v>
      </c>
      <c r="E15" s="7"/>
      <c r="F15" s="7"/>
      <c r="G15" s="7" t="s">
        <v>24</v>
      </c>
      <c r="H15" s="7" t="s">
        <v>25</v>
      </c>
      <c r="I15" s="7"/>
      <c r="J15" s="7" t="s">
        <v>24</v>
      </c>
      <c r="K15" s="7" t="s">
        <v>48</v>
      </c>
      <c r="L15" s="7" t="s">
        <v>49</v>
      </c>
      <c r="M15" s="7" t="s">
        <v>149</v>
      </c>
      <c r="N15" s="7" t="s">
        <v>26</v>
      </c>
      <c r="O15" s="7" t="s">
        <v>34</v>
      </c>
      <c r="P15" s="7" t="s">
        <v>420</v>
      </c>
      <c r="Q15" s="7">
        <v>2562</v>
      </c>
      <c r="R15" s="7">
        <v>2563</v>
      </c>
      <c r="S15" s="7" t="s">
        <v>42</v>
      </c>
      <c r="T15" s="10">
        <v>9549400</v>
      </c>
      <c r="U15" s="11">
        <v>0</v>
      </c>
      <c r="V15" s="7" t="s">
        <v>150</v>
      </c>
      <c r="W15" s="7" t="s">
        <v>151</v>
      </c>
      <c r="X15" s="7" t="s">
        <v>53</v>
      </c>
      <c r="Y15" s="7"/>
      <c r="Z15" s="7"/>
      <c r="AA15" s="7"/>
      <c r="AB15" s="7"/>
    </row>
    <row r="16" spans="1:28" ht="21">
      <c r="A16" s="7" t="s">
        <v>152</v>
      </c>
      <c r="B16" s="7" t="s">
        <v>153</v>
      </c>
      <c r="C16" s="8" t="s">
        <v>154</v>
      </c>
      <c r="D16" s="7" t="s">
        <v>154</v>
      </c>
      <c r="E16" s="7"/>
      <c r="F16" s="7"/>
      <c r="G16" s="7" t="s">
        <v>24</v>
      </c>
      <c r="H16" s="7" t="s">
        <v>97</v>
      </c>
      <c r="I16" s="7"/>
      <c r="J16" s="7" t="s">
        <v>24</v>
      </c>
      <c r="K16" s="7" t="s">
        <v>48</v>
      </c>
      <c r="L16" s="7" t="s">
        <v>49</v>
      </c>
      <c r="M16" s="7" t="s">
        <v>155</v>
      </c>
      <c r="N16" s="7" t="s">
        <v>26</v>
      </c>
      <c r="O16" s="7" t="s">
        <v>99</v>
      </c>
      <c r="P16" s="7" t="s">
        <v>423</v>
      </c>
      <c r="Q16" s="7">
        <v>2563</v>
      </c>
      <c r="R16" s="7">
        <v>2563</v>
      </c>
      <c r="S16" s="7" t="s">
        <v>42</v>
      </c>
      <c r="T16" s="10">
        <v>35000000</v>
      </c>
      <c r="U16" s="10">
        <v>35000000</v>
      </c>
      <c r="V16" s="7" t="s">
        <v>156</v>
      </c>
      <c r="W16" s="7" t="s">
        <v>102</v>
      </c>
      <c r="X16" s="7" t="s">
        <v>53</v>
      </c>
      <c r="Y16" s="7"/>
      <c r="Z16" s="7"/>
      <c r="AA16" s="7"/>
      <c r="AB16" s="7"/>
    </row>
    <row r="17" spans="1:28" ht="21">
      <c r="A17" s="7" t="s">
        <v>157</v>
      </c>
      <c r="B17" s="7" t="s">
        <v>158</v>
      </c>
      <c r="C17" s="8" t="s">
        <v>159</v>
      </c>
      <c r="D17" s="7" t="s">
        <v>159</v>
      </c>
      <c r="E17" s="7"/>
      <c r="F17" s="7"/>
      <c r="G17" s="7" t="s">
        <v>24</v>
      </c>
      <c r="H17" s="7" t="s">
        <v>25</v>
      </c>
      <c r="I17" s="7"/>
      <c r="J17" s="7" t="s">
        <v>24</v>
      </c>
      <c r="K17" s="7" t="s">
        <v>48</v>
      </c>
      <c r="L17" s="7" t="s">
        <v>49</v>
      </c>
      <c r="M17" s="7" t="s">
        <v>160</v>
      </c>
      <c r="N17" s="7" t="s">
        <v>26</v>
      </c>
      <c r="O17" s="7" t="s">
        <v>98</v>
      </c>
      <c r="P17" s="7" t="s">
        <v>422</v>
      </c>
      <c r="Q17" s="7">
        <v>2563</v>
      </c>
      <c r="R17" s="7">
        <v>2563</v>
      </c>
      <c r="S17" s="7" t="s">
        <v>110</v>
      </c>
      <c r="T17" s="10">
        <v>9600000</v>
      </c>
      <c r="U17" s="10">
        <v>9600000</v>
      </c>
      <c r="V17" s="7" t="s">
        <v>161</v>
      </c>
      <c r="W17" s="7" t="s">
        <v>107</v>
      </c>
      <c r="X17" s="7" t="s">
        <v>90</v>
      </c>
      <c r="Y17" s="7"/>
      <c r="Z17" s="7"/>
      <c r="AA17" s="7"/>
      <c r="AB17" s="7"/>
    </row>
    <row r="18" spans="1:28" ht="21">
      <c r="A18" s="7" t="s">
        <v>168</v>
      </c>
      <c r="B18" s="7" t="s">
        <v>169</v>
      </c>
      <c r="C18" s="8" t="s">
        <v>170</v>
      </c>
      <c r="D18" s="7" t="s">
        <v>170</v>
      </c>
      <c r="E18" s="7"/>
      <c r="F18" s="7"/>
      <c r="G18" s="7" t="s">
        <v>24</v>
      </c>
      <c r="H18" s="7" t="s">
        <v>25</v>
      </c>
      <c r="I18" s="7"/>
      <c r="J18" s="7" t="s">
        <v>24</v>
      </c>
      <c r="K18" s="7" t="s">
        <v>48</v>
      </c>
      <c r="L18" s="7" t="s">
        <v>49</v>
      </c>
      <c r="M18" s="7" t="s">
        <v>171</v>
      </c>
      <c r="N18" s="7" t="s">
        <v>26</v>
      </c>
      <c r="O18" s="7" t="s">
        <v>92</v>
      </c>
      <c r="P18" s="7" t="s">
        <v>424</v>
      </c>
      <c r="Q18" s="7">
        <v>2563</v>
      </c>
      <c r="R18" s="7">
        <v>2563</v>
      </c>
      <c r="S18" s="7" t="s">
        <v>42</v>
      </c>
      <c r="T18" s="10">
        <v>3080000</v>
      </c>
      <c r="U18" s="10">
        <v>3080000</v>
      </c>
      <c r="V18" s="7" t="s">
        <v>172</v>
      </c>
      <c r="W18" s="7" t="s">
        <v>52</v>
      </c>
      <c r="X18" s="7" t="s">
        <v>53</v>
      </c>
      <c r="Y18" s="7"/>
      <c r="Z18" s="7"/>
      <c r="AA18" s="7"/>
      <c r="AB18" s="7"/>
    </row>
    <row r="19" spans="1:28" ht="21">
      <c r="A19" s="7" t="s">
        <v>88</v>
      </c>
      <c r="B19" s="7" t="s">
        <v>173</v>
      </c>
      <c r="C19" s="8" t="s">
        <v>174</v>
      </c>
      <c r="D19" s="7" t="s">
        <v>174</v>
      </c>
      <c r="E19" s="7"/>
      <c r="F19" s="7"/>
      <c r="G19" s="7" t="s">
        <v>24</v>
      </c>
      <c r="H19" s="7" t="s">
        <v>25</v>
      </c>
      <c r="I19" s="7"/>
      <c r="J19" s="7" t="s">
        <v>24</v>
      </c>
      <c r="K19" s="7" t="s">
        <v>48</v>
      </c>
      <c r="L19" s="7" t="s">
        <v>49</v>
      </c>
      <c r="M19" s="7" t="s">
        <v>175</v>
      </c>
      <c r="N19" s="7" t="s">
        <v>26</v>
      </c>
      <c r="O19" s="7" t="s">
        <v>92</v>
      </c>
      <c r="P19" s="7" t="s">
        <v>424</v>
      </c>
      <c r="Q19" s="7">
        <v>2563</v>
      </c>
      <c r="R19" s="7">
        <v>2563</v>
      </c>
      <c r="S19" s="7" t="s">
        <v>42</v>
      </c>
      <c r="T19" s="10">
        <v>50000</v>
      </c>
      <c r="U19" s="10">
        <v>50000</v>
      </c>
      <c r="V19" s="7" t="s">
        <v>86</v>
      </c>
      <c r="W19" s="7" t="s">
        <v>89</v>
      </c>
      <c r="X19" s="7" t="s">
        <v>29</v>
      </c>
      <c r="Y19" s="7"/>
      <c r="Z19" s="7"/>
      <c r="AA19" s="7"/>
      <c r="AB19" s="7"/>
    </row>
    <row r="20" spans="1:28" ht="21">
      <c r="A20" s="7" t="s">
        <v>63</v>
      </c>
      <c r="B20" s="7" t="s">
        <v>223</v>
      </c>
      <c r="C20" s="8" t="s">
        <v>224</v>
      </c>
      <c r="D20" s="7" t="s">
        <v>224</v>
      </c>
      <c r="E20" s="7"/>
      <c r="F20" s="7"/>
      <c r="G20" s="7" t="s">
        <v>24</v>
      </c>
      <c r="H20" s="7" t="s">
        <v>25</v>
      </c>
      <c r="I20" s="7"/>
      <c r="J20" s="7" t="s">
        <v>24</v>
      </c>
      <c r="K20" s="7" t="s">
        <v>48</v>
      </c>
      <c r="L20" s="7" t="s">
        <v>49</v>
      </c>
      <c r="M20" s="7" t="s">
        <v>225</v>
      </c>
      <c r="N20" s="7" t="s">
        <v>26</v>
      </c>
      <c r="O20" s="7" t="s">
        <v>176</v>
      </c>
      <c r="P20" s="7" t="s">
        <v>420</v>
      </c>
      <c r="Q20" s="7">
        <v>2564</v>
      </c>
      <c r="R20" s="7">
        <v>2565</v>
      </c>
      <c r="S20" s="7" t="s">
        <v>87</v>
      </c>
      <c r="T20" s="10">
        <v>2900000</v>
      </c>
      <c r="U20" s="10">
        <v>2900000</v>
      </c>
      <c r="V20" s="7" t="s">
        <v>64</v>
      </c>
      <c r="W20" s="7" t="s">
        <v>65</v>
      </c>
      <c r="X20" s="7" t="s">
        <v>29</v>
      </c>
      <c r="Y20" s="7" t="s">
        <v>226</v>
      </c>
      <c r="Z20" s="7" t="s">
        <v>189</v>
      </c>
      <c r="AA20" s="7" t="s">
        <v>190</v>
      </c>
      <c r="AB20" s="7"/>
    </row>
    <row r="21" spans="1:28" ht="21">
      <c r="A21" s="7" t="s">
        <v>66</v>
      </c>
      <c r="B21" s="7" t="s">
        <v>249</v>
      </c>
      <c r="C21" s="8" t="s">
        <v>183</v>
      </c>
      <c r="D21" s="7" t="s">
        <v>183</v>
      </c>
      <c r="E21" s="7"/>
      <c r="F21" s="7"/>
      <c r="G21" s="7" t="s">
        <v>24</v>
      </c>
      <c r="H21" s="7" t="s">
        <v>25</v>
      </c>
      <c r="I21" s="7"/>
      <c r="J21" s="7" t="s">
        <v>24</v>
      </c>
      <c r="K21" s="7" t="s">
        <v>48</v>
      </c>
      <c r="L21" s="7" t="s">
        <v>49</v>
      </c>
      <c r="M21" s="7" t="s">
        <v>225</v>
      </c>
      <c r="N21" s="7" t="s">
        <v>26</v>
      </c>
      <c r="O21" s="7" t="s">
        <v>176</v>
      </c>
      <c r="P21" s="7" t="s">
        <v>420</v>
      </c>
      <c r="Q21" s="7">
        <v>2564</v>
      </c>
      <c r="R21" s="7">
        <v>2565</v>
      </c>
      <c r="S21" s="7" t="s">
        <v>87</v>
      </c>
      <c r="T21" s="10">
        <v>15000000</v>
      </c>
      <c r="U21" s="10">
        <v>15000000</v>
      </c>
      <c r="V21" s="7" t="s">
        <v>67</v>
      </c>
      <c r="W21" s="7" t="s">
        <v>38</v>
      </c>
      <c r="X21" s="7" t="s">
        <v>39</v>
      </c>
      <c r="Y21" s="7" t="s">
        <v>226</v>
      </c>
      <c r="Z21" s="7" t="s">
        <v>185</v>
      </c>
      <c r="AA21" s="7" t="s">
        <v>186</v>
      </c>
      <c r="AB21" s="7"/>
    </row>
    <row r="22" spans="1:28" ht="21">
      <c r="A22" s="7" t="s">
        <v>250</v>
      </c>
      <c r="B22" s="7" t="s">
        <v>251</v>
      </c>
      <c r="C22" s="8" t="s">
        <v>252</v>
      </c>
      <c r="D22" s="7" t="s">
        <v>252</v>
      </c>
      <c r="E22" s="7"/>
      <c r="F22" s="7"/>
      <c r="G22" s="7" t="s">
        <v>24</v>
      </c>
      <c r="H22" s="7" t="s">
        <v>25</v>
      </c>
      <c r="I22" s="7"/>
      <c r="J22" s="7" t="s">
        <v>24</v>
      </c>
      <c r="K22" s="7" t="s">
        <v>48</v>
      </c>
      <c r="L22" s="7" t="s">
        <v>49</v>
      </c>
      <c r="M22" s="7" t="s">
        <v>253</v>
      </c>
      <c r="N22" s="7" t="s">
        <v>26</v>
      </c>
      <c r="O22" s="7" t="s">
        <v>162</v>
      </c>
      <c r="P22" s="7" t="s">
        <v>424</v>
      </c>
      <c r="Q22" s="7">
        <v>2564</v>
      </c>
      <c r="R22" s="7">
        <v>2564</v>
      </c>
      <c r="S22" s="7" t="s">
        <v>33</v>
      </c>
      <c r="T22" s="10">
        <v>17390000</v>
      </c>
      <c r="U22" s="10">
        <v>17390000</v>
      </c>
      <c r="V22" s="7" t="s">
        <v>254</v>
      </c>
      <c r="W22" s="7" t="s">
        <v>79</v>
      </c>
      <c r="X22" s="7" t="s">
        <v>39</v>
      </c>
      <c r="Y22" s="7"/>
      <c r="Z22" s="7" t="s">
        <v>185</v>
      </c>
      <c r="AA22" s="7" t="s">
        <v>214</v>
      </c>
      <c r="AB22" s="7"/>
    </row>
    <row r="23" spans="1:28" ht="21">
      <c r="A23" s="7" t="s">
        <v>66</v>
      </c>
      <c r="B23" s="7" t="s">
        <v>258</v>
      </c>
      <c r="C23" s="8" t="s">
        <v>188</v>
      </c>
      <c r="D23" s="7" t="s">
        <v>188</v>
      </c>
      <c r="E23" s="7"/>
      <c r="F23" s="7"/>
      <c r="G23" s="7" t="s">
        <v>24</v>
      </c>
      <c r="H23" s="7" t="s">
        <v>25</v>
      </c>
      <c r="I23" s="7"/>
      <c r="J23" s="7" t="s">
        <v>24</v>
      </c>
      <c r="K23" s="7" t="s">
        <v>48</v>
      </c>
      <c r="L23" s="7" t="s">
        <v>49</v>
      </c>
      <c r="M23" s="7" t="s">
        <v>225</v>
      </c>
      <c r="N23" s="7" t="s">
        <v>26</v>
      </c>
      <c r="O23" s="7" t="s">
        <v>176</v>
      </c>
      <c r="P23" s="7" t="s">
        <v>420</v>
      </c>
      <c r="Q23" s="7">
        <v>2564</v>
      </c>
      <c r="R23" s="7">
        <v>2565</v>
      </c>
      <c r="S23" s="7" t="s">
        <v>87</v>
      </c>
      <c r="T23" s="10">
        <v>5000000</v>
      </c>
      <c r="U23" s="10">
        <v>5000000</v>
      </c>
      <c r="V23" s="7" t="s">
        <v>67</v>
      </c>
      <c r="W23" s="7" t="s">
        <v>38</v>
      </c>
      <c r="X23" s="7" t="s">
        <v>39</v>
      </c>
      <c r="Y23" s="7" t="s">
        <v>226</v>
      </c>
      <c r="Z23" s="7" t="s">
        <v>189</v>
      </c>
      <c r="AA23" s="7" t="s">
        <v>190</v>
      </c>
      <c r="AB23" s="7"/>
    </row>
    <row r="24" spans="1:28" ht="21">
      <c r="A24" s="7" t="s">
        <v>81</v>
      </c>
      <c r="B24" s="7" t="s">
        <v>259</v>
      </c>
      <c r="C24" s="8" t="s">
        <v>260</v>
      </c>
      <c r="D24" s="7" t="s">
        <v>260</v>
      </c>
      <c r="E24" s="7"/>
      <c r="F24" s="7"/>
      <c r="G24" s="7" t="s">
        <v>24</v>
      </c>
      <c r="H24" s="7" t="s">
        <v>25</v>
      </c>
      <c r="I24" s="7"/>
      <c r="J24" s="7" t="s">
        <v>24</v>
      </c>
      <c r="K24" s="7" t="s">
        <v>48</v>
      </c>
      <c r="L24" s="7" t="s">
        <v>49</v>
      </c>
      <c r="M24" s="7" t="s">
        <v>261</v>
      </c>
      <c r="N24" s="7" t="s">
        <v>26</v>
      </c>
      <c r="O24" s="7" t="s">
        <v>109</v>
      </c>
      <c r="P24" s="7" t="s">
        <v>420</v>
      </c>
      <c r="Q24" s="7">
        <v>2563</v>
      </c>
      <c r="R24" s="7">
        <v>2564</v>
      </c>
      <c r="S24" s="7" t="s">
        <v>33</v>
      </c>
      <c r="T24" s="10">
        <v>60000000</v>
      </c>
      <c r="U24" s="10">
        <v>60000000</v>
      </c>
      <c r="V24" s="7" t="s">
        <v>85</v>
      </c>
      <c r="W24" s="7" t="s">
        <v>80</v>
      </c>
      <c r="X24" s="7" t="s">
        <v>39</v>
      </c>
      <c r="Y24" s="7"/>
      <c r="Z24" s="7" t="s">
        <v>194</v>
      </c>
      <c r="AA24" s="7" t="s">
        <v>207</v>
      </c>
      <c r="AB24" s="7"/>
    </row>
    <row r="25" spans="1:28" ht="21">
      <c r="A25" s="7" t="s">
        <v>139</v>
      </c>
      <c r="B25" s="7" t="s">
        <v>262</v>
      </c>
      <c r="C25" s="8" t="s">
        <v>263</v>
      </c>
      <c r="D25" s="7" t="s">
        <v>263</v>
      </c>
      <c r="E25" s="7"/>
      <c r="F25" s="7"/>
      <c r="G25" s="7" t="s">
        <v>24</v>
      </c>
      <c r="H25" s="7" t="s">
        <v>25</v>
      </c>
      <c r="I25" s="7"/>
      <c r="J25" s="7" t="s">
        <v>24</v>
      </c>
      <c r="K25" s="7" t="s">
        <v>48</v>
      </c>
      <c r="L25" s="7" t="s">
        <v>49</v>
      </c>
      <c r="M25" s="7" t="s">
        <v>264</v>
      </c>
      <c r="N25" s="7" t="s">
        <v>26</v>
      </c>
      <c r="O25" s="7" t="s">
        <v>109</v>
      </c>
      <c r="P25" s="7" t="s">
        <v>420</v>
      </c>
      <c r="Q25" s="7">
        <v>2563</v>
      </c>
      <c r="R25" s="7">
        <v>2564</v>
      </c>
      <c r="S25" s="7" t="s">
        <v>33</v>
      </c>
      <c r="T25" s="10">
        <v>2465100</v>
      </c>
      <c r="U25" s="10">
        <v>2465100</v>
      </c>
      <c r="V25" s="7" t="s">
        <v>140</v>
      </c>
      <c r="W25" s="7" t="s">
        <v>79</v>
      </c>
      <c r="X25" s="7" t="s">
        <v>39</v>
      </c>
      <c r="Y25" s="7"/>
      <c r="Z25" s="7" t="s">
        <v>194</v>
      </c>
      <c r="AA25" s="7" t="s">
        <v>207</v>
      </c>
      <c r="AB25" s="7"/>
    </row>
    <row r="26" spans="1:28" ht="21">
      <c r="A26" s="7" t="s">
        <v>265</v>
      </c>
      <c r="B26" s="7" t="s">
        <v>266</v>
      </c>
      <c r="C26" s="8" t="s">
        <v>267</v>
      </c>
      <c r="D26" s="7" t="s">
        <v>267</v>
      </c>
      <c r="E26" s="7"/>
      <c r="F26" s="7"/>
      <c r="G26" s="7" t="s">
        <v>24</v>
      </c>
      <c r="H26" s="7" t="s">
        <v>25</v>
      </c>
      <c r="I26" s="7"/>
      <c r="J26" s="7" t="s">
        <v>24</v>
      </c>
      <c r="K26" s="7" t="s">
        <v>48</v>
      </c>
      <c r="L26" s="7" t="s">
        <v>49</v>
      </c>
      <c r="M26" s="7" t="s">
        <v>268</v>
      </c>
      <c r="N26" s="7" t="s">
        <v>26</v>
      </c>
      <c r="O26" s="7" t="s">
        <v>109</v>
      </c>
      <c r="P26" s="7" t="s">
        <v>420</v>
      </c>
      <c r="Q26" s="7">
        <v>2563</v>
      </c>
      <c r="R26" s="7">
        <v>2564</v>
      </c>
      <c r="S26" s="7" t="s">
        <v>33</v>
      </c>
      <c r="T26" s="10">
        <v>26229000</v>
      </c>
      <c r="U26" s="10">
        <v>26229000</v>
      </c>
      <c r="V26" s="7"/>
      <c r="W26" s="7" t="s">
        <v>269</v>
      </c>
      <c r="X26" s="7" t="s">
        <v>96</v>
      </c>
      <c r="Y26" s="7"/>
      <c r="Z26" s="7" t="s">
        <v>198</v>
      </c>
      <c r="AA26" s="7" t="s">
        <v>199</v>
      </c>
      <c r="AB26" s="7"/>
    </row>
    <row r="27" spans="1:28" ht="21">
      <c r="A27" s="7" t="s">
        <v>134</v>
      </c>
      <c r="B27" s="7" t="s">
        <v>271</v>
      </c>
      <c r="C27" s="8" t="s">
        <v>272</v>
      </c>
      <c r="D27" s="7" t="s">
        <v>272</v>
      </c>
      <c r="E27" s="7"/>
      <c r="F27" s="7"/>
      <c r="G27" s="7" t="s">
        <v>24</v>
      </c>
      <c r="H27" s="7" t="s">
        <v>25</v>
      </c>
      <c r="I27" s="7"/>
      <c r="J27" s="7" t="s">
        <v>24</v>
      </c>
      <c r="K27" s="7" t="s">
        <v>48</v>
      </c>
      <c r="L27" s="7" t="s">
        <v>49</v>
      </c>
      <c r="M27" s="7" t="s">
        <v>273</v>
      </c>
      <c r="N27" s="7" t="s">
        <v>26</v>
      </c>
      <c r="O27" s="7" t="s">
        <v>109</v>
      </c>
      <c r="P27" s="7" t="s">
        <v>420</v>
      </c>
      <c r="Q27" s="7">
        <v>2563</v>
      </c>
      <c r="R27" s="7">
        <v>2564</v>
      </c>
      <c r="S27" s="7" t="s">
        <v>33</v>
      </c>
      <c r="T27" s="10">
        <v>660000</v>
      </c>
      <c r="U27" s="10">
        <v>660000</v>
      </c>
      <c r="V27" s="7" t="s">
        <v>138</v>
      </c>
      <c r="W27" s="7" t="s">
        <v>102</v>
      </c>
      <c r="X27" s="7" t="s">
        <v>53</v>
      </c>
      <c r="Y27" s="7"/>
      <c r="Z27" s="7" t="s">
        <v>189</v>
      </c>
      <c r="AA27" s="7" t="s">
        <v>245</v>
      </c>
      <c r="AB27" s="7"/>
    </row>
    <row r="28" spans="1:28" ht="21">
      <c r="A28" s="7" t="s">
        <v>146</v>
      </c>
      <c r="B28" s="7" t="s">
        <v>279</v>
      </c>
      <c r="C28" s="8" t="s">
        <v>148</v>
      </c>
      <c r="D28" s="7" t="s">
        <v>148</v>
      </c>
      <c r="E28" s="7"/>
      <c r="F28" s="7"/>
      <c r="G28" s="7" t="s">
        <v>24</v>
      </c>
      <c r="H28" s="7" t="s">
        <v>25</v>
      </c>
      <c r="I28" s="7"/>
      <c r="J28" s="7" t="s">
        <v>24</v>
      </c>
      <c r="K28" s="7" t="s">
        <v>48</v>
      </c>
      <c r="L28" s="7" t="s">
        <v>49</v>
      </c>
      <c r="M28" s="7" t="s">
        <v>280</v>
      </c>
      <c r="N28" s="7" t="s">
        <v>26</v>
      </c>
      <c r="O28" s="7" t="s">
        <v>109</v>
      </c>
      <c r="P28" s="7" t="s">
        <v>420</v>
      </c>
      <c r="Q28" s="7">
        <v>2563</v>
      </c>
      <c r="R28" s="7">
        <v>2564</v>
      </c>
      <c r="S28" s="7" t="s">
        <v>33</v>
      </c>
      <c r="T28" s="10">
        <v>3450500</v>
      </c>
      <c r="U28" s="11">
        <v>0</v>
      </c>
      <c r="V28" s="7" t="s">
        <v>150</v>
      </c>
      <c r="W28" s="7" t="s">
        <v>151</v>
      </c>
      <c r="X28" s="7" t="s">
        <v>53</v>
      </c>
      <c r="Y28" s="7"/>
      <c r="Z28" s="7" t="s">
        <v>185</v>
      </c>
      <c r="AA28" s="7" t="s">
        <v>281</v>
      </c>
      <c r="AB28" s="7"/>
    </row>
    <row r="29" spans="1:28" ht="21">
      <c r="A29" s="7" t="s">
        <v>274</v>
      </c>
      <c r="B29" s="7" t="s">
        <v>283</v>
      </c>
      <c r="C29" s="8" t="s">
        <v>170</v>
      </c>
      <c r="D29" s="7" t="s">
        <v>170</v>
      </c>
      <c r="E29" s="7"/>
      <c r="F29" s="7"/>
      <c r="G29" s="7" t="s">
        <v>24</v>
      </c>
      <c r="H29" s="7" t="s">
        <v>25</v>
      </c>
      <c r="I29" s="7"/>
      <c r="J29" s="7" t="s">
        <v>24</v>
      </c>
      <c r="K29" s="7" t="s">
        <v>48</v>
      </c>
      <c r="L29" s="7" t="s">
        <v>49</v>
      </c>
      <c r="M29" s="7" t="s">
        <v>284</v>
      </c>
      <c r="N29" s="7" t="s">
        <v>26</v>
      </c>
      <c r="O29" s="7" t="s">
        <v>109</v>
      </c>
      <c r="P29" s="7" t="s">
        <v>420</v>
      </c>
      <c r="Q29" s="7">
        <v>2563</v>
      </c>
      <c r="R29" s="7">
        <v>2564</v>
      </c>
      <c r="S29" s="7" t="s">
        <v>33</v>
      </c>
      <c r="T29" s="10">
        <v>3670300</v>
      </c>
      <c r="U29" s="10">
        <v>3670300</v>
      </c>
      <c r="V29" s="7" t="s">
        <v>278</v>
      </c>
      <c r="W29" s="7" t="s">
        <v>52</v>
      </c>
      <c r="X29" s="7" t="s">
        <v>53</v>
      </c>
      <c r="Y29" s="7"/>
      <c r="Z29" s="7" t="s">
        <v>185</v>
      </c>
      <c r="AA29" s="7" t="s">
        <v>214</v>
      </c>
      <c r="AB29" s="7"/>
    </row>
    <row r="30" spans="1:28" ht="21">
      <c r="A30" s="7" t="s">
        <v>163</v>
      </c>
      <c r="B30" s="7" t="s">
        <v>288</v>
      </c>
      <c r="C30" s="8" t="s">
        <v>289</v>
      </c>
      <c r="D30" s="7" t="s">
        <v>289</v>
      </c>
      <c r="E30" s="7"/>
      <c r="F30" s="7"/>
      <c r="G30" s="7" t="s">
        <v>24</v>
      </c>
      <c r="H30" s="7" t="s">
        <v>25</v>
      </c>
      <c r="I30" s="7"/>
      <c r="J30" s="7" t="s">
        <v>24</v>
      </c>
      <c r="K30" s="7" t="s">
        <v>48</v>
      </c>
      <c r="L30" s="7" t="s">
        <v>49</v>
      </c>
      <c r="M30" s="7" t="s">
        <v>290</v>
      </c>
      <c r="N30" s="7" t="s">
        <v>26</v>
      </c>
      <c r="O30" s="7" t="s">
        <v>109</v>
      </c>
      <c r="P30" s="7" t="s">
        <v>420</v>
      </c>
      <c r="Q30" s="7">
        <v>2563</v>
      </c>
      <c r="R30" s="7">
        <v>2564</v>
      </c>
      <c r="S30" s="7" t="s">
        <v>33</v>
      </c>
      <c r="T30" s="10">
        <v>500000</v>
      </c>
      <c r="U30" s="10">
        <v>500000</v>
      </c>
      <c r="V30" s="7" t="s">
        <v>164</v>
      </c>
      <c r="W30" s="7" t="s">
        <v>165</v>
      </c>
      <c r="X30" s="7" t="s">
        <v>53</v>
      </c>
      <c r="Y30" s="7"/>
      <c r="Z30" s="7" t="s">
        <v>185</v>
      </c>
      <c r="AA30" s="7" t="s">
        <v>214</v>
      </c>
      <c r="AB30" s="7"/>
    </row>
    <row r="31" spans="1:28" ht="21">
      <c r="A31" s="7" t="s">
        <v>291</v>
      </c>
      <c r="B31" s="7" t="s">
        <v>292</v>
      </c>
      <c r="C31" s="8" t="s">
        <v>293</v>
      </c>
      <c r="D31" s="7" t="s">
        <v>293</v>
      </c>
      <c r="E31" s="7"/>
      <c r="F31" s="7"/>
      <c r="G31" s="7" t="s">
        <v>24</v>
      </c>
      <c r="H31" s="7" t="s">
        <v>25</v>
      </c>
      <c r="I31" s="7"/>
      <c r="J31" s="7" t="s">
        <v>24</v>
      </c>
      <c r="K31" s="7" t="s">
        <v>48</v>
      </c>
      <c r="L31" s="7" t="s">
        <v>49</v>
      </c>
      <c r="M31" s="7" t="s">
        <v>294</v>
      </c>
      <c r="N31" s="7" t="s">
        <v>26</v>
      </c>
      <c r="O31" s="7" t="s">
        <v>109</v>
      </c>
      <c r="P31" s="7" t="s">
        <v>420</v>
      </c>
      <c r="Q31" s="7">
        <v>2563</v>
      </c>
      <c r="R31" s="7">
        <v>2564</v>
      </c>
      <c r="S31" s="7" t="s">
        <v>33</v>
      </c>
      <c r="T31" s="10">
        <v>225000</v>
      </c>
      <c r="U31" s="10">
        <v>225000</v>
      </c>
      <c r="V31" s="7" t="s">
        <v>295</v>
      </c>
      <c r="W31" s="7" t="s">
        <v>102</v>
      </c>
      <c r="X31" s="7" t="s">
        <v>53</v>
      </c>
      <c r="Y31" s="7"/>
      <c r="Z31" s="7" t="s">
        <v>185</v>
      </c>
      <c r="AA31" s="7" t="s">
        <v>214</v>
      </c>
      <c r="AB31" s="7"/>
    </row>
    <row r="32" spans="1:28" ht="21">
      <c r="A32" s="7" t="s">
        <v>326</v>
      </c>
      <c r="B32" s="7" t="s">
        <v>327</v>
      </c>
      <c r="C32" s="8" t="s">
        <v>417</v>
      </c>
      <c r="D32" s="7" t="s">
        <v>328</v>
      </c>
      <c r="E32" s="7"/>
      <c r="F32" s="7"/>
      <c r="G32" s="7" t="s">
        <v>24</v>
      </c>
      <c r="H32" s="7" t="s">
        <v>25</v>
      </c>
      <c r="I32" s="7"/>
      <c r="J32" s="7" t="s">
        <v>24</v>
      </c>
      <c r="K32" s="7" t="s">
        <v>48</v>
      </c>
      <c r="L32" s="7" t="s">
        <v>49</v>
      </c>
      <c r="M32" s="7" t="s">
        <v>329</v>
      </c>
      <c r="N32" s="7" t="s">
        <v>26</v>
      </c>
      <c r="O32" s="7" t="s">
        <v>177</v>
      </c>
      <c r="P32" s="7" t="s">
        <v>420</v>
      </c>
      <c r="Q32" s="7">
        <v>2565</v>
      </c>
      <c r="R32" s="7">
        <v>2566</v>
      </c>
      <c r="S32" s="7" t="s">
        <v>330</v>
      </c>
      <c r="T32" s="10">
        <v>82245200</v>
      </c>
      <c r="U32" s="10">
        <v>82245200</v>
      </c>
      <c r="V32" s="7" t="s">
        <v>331</v>
      </c>
      <c r="W32" s="7" t="s">
        <v>52</v>
      </c>
      <c r="X32" s="7" t="s">
        <v>53</v>
      </c>
      <c r="Y32" s="7" t="s">
        <v>297</v>
      </c>
      <c r="Z32" s="7" t="s">
        <v>332</v>
      </c>
      <c r="AA32" s="7" t="s">
        <v>333</v>
      </c>
      <c r="AB32" s="7"/>
    </row>
    <row r="33" spans="1:28" ht="21">
      <c r="A33" s="7" t="s">
        <v>100</v>
      </c>
      <c r="B33" s="7" t="s">
        <v>384</v>
      </c>
      <c r="C33" s="8" t="s">
        <v>385</v>
      </c>
      <c r="D33" s="7" t="s">
        <v>385</v>
      </c>
      <c r="E33" s="7"/>
      <c r="F33" s="7"/>
      <c r="G33" s="7" t="s">
        <v>24</v>
      </c>
      <c r="H33" s="7" t="s">
        <v>25</v>
      </c>
      <c r="I33" s="7"/>
      <c r="J33" s="7" t="s">
        <v>24</v>
      </c>
      <c r="K33" s="7" t="s">
        <v>48</v>
      </c>
      <c r="L33" s="7" t="s">
        <v>49</v>
      </c>
      <c r="M33" s="7" t="s">
        <v>386</v>
      </c>
      <c r="N33" s="7" t="s">
        <v>26</v>
      </c>
      <c r="O33" s="7" t="s">
        <v>176</v>
      </c>
      <c r="P33" s="7" t="s">
        <v>420</v>
      </c>
      <c r="Q33" s="7">
        <v>2564</v>
      </c>
      <c r="R33" s="7">
        <v>2565</v>
      </c>
      <c r="S33" s="7" t="s">
        <v>87</v>
      </c>
      <c r="T33" s="10">
        <v>2795000</v>
      </c>
      <c r="U33" s="10">
        <v>2795000</v>
      </c>
      <c r="V33" s="7" t="s">
        <v>101</v>
      </c>
      <c r="W33" s="7" t="s">
        <v>102</v>
      </c>
      <c r="X33" s="7" t="s">
        <v>53</v>
      </c>
      <c r="Y33" s="7"/>
      <c r="Z33" s="7" t="s">
        <v>185</v>
      </c>
      <c r="AA33" s="7" t="s">
        <v>281</v>
      </c>
      <c r="AB33" s="7"/>
    </row>
    <row r="34" spans="1:28" ht="21">
      <c r="A34" s="7" t="s">
        <v>274</v>
      </c>
      <c r="B34" s="7" t="s">
        <v>387</v>
      </c>
      <c r="C34" s="8" t="s">
        <v>113</v>
      </c>
      <c r="D34" s="7" t="s">
        <v>113</v>
      </c>
      <c r="E34" s="7"/>
      <c r="F34" s="7"/>
      <c r="G34" s="7" t="s">
        <v>24</v>
      </c>
      <c r="H34" s="7" t="s">
        <v>25</v>
      </c>
      <c r="I34" s="7"/>
      <c r="J34" s="7" t="s">
        <v>24</v>
      </c>
      <c r="K34" s="7" t="s">
        <v>48</v>
      </c>
      <c r="L34" s="7" t="s">
        <v>49</v>
      </c>
      <c r="M34" s="7" t="s">
        <v>388</v>
      </c>
      <c r="N34" s="7" t="s">
        <v>26</v>
      </c>
      <c r="O34" s="7" t="s">
        <v>176</v>
      </c>
      <c r="P34" s="7" t="s">
        <v>420</v>
      </c>
      <c r="Q34" s="7">
        <v>2564</v>
      </c>
      <c r="R34" s="7">
        <v>2565</v>
      </c>
      <c r="S34" s="7" t="s">
        <v>87</v>
      </c>
      <c r="T34" s="10">
        <v>2700000</v>
      </c>
      <c r="U34" s="10">
        <v>2700000</v>
      </c>
      <c r="V34" s="7" t="s">
        <v>278</v>
      </c>
      <c r="W34" s="7" t="s">
        <v>52</v>
      </c>
      <c r="X34" s="7" t="s">
        <v>53</v>
      </c>
      <c r="Y34" s="7"/>
      <c r="Z34" s="7" t="s">
        <v>185</v>
      </c>
      <c r="AA34" s="7" t="s">
        <v>214</v>
      </c>
      <c r="AB34" s="7"/>
    </row>
    <row r="35" spans="1:28" ht="21">
      <c r="A35" s="7" t="s">
        <v>81</v>
      </c>
      <c r="B35" s="7" t="s">
        <v>389</v>
      </c>
      <c r="C35" s="8" t="s">
        <v>299</v>
      </c>
      <c r="D35" s="7" t="s">
        <v>299</v>
      </c>
      <c r="E35" s="7"/>
      <c r="F35" s="7"/>
      <c r="G35" s="7" t="s">
        <v>24</v>
      </c>
      <c r="H35" s="7" t="s">
        <v>25</v>
      </c>
      <c r="I35" s="7"/>
      <c r="J35" s="7" t="s">
        <v>24</v>
      </c>
      <c r="K35" s="7" t="s">
        <v>48</v>
      </c>
      <c r="L35" s="7" t="s">
        <v>49</v>
      </c>
      <c r="M35" s="7" t="s">
        <v>390</v>
      </c>
      <c r="N35" s="7" t="s">
        <v>26</v>
      </c>
      <c r="O35" s="7" t="s">
        <v>176</v>
      </c>
      <c r="P35" s="7" t="s">
        <v>420</v>
      </c>
      <c r="Q35" s="7">
        <v>2564</v>
      </c>
      <c r="R35" s="7">
        <v>2565</v>
      </c>
      <c r="S35" s="7" t="s">
        <v>87</v>
      </c>
      <c r="T35" s="10">
        <v>34632700</v>
      </c>
      <c r="U35" s="10">
        <v>34632700</v>
      </c>
      <c r="V35" s="7" t="s">
        <v>85</v>
      </c>
      <c r="W35" s="7" t="s">
        <v>80</v>
      </c>
      <c r="X35" s="7" t="s">
        <v>39</v>
      </c>
      <c r="Y35" s="7"/>
      <c r="Z35" s="7" t="s">
        <v>194</v>
      </c>
      <c r="AA35" s="7" t="s">
        <v>207</v>
      </c>
      <c r="AB35" s="7"/>
    </row>
    <row r="36" spans="1:28" ht="21">
      <c r="A36" s="7" t="s">
        <v>391</v>
      </c>
      <c r="B36" s="7" t="s">
        <v>392</v>
      </c>
      <c r="C36" s="8" t="s">
        <v>393</v>
      </c>
      <c r="D36" s="7" t="s">
        <v>393</v>
      </c>
      <c r="E36" s="7"/>
      <c r="F36" s="7"/>
      <c r="G36" s="7" t="s">
        <v>24</v>
      </c>
      <c r="H36" s="7" t="s">
        <v>25</v>
      </c>
      <c r="I36" s="7"/>
      <c r="J36" s="7" t="s">
        <v>24</v>
      </c>
      <c r="K36" s="7" t="s">
        <v>48</v>
      </c>
      <c r="L36" s="7" t="s">
        <v>49</v>
      </c>
      <c r="M36" s="7" t="s">
        <v>394</v>
      </c>
      <c r="N36" s="7" t="s">
        <v>26</v>
      </c>
      <c r="O36" s="7" t="s">
        <v>176</v>
      </c>
      <c r="P36" s="7" t="s">
        <v>420</v>
      </c>
      <c r="Q36" s="7">
        <v>2564</v>
      </c>
      <c r="R36" s="7">
        <v>2565</v>
      </c>
      <c r="S36" s="7" t="s">
        <v>87</v>
      </c>
      <c r="T36" s="10">
        <v>439800</v>
      </c>
      <c r="U36" s="10">
        <v>439800</v>
      </c>
      <c r="V36" s="7" t="s">
        <v>395</v>
      </c>
      <c r="W36" s="7" t="s">
        <v>102</v>
      </c>
      <c r="X36" s="7" t="s">
        <v>53</v>
      </c>
      <c r="Y36" s="7"/>
      <c r="Z36" s="7" t="s">
        <v>185</v>
      </c>
      <c r="AA36" s="7" t="s">
        <v>186</v>
      </c>
      <c r="AB36" s="7"/>
    </row>
    <row r="37" spans="1:28" ht="21">
      <c r="A37" s="7" t="s">
        <v>66</v>
      </c>
      <c r="B37" s="7" t="s">
        <v>396</v>
      </c>
      <c r="C37" s="8" t="s">
        <v>397</v>
      </c>
      <c r="D37" s="7" t="s">
        <v>397</v>
      </c>
      <c r="E37" s="7"/>
      <c r="F37" s="7"/>
      <c r="G37" s="7" t="s">
        <v>24</v>
      </c>
      <c r="H37" s="7" t="s">
        <v>25</v>
      </c>
      <c r="I37" s="7" t="s">
        <v>31</v>
      </c>
      <c r="J37" s="7" t="s">
        <v>24</v>
      </c>
      <c r="K37" s="7" t="s">
        <v>48</v>
      </c>
      <c r="L37" s="7" t="s">
        <v>49</v>
      </c>
      <c r="M37" s="7" t="s">
        <v>398</v>
      </c>
      <c r="N37" s="7" t="s">
        <v>26</v>
      </c>
      <c r="O37" s="7" t="s">
        <v>176</v>
      </c>
      <c r="P37" s="7" t="s">
        <v>420</v>
      </c>
      <c r="Q37" s="7">
        <v>2564</v>
      </c>
      <c r="R37" s="7">
        <v>2565</v>
      </c>
      <c r="S37" s="7" t="s">
        <v>87</v>
      </c>
      <c r="T37" s="11">
        <v>0</v>
      </c>
      <c r="U37" s="10">
        <v>7893200</v>
      </c>
      <c r="V37" s="7" t="s">
        <v>67</v>
      </c>
      <c r="W37" s="7" t="s">
        <v>38</v>
      </c>
      <c r="X37" s="7" t="s">
        <v>39</v>
      </c>
      <c r="Y37" s="7"/>
      <c r="Z37" s="7" t="s">
        <v>198</v>
      </c>
      <c r="AA37" s="7" t="s">
        <v>199</v>
      </c>
      <c r="AB37" s="7"/>
    </row>
    <row r="38" spans="1:28" ht="21">
      <c r="A38" s="7" t="s">
        <v>121</v>
      </c>
      <c r="B38" s="7" t="s">
        <v>399</v>
      </c>
      <c r="C38" s="8" t="s">
        <v>106</v>
      </c>
      <c r="D38" s="7" t="s">
        <v>106</v>
      </c>
      <c r="E38" s="7"/>
      <c r="F38" s="7"/>
      <c r="G38" s="7" t="s">
        <v>24</v>
      </c>
      <c r="H38" s="7" t="s">
        <v>25</v>
      </c>
      <c r="I38" s="7"/>
      <c r="J38" s="7" t="s">
        <v>24</v>
      </c>
      <c r="K38" s="7" t="s">
        <v>48</v>
      </c>
      <c r="L38" s="7" t="s">
        <v>49</v>
      </c>
      <c r="M38" s="7" t="s">
        <v>400</v>
      </c>
      <c r="N38" s="7" t="s">
        <v>26</v>
      </c>
      <c r="O38" s="7" t="s">
        <v>270</v>
      </c>
      <c r="P38" s="7" t="s">
        <v>425</v>
      </c>
      <c r="Q38" s="7">
        <v>2564</v>
      </c>
      <c r="R38" s="7">
        <v>2565</v>
      </c>
      <c r="S38" s="7" t="s">
        <v>270</v>
      </c>
      <c r="T38" s="10">
        <v>1500000</v>
      </c>
      <c r="U38" s="10">
        <v>1500000</v>
      </c>
      <c r="V38" s="7" t="s">
        <v>122</v>
      </c>
      <c r="W38" s="7" t="s">
        <v>79</v>
      </c>
      <c r="X38" s="7" t="s">
        <v>39</v>
      </c>
      <c r="Y38" s="7"/>
      <c r="Z38" s="7" t="s">
        <v>189</v>
      </c>
      <c r="AA38" s="7" t="s">
        <v>245</v>
      </c>
      <c r="AB38" s="7"/>
    </row>
    <row r="39" spans="1:28" ht="21">
      <c r="A39" s="7" t="s">
        <v>72</v>
      </c>
      <c r="B39" s="7" t="s">
        <v>401</v>
      </c>
      <c r="C39" s="8" t="s">
        <v>197</v>
      </c>
      <c r="D39" s="7" t="s">
        <v>197</v>
      </c>
      <c r="E39" s="7"/>
      <c r="F39" s="7"/>
      <c r="G39" s="7" t="s">
        <v>24</v>
      </c>
      <c r="H39" s="7" t="s">
        <v>25</v>
      </c>
      <c r="I39" s="7" t="s">
        <v>31</v>
      </c>
      <c r="J39" s="7" t="s">
        <v>24</v>
      </c>
      <c r="K39" s="7" t="s">
        <v>48</v>
      </c>
      <c r="L39" s="7" t="s">
        <v>49</v>
      </c>
      <c r="M39" s="7" t="s">
        <v>402</v>
      </c>
      <c r="N39" s="7" t="s">
        <v>26</v>
      </c>
      <c r="O39" s="7" t="s">
        <v>176</v>
      </c>
      <c r="P39" s="7" t="s">
        <v>420</v>
      </c>
      <c r="Q39" s="7">
        <v>2564</v>
      </c>
      <c r="R39" s="7">
        <v>2565</v>
      </c>
      <c r="S39" s="7" t="s">
        <v>87</v>
      </c>
      <c r="T39" s="10">
        <v>8916500</v>
      </c>
      <c r="U39" s="10">
        <v>8916500</v>
      </c>
      <c r="V39" s="7" t="s">
        <v>73</v>
      </c>
      <c r="W39" s="7" t="s">
        <v>38</v>
      </c>
      <c r="X39" s="7" t="s">
        <v>39</v>
      </c>
      <c r="Y39" s="7"/>
      <c r="Z39" s="7" t="s">
        <v>185</v>
      </c>
      <c r="AA39" s="7" t="s">
        <v>214</v>
      </c>
      <c r="AB39" s="7"/>
    </row>
    <row r="40" spans="1:28" ht="21">
      <c r="A40" s="7" t="s">
        <v>403</v>
      </c>
      <c r="B40" s="7" t="s">
        <v>404</v>
      </c>
      <c r="C40" s="8" t="s">
        <v>405</v>
      </c>
      <c r="D40" s="7" t="s">
        <v>405</v>
      </c>
      <c r="E40" s="7"/>
      <c r="F40" s="7"/>
      <c r="G40" s="7" t="s">
        <v>24</v>
      </c>
      <c r="H40" s="7" t="s">
        <v>25</v>
      </c>
      <c r="I40" s="7"/>
      <c r="J40" s="7" t="s">
        <v>24</v>
      </c>
      <c r="K40" s="7" t="s">
        <v>48</v>
      </c>
      <c r="L40" s="7" t="s">
        <v>49</v>
      </c>
      <c r="M40" s="7" t="s">
        <v>406</v>
      </c>
      <c r="N40" s="7" t="s">
        <v>26</v>
      </c>
      <c r="O40" s="7" t="s">
        <v>176</v>
      </c>
      <c r="P40" s="7" t="s">
        <v>420</v>
      </c>
      <c r="Q40" s="7">
        <v>2564</v>
      </c>
      <c r="R40" s="7">
        <v>2565</v>
      </c>
      <c r="S40" s="7" t="s">
        <v>87</v>
      </c>
      <c r="T40" s="10">
        <v>2003200</v>
      </c>
      <c r="U40" s="10">
        <v>2003200</v>
      </c>
      <c r="V40" s="7" t="s">
        <v>407</v>
      </c>
      <c r="W40" s="7" t="s">
        <v>102</v>
      </c>
      <c r="X40" s="7" t="s">
        <v>53</v>
      </c>
      <c r="Y40" s="7"/>
      <c r="Z40" s="7" t="s">
        <v>185</v>
      </c>
      <c r="AA40" s="7" t="s">
        <v>186</v>
      </c>
      <c r="AB40" s="7"/>
    </row>
    <row r="41" spans="1:28" ht="21">
      <c r="A41" s="7" t="s">
        <v>66</v>
      </c>
      <c r="B41" s="7" t="s">
        <v>408</v>
      </c>
      <c r="C41" s="8" t="s">
        <v>409</v>
      </c>
      <c r="D41" s="7" t="s">
        <v>409</v>
      </c>
      <c r="E41" s="7"/>
      <c r="F41" s="7"/>
      <c r="G41" s="7" t="s">
        <v>24</v>
      </c>
      <c r="H41" s="7" t="s">
        <v>25</v>
      </c>
      <c r="I41" s="7" t="s">
        <v>31</v>
      </c>
      <c r="J41" s="7" t="s">
        <v>24</v>
      </c>
      <c r="K41" s="7" t="s">
        <v>48</v>
      </c>
      <c r="L41" s="7" t="s">
        <v>49</v>
      </c>
      <c r="M41" s="7" t="s">
        <v>410</v>
      </c>
      <c r="N41" s="7" t="s">
        <v>26</v>
      </c>
      <c r="O41" s="7" t="s">
        <v>176</v>
      </c>
      <c r="P41" s="7" t="s">
        <v>420</v>
      </c>
      <c r="Q41" s="7">
        <v>2564</v>
      </c>
      <c r="R41" s="7">
        <v>2565</v>
      </c>
      <c r="S41" s="7" t="s">
        <v>87</v>
      </c>
      <c r="T41" s="10">
        <v>3602300</v>
      </c>
      <c r="U41" s="10">
        <v>3602300</v>
      </c>
      <c r="V41" s="7" t="s">
        <v>67</v>
      </c>
      <c r="W41" s="7" t="s">
        <v>38</v>
      </c>
      <c r="X41" s="7" t="s">
        <v>39</v>
      </c>
      <c r="Y41" s="7"/>
      <c r="Z41" s="7" t="s">
        <v>189</v>
      </c>
      <c r="AA41" s="7" t="s">
        <v>190</v>
      </c>
      <c r="AB41" s="7"/>
    </row>
    <row r="42" spans="1:28" ht="21">
      <c r="A42" s="7" t="s">
        <v>117</v>
      </c>
      <c r="B42" s="7" t="s">
        <v>411</v>
      </c>
      <c r="C42" s="8" t="s">
        <v>412</v>
      </c>
      <c r="D42" s="7" t="s">
        <v>412</v>
      </c>
      <c r="E42" s="7"/>
      <c r="F42" s="7"/>
      <c r="G42" s="7" t="s">
        <v>24</v>
      </c>
      <c r="H42" s="7" t="s">
        <v>25</v>
      </c>
      <c r="I42" s="7" t="s">
        <v>31</v>
      </c>
      <c r="J42" s="7" t="s">
        <v>24</v>
      </c>
      <c r="K42" s="7" t="s">
        <v>48</v>
      </c>
      <c r="L42" s="7" t="s">
        <v>49</v>
      </c>
      <c r="M42" s="7" t="s">
        <v>413</v>
      </c>
      <c r="N42" s="7" t="s">
        <v>26</v>
      </c>
      <c r="O42" s="7" t="s">
        <v>176</v>
      </c>
      <c r="P42" s="7" t="s">
        <v>420</v>
      </c>
      <c r="Q42" s="7">
        <v>2564</v>
      </c>
      <c r="R42" s="7">
        <v>2565</v>
      </c>
      <c r="S42" s="7" t="s">
        <v>87</v>
      </c>
      <c r="T42" s="10">
        <v>1372270</v>
      </c>
      <c r="U42" s="10">
        <v>1372270</v>
      </c>
      <c r="V42" s="7" t="s">
        <v>120</v>
      </c>
      <c r="W42" s="7" t="s">
        <v>52</v>
      </c>
      <c r="X42" s="7" t="s">
        <v>53</v>
      </c>
      <c r="Y42" s="7"/>
      <c r="Z42" s="7" t="s">
        <v>185</v>
      </c>
      <c r="AA42" s="7" t="s">
        <v>186</v>
      </c>
      <c r="AB42" s="7"/>
    </row>
    <row r="43" spans="1:28" ht="21">
      <c r="A43" s="7" t="s">
        <v>146</v>
      </c>
      <c r="B43" s="7" t="s">
        <v>414</v>
      </c>
      <c r="C43" s="8" t="s">
        <v>415</v>
      </c>
      <c r="D43" s="7" t="s">
        <v>415</v>
      </c>
      <c r="E43" s="7"/>
      <c r="F43" s="7"/>
      <c r="G43" s="7" t="s">
        <v>24</v>
      </c>
      <c r="H43" s="7" t="s">
        <v>25</v>
      </c>
      <c r="I43" s="7"/>
      <c r="J43" s="7" t="s">
        <v>24</v>
      </c>
      <c r="K43" s="7" t="s">
        <v>48</v>
      </c>
      <c r="L43" s="7" t="s">
        <v>49</v>
      </c>
      <c r="M43" s="7" t="s">
        <v>416</v>
      </c>
      <c r="N43" s="7" t="s">
        <v>26</v>
      </c>
      <c r="O43" s="7" t="s">
        <v>176</v>
      </c>
      <c r="P43" s="7" t="s">
        <v>420</v>
      </c>
      <c r="Q43" s="7">
        <v>2564</v>
      </c>
      <c r="R43" s="7">
        <v>2565</v>
      </c>
      <c r="S43" s="7" t="s">
        <v>87</v>
      </c>
      <c r="T43" s="10">
        <v>33967200</v>
      </c>
      <c r="U43" s="10">
        <v>33967200</v>
      </c>
      <c r="V43" s="7" t="s">
        <v>150</v>
      </c>
      <c r="W43" s="7" t="s">
        <v>151</v>
      </c>
      <c r="X43" s="7" t="s">
        <v>53</v>
      </c>
      <c r="Y43" s="7"/>
      <c r="Z43" s="7" t="s">
        <v>185</v>
      </c>
      <c r="AA43" s="7" t="s">
        <v>281</v>
      </c>
      <c r="AB43" s="7"/>
    </row>
  </sheetData>
  <hyperlinks>
    <hyperlink ref="C2" r:id="rId1" display="https://emenscr.nesdc.go.th/viewer/view.html?id=5b309024165e772779632921&amp;username=moph05031" xr:uid="{00000000-0004-0000-1300-000000000000}"/>
    <hyperlink ref="C3" r:id="rId2" display="https://emenscr.nesdc.go.th/viewer/view.html?id=5bc95d947de3c605ae415eac&amp;username=cmu659371" xr:uid="{00000000-0004-0000-1300-000001000000}"/>
    <hyperlink ref="C4" r:id="rId3" display="https://emenscr.nesdc.go.th/viewer/view.html?id=5bc99c2d49b9c605ba60a011&amp;username=cmu659371" xr:uid="{00000000-0004-0000-1300-000002000000}"/>
    <hyperlink ref="C5" r:id="rId4" display="https://emenscr.nesdc.go.th/viewer/view.html?id=5d5784045361a61722c2fdbd&amp;username=tat5201091" xr:uid="{00000000-0004-0000-1300-000003000000}"/>
    <hyperlink ref="C6" r:id="rId5" display="https://emenscr.nesdc.go.th/viewer/view.html?id=5db954c9e414e50a393a43b1&amp;username=rmutt0578101" xr:uid="{00000000-0004-0000-1300-000004000000}"/>
    <hyperlink ref="C7" r:id="rId6" display="https://emenscr.nesdc.go.th/viewer/view.html?id=5df663cfcf2dda1a4f64d88a&amp;username=moph0032851" xr:uid="{00000000-0004-0000-1300-000005000000}"/>
    <hyperlink ref="C8" r:id="rId7" display="https://emenscr.nesdc.go.th/viewer/view.html?id=5dfc40bbc552571a72d138ac&amp;username=mots02031" xr:uid="{00000000-0004-0000-1300-000006000000}"/>
    <hyperlink ref="C9" r:id="rId8" display="https://emenscr.nesdc.go.th/viewer/view.html?id=5e002f0b6f155549ab8fb4ae&amp;username=moph05061" xr:uid="{00000000-0004-0000-1300-000007000000}"/>
    <hyperlink ref="C10" r:id="rId9" display="https://emenscr.nesdc.go.th/viewer/view.html?id=5e03172f6f155549ab8fbd0f&amp;username=mots8102011" xr:uid="{00000000-0004-0000-1300-000008000000}"/>
    <hyperlink ref="C11" r:id="rId10" display="https://emenscr.nesdc.go.th/viewer/view.html?id=5e031c966f155549ab8fbd51&amp;username=mots8102011" xr:uid="{00000000-0004-0000-1300-000009000000}"/>
    <hyperlink ref="C12" r:id="rId11" display="https://emenscr.nesdc.go.th/viewer/view.html?id=5e0325df6f155549ab8fbdb9&amp;username=tat5201091" xr:uid="{00000000-0004-0000-1300-00000A000000}"/>
    <hyperlink ref="C13" r:id="rId12" display="https://emenscr.nesdc.go.th/viewer/view.html?id=5e043fbdca0feb49b458c66b&amp;username=moph0032811" xr:uid="{00000000-0004-0000-1300-00000B000000}"/>
    <hyperlink ref="C14" r:id="rId13" display="https://emenscr.nesdc.go.th/viewer/view.html?id=5e05b0395baa7b44654de150&amp;username=moph0032711" xr:uid="{00000000-0004-0000-1300-00000C000000}"/>
    <hyperlink ref="C15" r:id="rId14" display="https://emenscr.nesdc.go.th/viewer/view.html?id=5e0b81b1fe8d2c3e610a1130&amp;username=moph07071" xr:uid="{00000000-0004-0000-1300-00000D000000}"/>
    <hyperlink ref="C16" r:id="rId15" display="https://emenscr.nesdc.go.th/viewer/view.html?id=5e13f82aef83bc1f217190bb&amp;username=moph0032251" xr:uid="{00000000-0004-0000-1300-00000E000000}"/>
    <hyperlink ref="C17" r:id="rId16" display="https://emenscr.nesdc.go.th/viewer/view.html?id=5e16f4bcab990e30f23224ba&amp;username=district11041" xr:uid="{00000000-0004-0000-1300-00000F000000}"/>
    <hyperlink ref="C18" r:id="rId17" display="https://emenscr.nesdc.go.th/viewer/view.html?id=5eba1ecb21802a5e538ba8db&amp;username=moph05051" xr:uid="{00000000-0004-0000-1300-000010000000}"/>
    <hyperlink ref="C19" r:id="rId18" display="https://emenscr.nesdc.go.th/viewer/view.html?id=5eddedda59d3703fe4f7ecb1&amp;username=rmutt0578101" xr:uid="{00000000-0004-0000-1300-000011000000}"/>
    <hyperlink ref="C20" r:id="rId19" display="https://emenscr.nesdc.go.th/viewer/view.html?id=5f2ad993c65fbf3fac321050&amp;username=nida05263081" xr:uid="{00000000-0004-0000-1300-000012000000}"/>
    <hyperlink ref="C21" r:id="rId20" display="https://emenscr.nesdc.go.th/viewer/view.html?id=5fb34ed120f6a8429dff6163&amp;username=mots04061" xr:uid="{00000000-0004-0000-1300-000013000000}"/>
    <hyperlink ref="C22" r:id="rId21" display="https://emenscr.nesdc.go.th/viewer/view.html?id=5fb38384152e2542a428cfca&amp;username=mots3502441" xr:uid="{00000000-0004-0000-1300-000014000000}"/>
    <hyperlink ref="C23" r:id="rId22" display="https://emenscr.nesdc.go.th/viewer/view.html?id=5fbe12d17232b72a71f77e73&amp;username=mots04061" xr:uid="{00000000-0004-0000-1300-000015000000}"/>
    <hyperlink ref="C24" r:id="rId23" display="https://emenscr.nesdc.go.th/viewer/view.html?id=5fc20631beab9d2a7939c254&amp;username=tat5201091" xr:uid="{00000000-0004-0000-1300-000016000000}"/>
    <hyperlink ref="C25" r:id="rId24" display="https://emenscr.nesdc.go.th/viewer/view.html?id=5fc73c05499a93132efec31e&amp;username=mots3702711" xr:uid="{00000000-0004-0000-1300-000017000000}"/>
    <hyperlink ref="C26" r:id="rId25" display="https://emenscr.nesdc.go.th/viewer/view.html?id=5fcdf102b6a0d61613d97b83&amp;username=moi02271021" xr:uid="{00000000-0004-0000-1300-000018000000}"/>
    <hyperlink ref="C27" r:id="rId26" display="https://emenscr.nesdc.go.th/viewer/view.html?id=5fd71cc307212e34f9c301bf&amp;username=moph0032811" xr:uid="{00000000-0004-0000-1300-000019000000}"/>
    <hyperlink ref="C28" r:id="rId27" display="https://emenscr.nesdc.go.th/viewer/view.html?id=5fec3dbcd433aa1fbd4e4da5&amp;username=moph07071" xr:uid="{00000000-0004-0000-1300-00001A000000}"/>
    <hyperlink ref="C29" r:id="rId28" display="https://emenscr.nesdc.go.th/viewer/view.html?id=600a98058f09f01ade989172&amp;username=moph05021" xr:uid="{00000000-0004-0000-1300-00001B000000}"/>
    <hyperlink ref="C30" r:id="rId29" display="https://emenscr.nesdc.go.th/viewer/view.html?id=605c709cd70f8e64c42dc5e3&amp;username=moph10071" xr:uid="{00000000-0004-0000-1300-00001C000000}"/>
    <hyperlink ref="C31" r:id="rId30" display="https://emenscr.nesdc.go.th/viewer/view.html?id=607fde31ce56bb16002f3264&amp;username=moph0032411" xr:uid="{00000000-0004-0000-1300-00001D000000}"/>
    <hyperlink ref="C32" r:id="rId31" display="https://emenscr.nesdc.go.th/viewer/view.html?id=61134d79ef40ea035b9d1215&amp;username=moph05161" xr:uid="{00000000-0004-0000-1300-00001E000000}"/>
    <hyperlink ref="C33" r:id="rId32" display="https://emenscr.nesdc.go.th/viewer/view.html?id=61920c4878f1114b28747c94&amp;username=moph0032851" xr:uid="{00000000-0004-0000-1300-00001F000000}"/>
    <hyperlink ref="C34" r:id="rId33" display="https://emenscr.nesdc.go.th/viewer/view.html?id=61937870d51ed2220a0bdc17&amp;username=moph05021" xr:uid="{00000000-0004-0000-1300-000020000000}"/>
    <hyperlink ref="C35" r:id="rId34" display="https://emenscr.nesdc.go.th/viewer/view.html?id=61947379d221902211f9aeb5&amp;username=tat5201091" xr:uid="{00000000-0004-0000-1300-000021000000}"/>
    <hyperlink ref="C36" r:id="rId35" display="https://emenscr.nesdc.go.th/viewer/view.html?id=61974e0fd221902211f9b0c8&amp;username=moph0032391" xr:uid="{00000000-0004-0000-1300-000022000000}"/>
    <hyperlink ref="C37" r:id="rId36" display="https://emenscr.nesdc.go.th/viewer/view.html?id=61a6f6f277658f43f36683aa&amp;username=mots04061" xr:uid="{00000000-0004-0000-1300-000023000000}"/>
    <hyperlink ref="C38" r:id="rId37" display="https://emenscr.nesdc.go.th/viewer/view.html?id=61b06b1146d3a6271aae2391&amp;username=mots7202651" xr:uid="{00000000-0004-0000-1300-000024000000}"/>
    <hyperlink ref="C39" r:id="rId38" display="https://emenscr.nesdc.go.th/viewer/view.html?id=61b07ff24b76812722f74add&amp;username=mots04041" xr:uid="{00000000-0004-0000-1300-000025000000}"/>
    <hyperlink ref="C40" r:id="rId39" display="https://emenscr.nesdc.go.th/viewer/view.html?id=61b62595d52e740ca37b9153&amp;username=moph0032651" xr:uid="{00000000-0004-0000-1300-000026000000}"/>
    <hyperlink ref="C41" r:id="rId40" display="https://emenscr.nesdc.go.th/viewer/view.html?id=61b9a6e9358cdf1cf6882552&amp;username=mots04061" xr:uid="{00000000-0004-0000-1300-000027000000}"/>
    <hyperlink ref="C42" r:id="rId41" display="https://emenscr.nesdc.go.th/viewer/view.html?id=61c968e374e0ea615e990955&amp;username=moph05061" xr:uid="{00000000-0004-0000-1300-000028000000}"/>
    <hyperlink ref="C43" r:id="rId42" display="https://emenscr.nesdc.go.th/viewer/view.html?id=61cc3c1318f9e461517bf07c&amp;username=moph07071" xr:uid="{00000000-0004-0000-1300-000029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Z66"/>
  <sheetViews>
    <sheetView topLeftCell="B1" zoomScale="50" zoomScaleNormal="50" workbookViewId="0">
      <pane ySplit="6" topLeftCell="A7" activePane="bottomLeft" state="frozen"/>
      <selection activeCell="C1" sqref="C1"/>
      <selection pane="bottomLeft" activeCell="K74" sqref="K74"/>
    </sheetView>
  </sheetViews>
  <sheetFormatPr defaultRowHeight="14.4"/>
  <cols>
    <col min="1" max="1" width="21.5546875" hidden="1" customWidth="1"/>
    <col min="2" max="2" width="21.88671875" customWidth="1"/>
    <col min="3" max="3" width="220.6640625" style="42" bestFit="1" customWidth="1"/>
    <col min="4" max="4" width="220.6640625" bestFit="1" customWidth="1"/>
    <col min="5" max="5" width="43.21875" bestFit="1" customWidth="1"/>
    <col min="6" max="6" width="20.44140625" style="41" customWidth="1"/>
    <col min="7" max="7" width="24.6640625" style="41" customWidth="1"/>
    <col min="8" max="8" width="23.44140625" style="41" customWidth="1"/>
    <col min="9" max="9" width="69" customWidth="1"/>
    <col min="10" max="10" width="47.33203125" customWidth="1"/>
    <col min="11" max="11" width="35.109375" customWidth="1"/>
    <col min="12" max="12" width="54.6640625" customWidth="1"/>
    <col min="13" max="17" width="38.5546875" customWidth="1"/>
    <col min="18" max="18" width="34.44140625" customWidth="1"/>
    <col min="19" max="19" width="15" customWidth="1"/>
    <col min="20" max="20" width="15" bestFit="1" customWidth="1"/>
    <col min="21" max="21" width="14.5546875" bestFit="1" customWidth="1"/>
    <col min="22" max="22" width="18.109375" bestFit="1" customWidth="1"/>
    <col min="23" max="23" width="30.88671875" customWidth="1"/>
  </cols>
  <sheetData>
    <row r="1" spans="1:22" ht="38.25" customHeight="1">
      <c r="C1" s="67" t="s">
        <v>434</v>
      </c>
    </row>
    <row r="2" spans="1:22" ht="30.75" customHeight="1">
      <c r="C2" s="15"/>
    </row>
    <row r="3" spans="1:22" ht="30.75" customHeight="1">
      <c r="C3" s="15"/>
    </row>
    <row r="4" spans="1:22" ht="30.75" customHeight="1">
      <c r="C4" s="15"/>
    </row>
    <row r="5" spans="1:22" ht="30.75" customHeight="1">
      <c r="C5" s="15"/>
    </row>
    <row r="6" spans="1:22" s="112" customFormat="1" ht="21">
      <c r="A6" s="9" t="s">
        <v>0</v>
      </c>
      <c r="B6" s="9" t="s">
        <v>1</v>
      </c>
      <c r="C6" s="111" t="s">
        <v>2</v>
      </c>
      <c r="D6" s="70" t="s">
        <v>2</v>
      </c>
      <c r="E6" s="70" t="s">
        <v>6</v>
      </c>
      <c r="F6" s="111" t="s">
        <v>426</v>
      </c>
      <c r="G6" s="111" t="s">
        <v>13</v>
      </c>
      <c r="H6" s="111" t="s">
        <v>14</v>
      </c>
      <c r="I6" s="111" t="s">
        <v>17</v>
      </c>
      <c r="J6" s="111" t="s">
        <v>18</v>
      </c>
      <c r="K6" s="111" t="s">
        <v>954</v>
      </c>
      <c r="L6" s="111" t="s">
        <v>19</v>
      </c>
      <c r="M6" s="111" t="s">
        <v>20</v>
      </c>
      <c r="N6" s="111" t="s">
        <v>21</v>
      </c>
      <c r="O6" s="111" t="s">
        <v>22</v>
      </c>
      <c r="P6" s="111" t="s">
        <v>956</v>
      </c>
      <c r="Q6" s="111" t="s">
        <v>987</v>
      </c>
      <c r="R6" s="136" t="s">
        <v>986</v>
      </c>
      <c r="S6" s="111" t="s">
        <v>955</v>
      </c>
      <c r="T6"/>
      <c r="U6"/>
      <c r="V6"/>
    </row>
    <row r="7" spans="1:22" ht="21">
      <c r="A7" s="7" t="s">
        <v>55</v>
      </c>
      <c r="B7" s="7" t="s">
        <v>56</v>
      </c>
      <c r="C7" s="52" t="s">
        <v>57</v>
      </c>
      <c r="D7" s="53" t="s">
        <v>57</v>
      </c>
      <c r="E7" s="53"/>
      <c r="F7" s="47">
        <v>2561</v>
      </c>
      <c r="G7" s="47" t="s">
        <v>32</v>
      </c>
      <c r="H7" s="47" t="s">
        <v>36</v>
      </c>
      <c r="I7" s="7" t="s">
        <v>59</v>
      </c>
      <c r="J7" s="7" t="s">
        <v>54</v>
      </c>
      <c r="K7" s="7"/>
      <c r="L7" s="7" t="s">
        <v>29</v>
      </c>
      <c r="M7" s="7"/>
      <c r="N7" s="1"/>
      <c r="O7" s="1"/>
      <c r="P7" s="1"/>
      <c r="Q7" s="1"/>
      <c r="R7" s="1"/>
      <c r="S7" s="7" t="s">
        <v>482</v>
      </c>
      <c r="T7" s="1" t="e">
        <f>IF(LEN(S7=11),_xlfn.CONCAT(#REF!,"F",RIGHT(S7,2)))</f>
        <v>#REF!</v>
      </c>
    </row>
    <row r="8" spans="1:22" ht="21">
      <c r="A8" s="7" t="s">
        <v>55</v>
      </c>
      <c r="B8" s="7" t="s">
        <v>60</v>
      </c>
      <c r="C8" s="52" t="s">
        <v>61</v>
      </c>
      <c r="D8" s="53" t="s">
        <v>61</v>
      </c>
      <c r="E8" s="53"/>
      <c r="F8" s="47">
        <v>2561</v>
      </c>
      <c r="G8" s="47" t="s">
        <v>32</v>
      </c>
      <c r="H8" s="47" t="s">
        <v>36</v>
      </c>
      <c r="I8" s="7" t="s">
        <v>59</v>
      </c>
      <c r="J8" s="7" t="s">
        <v>54</v>
      </c>
      <c r="K8" s="7"/>
      <c r="L8" s="7" t="s">
        <v>29</v>
      </c>
      <c r="M8" s="7"/>
      <c r="N8" s="1"/>
      <c r="O8" s="1"/>
      <c r="P8" s="1"/>
      <c r="Q8" s="1"/>
      <c r="R8" s="1"/>
      <c r="S8" s="7" t="s">
        <v>513</v>
      </c>
      <c r="T8" s="1" t="e">
        <f>IF(LEN(S8=11),_xlfn.CONCAT(#REF!,"F",RIGHT(S8,2)))</f>
        <v>#REF!</v>
      </c>
    </row>
    <row r="9" spans="1:22" ht="21">
      <c r="A9" s="7" t="s">
        <v>81</v>
      </c>
      <c r="B9" s="7" t="s">
        <v>82</v>
      </c>
      <c r="C9" s="52" t="s">
        <v>83</v>
      </c>
      <c r="D9" s="53" t="s">
        <v>83</v>
      </c>
      <c r="E9" s="53"/>
      <c r="F9" s="47">
        <v>2562</v>
      </c>
      <c r="G9" s="47" t="s">
        <v>27</v>
      </c>
      <c r="H9" s="47" t="s">
        <v>28</v>
      </c>
      <c r="I9" s="7" t="s">
        <v>85</v>
      </c>
      <c r="J9" s="7" t="s">
        <v>80</v>
      </c>
      <c r="K9" s="7"/>
      <c r="L9" s="7" t="s">
        <v>39</v>
      </c>
      <c r="M9" s="7"/>
      <c r="N9" s="1"/>
      <c r="O9" s="1"/>
      <c r="P9" s="1"/>
      <c r="Q9" s="1"/>
      <c r="R9" s="1"/>
      <c r="S9" s="7" t="s">
        <v>526</v>
      </c>
      <c r="T9" s="1" t="e">
        <f>IF(LEN(S9=11),_xlfn.CONCAT(#REF!,"F",RIGHT(S9,2)))</f>
        <v>#REF!</v>
      </c>
    </row>
    <row r="10" spans="1:22" ht="21">
      <c r="A10" s="7" t="s">
        <v>108</v>
      </c>
      <c r="B10" s="7" t="s">
        <v>112</v>
      </c>
      <c r="C10" s="52" t="s">
        <v>113</v>
      </c>
      <c r="D10" s="53" t="s">
        <v>113</v>
      </c>
      <c r="E10" s="53"/>
      <c r="F10" s="47">
        <v>2562</v>
      </c>
      <c r="G10" s="47" t="s">
        <v>71</v>
      </c>
      <c r="H10" s="47" t="s">
        <v>77</v>
      </c>
      <c r="I10" s="7" t="s">
        <v>91</v>
      </c>
      <c r="J10" s="7" t="s">
        <v>79</v>
      </c>
      <c r="K10" s="7"/>
      <c r="L10" s="7" t="s">
        <v>39</v>
      </c>
      <c r="M10" s="7"/>
      <c r="N10" s="1"/>
      <c r="O10" s="1"/>
      <c r="P10" s="1"/>
      <c r="Q10" s="1"/>
      <c r="R10" s="1"/>
      <c r="S10" s="7" t="s">
        <v>526</v>
      </c>
      <c r="T10" s="1" t="e">
        <f>IF(LEN(S10=11),_xlfn.CONCAT(#REF!,"F",RIGHT(S10,2)))</f>
        <v>#REF!</v>
      </c>
    </row>
    <row r="11" spans="1:22" ht="21">
      <c r="A11" s="7" t="s">
        <v>123</v>
      </c>
      <c r="B11" s="7" t="s">
        <v>125</v>
      </c>
      <c r="C11" s="52" t="s">
        <v>126</v>
      </c>
      <c r="D11" s="53" t="s">
        <v>126</v>
      </c>
      <c r="E11" s="53"/>
      <c r="F11" s="47">
        <v>2562</v>
      </c>
      <c r="G11" s="47" t="s">
        <v>68</v>
      </c>
      <c r="H11" s="47" t="s">
        <v>42</v>
      </c>
      <c r="I11" s="7" t="s">
        <v>124</v>
      </c>
      <c r="J11" s="7" t="s">
        <v>79</v>
      </c>
      <c r="K11" s="7"/>
      <c r="L11" s="7" t="s">
        <v>39</v>
      </c>
      <c r="M11" s="7"/>
      <c r="N11" s="1"/>
      <c r="O11" s="1"/>
      <c r="P11" s="1"/>
      <c r="Q11" s="1"/>
      <c r="R11" s="1"/>
      <c r="S11" s="7" t="s">
        <v>583</v>
      </c>
      <c r="T11" s="1" t="e">
        <f>IF(LEN(S11=11),_xlfn.CONCAT(#REF!,"F",RIGHT(S11,2)))</f>
        <v>#REF!</v>
      </c>
    </row>
    <row r="12" spans="1:22" ht="21">
      <c r="A12" s="7" t="s">
        <v>45</v>
      </c>
      <c r="B12" s="7" t="s">
        <v>46</v>
      </c>
      <c r="C12" s="52" t="s">
        <v>47</v>
      </c>
      <c r="D12" s="53" t="s">
        <v>47</v>
      </c>
      <c r="E12" s="53"/>
      <c r="F12" s="47">
        <v>2563</v>
      </c>
      <c r="G12" s="47" t="s">
        <v>34</v>
      </c>
      <c r="H12" s="47" t="s">
        <v>42</v>
      </c>
      <c r="I12" s="7" t="s">
        <v>51</v>
      </c>
      <c r="J12" s="7" t="s">
        <v>52</v>
      </c>
      <c r="K12" s="7"/>
      <c r="L12" s="7" t="s">
        <v>53</v>
      </c>
      <c r="M12" s="7"/>
      <c r="N12" s="1"/>
      <c r="O12" s="1"/>
      <c r="P12" s="1"/>
      <c r="Q12" s="1"/>
      <c r="R12" s="1"/>
      <c r="S12" s="7" t="s">
        <v>482</v>
      </c>
      <c r="T12" s="1" t="e">
        <f>IF(LEN(S12=11),_xlfn.CONCAT(#REF!,"F",RIGHT(S12,2)))</f>
        <v>#REF!</v>
      </c>
    </row>
    <row r="13" spans="1:22" ht="21">
      <c r="A13" s="7" t="s">
        <v>88</v>
      </c>
      <c r="B13" s="7" t="s">
        <v>93</v>
      </c>
      <c r="C13" s="52" t="s">
        <v>94</v>
      </c>
      <c r="D13" s="53" t="s">
        <v>94</v>
      </c>
      <c r="E13" s="53"/>
      <c r="F13" s="47">
        <v>2563</v>
      </c>
      <c r="G13" s="47" t="s">
        <v>34</v>
      </c>
      <c r="H13" s="47" t="s">
        <v>42</v>
      </c>
      <c r="I13" s="7" t="s">
        <v>86</v>
      </c>
      <c r="J13" s="7" t="s">
        <v>89</v>
      </c>
      <c r="K13" s="7"/>
      <c r="L13" s="7" t="s">
        <v>29</v>
      </c>
      <c r="M13" s="7"/>
      <c r="N13" s="1"/>
      <c r="O13" s="1"/>
      <c r="P13" s="1"/>
      <c r="Q13" s="1"/>
      <c r="R13" s="1"/>
      <c r="S13" s="7" t="s">
        <v>526</v>
      </c>
      <c r="T13" s="1" t="e">
        <f>IF(LEN(S13=11),_xlfn.CONCAT(#REF!,"F",RIGHT(S13,2)))</f>
        <v>#REF!</v>
      </c>
    </row>
    <row r="14" spans="1:22" ht="21">
      <c r="A14" s="7" t="s">
        <v>100</v>
      </c>
      <c r="B14" s="7" t="s">
        <v>103</v>
      </c>
      <c r="C14" s="52" t="s">
        <v>104</v>
      </c>
      <c r="D14" s="53" t="s">
        <v>104</v>
      </c>
      <c r="E14" s="53"/>
      <c r="F14" s="47">
        <v>2563</v>
      </c>
      <c r="G14" s="47" t="s">
        <v>34</v>
      </c>
      <c r="H14" s="47" t="s">
        <v>42</v>
      </c>
      <c r="I14" s="7" t="s">
        <v>101</v>
      </c>
      <c r="J14" s="7" t="s">
        <v>102</v>
      </c>
      <c r="K14" s="7"/>
      <c r="L14" s="7" t="s">
        <v>53</v>
      </c>
      <c r="M14" s="7"/>
      <c r="N14" s="1"/>
      <c r="O14" s="1"/>
      <c r="P14" s="1"/>
      <c r="Q14" s="1"/>
      <c r="R14" s="1"/>
      <c r="S14" s="7" t="s">
        <v>482</v>
      </c>
      <c r="T14" s="1" t="e">
        <f>IF(LEN(S14=11),_xlfn.CONCAT(#REF!,"F",RIGHT(S14,2)))</f>
        <v>#REF!</v>
      </c>
    </row>
    <row r="15" spans="1:22" ht="21">
      <c r="A15" s="7" t="s">
        <v>117</v>
      </c>
      <c r="B15" s="7" t="s">
        <v>118</v>
      </c>
      <c r="C15" s="52" t="s">
        <v>119</v>
      </c>
      <c r="D15" s="53" t="s">
        <v>119</v>
      </c>
      <c r="E15" s="53"/>
      <c r="F15" s="47">
        <v>2563</v>
      </c>
      <c r="G15" s="47" t="s">
        <v>34</v>
      </c>
      <c r="H15" s="47" t="s">
        <v>42</v>
      </c>
      <c r="I15" s="7" t="s">
        <v>120</v>
      </c>
      <c r="J15" s="7" t="s">
        <v>52</v>
      </c>
      <c r="K15" s="7"/>
      <c r="L15" s="7" t="s">
        <v>53</v>
      </c>
      <c r="M15" s="7"/>
      <c r="N15" s="1"/>
      <c r="O15" s="1"/>
      <c r="P15" s="1"/>
      <c r="Q15" s="1"/>
      <c r="R15" s="1"/>
      <c r="S15" s="7" t="s">
        <v>472</v>
      </c>
      <c r="T15" s="1" t="e">
        <f>IF(LEN(S15=11),_xlfn.CONCAT(#REF!,"F",RIGHT(S15,2)))</f>
        <v>#REF!</v>
      </c>
    </row>
    <row r="16" spans="1:22" ht="21">
      <c r="A16" s="7" t="s">
        <v>123</v>
      </c>
      <c r="B16" s="7" t="s">
        <v>128</v>
      </c>
      <c r="C16" s="52" t="s">
        <v>129</v>
      </c>
      <c r="D16" s="53" t="s">
        <v>129</v>
      </c>
      <c r="E16" s="53"/>
      <c r="F16" s="47">
        <v>2563</v>
      </c>
      <c r="G16" s="47" t="s">
        <v>98</v>
      </c>
      <c r="H16" s="47" t="s">
        <v>42</v>
      </c>
      <c r="I16" s="7" t="s">
        <v>124</v>
      </c>
      <c r="J16" s="7" t="s">
        <v>79</v>
      </c>
      <c r="K16" s="7"/>
      <c r="L16" s="7" t="s">
        <v>39</v>
      </c>
      <c r="M16" s="7"/>
      <c r="N16" s="1"/>
      <c r="O16" s="1"/>
      <c r="P16" s="1"/>
      <c r="Q16" s="1"/>
      <c r="R16" s="1"/>
      <c r="S16" s="7" t="s">
        <v>583</v>
      </c>
      <c r="T16" s="1" t="e">
        <f>IF(LEN(S16=11),_xlfn.CONCAT(#REF!,"F",RIGHT(S16,2)))</f>
        <v>#REF!</v>
      </c>
    </row>
    <row r="17" spans="1:20" ht="21">
      <c r="A17" s="7" t="s">
        <v>81</v>
      </c>
      <c r="B17" s="7" t="s">
        <v>131</v>
      </c>
      <c r="C17" s="52" t="s">
        <v>132</v>
      </c>
      <c r="D17" s="53" t="s">
        <v>132</v>
      </c>
      <c r="E17" s="53"/>
      <c r="F17" s="47">
        <v>2563</v>
      </c>
      <c r="G17" s="47" t="s">
        <v>34</v>
      </c>
      <c r="H17" s="47" t="s">
        <v>42</v>
      </c>
      <c r="I17" s="7" t="s">
        <v>85</v>
      </c>
      <c r="J17" s="7" t="s">
        <v>80</v>
      </c>
      <c r="K17" s="7"/>
      <c r="L17" s="7" t="s">
        <v>39</v>
      </c>
      <c r="M17" s="7"/>
      <c r="N17" s="1"/>
      <c r="O17" s="1"/>
      <c r="P17" s="1"/>
      <c r="Q17" s="1"/>
      <c r="R17" s="1"/>
      <c r="S17" s="7" t="s">
        <v>479</v>
      </c>
      <c r="T17" s="1" t="e">
        <f>IF(LEN(S17=11),_xlfn.CONCAT(#REF!,"F",RIGHT(S17,2)))</f>
        <v>#REF!</v>
      </c>
    </row>
    <row r="18" spans="1:20" ht="21">
      <c r="A18" s="7" t="s">
        <v>134</v>
      </c>
      <c r="B18" s="7" t="s">
        <v>135</v>
      </c>
      <c r="C18" s="52" t="s">
        <v>136</v>
      </c>
      <c r="D18" s="53" t="s">
        <v>136</v>
      </c>
      <c r="E18" s="53"/>
      <c r="F18" s="47">
        <v>2563</v>
      </c>
      <c r="G18" s="47" t="s">
        <v>34</v>
      </c>
      <c r="H18" s="47" t="s">
        <v>42</v>
      </c>
      <c r="I18" s="7" t="s">
        <v>138</v>
      </c>
      <c r="J18" s="7" t="s">
        <v>102</v>
      </c>
      <c r="K18" s="7"/>
      <c r="L18" s="7" t="s">
        <v>53</v>
      </c>
      <c r="M18" s="7"/>
      <c r="N18" s="1"/>
      <c r="O18" s="1"/>
      <c r="P18" s="1"/>
      <c r="Q18" s="1"/>
      <c r="R18" s="1"/>
      <c r="S18" s="7" t="s">
        <v>513</v>
      </c>
      <c r="T18" s="1" t="e">
        <f>IF(LEN(S18=11),_xlfn.CONCAT(#REF!,"F",RIGHT(S18,2)))</f>
        <v>#REF!</v>
      </c>
    </row>
    <row r="19" spans="1:20" ht="21">
      <c r="A19" s="7" t="s">
        <v>141</v>
      </c>
      <c r="B19" s="7" t="s">
        <v>142</v>
      </c>
      <c r="C19" s="52" t="s">
        <v>143</v>
      </c>
      <c r="D19" s="53" t="s">
        <v>143</v>
      </c>
      <c r="E19" s="53"/>
      <c r="F19" s="47">
        <v>2563</v>
      </c>
      <c r="G19" s="47" t="s">
        <v>34</v>
      </c>
      <c r="H19" s="47" t="s">
        <v>42</v>
      </c>
      <c r="I19" s="7" t="s">
        <v>145</v>
      </c>
      <c r="J19" s="7" t="s">
        <v>102</v>
      </c>
      <c r="K19" s="7"/>
      <c r="L19" s="7" t="s">
        <v>53</v>
      </c>
      <c r="M19" s="7"/>
      <c r="N19" s="1"/>
      <c r="O19" s="1"/>
      <c r="P19" s="1"/>
      <c r="Q19" s="1"/>
      <c r="R19" s="1"/>
      <c r="S19" s="7" t="s">
        <v>513</v>
      </c>
      <c r="T19" s="1" t="e">
        <f>IF(LEN(S19=11),_xlfn.CONCAT(#REF!,"F",RIGHT(S19,2)))</f>
        <v>#REF!</v>
      </c>
    </row>
    <row r="20" spans="1:20" ht="21">
      <c r="A20" s="7" t="s">
        <v>146</v>
      </c>
      <c r="B20" s="7" t="s">
        <v>147</v>
      </c>
      <c r="C20" s="52" t="s">
        <v>148</v>
      </c>
      <c r="D20" s="53" t="s">
        <v>148</v>
      </c>
      <c r="E20" s="53"/>
      <c r="F20" s="47">
        <v>2563</v>
      </c>
      <c r="G20" s="47" t="s">
        <v>34</v>
      </c>
      <c r="H20" s="47" t="s">
        <v>42</v>
      </c>
      <c r="I20" s="7" t="s">
        <v>150</v>
      </c>
      <c r="J20" s="7" t="s">
        <v>151</v>
      </c>
      <c r="K20" s="7"/>
      <c r="L20" s="7" t="s">
        <v>53</v>
      </c>
      <c r="M20" s="7"/>
      <c r="N20" s="1"/>
      <c r="O20" s="1"/>
      <c r="P20" s="1"/>
      <c r="Q20" s="1"/>
      <c r="R20" s="1"/>
      <c r="S20" s="7" t="s">
        <v>472</v>
      </c>
      <c r="T20" s="1" t="e">
        <f>IF(LEN(S20=11),_xlfn.CONCAT(#REF!,"F",RIGHT(S20,2)))</f>
        <v>#REF!</v>
      </c>
    </row>
    <row r="21" spans="1:20" ht="21">
      <c r="A21" s="7" t="s">
        <v>152</v>
      </c>
      <c r="B21" s="7" t="s">
        <v>153</v>
      </c>
      <c r="C21" s="52" t="s">
        <v>154</v>
      </c>
      <c r="D21" s="53" t="s">
        <v>154</v>
      </c>
      <c r="E21" s="53"/>
      <c r="F21" s="47">
        <v>2563</v>
      </c>
      <c r="G21" s="47" t="s">
        <v>99</v>
      </c>
      <c r="H21" s="47" t="s">
        <v>42</v>
      </c>
      <c r="I21" s="7" t="s">
        <v>156</v>
      </c>
      <c r="J21" s="7" t="s">
        <v>102</v>
      </c>
      <c r="K21" s="7"/>
      <c r="L21" s="7" t="s">
        <v>53</v>
      </c>
      <c r="M21" s="7"/>
      <c r="N21" s="1"/>
      <c r="O21" s="1"/>
      <c r="P21" s="1"/>
      <c r="Q21" s="1"/>
      <c r="R21" s="1"/>
      <c r="S21" s="7" t="s">
        <v>583</v>
      </c>
      <c r="T21" s="1" t="e">
        <f>IF(LEN(S21=11),_xlfn.CONCAT(#REF!,"F",RIGHT(S21,2)))</f>
        <v>#REF!</v>
      </c>
    </row>
    <row r="22" spans="1:20" ht="21">
      <c r="A22" s="7" t="s">
        <v>157</v>
      </c>
      <c r="B22" s="7" t="s">
        <v>158</v>
      </c>
      <c r="C22" s="52" t="s">
        <v>159</v>
      </c>
      <c r="D22" s="53" t="s">
        <v>159</v>
      </c>
      <c r="E22" s="53"/>
      <c r="F22" s="47">
        <v>2563</v>
      </c>
      <c r="G22" s="47" t="s">
        <v>98</v>
      </c>
      <c r="H22" s="47" t="s">
        <v>110</v>
      </c>
      <c r="I22" s="7" t="s">
        <v>161</v>
      </c>
      <c r="J22" s="7" t="s">
        <v>107</v>
      </c>
      <c r="K22" s="7"/>
      <c r="L22" s="7" t="s">
        <v>90</v>
      </c>
      <c r="M22" s="7"/>
      <c r="N22" s="1"/>
      <c r="O22" s="1"/>
      <c r="P22" s="1"/>
      <c r="Q22" s="1"/>
      <c r="R22" s="1"/>
      <c r="S22" s="7" t="s">
        <v>479</v>
      </c>
      <c r="T22" s="1" t="e">
        <f>IF(LEN(S22=11),_xlfn.CONCAT(#REF!,"F",RIGHT(S22,2)))</f>
        <v>#REF!</v>
      </c>
    </row>
    <row r="23" spans="1:20" ht="21">
      <c r="A23" s="7" t="s">
        <v>168</v>
      </c>
      <c r="B23" s="7" t="s">
        <v>169</v>
      </c>
      <c r="C23" s="52" t="s">
        <v>170</v>
      </c>
      <c r="D23" s="53" t="s">
        <v>170</v>
      </c>
      <c r="E23" s="53"/>
      <c r="F23" s="47">
        <v>2563</v>
      </c>
      <c r="G23" s="47" t="s">
        <v>92</v>
      </c>
      <c r="H23" s="47" t="s">
        <v>42</v>
      </c>
      <c r="I23" s="7" t="s">
        <v>172</v>
      </c>
      <c r="J23" s="7" t="s">
        <v>52</v>
      </c>
      <c r="K23" s="7"/>
      <c r="L23" s="7" t="s">
        <v>53</v>
      </c>
      <c r="M23" s="7"/>
      <c r="N23" s="1"/>
      <c r="O23" s="1"/>
      <c r="P23" s="1"/>
      <c r="Q23" s="1"/>
      <c r="R23" s="1"/>
      <c r="S23" s="7" t="s">
        <v>475</v>
      </c>
      <c r="T23" s="1" t="e">
        <f>IF(LEN(S23=11),_xlfn.CONCAT(#REF!,"F",RIGHT(S23,2)))</f>
        <v>#REF!</v>
      </c>
    </row>
    <row r="24" spans="1:20" ht="21">
      <c r="A24" s="7" t="s">
        <v>88</v>
      </c>
      <c r="B24" s="7" t="s">
        <v>173</v>
      </c>
      <c r="C24" s="52" t="s">
        <v>174</v>
      </c>
      <c r="D24" s="53" t="s">
        <v>174</v>
      </c>
      <c r="E24" s="53"/>
      <c r="F24" s="47">
        <v>2563</v>
      </c>
      <c r="G24" s="47" t="s">
        <v>92</v>
      </c>
      <c r="H24" s="47" t="s">
        <v>42</v>
      </c>
      <c r="I24" s="7" t="s">
        <v>86</v>
      </c>
      <c r="J24" s="7" t="s">
        <v>89</v>
      </c>
      <c r="K24" s="7"/>
      <c r="L24" s="7" t="s">
        <v>29</v>
      </c>
      <c r="M24" s="7"/>
      <c r="N24" s="1"/>
      <c r="O24" s="1"/>
      <c r="P24" s="1"/>
      <c r="Q24" s="1"/>
      <c r="R24" s="1"/>
      <c r="S24" s="7" t="s">
        <v>549</v>
      </c>
      <c r="T24" s="1" t="e">
        <f>IF(LEN(S24=11),_xlfn.CONCAT(#REF!,"F",RIGHT(S24,2)))</f>
        <v>#REF!</v>
      </c>
    </row>
    <row r="25" spans="1:20" ht="21" hidden="1">
      <c r="A25" s="7" t="s">
        <v>250</v>
      </c>
      <c r="B25" s="7" t="s">
        <v>251</v>
      </c>
      <c r="C25" s="52" t="s">
        <v>252</v>
      </c>
      <c r="D25" s="53" t="s">
        <v>252</v>
      </c>
      <c r="E25" s="53"/>
      <c r="F25" s="47">
        <v>2564</v>
      </c>
      <c r="G25" s="47" t="s">
        <v>162</v>
      </c>
      <c r="H25" s="47" t="s">
        <v>33</v>
      </c>
      <c r="I25" s="7" t="s">
        <v>254</v>
      </c>
      <c r="J25" s="7" t="s">
        <v>79</v>
      </c>
      <c r="K25" s="7"/>
      <c r="L25" s="7" t="s">
        <v>39</v>
      </c>
      <c r="M25" s="7"/>
      <c r="N25" s="1"/>
      <c r="O25" s="1"/>
      <c r="P25" s="1"/>
      <c r="Q25" s="1"/>
      <c r="R25" s="1"/>
      <c r="S25" s="7" t="s">
        <v>475</v>
      </c>
      <c r="T25" s="1" t="e">
        <f>IF(LEN(S25=11),_xlfn.CONCAT(#REF!,"F",RIGHT(S25,2)))</f>
        <v>#REF!</v>
      </c>
    </row>
    <row r="26" spans="1:20" ht="21" hidden="1">
      <c r="A26" s="7" t="s">
        <v>81</v>
      </c>
      <c r="B26" s="7" t="s">
        <v>259</v>
      </c>
      <c r="C26" s="52" t="s">
        <v>260</v>
      </c>
      <c r="D26" s="53" t="s">
        <v>260</v>
      </c>
      <c r="E26" s="53"/>
      <c r="F26" s="47">
        <v>2564</v>
      </c>
      <c r="G26" s="47" t="s">
        <v>109</v>
      </c>
      <c r="H26" s="47" t="s">
        <v>33</v>
      </c>
      <c r="I26" s="7" t="s">
        <v>85</v>
      </c>
      <c r="J26" s="7" t="s">
        <v>80</v>
      </c>
      <c r="K26" s="7"/>
      <c r="L26" s="7" t="s">
        <v>39</v>
      </c>
      <c r="M26" s="7"/>
      <c r="N26" s="1"/>
      <c r="O26" s="1"/>
      <c r="P26" s="1"/>
      <c r="Q26" s="1"/>
      <c r="R26" s="1"/>
      <c r="S26" s="7" t="s">
        <v>479</v>
      </c>
      <c r="T26" s="1" t="e">
        <f>IF(LEN(S26=11),_xlfn.CONCAT(#REF!,"F",RIGHT(S26,2)))</f>
        <v>#REF!</v>
      </c>
    </row>
    <row r="27" spans="1:20" ht="21" hidden="1">
      <c r="A27" s="7" t="s">
        <v>139</v>
      </c>
      <c r="B27" s="7" t="s">
        <v>262</v>
      </c>
      <c r="C27" s="52" t="s">
        <v>263</v>
      </c>
      <c r="D27" s="53" t="s">
        <v>263</v>
      </c>
      <c r="E27" s="53"/>
      <c r="F27" s="47">
        <v>2564</v>
      </c>
      <c r="G27" s="47" t="s">
        <v>109</v>
      </c>
      <c r="H27" s="47" t="s">
        <v>33</v>
      </c>
      <c r="I27" s="7" t="s">
        <v>140</v>
      </c>
      <c r="J27" s="7" t="s">
        <v>79</v>
      </c>
      <c r="K27" s="7"/>
      <c r="L27" s="7" t="s">
        <v>39</v>
      </c>
      <c r="M27" s="7"/>
      <c r="N27" s="1"/>
      <c r="O27" s="1"/>
      <c r="P27" s="1"/>
      <c r="Q27" s="1"/>
      <c r="R27" s="1"/>
      <c r="S27" s="7" t="s">
        <v>479</v>
      </c>
      <c r="T27" s="1" t="e">
        <f>IF(LEN(S27=11),_xlfn.CONCAT(#REF!,"F",RIGHT(S27,2)))</f>
        <v>#REF!</v>
      </c>
    </row>
    <row r="28" spans="1:20" ht="21" hidden="1">
      <c r="A28" s="7" t="s">
        <v>265</v>
      </c>
      <c r="B28" s="7" t="s">
        <v>266</v>
      </c>
      <c r="C28" s="52" t="s">
        <v>267</v>
      </c>
      <c r="D28" s="53" t="s">
        <v>267</v>
      </c>
      <c r="E28" s="53"/>
      <c r="F28" s="47">
        <v>2564</v>
      </c>
      <c r="G28" s="47" t="s">
        <v>109</v>
      </c>
      <c r="H28" s="47" t="s">
        <v>33</v>
      </c>
      <c r="I28" s="7"/>
      <c r="J28" s="7" t="s">
        <v>269</v>
      </c>
      <c r="K28" s="7"/>
      <c r="L28" s="7" t="s">
        <v>96</v>
      </c>
      <c r="M28" s="7"/>
      <c r="N28" s="1"/>
      <c r="O28" s="1"/>
      <c r="P28" s="1"/>
      <c r="Q28" s="1"/>
      <c r="R28" s="1"/>
      <c r="S28" s="7" t="s">
        <v>485</v>
      </c>
      <c r="T28" s="1" t="e">
        <f>IF(LEN(S28=11),_xlfn.CONCAT(#REF!,"F",RIGHT(S28,2)))</f>
        <v>#REF!</v>
      </c>
    </row>
    <row r="29" spans="1:20" ht="21" hidden="1">
      <c r="A29" s="7" t="s">
        <v>134</v>
      </c>
      <c r="B29" s="7" t="s">
        <v>271</v>
      </c>
      <c r="C29" s="52" t="s">
        <v>272</v>
      </c>
      <c r="D29" s="53" t="s">
        <v>272</v>
      </c>
      <c r="E29" s="53"/>
      <c r="F29" s="47">
        <v>2564</v>
      </c>
      <c r="G29" s="47" t="s">
        <v>109</v>
      </c>
      <c r="H29" s="47" t="s">
        <v>33</v>
      </c>
      <c r="I29" s="7" t="s">
        <v>138</v>
      </c>
      <c r="J29" s="7" t="s">
        <v>102</v>
      </c>
      <c r="K29" s="7"/>
      <c r="L29" s="7" t="s">
        <v>53</v>
      </c>
      <c r="M29" s="7"/>
      <c r="N29" s="1"/>
      <c r="O29" s="1"/>
      <c r="P29" s="1"/>
      <c r="Q29" s="1"/>
      <c r="R29" s="1"/>
      <c r="S29" s="7" t="s">
        <v>488</v>
      </c>
      <c r="T29" s="1" t="e">
        <f>IF(LEN(S29=11),_xlfn.CONCAT(#REF!,"F",RIGHT(S29,2)))</f>
        <v>#REF!</v>
      </c>
    </row>
    <row r="30" spans="1:20" ht="21" hidden="1">
      <c r="A30" s="7" t="s">
        <v>146</v>
      </c>
      <c r="B30" s="7" t="s">
        <v>279</v>
      </c>
      <c r="C30" s="52" t="s">
        <v>148</v>
      </c>
      <c r="D30" s="53" t="s">
        <v>148</v>
      </c>
      <c r="E30" s="53"/>
      <c r="F30" s="47">
        <v>2564</v>
      </c>
      <c r="G30" s="47" t="s">
        <v>109</v>
      </c>
      <c r="H30" s="47" t="s">
        <v>33</v>
      </c>
      <c r="I30" s="7" t="s">
        <v>150</v>
      </c>
      <c r="J30" s="7" t="s">
        <v>151</v>
      </c>
      <c r="K30" s="7"/>
      <c r="L30" s="7" t="s">
        <v>53</v>
      </c>
      <c r="M30" s="7"/>
      <c r="N30" s="1"/>
      <c r="O30" s="1"/>
      <c r="P30" s="1"/>
      <c r="Q30" s="1"/>
      <c r="R30" s="1"/>
      <c r="S30" s="7" t="s">
        <v>472</v>
      </c>
      <c r="T30" s="1" t="e">
        <f>IF(LEN(S30=11),_xlfn.CONCAT(#REF!,"F",RIGHT(S30,2)))</f>
        <v>#REF!</v>
      </c>
    </row>
    <row r="31" spans="1:20" ht="21" hidden="1">
      <c r="A31" s="7" t="s">
        <v>274</v>
      </c>
      <c r="B31" s="7" t="s">
        <v>283</v>
      </c>
      <c r="C31" s="52" t="s">
        <v>170</v>
      </c>
      <c r="D31" s="53" t="s">
        <v>170</v>
      </c>
      <c r="E31" s="53"/>
      <c r="F31" s="47">
        <v>2564</v>
      </c>
      <c r="G31" s="47" t="s">
        <v>109</v>
      </c>
      <c r="H31" s="47" t="s">
        <v>33</v>
      </c>
      <c r="I31" s="7" t="s">
        <v>278</v>
      </c>
      <c r="J31" s="7" t="s">
        <v>52</v>
      </c>
      <c r="K31" s="7"/>
      <c r="L31" s="7" t="s">
        <v>53</v>
      </c>
      <c r="M31" s="7"/>
      <c r="N31" s="1"/>
      <c r="O31" s="1"/>
      <c r="P31" s="1"/>
      <c r="Q31" s="1"/>
      <c r="R31" s="1"/>
      <c r="S31" s="7" t="s">
        <v>475</v>
      </c>
      <c r="T31" s="1" t="e">
        <f>IF(LEN(S31=11),_xlfn.CONCAT(#REF!,"F",RIGHT(S31,2)))</f>
        <v>#REF!</v>
      </c>
    </row>
    <row r="32" spans="1:20" ht="21" hidden="1">
      <c r="A32" s="7" t="s">
        <v>163</v>
      </c>
      <c r="B32" s="7" t="s">
        <v>288</v>
      </c>
      <c r="C32" s="52" t="s">
        <v>289</v>
      </c>
      <c r="D32" s="53" t="s">
        <v>289</v>
      </c>
      <c r="E32" s="53"/>
      <c r="F32" s="47">
        <v>2564</v>
      </c>
      <c r="G32" s="47" t="s">
        <v>109</v>
      </c>
      <c r="H32" s="47" t="s">
        <v>33</v>
      </c>
      <c r="I32" s="7" t="s">
        <v>164</v>
      </c>
      <c r="J32" s="7" t="s">
        <v>165</v>
      </c>
      <c r="K32" s="7"/>
      <c r="L32" s="7" t="s">
        <v>53</v>
      </c>
      <c r="M32" s="7"/>
      <c r="N32" s="1"/>
      <c r="O32" s="1"/>
      <c r="P32" s="1"/>
      <c r="Q32" s="1"/>
      <c r="R32" s="1"/>
      <c r="S32" s="7" t="s">
        <v>475</v>
      </c>
      <c r="T32" s="1" t="e">
        <f>IF(LEN(S32=11),_xlfn.CONCAT(#REF!,"F",RIGHT(S32,2)))</f>
        <v>#REF!</v>
      </c>
    </row>
    <row r="33" spans="1:20" ht="21" hidden="1">
      <c r="A33" s="7" t="s">
        <v>291</v>
      </c>
      <c r="B33" s="7" t="s">
        <v>292</v>
      </c>
      <c r="C33" s="52" t="s">
        <v>293</v>
      </c>
      <c r="D33" s="53" t="s">
        <v>293</v>
      </c>
      <c r="E33" s="53"/>
      <c r="F33" s="47">
        <v>2564</v>
      </c>
      <c r="G33" s="47" t="s">
        <v>109</v>
      </c>
      <c r="H33" s="47" t="s">
        <v>33</v>
      </c>
      <c r="I33" s="7" t="s">
        <v>295</v>
      </c>
      <c r="J33" s="7" t="s">
        <v>102</v>
      </c>
      <c r="K33" s="7"/>
      <c r="L33" s="7" t="s">
        <v>53</v>
      </c>
      <c r="M33" s="7"/>
      <c r="N33" s="1"/>
      <c r="O33" s="1"/>
      <c r="P33" s="1"/>
      <c r="Q33" s="1"/>
      <c r="R33" s="1"/>
      <c r="S33" s="7" t="s">
        <v>475</v>
      </c>
      <c r="T33" s="1" t="e">
        <f>IF(LEN(S33=11),_xlfn.CONCAT(#REF!,"F",RIGHT(S33,2)))</f>
        <v>#REF!</v>
      </c>
    </row>
    <row r="34" spans="1:20" ht="21" hidden="1">
      <c r="C34" s="50" t="str">
        <f t="shared" ref="C34:C66" si="0">HYPERLINK(R34,D34)</f>
        <v>พัฒนาผลิตภัณฑ์และยกระดับราชาวดีสปาและน้ำแร่โรงพยาบาลระนอง</v>
      </c>
      <c r="D34" s="49" t="s">
        <v>385</v>
      </c>
      <c r="E34" s="49"/>
      <c r="F34" s="51">
        <v>2565</v>
      </c>
      <c r="G34" s="60" t="s">
        <v>176</v>
      </c>
      <c r="H34" s="60" t="s">
        <v>87</v>
      </c>
      <c r="I34" s="49" t="s">
        <v>101</v>
      </c>
      <c r="J34" s="49" t="s">
        <v>102</v>
      </c>
      <c r="K34" s="49"/>
      <c r="L34" s="49" t="s">
        <v>53</v>
      </c>
      <c r="M34" s="49"/>
      <c r="N34" s="62"/>
      <c r="O34" s="62"/>
      <c r="P34" s="62"/>
      <c r="Q34" s="62"/>
      <c r="R34" s="62" t="s">
        <v>473</v>
      </c>
      <c r="S34" s="49" t="s">
        <v>472</v>
      </c>
      <c r="T34" s="1" t="e">
        <f>IF(LEN(S34=11),_xlfn.CONCAT(#REF!,"F",RIGHT(S34,2)))</f>
        <v>#REF!</v>
      </c>
    </row>
    <row r="35" spans="1:20" ht="21" hidden="1">
      <c r="C35" s="50" t="str">
        <f t="shared" si="0"/>
        <v>โครงการส่งเสริมการท่องเที่ยวเชิงสุขภาพ</v>
      </c>
      <c r="D35" s="49" t="s">
        <v>113</v>
      </c>
      <c r="E35" s="49"/>
      <c r="F35" s="51">
        <v>2565</v>
      </c>
      <c r="G35" s="60" t="s">
        <v>176</v>
      </c>
      <c r="H35" s="60" t="s">
        <v>87</v>
      </c>
      <c r="I35" s="49" t="s">
        <v>278</v>
      </c>
      <c r="J35" s="49" t="s">
        <v>52</v>
      </c>
      <c r="K35" s="49"/>
      <c r="L35" s="49" t="s">
        <v>53</v>
      </c>
      <c r="M35" s="49"/>
      <c r="N35" s="62"/>
      <c r="O35" s="62"/>
      <c r="P35" s="62"/>
      <c r="Q35" s="62"/>
      <c r="R35" s="62" t="s">
        <v>476</v>
      </c>
      <c r="S35" s="49" t="s">
        <v>475</v>
      </c>
      <c r="T35" s="1" t="e">
        <f>IF(LEN(S35=11),_xlfn.CONCAT(#REF!,"F",RIGHT(S35,2)))</f>
        <v>#REF!</v>
      </c>
    </row>
    <row r="36" spans="1:20" ht="21" hidden="1">
      <c r="C36" s="50" t="str">
        <f t="shared" si="0"/>
        <v>โครงการขยายตลาดนักท่องเที่ยวกลุ่มสุขภาพ</v>
      </c>
      <c r="D36" s="49" t="s">
        <v>299</v>
      </c>
      <c r="E36" s="49"/>
      <c r="F36" s="51">
        <v>2565</v>
      </c>
      <c r="G36" s="60" t="s">
        <v>176</v>
      </c>
      <c r="H36" s="60" t="s">
        <v>87</v>
      </c>
      <c r="I36" s="49" t="s">
        <v>85</v>
      </c>
      <c r="J36" s="49" t="s">
        <v>478</v>
      </c>
      <c r="K36" s="49"/>
      <c r="L36" s="49" t="s">
        <v>39</v>
      </c>
      <c r="M36" s="49"/>
      <c r="N36" s="62"/>
      <c r="O36" s="62"/>
      <c r="P36" s="62"/>
      <c r="Q36" s="62"/>
      <c r="R36" s="62" t="s">
        <v>480</v>
      </c>
      <c r="S36" s="49" t="s">
        <v>479</v>
      </c>
      <c r="T36" s="1" t="e">
        <f>IF(LEN(S36=11),_xlfn.CONCAT(#REF!,"F",RIGHT(S36,2)))</f>
        <v>#REF!</v>
      </c>
    </row>
    <row r="37" spans="1:20" ht="21" hidden="1">
      <c r="C37" s="50" t="str">
        <f t="shared" si="0"/>
        <v>จัดตั้งศูนย์ไทยสัปปายะเมืองลุ่มภู</v>
      </c>
      <c r="D37" s="49" t="s">
        <v>393</v>
      </c>
      <c r="E37" s="49"/>
      <c r="F37" s="51">
        <v>2565</v>
      </c>
      <c r="G37" s="60" t="s">
        <v>176</v>
      </c>
      <c r="H37" s="60" t="s">
        <v>87</v>
      </c>
      <c r="I37" s="49" t="s">
        <v>395</v>
      </c>
      <c r="J37" s="49" t="s">
        <v>102</v>
      </c>
      <c r="K37" s="49"/>
      <c r="L37" s="49" t="s">
        <v>53</v>
      </c>
      <c r="M37" s="49"/>
      <c r="N37" s="62"/>
      <c r="O37" s="62"/>
      <c r="P37" s="62"/>
      <c r="Q37" s="62"/>
      <c r="R37" s="62" t="s">
        <v>483</v>
      </c>
      <c r="S37" s="49" t="s">
        <v>482</v>
      </c>
      <c r="T37" s="1" t="e">
        <f>IF(LEN(S37=11),_xlfn.CONCAT(#REF!,"F",RIGHT(S37,2)))</f>
        <v>#REF!</v>
      </c>
    </row>
    <row r="38" spans="1:20" ht="21" hidden="1">
      <c r="C38" s="50" t="str">
        <f t="shared" si="0"/>
        <v>โครงการส่งเสริมและพัฒนาเมืองท่องเที่ยวเชิงสุขภาพน้ำพุร้อนจังหวัดระนอง</v>
      </c>
      <c r="D38" s="49" t="s">
        <v>397</v>
      </c>
      <c r="E38" s="49"/>
      <c r="F38" s="51">
        <v>2565</v>
      </c>
      <c r="G38" s="60" t="s">
        <v>176</v>
      </c>
      <c r="H38" s="60" t="s">
        <v>87</v>
      </c>
      <c r="I38" s="49" t="s">
        <v>67</v>
      </c>
      <c r="J38" s="49" t="s">
        <v>38</v>
      </c>
      <c r="K38" s="49"/>
      <c r="L38" s="49" t="s">
        <v>39</v>
      </c>
      <c r="M38" s="49"/>
      <c r="N38" s="62"/>
      <c r="O38" s="62"/>
      <c r="P38" s="62"/>
      <c r="Q38" s="62"/>
      <c r="R38" s="62" t="s">
        <v>486</v>
      </c>
      <c r="S38" s="49" t="s">
        <v>485</v>
      </c>
      <c r="T38" s="1" t="e">
        <f>IF(LEN(S38=11),_xlfn.CONCAT(#REF!,"F",RIGHT(S38,2)))</f>
        <v>#REF!</v>
      </c>
    </row>
    <row r="39" spans="1:20" ht="21" hidden="1">
      <c r="C39" s="50" t="str">
        <f t="shared" si="0"/>
        <v>โครงการส่งเสริมการท่องเที่ยวจังหวัดสุพรรณบุรี</v>
      </c>
      <c r="D39" s="49" t="s">
        <v>106</v>
      </c>
      <c r="E39" s="49"/>
      <c r="F39" s="51">
        <v>2565</v>
      </c>
      <c r="G39" s="60" t="s">
        <v>270</v>
      </c>
      <c r="H39" s="60" t="s">
        <v>270</v>
      </c>
      <c r="I39" s="49" t="s">
        <v>122</v>
      </c>
      <c r="J39" s="49" t="s">
        <v>79</v>
      </c>
      <c r="K39" s="49"/>
      <c r="L39" s="49" t="s">
        <v>39</v>
      </c>
      <c r="M39" s="49"/>
      <c r="N39" s="62"/>
      <c r="O39" s="62"/>
      <c r="P39" s="62"/>
      <c r="Q39" s="62"/>
      <c r="R39" s="62" t="s">
        <v>489</v>
      </c>
      <c r="S39" s="49" t="s">
        <v>488</v>
      </c>
      <c r="T39" s="1" t="e">
        <f>IF(LEN(S39=11),_xlfn.CONCAT(#REF!,"F",RIGHT(S39,2)))</f>
        <v>#REF!</v>
      </c>
    </row>
    <row r="40" spans="1:20" ht="21" hidden="1">
      <c r="C40" s="50" t="str">
        <f t="shared" si="0"/>
        <v>โครงการพัฒนาขีดความสามารถในการรองรับการท่องเที่ยวเชิงสุขภาพ</v>
      </c>
      <c r="D40" s="49" t="s">
        <v>197</v>
      </c>
      <c r="E40" s="49"/>
      <c r="F40" s="51">
        <v>2565</v>
      </c>
      <c r="G40" s="60" t="s">
        <v>176</v>
      </c>
      <c r="H40" s="60" t="s">
        <v>87</v>
      </c>
      <c r="I40" s="49" t="s">
        <v>73</v>
      </c>
      <c r="J40" s="49" t="s">
        <v>38</v>
      </c>
      <c r="K40" s="49"/>
      <c r="L40" s="49" t="s">
        <v>39</v>
      </c>
      <c r="M40" s="49"/>
      <c r="N40" s="62"/>
      <c r="O40" s="62"/>
      <c r="P40" s="62"/>
      <c r="Q40" s="62"/>
      <c r="R40" s="62" t="s">
        <v>491</v>
      </c>
      <c r="S40" s="49" t="s">
        <v>475</v>
      </c>
      <c r="T40" s="1" t="e">
        <f>IF(LEN(S40=11),_xlfn.CONCAT(#REF!,"F",RIGHT(S40,2)))</f>
        <v>#REF!</v>
      </c>
    </row>
    <row r="41" spans="1:20" ht="21" hidden="1">
      <c r="C41" s="50" t="str">
        <f t="shared" si="0"/>
        <v>ส่งเสริมและสนับสนุนการพัฒนาเมืองสมุนไพรจังหวัดพิษณุโลกคัตเตอร์การท่องเที่ยวเชิงสุขภาพความงามและการแพทย์แผนไทย</v>
      </c>
      <c r="D41" s="49" t="s">
        <v>405</v>
      </c>
      <c r="E41" s="49"/>
      <c r="F41" s="51">
        <v>2565</v>
      </c>
      <c r="G41" s="60" t="s">
        <v>176</v>
      </c>
      <c r="H41" s="60" t="s">
        <v>87</v>
      </c>
      <c r="I41" s="49" t="s">
        <v>407</v>
      </c>
      <c r="J41" s="49" t="s">
        <v>102</v>
      </c>
      <c r="K41" s="49"/>
      <c r="L41" s="49" t="s">
        <v>53</v>
      </c>
      <c r="M41" s="49"/>
      <c r="N41" s="62"/>
      <c r="O41" s="62"/>
      <c r="P41" s="62"/>
      <c r="Q41" s="62"/>
      <c r="R41" s="62" t="s">
        <v>493</v>
      </c>
      <c r="S41" s="49" t="s">
        <v>482</v>
      </c>
      <c r="T41" s="1" t="e">
        <f>IF(LEN(S41=11),_xlfn.CONCAT(#REF!,"F",RIGHT(S41,2)))</f>
        <v>#REF!</v>
      </c>
    </row>
    <row r="42" spans="1:20" ht="21" hidden="1">
      <c r="C42" s="50" t="str">
        <f t="shared" si="0"/>
        <v>โครงการพัฒนาเส้นทางท่องเที่ยวน้ำพุร้อนเชื่อมโยงจังหวัดระนอง พังงา และกระบี่</v>
      </c>
      <c r="D42" s="49" t="s">
        <v>409</v>
      </c>
      <c r="E42" s="49"/>
      <c r="F42" s="51">
        <v>2565</v>
      </c>
      <c r="G42" s="60" t="s">
        <v>176</v>
      </c>
      <c r="H42" s="60" t="s">
        <v>87</v>
      </c>
      <c r="I42" s="49" t="s">
        <v>67</v>
      </c>
      <c r="J42" s="49" t="s">
        <v>38</v>
      </c>
      <c r="K42" s="49"/>
      <c r="L42" s="49" t="s">
        <v>39</v>
      </c>
      <c r="M42" s="49"/>
      <c r="N42" s="62"/>
      <c r="O42" s="62"/>
      <c r="P42" s="62"/>
      <c r="Q42" s="62"/>
      <c r="R42" s="62" t="s">
        <v>496</v>
      </c>
      <c r="S42" s="49" t="s">
        <v>495</v>
      </c>
      <c r="T42" s="1" t="e">
        <f>IF(LEN(S42=11),_xlfn.CONCAT(#REF!,"F",RIGHT(S42,2)))</f>
        <v>#REF!</v>
      </c>
    </row>
    <row r="43" spans="1:20" ht="21" hidden="1">
      <c r="C43" s="50" t="str">
        <f t="shared" si="0"/>
        <v>โครงการส่งเสริมและพัฒนาการนวดไทยให้มีมาตรฐานในระดับสากลและเสริมสร้างเศรษฐกิจ</v>
      </c>
      <c r="D43" s="49" t="s">
        <v>412</v>
      </c>
      <c r="E43" s="49"/>
      <c r="F43" s="51">
        <v>2565</v>
      </c>
      <c r="G43" s="60" t="s">
        <v>176</v>
      </c>
      <c r="H43" s="60" t="s">
        <v>87</v>
      </c>
      <c r="I43" s="49" t="s">
        <v>120</v>
      </c>
      <c r="J43" s="49" t="s">
        <v>52</v>
      </c>
      <c r="K43" s="49"/>
      <c r="L43" s="49" t="s">
        <v>53</v>
      </c>
      <c r="M43" s="49"/>
      <c r="N43" s="62"/>
      <c r="O43" s="62"/>
      <c r="P43" s="62"/>
      <c r="Q43" s="62"/>
      <c r="R43" s="62" t="s">
        <v>498</v>
      </c>
      <c r="S43" s="49" t="s">
        <v>482</v>
      </c>
      <c r="T43" s="1" t="e">
        <f>IF(LEN(S43=11),_xlfn.CONCAT(#REF!,"F",RIGHT(S43,2)))</f>
        <v>#REF!</v>
      </c>
    </row>
    <row r="44" spans="1:20" ht="21" hidden="1">
      <c r="C44" s="50" t="str">
        <f t="shared" si="0"/>
        <v>โครงการยกระดับมาตรฐานบริการสุขภาพรองรับการแข่งขันอุตสาหกรรมทางการแพทย์ครบวงจร</v>
      </c>
      <c r="D44" s="49" t="s">
        <v>415</v>
      </c>
      <c r="E44" s="49"/>
      <c r="F44" s="51">
        <v>2565</v>
      </c>
      <c r="G44" s="60" t="s">
        <v>176</v>
      </c>
      <c r="H44" s="60" t="s">
        <v>87</v>
      </c>
      <c r="I44" s="49" t="s">
        <v>150</v>
      </c>
      <c r="J44" s="49" t="s">
        <v>151</v>
      </c>
      <c r="K44" s="49"/>
      <c r="L44" s="49" t="s">
        <v>53</v>
      </c>
      <c r="M44" s="49"/>
      <c r="N44" s="62"/>
      <c r="O44" s="62"/>
      <c r="P44" s="62"/>
      <c r="Q44" s="62"/>
      <c r="R44" s="62" t="s">
        <v>500</v>
      </c>
      <c r="S44" s="49" t="s">
        <v>472</v>
      </c>
      <c r="T44" s="1" t="e">
        <f>IF(LEN(S44=11),_xlfn.CONCAT(#REF!,"F",RIGHT(S44,2)))</f>
        <v>#REF!</v>
      </c>
    </row>
    <row r="45" spans="1:20" ht="21" hidden="1">
      <c r="C45" s="50" t="str">
        <f t="shared" si="0"/>
        <v>โครงการส่งเสริมการท่องเที่ยวเชิงสุขภาพ Wellness</v>
      </c>
      <c r="D45" s="49" t="s">
        <v>504</v>
      </c>
      <c r="E45" s="49"/>
      <c r="F45" s="51">
        <v>2565</v>
      </c>
      <c r="G45" s="60" t="s">
        <v>506</v>
      </c>
      <c r="H45" s="60" t="s">
        <v>87</v>
      </c>
      <c r="I45" s="49" t="s">
        <v>507</v>
      </c>
      <c r="J45" s="49" t="s">
        <v>79</v>
      </c>
      <c r="K45" s="49"/>
      <c r="L45" s="49" t="s">
        <v>39</v>
      </c>
      <c r="M45" s="49"/>
      <c r="N45" s="62"/>
      <c r="O45" s="62"/>
      <c r="P45" s="62"/>
      <c r="Q45" s="62"/>
      <c r="R45" s="62" t="s">
        <v>508</v>
      </c>
      <c r="S45" s="49" t="s">
        <v>472</v>
      </c>
      <c r="T45" s="1" t="e">
        <f>IF(LEN(S45=11),_xlfn.CONCAT(#REF!,"F",RIGHT(S45,2)))</f>
        <v>#REF!</v>
      </c>
    </row>
    <row r="46" spans="1:20" ht="21" hidden="1">
      <c r="C46" s="50" t="str">
        <f t="shared" si="0"/>
        <v>ความพร้อมด้านความสามารถในการสื่อสารข้ามวัฒนธรรมของพยาบาลในโรงพยาบาลเอกชนเพื่่อเป็นศูนย์กลางสุขภาพนานาชาติในอาเซียน</v>
      </c>
      <c r="D46" s="49" t="s">
        <v>511</v>
      </c>
      <c r="E46" s="49"/>
      <c r="F46" s="51">
        <v>2565</v>
      </c>
      <c r="G46" s="60" t="s">
        <v>176</v>
      </c>
      <c r="H46" s="60" t="s">
        <v>87</v>
      </c>
      <c r="I46" s="49" t="s">
        <v>86</v>
      </c>
      <c r="J46" s="49" t="s">
        <v>89</v>
      </c>
      <c r="K46" s="49"/>
      <c r="L46" s="49" t="s">
        <v>29</v>
      </c>
      <c r="M46" s="49"/>
      <c r="N46" s="62"/>
      <c r="O46" s="62"/>
      <c r="P46" s="62"/>
      <c r="Q46" s="62"/>
      <c r="R46" s="62" t="s">
        <v>514</v>
      </c>
      <c r="S46" s="49" t="s">
        <v>513</v>
      </c>
      <c r="T46" s="1" t="e">
        <f>IF(LEN(S46=11),_xlfn.CONCAT(#REF!,"F",RIGHT(S46,2)))</f>
        <v>#REF!</v>
      </c>
    </row>
    <row r="47" spans="1:20" ht="21" hidden="1">
      <c r="C47" s="50" t="str">
        <f t="shared" si="0"/>
        <v>ระบบการพัฒนาบุคลากรให้มีสมรรถนะด้านการจัดการห่วงโซ่อุปทานในธุรกิจนำเที่ยวตามความต้องการของตลาดแรงงานของอุตสาหกรรมการท่องเที่ยวเชิงการแพทย์ในเขตเศรษฐกิจพิเศษภาคตะวันออก</v>
      </c>
      <c r="D47" s="49" t="s">
        <v>517</v>
      </c>
      <c r="E47" s="49"/>
      <c r="F47" s="51">
        <v>2565</v>
      </c>
      <c r="G47" s="60" t="s">
        <v>176</v>
      </c>
      <c r="H47" s="60" t="s">
        <v>87</v>
      </c>
      <c r="I47" s="49" t="s">
        <v>86</v>
      </c>
      <c r="J47" s="49" t="s">
        <v>89</v>
      </c>
      <c r="K47" s="49"/>
      <c r="L47" s="49" t="s">
        <v>29</v>
      </c>
      <c r="M47" s="49"/>
      <c r="N47" s="62"/>
      <c r="O47" s="62"/>
      <c r="P47" s="62"/>
      <c r="Q47" s="62"/>
      <c r="R47" s="62" t="s">
        <v>519</v>
      </c>
      <c r="S47" s="49" t="s">
        <v>513</v>
      </c>
      <c r="T47" s="1" t="e">
        <f>IF(LEN(S47=11),_xlfn.CONCAT(#REF!,"F",RIGHT(S47,2)))</f>
        <v>#REF!</v>
      </c>
    </row>
    <row r="48" spans="1:20" ht="21" hidden="1">
      <c r="C48" s="50" t="str">
        <f t="shared" si="0"/>
        <v>แนวทางการพัฒนาสมรรถนะการให้บริการด้านการท่องเที่ยวเชิงการแพทย์ของบุคลากรในธุรกิจผู้ให้บริการทางการแพทย์เพื่อสร้างการรับรู้ตราสินค้า</v>
      </c>
      <c r="D48" s="49" t="s">
        <v>522</v>
      </c>
      <c r="E48" s="49"/>
      <c r="F48" s="51">
        <v>2565</v>
      </c>
      <c r="G48" s="60" t="s">
        <v>176</v>
      </c>
      <c r="H48" s="60" t="s">
        <v>87</v>
      </c>
      <c r="I48" s="49" t="s">
        <v>86</v>
      </c>
      <c r="J48" s="49" t="s">
        <v>89</v>
      </c>
      <c r="K48" s="49"/>
      <c r="L48" s="49" t="s">
        <v>29</v>
      </c>
      <c r="M48" s="49"/>
      <c r="N48" s="62"/>
      <c r="O48" s="62"/>
      <c r="P48" s="62"/>
      <c r="Q48" s="62"/>
      <c r="R48" s="62" t="s">
        <v>524</v>
      </c>
      <c r="S48" s="49" t="s">
        <v>475</v>
      </c>
      <c r="T48" s="1" t="e">
        <f>IF(LEN(S48=11),_xlfn.CONCAT(#REF!,"F",RIGHT(S48,2)))</f>
        <v>#REF!</v>
      </c>
    </row>
    <row r="49" spans="2:26" ht="21" hidden="1">
      <c r="B49" t="s">
        <v>327</v>
      </c>
      <c r="C49" s="50" t="str">
        <f t="shared" si="0"/>
        <v>โครงการพัฒนาและยกระดับอาชีพนวดไทย อัตลักษณ์ไทย สร้างเศรษฐกิจชุมชน  สู่การยอมรับในระดับสากล</v>
      </c>
      <c r="D49" s="1" t="s">
        <v>328</v>
      </c>
      <c r="E49" s="1" t="s">
        <v>25</v>
      </c>
      <c r="F49" s="64">
        <v>2566</v>
      </c>
      <c r="G49" s="56" t="s">
        <v>177</v>
      </c>
      <c r="H49" s="56" t="s">
        <v>330</v>
      </c>
      <c r="I49" s="56" t="s">
        <v>331</v>
      </c>
      <c r="J49" s="56" t="s">
        <v>52</v>
      </c>
      <c r="K49" s="56"/>
      <c r="L49" s="56" t="s">
        <v>53</v>
      </c>
      <c r="M49" s="56" t="s">
        <v>297</v>
      </c>
      <c r="N49" s="135"/>
      <c r="O49" s="135"/>
      <c r="P49" s="135"/>
      <c r="Q49" s="135"/>
      <c r="R49" s="1" t="s">
        <v>543</v>
      </c>
      <c r="S49" s="56" t="s">
        <v>542</v>
      </c>
      <c r="T49" s="1" t="e">
        <f>IF(LEN(S49=11),_xlfn.CONCAT(#REF!,"F",RIGHT(S49,2)))</f>
        <v>#REF!</v>
      </c>
      <c r="U49" s="1"/>
      <c r="V49" s="1"/>
      <c r="W49" s="1"/>
      <c r="X49" s="1"/>
      <c r="Y49" s="1"/>
      <c r="Z49" s="1"/>
    </row>
    <row r="50" spans="2:26" ht="21" hidden="1">
      <c r="B50" t="s">
        <v>574</v>
      </c>
      <c r="C50" s="50" t="str">
        <f t="shared" si="0"/>
        <v>โครงการพัฒนาศักยภาพบุคลากรด้านการท่องเที่ยวเพื่อรองรับการท่องเที่ยวจังหวัดสตูล</v>
      </c>
      <c r="D50" s="1" t="s">
        <v>575</v>
      </c>
      <c r="E50" s="1" t="s">
        <v>25</v>
      </c>
      <c r="F50" s="11">
        <v>2566</v>
      </c>
      <c r="G50" s="7" t="s">
        <v>177</v>
      </c>
      <c r="H50" s="7" t="s">
        <v>209</v>
      </c>
      <c r="I50" s="7"/>
      <c r="J50" s="7" t="s">
        <v>580</v>
      </c>
      <c r="K50" s="7"/>
      <c r="L50" s="7" t="s">
        <v>96</v>
      </c>
      <c r="M50" s="7"/>
      <c r="N50" s="1"/>
      <c r="O50" s="1"/>
      <c r="P50" s="1"/>
      <c r="Q50" s="1"/>
      <c r="R50" s="1" t="s">
        <v>581</v>
      </c>
      <c r="S50" s="7" t="s">
        <v>513</v>
      </c>
      <c r="T50" s="1" t="e">
        <f>IF(LEN(S50=11),_xlfn.CONCAT(#REF!,"F",RIGHT(S50,2)))</f>
        <v>#REF!</v>
      </c>
      <c r="U50" s="1"/>
      <c r="V50" s="1"/>
      <c r="W50" s="1"/>
      <c r="X50" s="1"/>
      <c r="Y50" s="1"/>
      <c r="Z50" s="1"/>
    </row>
    <row r="51" spans="2:26" ht="21" hidden="1">
      <c r="B51" t="s">
        <v>584</v>
      </c>
      <c r="C51" s="50" t="str">
        <f t="shared" si="0"/>
        <v>โครงการขยายตลาดนักท่องเที่ยวกลุ่มสุขภาพ</v>
      </c>
      <c r="D51" s="1" t="s">
        <v>299</v>
      </c>
      <c r="E51" s="1" t="s">
        <v>25</v>
      </c>
      <c r="F51" s="11">
        <v>2566</v>
      </c>
      <c r="G51" s="7" t="s">
        <v>177</v>
      </c>
      <c r="H51" s="7" t="s">
        <v>209</v>
      </c>
      <c r="I51" s="7" t="s">
        <v>85</v>
      </c>
      <c r="J51" s="7" t="s">
        <v>478</v>
      </c>
      <c r="K51" s="7"/>
      <c r="L51" s="7" t="s">
        <v>39</v>
      </c>
      <c r="M51" s="7"/>
      <c r="N51" s="1"/>
      <c r="O51" s="1"/>
      <c r="P51" s="1"/>
      <c r="Q51" s="1"/>
      <c r="R51" s="1" t="s">
        <v>585</v>
      </c>
      <c r="S51" s="7" t="s">
        <v>479</v>
      </c>
      <c r="T51" s="1" t="e">
        <f>IF(LEN(S51=11),_xlfn.CONCAT(#REF!,"F",RIGHT(S51,2)))</f>
        <v>#REF!</v>
      </c>
      <c r="U51" s="1"/>
      <c r="V51" s="1"/>
      <c r="W51" s="1"/>
      <c r="X51" s="1"/>
      <c r="Y51" s="1"/>
      <c r="Z51" s="1"/>
    </row>
    <row r="52" spans="2:26" ht="21" hidden="1">
      <c r="B52" t="s">
        <v>586</v>
      </c>
      <c r="C52" s="50" t="str">
        <f t="shared" si="0"/>
        <v>โครงการจัดทำแผนปฏิบัติการพัฒนาคลองท่อมเมืองสปาน้ำพุร้อนต้นแบบ</v>
      </c>
      <c r="D52" s="1" t="s">
        <v>587</v>
      </c>
      <c r="E52" s="1" t="s">
        <v>25</v>
      </c>
      <c r="F52" s="11">
        <v>2566</v>
      </c>
      <c r="G52" s="7" t="s">
        <v>177</v>
      </c>
      <c r="H52" s="7" t="s">
        <v>209</v>
      </c>
      <c r="I52" s="7" t="s">
        <v>67</v>
      </c>
      <c r="J52" s="7" t="s">
        <v>38</v>
      </c>
      <c r="K52" s="7"/>
      <c r="L52" s="7" t="s">
        <v>39</v>
      </c>
      <c r="M52" s="7"/>
      <c r="N52" s="1"/>
      <c r="O52" s="1"/>
      <c r="P52" s="1"/>
      <c r="Q52" s="1"/>
      <c r="R52" s="1" t="s">
        <v>588</v>
      </c>
      <c r="S52" s="7" t="s">
        <v>475</v>
      </c>
      <c r="T52" s="1" t="e">
        <f>IF(LEN(S52=11),_xlfn.CONCAT(#REF!,"F",RIGHT(S52,2)))</f>
        <v>#REF!</v>
      </c>
      <c r="U52" s="1"/>
      <c r="V52" s="1"/>
      <c r="W52" s="1"/>
      <c r="X52" s="1"/>
      <c r="Y52" s="1"/>
      <c r="Z52" s="1"/>
    </row>
    <row r="53" spans="2:26" ht="21" hidden="1">
      <c r="B53" t="s">
        <v>589</v>
      </c>
      <c r="C53" s="50" t="str">
        <f t="shared" si="0"/>
        <v>ปรับปรุงผิวทางลาดยางแอสฟัลท์ติกคอนกรีตถนนสายสพ.5036 แยกทช.3019 - วัดเขาดีสลัก ตำบลดอนคา อำเภออู่ทอง จังหวัดสุพรรณบุรี ผิวจราจรกว้าง 6.00 เมตร หนา 0.05 เมตร ไหล่ทางกว้างข้างละ 1.00 เมตร ระยะทาง 1.920 กิโลเมตร</v>
      </c>
      <c r="D53" s="1" t="s">
        <v>590</v>
      </c>
      <c r="E53" s="1" t="s">
        <v>25</v>
      </c>
      <c r="F53" s="11">
        <v>2566</v>
      </c>
      <c r="G53" s="7" t="s">
        <v>177</v>
      </c>
      <c r="H53" s="7" t="s">
        <v>209</v>
      </c>
      <c r="I53" s="7" t="s">
        <v>591</v>
      </c>
      <c r="J53" s="7" t="s">
        <v>592</v>
      </c>
      <c r="K53" s="7"/>
      <c r="L53" s="7" t="s">
        <v>593</v>
      </c>
      <c r="M53" s="7"/>
      <c r="N53" s="1"/>
      <c r="O53" s="1"/>
      <c r="P53" s="1"/>
      <c r="Q53" s="1"/>
      <c r="R53" s="1" t="s">
        <v>594</v>
      </c>
      <c r="S53" s="7" t="s">
        <v>513</v>
      </c>
      <c r="T53" s="1" t="e">
        <f>IF(LEN(S53=11),_xlfn.CONCAT(#REF!,"F",RIGHT(S53,2)))</f>
        <v>#REF!</v>
      </c>
      <c r="U53" s="1"/>
      <c r="V53" s="1"/>
      <c r="W53" s="1"/>
      <c r="X53" s="1"/>
      <c r="Y53" s="1"/>
      <c r="Z53" s="1"/>
    </row>
    <row r="54" spans="2:26" ht="21" hidden="1">
      <c r="B54" t="s">
        <v>595</v>
      </c>
      <c r="C54" s="50" t="str">
        <f t="shared" si="0"/>
        <v>โครงการพัฒนายกระดับมาตรฐานการบริการและผลิตภัณฑ์ทางการท่องเที่ยวเชิงสุขภาพวิถีธรรมชาติสู่มาตรฐานสากลเพื่อเตรียมความพร้อมรองรับกลุ่มนักท่องเที่ยวคุณภาพสูง เสริมสร้างเศรษฐกิจชุมชน และเพิ่มขีดความสามารถการแข่งขันพื้นที่ท่องเที่ยวจังหวัดภูมิภาคตะวันตก</v>
      </c>
      <c r="D54" s="1" t="s">
        <v>596</v>
      </c>
      <c r="E54" s="1" t="s">
        <v>25</v>
      </c>
      <c r="F54" s="11">
        <v>2566</v>
      </c>
      <c r="G54" s="7" t="s">
        <v>177</v>
      </c>
      <c r="H54" s="7" t="s">
        <v>209</v>
      </c>
      <c r="I54" s="7" t="s">
        <v>597</v>
      </c>
      <c r="J54" s="7" t="s">
        <v>30</v>
      </c>
      <c r="K54" s="7"/>
      <c r="L54" s="7" t="s">
        <v>29</v>
      </c>
      <c r="M54" s="7"/>
      <c r="N54" s="1"/>
      <c r="O54" s="1"/>
      <c r="P54" s="1"/>
      <c r="Q54" s="1"/>
      <c r="R54" s="1" t="s">
        <v>598</v>
      </c>
      <c r="S54" s="7" t="s">
        <v>482</v>
      </c>
      <c r="T54" s="1" t="e">
        <f>IF(LEN(S54=11),_xlfn.CONCAT(#REF!,"F",RIGHT(S54,2)))</f>
        <v>#REF!</v>
      </c>
      <c r="U54" s="1"/>
      <c r="V54" s="1"/>
      <c r="W54" s="1"/>
      <c r="X54" s="1"/>
      <c r="Y54" s="1"/>
      <c r="Z54" s="1"/>
    </row>
    <row r="55" spans="2:26" ht="21" hidden="1">
      <c r="B55" t="s">
        <v>599</v>
      </c>
      <c r="C55" s="50" t="str">
        <f t="shared" si="0"/>
        <v>โครงการ พัฒนาศักยภาพบุคลากรและพัฒนาผลิตภัณฑ์ชุมชน เพื่อสนับสนุนการท่องเที่ยว กิจกรรม :  การพัฒนาศักยภาพผู้ให้บริการนวดไทยในแหล่งท่องเที่ยวปลอดภัยแบบ New normal</v>
      </c>
      <c r="D55" s="1" t="s">
        <v>600</v>
      </c>
      <c r="E55" s="1" t="s">
        <v>25</v>
      </c>
      <c r="F55" s="11">
        <v>2566</v>
      </c>
      <c r="G55" s="7" t="s">
        <v>177</v>
      </c>
      <c r="H55" s="7" t="s">
        <v>209</v>
      </c>
      <c r="I55" s="7" t="s">
        <v>601</v>
      </c>
      <c r="J55" s="7" t="s">
        <v>102</v>
      </c>
      <c r="K55" s="7"/>
      <c r="L55" s="7" t="s">
        <v>53</v>
      </c>
      <c r="M55" s="7"/>
      <c r="N55" s="1"/>
      <c r="O55" s="1"/>
      <c r="P55" s="1"/>
      <c r="Q55" s="1"/>
      <c r="R55" s="1" t="s">
        <v>602</v>
      </c>
      <c r="S55" s="7" t="s">
        <v>482</v>
      </c>
      <c r="T55" s="1" t="e">
        <f>IF(LEN(S55=11),_xlfn.CONCAT(#REF!,"F",RIGHT(S55,2)))</f>
        <v>#REF!</v>
      </c>
      <c r="U55" s="1"/>
      <c r="V55" s="1"/>
      <c r="W55" s="1"/>
      <c r="X55" s="1"/>
      <c r="Y55" s="1"/>
      <c r="Z55" s="1"/>
    </row>
    <row r="56" spans="2:26" ht="21" hidden="1">
      <c r="B56" t="s">
        <v>603</v>
      </c>
      <c r="C56" s="50" t="str">
        <f t="shared" si="0"/>
        <v>โครงการส่งเสริมรูปแบบการท่องเที่ยวศักยภาพสูงที่หลากหลายและโดดเด่น</v>
      </c>
      <c r="D56" s="1" t="s">
        <v>604</v>
      </c>
      <c r="E56" s="1" t="s">
        <v>25</v>
      </c>
      <c r="F56" s="11">
        <v>2566</v>
      </c>
      <c r="G56" s="7" t="s">
        <v>177</v>
      </c>
      <c r="H56" s="7" t="s">
        <v>209</v>
      </c>
      <c r="I56" s="7" t="s">
        <v>278</v>
      </c>
      <c r="J56" s="7" t="s">
        <v>52</v>
      </c>
      <c r="K56" s="7"/>
      <c r="L56" s="7" t="s">
        <v>53</v>
      </c>
      <c r="M56" s="7"/>
      <c r="N56" s="1"/>
      <c r="O56" s="1"/>
      <c r="P56" s="1"/>
      <c r="Q56" s="1"/>
      <c r="R56" s="1" t="s">
        <v>605</v>
      </c>
      <c r="S56" s="7" t="s">
        <v>475</v>
      </c>
      <c r="T56" s="1" t="e">
        <f>IF(LEN(S56=11),_xlfn.CONCAT(#REF!,"F",RIGHT(S56,2)))</f>
        <v>#REF!</v>
      </c>
      <c r="U56" s="1"/>
      <c r="V56" s="1"/>
      <c r="W56" s="1"/>
      <c r="X56" s="1"/>
      <c r="Y56" s="1"/>
      <c r="Z56" s="1"/>
    </row>
    <row r="57" spans="2:26" ht="21" hidden="1">
      <c r="B57" t="s">
        <v>606</v>
      </c>
      <c r="C57" s="50" t="str">
        <f t="shared" si="0"/>
        <v>สร้างอาชีพสร้างรายได้ด้วยการแพทย์แผนไทย จังหวัดกาฬสินธุ์ ปี ๒๕๖๖</v>
      </c>
      <c r="D57" s="1" t="s">
        <v>607</v>
      </c>
      <c r="E57" s="1" t="s">
        <v>25</v>
      </c>
      <c r="F57" s="11">
        <v>2566</v>
      </c>
      <c r="G57" s="7" t="s">
        <v>177</v>
      </c>
      <c r="H57" s="7" t="s">
        <v>209</v>
      </c>
      <c r="I57" s="7" t="s">
        <v>608</v>
      </c>
      <c r="J57" s="7" t="s">
        <v>102</v>
      </c>
      <c r="K57" s="7"/>
      <c r="L57" s="7" t="s">
        <v>53</v>
      </c>
      <c r="M57" s="7"/>
      <c r="N57" s="1"/>
      <c r="O57" s="1"/>
      <c r="P57" s="1"/>
      <c r="Q57" s="1"/>
      <c r="R57" s="1" t="s">
        <v>609</v>
      </c>
      <c r="S57" s="7" t="s">
        <v>513</v>
      </c>
      <c r="T57" s="1" t="e">
        <f>IF(LEN(S57=11),_xlfn.CONCAT(#REF!,"F",RIGHT(S57,2)))</f>
        <v>#REF!</v>
      </c>
      <c r="U57" s="1"/>
      <c r="V57" s="1"/>
      <c r="W57" s="1"/>
      <c r="X57" s="1"/>
      <c r="Y57" s="1"/>
      <c r="Z57" s="1"/>
    </row>
    <row r="58" spans="2:26" ht="21" hidden="1">
      <c r="B58" s="1" t="s">
        <v>610</v>
      </c>
      <c r="C58" s="50" t="str">
        <f t="shared" si="0"/>
        <v>การพัฒนาการท่องเที่ยวเชิงสุขภาพและการแพทย์ครบวงจร</v>
      </c>
      <c r="D58" s="1" t="s">
        <v>611</v>
      </c>
      <c r="E58" s="1" t="s">
        <v>25</v>
      </c>
      <c r="F58" s="64">
        <v>2567</v>
      </c>
      <c r="G58" s="56" t="s">
        <v>612</v>
      </c>
      <c r="H58" s="56" t="s">
        <v>613</v>
      </c>
      <c r="I58" s="56" t="s">
        <v>614</v>
      </c>
      <c r="J58" s="56" t="s">
        <v>615</v>
      </c>
      <c r="K58" s="56"/>
      <c r="L58" s="56" t="s">
        <v>29</v>
      </c>
      <c r="M58" s="56" t="s">
        <v>616</v>
      </c>
      <c r="N58" s="135"/>
      <c r="O58" s="135"/>
      <c r="P58" s="135"/>
      <c r="Q58" s="135"/>
      <c r="R58" s="1" t="s">
        <v>617</v>
      </c>
      <c r="S58" s="56" t="s">
        <v>475</v>
      </c>
      <c r="T58" s="1" t="e">
        <f>IF(LEN(S58=11),_xlfn.CONCAT(#REF!,"F",RIGHT(S58,2)))</f>
        <v>#REF!</v>
      </c>
      <c r="U58" s="63" t="s">
        <v>306</v>
      </c>
      <c r="V58" s="63" t="s">
        <v>307</v>
      </c>
      <c r="W58" s="1"/>
    </row>
    <row r="59" spans="2:26" ht="21" hidden="1">
      <c r="B59" s="1" t="s">
        <v>638</v>
      </c>
      <c r="C59" s="50" t="str">
        <f t="shared" si="0"/>
        <v>โครงการสร้างคุณค่าและมูลค่าเพิ่มจากการท่องเที่ยวเชิงสุขภาพด้วยการแพทย์แผนไทย การแพทย์ทางเลือก และสมุนไพร</v>
      </c>
      <c r="D59" s="1" t="s">
        <v>365</v>
      </c>
      <c r="E59" s="1" t="s">
        <v>25</v>
      </c>
      <c r="F59" s="64">
        <v>2567</v>
      </c>
      <c r="G59" s="56" t="s">
        <v>612</v>
      </c>
      <c r="H59" s="56" t="s">
        <v>167</v>
      </c>
      <c r="I59" s="56" t="s">
        <v>278</v>
      </c>
      <c r="J59" s="56" t="s">
        <v>52</v>
      </c>
      <c r="K59" s="56"/>
      <c r="L59" s="56" t="s">
        <v>53</v>
      </c>
      <c r="M59" s="56" t="s">
        <v>616</v>
      </c>
      <c r="N59" s="135"/>
      <c r="O59" s="135"/>
      <c r="P59" s="135"/>
      <c r="Q59" s="135"/>
      <c r="R59" s="1" t="s">
        <v>639</v>
      </c>
      <c r="S59" s="56" t="s">
        <v>482</v>
      </c>
      <c r="T59" s="1" t="e">
        <f>IF(LEN(S59=11),_xlfn.CONCAT(#REF!,"F",RIGHT(S59,2)))</f>
        <v>#REF!</v>
      </c>
      <c r="U59" s="63" t="s">
        <v>306</v>
      </c>
      <c r="V59" s="63" t="s">
        <v>357</v>
      </c>
      <c r="W59" s="1"/>
    </row>
    <row r="60" spans="2:26" ht="21" hidden="1">
      <c r="B60" s="1" t="s">
        <v>644</v>
      </c>
      <c r="C60" s="50" t="str">
        <f t="shared" si="0"/>
        <v>โครงการพัฒนาและยกระดับการนวดไทย อัตลักษณ์ไทย สร้างเศรษฐกิจชุมชน</v>
      </c>
      <c r="D60" s="1" t="s">
        <v>645</v>
      </c>
      <c r="E60" s="1" t="s">
        <v>25</v>
      </c>
      <c r="F60" s="64">
        <v>2567</v>
      </c>
      <c r="G60" s="56" t="s">
        <v>612</v>
      </c>
      <c r="H60" s="56" t="s">
        <v>167</v>
      </c>
      <c r="I60" s="56" t="s">
        <v>120</v>
      </c>
      <c r="J60" s="56" t="s">
        <v>52</v>
      </c>
      <c r="K60" s="56"/>
      <c r="L60" s="56" t="s">
        <v>53</v>
      </c>
      <c r="M60" s="56" t="s">
        <v>616</v>
      </c>
      <c r="N60" s="135"/>
      <c r="O60" s="135"/>
      <c r="P60" s="135"/>
      <c r="Q60" s="135"/>
      <c r="R60" s="1" t="s">
        <v>646</v>
      </c>
      <c r="S60" s="56" t="s">
        <v>482</v>
      </c>
      <c r="T60" s="1" t="e">
        <f>IF(LEN(S60=11),_xlfn.CONCAT(#REF!,"F",RIGHT(S60,2)))</f>
        <v>#REF!</v>
      </c>
      <c r="U60" s="63" t="s">
        <v>306</v>
      </c>
      <c r="V60" s="63" t="s">
        <v>357</v>
      </c>
      <c r="W60" s="1"/>
    </row>
    <row r="61" spans="2:26" ht="21" hidden="1">
      <c r="B61" s="1" t="s">
        <v>647</v>
      </c>
      <c r="C61" s="50" t="str">
        <f t="shared" si="0"/>
        <v>โครงการขยายตลาดนักท่องเที่ยวกลุ่มสุขภาพ</v>
      </c>
      <c r="D61" s="1" t="s">
        <v>299</v>
      </c>
      <c r="E61" s="1" t="s">
        <v>25</v>
      </c>
      <c r="F61" s="11">
        <v>2567</v>
      </c>
      <c r="G61" s="7" t="s">
        <v>612</v>
      </c>
      <c r="H61" s="7" t="s">
        <v>167</v>
      </c>
      <c r="I61" s="7" t="s">
        <v>85</v>
      </c>
      <c r="J61" s="7" t="s">
        <v>478</v>
      </c>
      <c r="K61" s="7"/>
      <c r="L61" s="7" t="s">
        <v>39</v>
      </c>
      <c r="M61" s="7"/>
      <c r="N61" s="1"/>
      <c r="O61" s="1"/>
      <c r="P61" s="1"/>
      <c r="Q61" s="1"/>
      <c r="R61" s="1" t="s">
        <v>651</v>
      </c>
      <c r="S61" s="7" t="s">
        <v>650</v>
      </c>
      <c r="T61" s="1" t="e">
        <f>IF(LEN(S61=11),_xlfn.CONCAT(#REF!,"F",RIGHT(S61,2)))</f>
        <v>#REF!</v>
      </c>
      <c r="U61" s="1" t="s">
        <v>648</v>
      </c>
      <c r="V61" s="1" t="s">
        <v>649</v>
      </c>
      <c r="W61" s="1"/>
    </row>
    <row r="62" spans="2:26" ht="21" hidden="1">
      <c r="B62" s="1" t="s">
        <v>652</v>
      </c>
      <c r="C62" s="50" t="str">
        <f t="shared" si="0"/>
        <v>โครงการพัฒนาศักยภาพบุคลากรด้านการท่องเที่ยวเพื่อรองรับการท่องเที่ยวจังหวัดสตูล</v>
      </c>
      <c r="D62" s="1" t="s">
        <v>575</v>
      </c>
      <c r="E62" s="1" t="s">
        <v>25</v>
      </c>
      <c r="F62" s="11">
        <v>2567</v>
      </c>
      <c r="G62" s="7" t="s">
        <v>612</v>
      </c>
      <c r="H62" s="7" t="s">
        <v>167</v>
      </c>
      <c r="I62" s="7"/>
      <c r="J62" s="7" t="s">
        <v>580</v>
      </c>
      <c r="K62" s="7"/>
      <c r="L62" s="7" t="s">
        <v>96</v>
      </c>
      <c r="M62" s="7"/>
      <c r="N62" s="1"/>
      <c r="O62" s="1"/>
      <c r="P62" s="1"/>
      <c r="Q62" s="1"/>
      <c r="R62" s="1" t="s">
        <v>655</v>
      </c>
      <c r="S62" s="7" t="s">
        <v>513</v>
      </c>
      <c r="T62" s="1" t="e">
        <f>IF(LEN(S62=11),_xlfn.CONCAT(#REF!,"F",RIGHT(S62,2)))</f>
        <v>#REF!</v>
      </c>
      <c r="U62" s="1" t="s">
        <v>653</v>
      </c>
      <c r="V62" s="1" t="s">
        <v>654</v>
      </c>
      <c r="W62" s="1"/>
    </row>
    <row r="63" spans="2:26" ht="21" hidden="1">
      <c r="B63" s="1" t="s">
        <v>656</v>
      </c>
      <c r="C63" s="50" t="str">
        <f t="shared" si="0"/>
        <v>โครงการค่าใช้จ่ายในการประเมินผลกระทบทางเศรษฐกิจจากการท่องเที่ยวเชิงสุขภาพ ความงามและแพทย์แผนไทย</v>
      </c>
      <c r="D63" s="1" t="s">
        <v>657</v>
      </c>
      <c r="E63" s="1" t="s">
        <v>25</v>
      </c>
      <c r="F63" s="11">
        <v>2567</v>
      </c>
      <c r="G63" s="7" t="s">
        <v>658</v>
      </c>
      <c r="H63" s="7" t="s">
        <v>167</v>
      </c>
      <c r="I63" s="7" t="s">
        <v>642</v>
      </c>
      <c r="J63" s="7" t="s">
        <v>79</v>
      </c>
      <c r="K63" s="7"/>
      <c r="L63" s="7" t="s">
        <v>39</v>
      </c>
      <c r="M63" s="7"/>
      <c r="N63" s="1"/>
      <c r="O63" s="1"/>
      <c r="P63" s="1"/>
      <c r="Q63" s="1"/>
      <c r="R63" s="1" t="s">
        <v>661</v>
      </c>
      <c r="S63" s="7" t="s">
        <v>485</v>
      </c>
      <c r="T63" s="1" t="e">
        <f>IF(LEN(S63=11),_xlfn.CONCAT(#REF!,"F",RIGHT(S63,2)))</f>
        <v>#REF!</v>
      </c>
      <c r="U63" s="1" t="s">
        <v>659</v>
      </c>
      <c r="V63" s="1" t="s">
        <v>660</v>
      </c>
      <c r="W63" s="1"/>
    </row>
    <row r="64" spans="2:26" ht="21" hidden="1">
      <c r="B64" s="1" t="s">
        <v>662</v>
      </c>
      <c r="C64" s="50" t="str">
        <f t="shared" si="0"/>
        <v>โครงการพัฒนาและยกระดับการนวดไทย อัตลักษณ์ไทย สร้างเศรษฐกิจชุมชน</v>
      </c>
      <c r="D64" s="1" t="s">
        <v>645</v>
      </c>
      <c r="E64" s="1" t="s">
        <v>25</v>
      </c>
      <c r="F64" s="11">
        <v>2567</v>
      </c>
      <c r="G64" s="7" t="s">
        <v>612</v>
      </c>
      <c r="H64" s="7" t="s">
        <v>167</v>
      </c>
      <c r="I64" s="7" t="s">
        <v>120</v>
      </c>
      <c r="J64" s="7" t="s">
        <v>52</v>
      </c>
      <c r="K64" s="7"/>
      <c r="L64" s="7" t="s">
        <v>53</v>
      </c>
      <c r="M64" s="7"/>
      <c r="N64" s="1"/>
      <c r="O64" s="1"/>
      <c r="P64" s="1"/>
      <c r="Q64" s="1"/>
      <c r="R64" s="1" t="s">
        <v>665</v>
      </c>
      <c r="S64" s="7" t="s">
        <v>475</v>
      </c>
      <c r="T64" s="1" t="e">
        <f>IF(LEN(S64=11),_xlfn.CONCAT(#REF!,"F",RIGHT(S64,2)))</f>
        <v>#REF!</v>
      </c>
      <c r="U64" s="1" t="s">
        <v>663</v>
      </c>
      <c r="V64" s="1" t="s">
        <v>664</v>
      </c>
      <c r="W64" s="1"/>
    </row>
    <row r="65" spans="2:23" ht="21" hidden="1">
      <c r="B65" s="1" t="s">
        <v>666</v>
      </c>
      <c r="C65" s="50" t="str">
        <f t="shared" si="0"/>
        <v>โครงการสร้างคุณค่าและมูลค่าเพิ่มจากการท่องเที่ยวเชิงสุขภาพด้วยการแพทย์แผนไทย  การแพทย์ทางเลือก และสมุนไพร</v>
      </c>
      <c r="D65" s="1" t="s">
        <v>667</v>
      </c>
      <c r="E65" s="1" t="s">
        <v>25</v>
      </c>
      <c r="F65" s="11">
        <v>2567</v>
      </c>
      <c r="G65" s="7" t="s">
        <v>612</v>
      </c>
      <c r="H65" s="7" t="s">
        <v>167</v>
      </c>
      <c r="I65" s="7" t="s">
        <v>278</v>
      </c>
      <c r="J65" s="7" t="s">
        <v>52</v>
      </c>
      <c r="K65" s="7"/>
      <c r="L65" s="7" t="s">
        <v>53</v>
      </c>
      <c r="M65" s="7"/>
      <c r="N65" s="1"/>
      <c r="O65" s="1"/>
      <c r="P65" s="1"/>
      <c r="Q65" s="1"/>
      <c r="R65" s="1" t="s">
        <v>668</v>
      </c>
      <c r="S65" s="7" t="s">
        <v>475</v>
      </c>
      <c r="T65" s="1" t="e">
        <f>IF(LEN(S65=11),_xlfn.CONCAT(#REF!,"F",RIGHT(S65,2)))</f>
        <v>#REF!</v>
      </c>
      <c r="U65" s="1" t="s">
        <v>663</v>
      </c>
      <c r="V65" s="1" t="s">
        <v>664</v>
      </c>
      <c r="W65" s="1"/>
    </row>
    <row r="66" spans="2:23" ht="21" hidden="1">
      <c r="B66" s="1" t="s">
        <v>669</v>
      </c>
      <c r="C66" s="50" t="str">
        <f t="shared" si="0"/>
        <v>โครงการพัฒนาศักยภาพบุคลากรและพัฒนาผลิตภัณฑ์ชุมชน เพื่อสนับสนุนการท่องเที่ยว กิจกรรม: สร้างงานสร้างอาชีพด้วยการนวดไทย ส่งเสริมการท่องเที่ยวเชิงสุขภาพรองรับการท่องเที่ยวปลอดภัย จังหวัดเลย</v>
      </c>
      <c r="D66" s="1" t="s">
        <v>670</v>
      </c>
      <c r="E66" s="1" t="s">
        <v>25</v>
      </c>
      <c r="F66" s="11">
        <v>2567</v>
      </c>
      <c r="G66" s="7" t="s">
        <v>612</v>
      </c>
      <c r="H66" s="7" t="s">
        <v>671</v>
      </c>
      <c r="I66" s="7" t="s">
        <v>601</v>
      </c>
      <c r="J66" s="7" t="s">
        <v>102</v>
      </c>
      <c r="K66" s="7"/>
      <c r="L66" s="7" t="s">
        <v>53</v>
      </c>
      <c r="M66" s="7"/>
      <c r="N66" s="1"/>
      <c r="O66" s="1"/>
      <c r="P66" s="1"/>
      <c r="Q66" s="1"/>
      <c r="R66" s="1" t="s">
        <v>673</v>
      </c>
      <c r="S66" s="7" t="s">
        <v>482</v>
      </c>
      <c r="T66" s="1" t="e">
        <f>IF(LEN(S66=11),_xlfn.CONCAT(#REF!,"F",RIGHT(S66,2)))</f>
        <v>#REF!</v>
      </c>
      <c r="U66" s="1" t="s">
        <v>663</v>
      </c>
      <c r="V66" s="1" t="s">
        <v>672</v>
      </c>
      <c r="W66" s="1"/>
    </row>
  </sheetData>
  <autoFilter ref="A6:M66" xr:uid="{00000000-0009-0000-0000-000002000000}">
    <filterColumn colId="5">
      <filters>
        <filter val="2561"/>
        <filter val="2562"/>
        <filter val="2563"/>
      </filters>
    </filterColumn>
  </autoFilter>
  <hyperlinks>
    <hyperlink ref="C12" r:id="rId1" display="https://emenscr.nesdc.go.th/viewer/view.html?id=5b309024165e772779632921&amp;username=moph05031" xr:uid="{00000000-0004-0000-0200-000000000000}"/>
    <hyperlink ref="C7" r:id="rId2" display="https://emenscr.nesdc.go.th/viewer/view.html?id=5bc95d947de3c605ae415eac&amp;username=cmu659371" xr:uid="{00000000-0004-0000-0200-000001000000}"/>
    <hyperlink ref="C8" r:id="rId3" display="https://emenscr.nesdc.go.th/viewer/view.html?id=5bc99c2d49b9c605ba60a011&amp;username=cmu659371" xr:uid="{00000000-0004-0000-0200-000002000000}"/>
    <hyperlink ref="C9" r:id="rId4" display="https://emenscr.nesdc.go.th/viewer/view.html?id=5d5784045361a61722c2fdbd&amp;username=tat5201091" xr:uid="{00000000-0004-0000-0200-000003000000}"/>
    <hyperlink ref="C13" r:id="rId5" display="https://emenscr.nesdc.go.th/viewer/view.html?id=5db954c9e414e50a393a43b1&amp;username=rmutt0578101" xr:uid="{00000000-0004-0000-0200-000004000000}"/>
    <hyperlink ref="C14" r:id="rId6" display="https://emenscr.nesdc.go.th/viewer/view.html?id=5df663cfcf2dda1a4f64d88a&amp;username=moph0032851" xr:uid="{00000000-0004-0000-0200-000005000000}"/>
    <hyperlink ref="C10" r:id="rId7" display="https://emenscr.nesdc.go.th/viewer/view.html?id=5dfc40bbc552571a72d138ac&amp;username=mots02031" xr:uid="{00000000-0004-0000-0200-000006000000}"/>
    <hyperlink ref="C15" r:id="rId8" display="https://emenscr.nesdc.go.th/viewer/view.html?id=5e002f0b6f155549ab8fb4ae&amp;username=moph05061" xr:uid="{00000000-0004-0000-0200-000007000000}"/>
    <hyperlink ref="C11" r:id="rId9" display="https://emenscr.nesdc.go.th/viewer/view.html?id=5e03172f6f155549ab8fbd0f&amp;username=mots8102011" xr:uid="{00000000-0004-0000-0200-000008000000}"/>
    <hyperlink ref="C16" r:id="rId10" display="https://emenscr.nesdc.go.th/viewer/view.html?id=5e031c966f155549ab8fbd51&amp;username=mots8102011" xr:uid="{00000000-0004-0000-0200-000009000000}"/>
    <hyperlink ref="C17" r:id="rId11" display="https://emenscr.nesdc.go.th/viewer/view.html?id=5e0325df6f155549ab8fbdb9&amp;username=tat5201091" xr:uid="{00000000-0004-0000-0200-00000A000000}"/>
    <hyperlink ref="C18" r:id="rId12" display="https://emenscr.nesdc.go.th/viewer/view.html?id=5e043fbdca0feb49b458c66b&amp;username=moph0032811" xr:uid="{00000000-0004-0000-0200-00000B000000}"/>
    <hyperlink ref="C19" r:id="rId13" display="https://emenscr.nesdc.go.th/viewer/view.html?id=5e05b0395baa7b44654de150&amp;username=moph0032711" xr:uid="{00000000-0004-0000-0200-00000C000000}"/>
    <hyperlink ref="C20" r:id="rId14" display="https://emenscr.nesdc.go.th/viewer/view.html?id=5e0b81b1fe8d2c3e610a1130&amp;username=moph07071" xr:uid="{00000000-0004-0000-0200-00000D000000}"/>
    <hyperlink ref="C21" r:id="rId15" display="https://emenscr.nesdc.go.th/viewer/view.html?id=5e13f82aef83bc1f217190bb&amp;username=moph0032251" xr:uid="{00000000-0004-0000-0200-00000E000000}"/>
    <hyperlink ref="C22" r:id="rId16" display="https://emenscr.nesdc.go.th/viewer/view.html?id=5e16f4bcab990e30f23224ba&amp;username=district11041" xr:uid="{00000000-0004-0000-0200-00000F000000}"/>
    <hyperlink ref="C23" r:id="rId17" display="https://emenscr.nesdc.go.th/viewer/view.html?id=5eba1ecb21802a5e538ba8db&amp;username=moph05051" xr:uid="{00000000-0004-0000-0200-000010000000}"/>
    <hyperlink ref="C24" r:id="rId18" display="https://emenscr.nesdc.go.th/viewer/view.html?id=5eddedda59d3703fe4f7ecb1&amp;username=rmutt0578101" xr:uid="{00000000-0004-0000-0200-000011000000}"/>
    <hyperlink ref="C25" r:id="rId19" display="https://emenscr.nesdc.go.th/viewer/view.html?id=5fb38384152e2542a428cfca&amp;username=mots3502441" xr:uid="{00000000-0004-0000-0200-000012000000}"/>
    <hyperlink ref="C26" r:id="rId20" display="https://emenscr.nesdc.go.th/viewer/view.html?id=5fc20631beab9d2a7939c254&amp;username=tat5201091" xr:uid="{00000000-0004-0000-0200-000013000000}"/>
    <hyperlink ref="C27" r:id="rId21" display="https://emenscr.nesdc.go.th/viewer/view.html?id=5fc73c05499a93132efec31e&amp;username=mots3702711" xr:uid="{00000000-0004-0000-0200-000014000000}"/>
    <hyperlink ref="C28" r:id="rId22" display="https://emenscr.nesdc.go.th/viewer/view.html?id=5fcdf102b6a0d61613d97b83&amp;username=moi02271021" xr:uid="{00000000-0004-0000-0200-000015000000}"/>
    <hyperlink ref="C29" r:id="rId23" display="https://emenscr.nesdc.go.th/viewer/view.html?id=5fd71cc307212e34f9c301bf&amp;username=moph0032811" xr:uid="{00000000-0004-0000-0200-000016000000}"/>
    <hyperlink ref="C30" r:id="rId24" display="https://emenscr.nesdc.go.th/viewer/view.html?id=5fec3dbcd433aa1fbd4e4da5&amp;username=moph07071" xr:uid="{00000000-0004-0000-0200-000017000000}"/>
    <hyperlink ref="C31" r:id="rId25" display="https://emenscr.nesdc.go.th/viewer/view.html?id=600a98058f09f01ade989172&amp;username=moph05021" xr:uid="{00000000-0004-0000-0200-000018000000}"/>
    <hyperlink ref="C32" r:id="rId26" display="https://emenscr.nesdc.go.th/viewer/view.html?id=605c709cd70f8e64c42dc5e3&amp;username=moph10071" xr:uid="{00000000-0004-0000-0200-000019000000}"/>
    <hyperlink ref="C33" r:id="rId27" display="https://emenscr.nesdc.go.th/viewer/view.html?id=607fde31ce56bb16002f3264&amp;username=moph0032411" xr:uid="{00000000-0004-0000-0200-00001A000000}"/>
    <hyperlink ref="D12" r:id="rId28" display="https://emenscr.nesdc.go.th/viewer/view.html?id=5b309024165e772779632921&amp;username=moph05031" xr:uid="{00000000-0004-0000-0200-00001B000000}"/>
    <hyperlink ref="D7" r:id="rId29" display="https://emenscr.nesdc.go.th/viewer/view.html?id=5bc95d947de3c605ae415eac&amp;username=cmu659371" xr:uid="{00000000-0004-0000-0200-00001C000000}"/>
    <hyperlink ref="D8" r:id="rId30" display="https://emenscr.nesdc.go.th/viewer/view.html?id=5bc99c2d49b9c605ba60a011&amp;username=cmu659371" xr:uid="{00000000-0004-0000-0200-00001D000000}"/>
    <hyperlink ref="D9" r:id="rId31" display="https://emenscr.nesdc.go.th/viewer/view.html?id=5d5784045361a61722c2fdbd&amp;username=tat5201091" xr:uid="{00000000-0004-0000-0200-00001E000000}"/>
    <hyperlink ref="D13" r:id="rId32" display="https://emenscr.nesdc.go.th/viewer/view.html?id=5db954c9e414e50a393a43b1&amp;username=rmutt0578101" xr:uid="{00000000-0004-0000-0200-00001F000000}"/>
    <hyperlink ref="D14" r:id="rId33" display="https://emenscr.nesdc.go.th/viewer/view.html?id=5df663cfcf2dda1a4f64d88a&amp;username=moph0032851" xr:uid="{00000000-0004-0000-0200-000020000000}"/>
    <hyperlink ref="D10" r:id="rId34" display="https://emenscr.nesdc.go.th/viewer/view.html?id=5dfc40bbc552571a72d138ac&amp;username=mots02031" xr:uid="{00000000-0004-0000-0200-000021000000}"/>
    <hyperlink ref="D15" r:id="rId35" display="https://emenscr.nesdc.go.th/viewer/view.html?id=5e002f0b6f155549ab8fb4ae&amp;username=moph05061" xr:uid="{00000000-0004-0000-0200-000022000000}"/>
    <hyperlink ref="D11" r:id="rId36" display="https://emenscr.nesdc.go.th/viewer/view.html?id=5e03172f6f155549ab8fbd0f&amp;username=mots8102011" xr:uid="{00000000-0004-0000-0200-000023000000}"/>
    <hyperlink ref="D16" r:id="rId37" display="https://emenscr.nesdc.go.th/viewer/view.html?id=5e031c966f155549ab8fbd51&amp;username=mots8102011" xr:uid="{00000000-0004-0000-0200-000024000000}"/>
    <hyperlink ref="D17" r:id="rId38" display="https://emenscr.nesdc.go.th/viewer/view.html?id=5e0325df6f155549ab8fbdb9&amp;username=tat5201091" xr:uid="{00000000-0004-0000-0200-000025000000}"/>
    <hyperlink ref="D18" r:id="rId39" display="https://emenscr.nesdc.go.th/viewer/view.html?id=5e043fbdca0feb49b458c66b&amp;username=moph0032811" xr:uid="{00000000-0004-0000-0200-000026000000}"/>
    <hyperlink ref="D19" r:id="rId40" display="https://emenscr.nesdc.go.th/viewer/view.html?id=5e05b0395baa7b44654de150&amp;username=moph0032711" xr:uid="{00000000-0004-0000-0200-000027000000}"/>
    <hyperlink ref="D20" r:id="rId41" display="https://emenscr.nesdc.go.th/viewer/view.html?id=5e0b81b1fe8d2c3e610a1130&amp;username=moph07071" xr:uid="{00000000-0004-0000-0200-000028000000}"/>
    <hyperlink ref="D21" r:id="rId42" display="https://emenscr.nesdc.go.th/viewer/view.html?id=5e13f82aef83bc1f217190bb&amp;username=moph0032251" xr:uid="{00000000-0004-0000-0200-000029000000}"/>
    <hyperlink ref="D22" r:id="rId43" display="https://emenscr.nesdc.go.th/viewer/view.html?id=5e16f4bcab990e30f23224ba&amp;username=district11041" xr:uid="{00000000-0004-0000-0200-00002A000000}"/>
    <hyperlink ref="D23" r:id="rId44" display="https://emenscr.nesdc.go.th/viewer/view.html?id=5eba1ecb21802a5e538ba8db&amp;username=moph05051" xr:uid="{00000000-0004-0000-0200-00002B000000}"/>
    <hyperlink ref="D24" r:id="rId45" display="https://emenscr.nesdc.go.th/viewer/view.html?id=5eddedda59d3703fe4f7ecb1&amp;username=rmutt0578101" xr:uid="{00000000-0004-0000-0200-00002C000000}"/>
    <hyperlink ref="D25" r:id="rId46" display="https://emenscr.nesdc.go.th/viewer/view.html?id=5fb38384152e2542a428cfca&amp;username=mots3502441" xr:uid="{00000000-0004-0000-0200-00002D000000}"/>
    <hyperlink ref="D26" r:id="rId47" display="https://emenscr.nesdc.go.th/viewer/view.html?id=5fc20631beab9d2a7939c254&amp;username=tat5201091" xr:uid="{00000000-0004-0000-0200-00002E000000}"/>
    <hyperlink ref="D27" r:id="rId48" display="https://emenscr.nesdc.go.th/viewer/view.html?id=5fc73c05499a93132efec31e&amp;username=mots3702711" xr:uid="{00000000-0004-0000-0200-00002F000000}"/>
    <hyperlink ref="D28" r:id="rId49" display="https://emenscr.nesdc.go.th/viewer/view.html?id=5fcdf102b6a0d61613d97b83&amp;username=moi02271021" xr:uid="{00000000-0004-0000-0200-000030000000}"/>
    <hyperlink ref="D29" r:id="rId50" display="https://emenscr.nesdc.go.th/viewer/view.html?id=5fd71cc307212e34f9c301bf&amp;username=moph0032811" xr:uid="{00000000-0004-0000-0200-000031000000}"/>
    <hyperlink ref="D30" r:id="rId51" display="https://emenscr.nesdc.go.th/viewer/view.html?id=5fec3dbcd433aa1fbd4e4da5&amp;username=moph07071" xr:uid="{00000000-0004-0000-0200-000032000000}"/>
    <hyperlink ref="D31" r:id="rId52" display="https://emenscr.nesdc.go.th/viewer/view.html?id=600a98058f09f01ade989172&amp;username=moph05021" xr:uid="{00000000-0004-0000-0200-000033000000}"/>
    <hyperlink ref="D32" r:id="rId53" display="https://emenscr.nesdc.go.th/viewer/view.html?id=605c709cd70f8e64c42dc5e3&amp;username=moph10071" xr:uid="{00000000-0004-0000-0200-000034000000}"/>
    <hyperlink ref="D33" r:id="rId54" display="https://emenscr.nesdc.go.th/viewer/view.html?id=607fde31ce56bb16002f3264&amp;username=moph0032411" xr:uid="{00000000-0004-0000-0200-000035000000}"/>
  </hyperlinks>
  <pageMargins left="0.7" right="0.7" top="0.75" bottom="0.75" header="0.3" footer="0.3"/>
  <pageSetup paperSize="9" orientation="portrait" r:id="rId55"/>
  <drawing r:id="rId5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03"/>
  <sheetViews>
    <sheetView tabSelected="1" topLeftCell="B1" zoomScale="50" zoomScaleNormal="50" workbookViewId="0">
      <pane ySplit="6" topLeftCell="A7" activePane="bottomLeft" state="frozen"/>
      <selection activeCell="C1" sqref="C1"/>
      <selection pane="bottomLeft" activeCell="L3" sqref="L3"/>
    </sheetView>
  </sheetViews>
  <sheetFormatPr defaultRowHeight="14.4"/>
  <cols>
    <col min="1" max="1" width="21.88671875" hidden="1" customWidth="1"/>
    <col min="2" max="2" width="98" style="42" customWidth="1"/>
    <col min="3" max="3" width="127.109375" hidden="1" customWidth="1"/>
    <col min="4" max="4" width="43.21875" hidden="1" customWidth="1"/>
    <col min="5" max="5" width="20.109375" style="41" customWidth="1"/>
    <col min="6" max="6" width="24.6640625" style="41" customWidth="1"/>
    <col min="7" max="7" width="23.44140625" style="41" customWidth="1"/>
    <col min="8" max="8" width="60.5546875" customWidth="1"/>
    <col min="9" max="9" width="44.77734375" customWidth="1"/>
    <col min="10" max="10" width="16.77734375" customWidth="1"/>
    <col min="11" max="11" width="47.6640625" customWidth="1"/>
    <col min="12" max="12" width="25.5546875" customWidth="1"/>
    <col min="13" max="13" width="27.21875" customWidth="1"/>
    <col min="14" max="15" width="20.5546875" customWidth="1"/>
    <col min="16" max="16" width="21.33203125" customWidth="1"/>
    <col min="17" max="17" width="34.44140625" hidden="1" customWidth="1"/>
    <col min="18" max="18" width="21.88671875" hidden="1" customWidth="1"/>
    <col min="19" max="19" width="14.5546875" hidden="1" customWidth="1"/>
    <col min="20" max="20" width="18.109375" hidden="1" customWidth="1"/>
    <col min="21" max="21" width="30.88671875" customWidth="1"/>
  </cols>
  <sheetData>
    <row r="1" spans="1:20" ht="38.25" customHeight="1">
      <c r="B1" s="67" t="s">
        <v>434</v>
      </c>
    </row>
    <row r="2" spans="1:20" ht="30.75" customHeight="1">
      <c r="B2" s="15"/>
    </row>
    <row r="3" spans="1:20" ht="30.75" customHeight="1">
      <c r="B3" s="15"/>
    </row>
    <row r="4" spans="1:20" ht="30.75" customHeight="1">
      <c r="B4" s="15"/>
    </row>
    <row r="5" spans="1:20" ht="30.75" customHeight="1">
      <c r="B5" s="15"/>
    </row>
    <row r="6" spans="1:20" s="112" customFormat="1" ht="21">
      <c r="A6" s="9" t="s">
        <v>1</v>
      </c>
      <c r="B6" s="111" t="s">
        <v>2</v>
      </c>
      <c r="C6" s="70" t="s">
        <v>2</v>
      </c>
      <c r="D6" s="70" t="s">
        <v>6</v>
      </c>
      <c r="E6" s="111" t="s">
        <v>426</v>
      </c>
      <c r="F6" s="111" t="s">
        <v>13</v>
      </c>
      <c r="G6" s="111" t="s">
        <v>14</v>
      </c>
      <c r="H6" s="111" t="s">
        <v>17</v>
      </c>
      <c r="I6" s="111" t="s">
        <v>18</v>
      </c>
      <c r="J6" s="111" t="s">
        <v>954</v>
      </c>
      <c r="K6" s="111" t="s">
        <v>19</v>
      </c>
      <c r="L6" s="111" t="s">
        <v>20</v>
      </c>
      <c r="M6" s="111" t="s">
        <v>21</v>
      </c>
      <c r="N6" s="111" t="s">
        <v>22</v>
      </c>
      <c r="O6" s="111" t="s">
        <v>956</v>
      </c>
      <c r="P6" s="111" t="s">
        <v>987</v>
      </c>
      <c r="Q6" s="136" t="s">
        <v>1054</v>
      </c>
      <c r="R6" s="111" t="s">
        <v>955</v>
      </c>
      <c r="S6"/>
      <c r="T6"/>
    </row>
    <row r="7" spans="1:20" ht="21">
      <c r="A7" s="7" t="s">
        <v>56</v>
      </c>
      <c r="B7" s="167" t="s">
        <v>57</v>
      </c>
      <c r="C7" s="168" t="s">
        <v>57</v>
      </c>
      <c r="D7" s="168"/>
      <c r="E7" s="47">
        <v>2561</v>
      </c>
      <c r="F7" s="47" t="s">
        <v>32</v>
      </c>
      <c r="G7" s="47" t="s">
        <v>36</v>
      </c>
      <c r="H7" s="7" t="s">
        <v>59</v>
      </c>
      <c r="I7" s="7" t="s">
        <v>54</v>
      </c>
      <c r="J7" s="7" t="str">
        <f>VLOOKUP(I7,'[1]ตัวย่อ(ต่อท้าย)'!$B$2:$C$516,2,FALSE)</f>
        <v>มช.</v>
      </c>
      <c r="K7" s="7" t="s">
        <v>29</v>
      </c>
      <c r="L7" s="7"/>
      <c r="M7" s="7" t="str">
        <f>LEFT(N7,12)</f>
        <v>v3_050301V01</v>
      </c>
      <c r="N7" s="171" t="s">
        <v>672</v>
      </c>
      <c r="O7" s="171" t="s">
        <v>958</v>
      </c>
      <c r="P7" s="7"/>
      <c r="Q7" s="7"/>
      <c r="R7" s="7" t="s">
        <v>357</v>
      </c>
    </row>
    <row r="8" spans="1:20" ht="21">
      <c r="A8" s="7" t="s">
        <v>60</v>
      </c>
      <c r="B8" s="169" t="s">
        <v>61</v>
      </c>
      <c r="C8" s="53" t="s">
        <v>61</v>
      </c>
      <c r="D8" s="53"/>
      <c r="E8" s="47">
        <v>2561</v>
      </c>
      <c r="F8" s="47" t="s">
        <v>32</v>
      </c>
      <c r="G8" s="47" t="s">
        <v>36</v>
      </c>
      <c r="H8" s="7" t="s">
        <v>59</v>
      </c>
      <c r="I8" s="7" t="s">
        <v>54</v>
      </c>
      <c r="J8" s="7" t="str">
        <f>VLOOKUP(I8,'[1]ตัวย่อ(ต่อท้าย)'!$B$2:$C$516,2,FALSE)</f>
        <v>มช.</v>
      </c>
      <c r="K8" s="7" t="s">
        <v>29</v>
      </c>
      <c r="L8" s="7"/>
      <c r="M8" s="7" t="str">
        <f>LEFT(N8,12)</f>
        <v>v3_050301V02</v>
      </c>
      <c r="N8" s="171" t="s">
        <v>654</v>
      </c>
      <c r="O8" s="171" t="s">
        <v>958</v>
      </c>
      <c r="P8" s="7"/>
      <c r="Q8" s="7"/>
      <c r="R8" s="7" t="s">
        <v>710</v>
      </c>
    </row>
    <row r="9" spans="1:20" ht="21">
      <c r="A9" s="7" t="s">
        <v>82</v>
      </c>
      <c r="B9" s="169" t="s">
        <v>83</v>
      </c>
      <c r="C9" s="53" t="s">
        <v>83</v>
      </c>
      <c r="D9" s="53"/>
      <c r="E9" s="47">
        <v>2562</v>
      </c>
      <c r="F9" s="47" t="s">
        <v>27</v>
      </c>
      <c r="G9" s="47" t="s">
        <v>28</v>
      </c>
      <c r="H9" s="7" t="s">
        <v>85</v>
      </c>
      <c r="I9" s="7" t="s">
        <v>478</v>
      </c>
      <c r="J9" s="7" t="str">
        <f>VLOOKUP(I9,'[1]ตัวย่อ(ต่อท้าย)'!$B$2:$C$516,2,FALSE)</f>
        <v>ททท.</v>
      </c>
      <c r="K9" s="7" t="s">
        <v>39</v>
      </c>
      <c r="L9" s="7"/>
      <c r="M9" s="7" t="str">
        <f>LEFT(N9,12)</f>
        <v>v3_050301V04</v>
      </c>
      <c r="N9" s="171" t="s">
        <v>649</v>
      </c>
      <c r="O9" s="171" t="s">
        <v>958</v>
      </c>
      <c r="P9" s="7"/>
      <c r="Q9" s="7"/>
      <c r="R9" s="7" t="s">
        <v>302</v>
      </c>
    </row>
    <row r="10" spans="1:20" ht="21">
      <c r="A10" s="7" t="s">
        <v>112</v>
      </c>
      <c r="B10" s="169" t="s">
        <v>113</v>
      </c>
      <c r="C10" s="53" t="s">
        <v>113</v>
      </c>
      <c r="D10" s="53"/>
      <c r="E10" s="47">
        <v>2562</v>
      </c>
      <c r="F10" s="47" t="s">
        <v>71</v>
      </c>
      <c r="G10" s="47" t="s">
        <v>77</v>
      </c>
      <c r="H10" s="7" t="s">
        <v>91</v>
      </c>
      <c r="I10" s="7" t="s">
        <v>79</v>
      </c>
      <c r="J10" s="7" t="str">
        <f>VLOOKUP(I10,'[1]ตัวย่อ(ต่อท้าย)'!$B$2:$C$516,2,FALSE)</f>
        <v>สป.กก.</v>
      </c>
      <c r="K10" s="7" t="s">
        <v>39</v>
      </c>
      <c r="L10" s="7"/>
      <c r="M10" s="7" t="str">
        <f>LEFT(N10,12)</f>
        <v>v3_050301V04</v>
      </c>
      <c r="N10" s="171" t="s">
        <v>649</v>
      </c>
      <c r="O10" s="171" t="s">
        <v>958</v>
      </c>
      <c r="P10" s="7"/>
      <c r="Q10" s="7"/>
      <c r="R10" s="7" t="s">
        <v>302</v>
      </c>
    </row>
    <row r="11" spans="1:20" ht="21">
      <c r="A11" s="7" t="s">
        <v>125</v>
      </c>
      <c r="B11" s="169" t="s">
        <v>126</v>
      </c>
      <c r="C11" s="53" t="s">
        <v>126</v>
      </c>
      <c r="D11" s="53"/>
      <c r="E11" s="47">
        <v>2562</v>
      </c>
      <c r="F11" s="47" t="s">
        <v>68</v>
      </c>
      <c r="G11" s="47" t="s">
        <v>42</v>
      </c>
      <c r="H11" s="7" t="s">
        <v>124</v>
      </c>
      <c r="I11" s="7" t="s">
        <v>79</v>
      </c>
      <c r="J11" s="7" t="str">
        <f>VLOOKUP(I11,'[1]ตัวย่อ(ต่อท้าย)'!$B$2:$C$516,2,FALSE)</f>
        <v>สป.กก.</v>
      </c>
      <c r="K11" s="7" t="s">
        <v>39</v>
      </c>
      <c r="L11" s="7"/>
      <c r="M11" s="7" t="str">
        <f>LEFT(N11,12)</f>
        <v>F00</v>
      </c>
      <c r="N11" s="171" t="s">
        <v>990</v>
      </c>
      <c r="O11" s="171"/>
      <c r="P11" s="7"/>
      <c r="Q11" s="7"/>
      <c r="R11" s="7" t="s">
        <v>988</v>
      </c>
    </row>
    <row r="12" spans="1:20" ht="21">
      <c r="A12" s="121" t="s">
        <v>275</v>
      </c>
      <c r="B12" s="167" t="str">
        <f>HYPERLINK(Q12,C12)</f>
        <v>โครงการยกระดับการท่องเที่ยวเชิงสุขภาพ ด้วยการแพทย์แผนไทยและการแพทย์ทางเลือกครบวงจร</v>
      </c>
      <c r="C12" s="122" t="s">
        <v>276</v>
      </c>
      <c r="D12" s="122" t="s">
        <v>25</v>
      </c>
      <c r="E12" s="170">
        <v>2563</v>
      </c>
      <c r="F12" s="122" t="s">
        <v>176</v>
      </c>
      <c r="G12" s="123" t="s">
        <v>87</v>
      </c>
      <c r="H12" s="122" t="s">
        <v>278</v>
      </c>
      <c r="I12" s="122" t="s">
        <v>52</v>
      </c>
      <c r="J12" s="122" t="s">
        <v>975</v>
      </c>
      <c r="K12" s="122" t="s">
        <v>53</v>
      </c>
      <c r="L12" s="123" t="s">
        <v>864</v>
      </c>
      <c r="M12" s="122" t="s">
        <v>663</v>
      </c>
      <c r="N12" s="171" t="s">
        <v>664</v>
      </c>
      <c r="O12" s="171" t="s">
        <v>958</v>
      </c>
      <c r="P12" s="120"/>
      <c r="Q12" s="122" t="s">
        <v>865</v>
      </c>
      <c r="R12" s="122" t="s">
        <v>214</v>
      </c>
    </row>
    <row r="13" spans="1:20" ht="21">
      <c r="A13" s="121" t="s">
        <v>285</v>
      </c>
      <c r="B13" s="167" t="str">
        <f>HYPERLINK(Q13,C13)</f>
        <v>ขยายตลาดนักท่องเที่ยวกลุ่มสุขภาพ</v>
      </c>
      <c r="C13" s="122" t="s">
        <v>205</v>
      </c>
      <c r="D13" s="122" t="s">
        <v>25</v>
      </c>
      <c r="E13" s="170">
        <v>2563</v>
      </c>
      <c r="F13" s="122" t="s">
        <v>176</v>
      </c>
      <c r="G13" s="123" t="s">
        <v>87</v>
      </c>
      <c r="H13" s="122" t="s">
        <v>203</v>
      </c>
      <c r="I13" s="122" t="s">
        <v>478</v>
      </c>
      <c r="J13" s="122" t="s">
        <v>970</v>
      </c>
      <c r="K13" s="122" t="s">
        <v>39</v>
      </c>
      <c r="L13" s="123" t="s">
        <v>864</v>
      </c>
      <c r="M13" s="122" t="s">
        <v>648</v>
      </c>
      <c r="N13" s="171" t="s">
        <v>649</v>
      </c>
      <c r="O13" s="171" t="s">
        <v>958</v>
      </c>
      <c r="P13" s="120"/>
      <c r="Q13" s="122" t="s">
        <v>866</v>
      </c>
      <c r="R13" s="122" t="s">
        <v>207</v>
      </c>
    </row>
    <row r="14" spans="1:20" ht="21">
      <c r="A14" s="121" t="s">
        <v>258</v>
      </c>
      <c r="B14" s="167" t="str">
        <f>HYPERLINK(Q14,C14)</f>
        <v>โครงการพัฒนาเส้นทางท่องเที่ยวน้ำพุร้อน</v>
      </c>
      <c r="C14" s="122" t="s">
        <v>188</v>
      </c>
      <c r="D14" s="122" t="s">
        <v>25</v>
      </c>
      <c r="E14" s="170">
        <v>2563</v>
      </c>
      <c r="F14" s="122" t="s">
        <v>176</v>
      </c>
      <c r="G14" s="123" t="s">
        <v>87</v>
      </c>
      <c r="H14" s="122" t="s">
        <v>67</v>
      </c>
      <c r="I14" s="122" t="s">
        <v>38</v>
      </c>
      <c r="J14" s="122" t="s">
        <v>971</v>
      </c>
      <c r="K14" s="122" t="s">
        <v>39</v>
      </c>
      <c r="L14" s="123" t="s">
        <v>864</v>
      </c>
      <c r="M14" s="122" t="s">
        <v>965</v>
      </c>
      <c r="N14" s="171" t="s">
        <v>779</v>
      </c>
      <c r="O14" s="171" t="s">
        <v>958</v>
      </c>
      <c r="P14" s="120"/>
      <c r="Q14" s="122" t="s">
        <v>867</v>
      </c>
      <c r="R14" s="122" t="s">
        <v>190</v>
      </c>
    </row>
    <row r="15" spans="1:20" ht="21">
      <c r="A15" s="121" t="s">
        <v>249</v>
      </c>
      <c r="B15" s="167" t="str">
        <f>HYPERLINK(Q15,C15)</f>
        <v>โครงการอาบน้ำพุร้อนมาก่อน เมืองท่องเที่ยววิถีใหม่ใส่ใจสุขภาพจังหวัดระนอง</v>
      </c>
      <c r="C15" s="122" t="s">
        <v>183</v>
      </c>
      <c r="D15" s="122" t="s">
        <v>25</v>
      </c>
      <c r="E15" s="170">
        <v>2563</v>
      </c>
      <c r="F15" s="122" t="s">
        <v>176</v>
      </c>
      <c r="G15" s="123" t="s">
        <v>87</v>
      </c>
      <c r="H15" s="122" t="s">
        <v>67</v>
      </c>
      <c r="I15" s="122" t="s">
        <v>38</v>
      </c>
      <c r="J15" s="122" t="s">
        <v>971</v>
      </c>
      <c r="K15" s="122" t="s">
        <v>39</v>
      </c>
      <c r="L15" s="123" t="s">
        <v>864</v>
      </c>
      <c r="M15" s="122" t="s">
        <v>663</v>
      </c>
      <c r="N15" s="171" t="s">
        <v>672</v>
      </c>
      <c r="O15" s="171" t="s">
        <v>958</v>
      </c>
      <c r="P15" s="120"/>
      <c r="Q15" s="122" t="s">
        <v>868</v>
      </c>
      <c r="R15" s="122" t="s">
        <v>186</v>
      </c>
    </row>
    <row r="16" spans="1:20" ht="21">
      <c r="A16" s="121" t="s">
        <v>256</v>
      </c>
      <c r="B16" s="167" t="str">
        <f>HYPERLINK(Q16,C16)</f>
        <v>โครงการพัฒนาขีดความสามารถในการรองรับการท่องเที่ยวเชิงสุขภาพ</v>
      </c>
      <c r="C16" s="122" t="s">
        <v>197</v>
      </c>
      <c r="D16" s="122" t="s">
        <v>25</v>
      </c>
      <c r="E16" s="170">
        <v>2563</v>
      </c>
      <c r="F16" s="122" t="s">
        <v>176</v>
      </c>
      <c r="G16" s="123" t="s">
        <v>87</v>
      </c>
      <c r="H16" s="122" t="s">
        <v>73</v>
      </c>
      <c r="I16" s="122" t="s">
        <v>38</v>
      </c>
      <c r="J16" s="122" t="s">
        <v>971</v>
      </c>
      <c r="K16" s="122" t="s">
        <v>39</v>
      </c>
      <c r="L16" s="123" t="s">
        <v>864</v>
      </c>
      <c r="M16" s="122" t="s">
        <v>659</v>
      </c>
      <c r="N16" s="171" t="s">
        <v>660</v>
      </c>
      <c r="O16" s="171" t="s">
        <v>958</v>
      </c>
      <c r="P16" s="120"/>
      <c r="Q16" s="122" t="s">
        <v>869</v>
      </c>
      <c r="R16" s="122" t="s">
        <v>199</v>
      </c>
    </row>
    <row r="17" spans="1:18" ht="21">
      <c r="A17" s="7" t="s">
        <v>46</v>
      </c>
      <c r="B17" s="169" t="s">
        <v>47</v>
      </c>
      <c r="C17" s="53" t="s">
        <v>47</v>
      </c>
      <c r="D17" s="53"/>
      <c r="E17" s="47">
        <v>2563</v>
      </c>
      <c r="F17" s="47" t="s">
        <v>34</v>
      </c>
      <c r="G17" s="47" t="s">
        <v>42</v>
      </c>
      <c r="H17" s="7" t="s">
        <v>51</v>
      </c>
      <c r="I17" s="7" t="s">
        <v>52</v>
      </c>
      <c r="J17" s="7" t="str">
        <f>VLOOKUP(I17,'[1]ตัวย่อ(ต่อท้าย)'!$B$2:$C$516,2,FALSE)</f>
        <v>DTAM</v>
      </c>
      <c r="K17" s="7" t="s">
        <v>53</v>
      </c>
      <c r="L17" s="7"/>
      <c r="M17" s="7" t="str">
        <f t="shared" ref="M17:M29" si="0">LEFT(N17,12)</f>
        <v>v3_050301V01</v>
      </c>
      <c r="N17" s="171" t="s">
        <v>672</v>
      </c>
      <c r="O17" s="171" t="s">
        <v>958</v>
      </c>
      <c r="P17" s="7"/>
      <c r="Q17" s="7"/>
      <c r="R17" s="7" t="s">
        <v>357</v>
      </c>
    </row>
    <row r="18" spans="1:18" ht="21">
      <c r="A18" s="7" t="s">
        <v>93</v>
      </c>
      <c r="B18" s="169" t="s">
        <v>94</v>
      </c>
      <c r="C18" s="53" t="s">
        <v>94</v>
      </c>
      <c r="D18" s="53"/>
      <c r="E18" s="47">
        <v>2563</v>
      </c>
      <c r="F18" s="47" t="s">
        <v>34</v>
      </c>
      <c r="G18" s="47" t="s">
        <v>42</v>
      </c>
      <c r="H18" s="7" t="s">
        <v>86</v>
      </c>
      <c r="I18" s="7" t="s">
        <v>89</v>
      </c>
      <c r="J18" s="7" t="str">
        <f>VLOOKUP(I18,'[1]ตัวย่อ(ต่อท้าย)'!$B$2:$C$516,2,FALSE)</f>
        <v>มทร.ธัญบุรี</v>
      </c>
      <c r="K18" s="7" t="s">
        <v>29</v>
      </c>
      <c r="L18" s="7"/>
      <c r="M18" s="7" t="str">
        <f t="shared" si="0"/>
        <v>v3_050301V04</v>
      </c>
      <c r="N18" s="171" t="s">
        <v>649</v>
      </c>
      <c r="O18" s="171" t="s">
        <v>958</v>
      </c>
      <c r="P18" s="7"/>
      <c r="Q18" s="7"/>
      <c r="R18" s="7" t="s">
        <v>302</v>
      </c>
    </row>
    <row r="19" spans="1:18" ht="21">
      <c r="A19" s="7" t="s">
        <v>103</v>
      </c>
      <c r="B19" s="169" t="s">
        <v>104</v>
      </c>
      <c r="C19" s="53" t="s">
        <v>104</v>
      </c>
      <c r="D19" s="53"/>
      <c r="E19" s="47">
        <v>2563</v>
      </c>
      <c r="F19" s="47" t="s">
        <v>34</v>
      </c>
      <c r="G19" s="47" t="s">
        <v>42</v>
      </c>
      <c r="H19" s="7" t="s">
        <v>101</v>
      </c>
      <c r="I19" s="7" t="s">
        <v>102</v>
      </c>
      <c r="J19" s="7" t="str">
        <f>VLOOKUP(I19,'[1]ตัวย่อ(ต่อท้าย)'!$B$2:$C$516,2,FALSE)</f>
        <v>สป.สธ.</v>
      </c>
      <c r="K19" s="7" t="s">
        <v>53</v>
      </c>
      <c r="L19" s="7"/>
      <c r="M19" s="7" t="str">
        <f t="shared" si="0"/>
        <v>v3_050301V01</v>
      </c>
      <c r="N19" s="171" t="s">
        <v>672</v>
      </c>
      <c r="O19" s="171" t="s">
        <v>958</v>
      </c>
      <c r="P19" s="7"/>
      <c r="Q19" s="7"/>
      <c r="R19" s="7" t="s">
        <v>357</v>
      </c>
    </row>
    <row r="20" spans="1:18" ht="21">
      <c r="A20" s="7" t="s">
        <v>118</v>
      </c>
      <c r="B20" s="169" t="s">
        <v>119</v>
      </c>
      <c r="C20" s="53" t="s">
        <v>119</v>
      </c>
      <c r="D20" s="53"/>
      <c r="E20" s="47">
        <v>2563</v>
      </c>
      <c r="F20" s="47" t="s">
        <v>34</v>
      </c>
      <c r="G20" s="47" t="s">
        <v>42</v>
      </c>
      <c r="H20" s="7" t="s">
        <v>120</v>
      </c>
      <c r="I20" s="7" t="s">
        <v>52</v>
      </c>
      <c r="J20" s="7" t="str">
        <f>VLOOKUP(I20,'[1]ตัวย่อ(ต่อท้าย)'!$B$2:$C$516,2,FALSE)</f>
        <v>DTAM</v>
      </c>
      <c r="K20" s="7" t="s">
        <v>53</v>
      </c>
      <c r="L20" s="7"/>
      <c r="M20" s="7" t="str">
        <f t="shared" si="0"/>
        <v>v3_050301V01</v>
      </c>
      <c r="N20" s="171" t="s">
        <v>736</v>
      </c>
      <c r="O20" s="171" t="s">
        <v>958</v>
      </c>
      <c r="P20" s="7"/>
      <c r="Q20" s="7"/>
      <c r="R20" s="7" t="s">
        <v>989</v>
      </c>
    </row>
    <row r="21" spans="1:18" ht="21">
      <c r="A21" s="7" t="s">
        <v>128</v>
      </c>
      <c r="B21" s="169" t="s">
        <v>129</v>
      </c>
      <c r="C21" s="53" t="s">
        <v>129</v>
      </c>
      <c r="D21" s="53"/>
      <c r="E21" s="47">
        <v>2563</v>
      </c>
      <c r="F21" s="47" t="s">
        <v>98</v>
      </c>
      <c r="G21" s="47" t="s">
        <v>42</v>
      </c>
      <c r="H21" s="7" t="s">
        <v>124</v>
      </c>
      <c r="I21" s="7" t="s">
        <v>79</v>
      </c>
      <c r="J21" s="7" t="str">
        <f>VLOOKUP(I21,'[1]ตัวย่อ(ต่อท้าย)'!$B$2:$C$516,2,FALSE)</f>
        <v>สป.กก.</v>
      </c>
      <c r="K21" s="7" t="s">
        <v>39</v>
      </c>
      <c r="L21" s="7"/>
      <c r="M21" s="7" t="str">
        <f t="shared" si="0"/>
        <v>F00</v>
      </c>
      <c r="N21" s="171" t="s">
        <v>990</v>
      </c>
      <c r="O21" s="171"/>
      <c r="P21" s="7"/>
      <c r="Q21" s="7"/>
      <c r="R21" s="7" t="s">
        <v>988</v>
      </c>
    </row>
    <row r="22" spans="1:18" ht="21">
      <c r="A22" s="7" t="s">
        <v>131</v>
      </c>
      <c r="B22" s="169" t="s">
        <v>132</v>
      </c>
      <c r="C22" s="53" t="s">
        <v>132</v>
      </c>
      <c r="D22" s="53"/>
      <c r="E22" s="47">
        <v>2563</v>
      </c>
      <c r="F22" s="47" t="s">
        <v>34</v>
      </c>
      <c r="G22" s="47" t="s">
        <v>42</v>
      </c>
      <c r="H22" s="7" t="s">
        <v>85</v>
      </c>
      <c r="I22" s="7" t="s">
        <v>478</v>
      </c>
      <c r="J22" s="7" t="str">
        <f>VLOOKUP(I22,'[1]ตัวย่อ(ต่อท้าย)'!$B$2:$C$516,2,FALSE)</f>
        <v>ททท.</v>
      </c>
      <c r="K22" s="7" t="s">
        <v>39</v>
      </c>
      <c r="L22" s="7"/>
      <c r="M22" s="7" t="str">
        <f t="shared" si="0"/>
        <v>v3_050301V04</v>
      </c>
      <c r="N22" s="171" t="s">
        <v>649</v>
      </c>
      <c r="O22" s="171" t="s">
        <v>958</v>
      </c>
      <c r="P22" s="7"/>
      <c r="Q22" s="7"/>
      <c r="R22" s="7" t="s">
        <v>337</v>
      </c>
    </row>
    <row r="23" spans="1:18" ht="21">
      <c r="A23" s="7" t="s">
        <v>135</v>
      </c>
      <c r="B23" s="169" t="s">
        <v>136</v>
      </c>
      <c r="C23" s="53" t="s">
        <v>136</v>
      </c>
      <c r="D23" s="53"/>
      <c r="E23" s="47">
        <v>2563</v>
      </c>
      <c r="F23" s="47" t="s">
        <v>34</v>
      </c>
      <c r="G23" s="47" t="s">
        <v>42</v>
      </c>
      <c r="H23" s="7" t="s">
        <v>138</v>
      </c>
      <c r="I23" s="7" t="s">
        <v>102</v>
      </c>
      <c r="J23" s="7" t="str">
        <f>VLOOKUP(I23,'[1]ตัวย่อ(ต่อท้าย)'!$B$2:$C$516,2,FALSE)</f>
        <v>สป.สธ.</v>
      </c>
      <c r="K23" s="7" t="s">
        <v>53</v>
      </c>
      <c r="L23" s="7"/>
      <c r="M23" s="7" t="str">
        <f t="shared" si="0"/>
        <v>v3_050301V02</v>
      </c>
      <c r="N23" s="171" t="s">
        <v>654</v>
      </c>
      <c r="O23" s="171" t="s">
        <v>958</v>
      </c>
      <c r="P23" s="7"/>
      <c r="Q23" s="7"/>
      <c r="R23" s="7" t="s">
        <v>710</v>
      </c>
    </row>
    <row r="24" spans="1:18" ht="21">
      <c r="A24" s="7" t="s">
        <v>142</v>
      </c>
      <c r="B24" s="169" t="s">
        <v>143</v>
      </c>
      <c r="C24" s="53" t="s">
        <v>143</v>
      </c>
      <c r="D24" s="53"/>
      <c r="E24" s="47">
        <v>2563</v>
      </c>
      <c r="F24" s="47" t="s">
        <v>34</v>
      </c>
      <c r="G24" s="47" t="s">
        <v>42</v>
      </c>
      <c r="H24" s="7" t="s">
        <v>145</v>
      </c>
      <c r="I24" s="7" t="s">
        <v>102</v>
      </c>
      <c r="J24" s="7" t="str">
        <f>VLOOKUP(I24,'[1]ตัวย่อ(ต่อท้าย)'!$B$2:$C$516,2,FALSE)</f>
        <v>สป.สธ.</v>
      </c>
      <c r="K24" s="7" t="s">
        <v>53</v>
      </c>
      <c r="L24" s="7"/>
      <c r="M24" s="7" t="str">
        <f t="shared" si="0"/>
        <v>v3_050301V02</v>
      </c>
      <c r="N24" s="171" t="s">
        <v>654</v>
      </c>
      <c r="O24" s="171" t="s">
        <v>958</v>
      </c>
      <c r="P24" s="7"/>
      <c r="Q24" s="7"/>
      <c r="R24" s="7" t="s">
        <v>710</v>
      </c>
    </row>
    <row r="25" spans="1:18" ht="21">
      <c r="A25" s="7" t="s">
        <v>147</v>
      </c>
      <c r="B25" s="169" t="s">
        <v>148</v>
      </c>
      <c r="C25" s="53" t="s">
        <v>148</v>
      </c>
      <c r="D25" s="53"/>
      <c r="E25" s="47">
        <v>2563</v>
      </c>
      <c r="F25" s="47" t="s">
        <v>34</v>
      </c>
      <c r="G25" s="47" t="s">
        <v>42</v>
      </c>
      <c r="H25" s="7" t="s">
        <v>150</v>
      </c>
      <c r="I25" s="7" t="s">
        <v>151</v>
      </c>
      <c r="J25" s="7" t="str">
        <f>VLOOKUP(I25,'[1]ตัวย่อ(ต่อท้าย)'!$B$2:$C$516,2,FALSE)</f>
        <v>สบส.</v>
      </c>
      <c r="K25" s="7" t="s">
        <v>53</v>
      </c>
      <c r="L25" s="7"/>
      <c r="M25" s="7" t="str">
        <f t="shared" si="0"/>
        <v>v3_050301V01</v>
      </c>
      <c r="N25" s="171" t="s">
        <v>736</v>
      </c>
      <c r="O25" s="171" t="s">
        <v>958</v>
      </c>
      <c r="P25" s="7"/>
      <c r="Q25" s="7"/>
      <c r="R25" s="7" t="s">
        <v>989</v>
      </c>
    </row>
    <row r="26" spans="1:18" ht="21">
      <c r="A26" s="7" t="s">
        <v>153</v>
      </c>
      <c r="B26" s="169" t="s">
        <v>154</v>
      </c>
      <c r="C26" s="53" t="s">
        <v>154</v>
      </c>
      <c r="D26" s="53"/>
      <c r="E26" s="47">
        <v>2563</v>
      </c>
      <c r="F26" s="47" t="s">
        <v>99</v>
      </c>
      <c r="G26" s="47" t="s">
        <v>42</v>
      </c>
      <c r="H26" s="7" t="s">
        <v>156</v>
      </c>
      <c r="I26" s="7" t="s">
        <v>102</v>
      </c>
      <c r="J26" s="7" t="str">
        <f>VLOOKUP(I26,'[1]ตัวย่อ(ต่อท้าย)'!$B$2:$C$516,2,FALSE)</f>
        <v>สป.สธ.</v>
      </c>
      <c r="K26" s="7" t="s">
        <v>53</v>
      </c>
      <c r="L26" s="7"/>
      <c r="M26" s="7" t="str">
        <f t="shared" si="0"/>
        <v>F00</v>
      </c>
      <c r="N26" s="171" t="s">
        <v>990</v>
      </c>
      <c r="O26" s="171"/>
      <c r="P26" s="7"/>
      <c r="Q26" s="7"/>
      <c r="R26" s="7" t="s">
        <v>988</v>
      </c>
    </row>
    <row r="27" spans="1:18" ht="21">
      <c r="A27" s="7" t="s">
        <v>158</v>
      </c>
      <c r="B27" s="169" t="s">
        <v>159</v>
      </c>
      <c r="C27" s="53" t="s">
        <v>159</v>
      </c>
      <c r="D27" s="53"/>
      <c r="E27" s="47">
        <v>2563</v>
      </c>
      <c r="F27" s="47" t="s">
        <v>98</v>
      </c>
      <c r="G27" s="47" t="s">
        <v>110</v>
      </c>
      <c r="H27" s="7" t="s">
        <v>161</v>
      </c>
      <c r="I27" s="7" t="s">
        <v>107</v>
      </c>
      <c r="J27" s="7" t="str">
        <f>VLOOKUP(I27,'[1]ตัวย่อ(ต่อท้าย)'!$B$2:$C$516,2,FALSE)</f>
        <v>ปค.</v>
      </c>
      <c r="K27" s="7" t="s">
        <v>90</v>
      </c>
      <c r="L27" s="7"/>
      <c r="M27" s="7" t="str">
        <f t="shared" si="0"/>
        <v>v3_050301V04</v>
      </c>
      <c r="N27" s="171" t="s">
        <v>649</v>
      </c>
      <c r="O27" s="171" t="s">
        <v>958</v>
      </c>
      <c r="P27" s="7"/>
      <c r="Q27" s="7"/>
      <c r="R27" s="7" t="s">
        <v>337</v>
      </c>
    </row>
    <row r="28" spans="1:18" ht="21">
      <c r="A28" s="7" t="s">
        <v>169</v>
      </c>
      <c r="B28" s="169" t="s">
        <v>170</v>
      </c>
      <c r="C28" s="53" t="s">
        <v>170</v>
      </c>
      <c r="D28" s="53"/>
      <c r="E28" s="47">
        <v>2563</v>
      </c>
      <c r="F28" s="47" t="s">
        <v>92</v>
      </c>
      <c r="G28" s="47" t="s">
        <v>42</v>
      </c>
      <c r="H28" s="7" t="s">
        <v>172</v>
      </c>
      <c r="I28" s="7" t="s">
        <v>52</v>
      </c>
      <c r="J28" s="7" t="str">
        <f>VLOOKUP(I28,'[1]ตัวย่อ(ต่อท้าย)'!$B$2:$C$516,2,FALSE)</f>
        <v>DTAM</v>
      </c>
      <c r="K28" s="7" t="s">
        <v>53</v>
      </c>
      <c r="L28" s="7"/>
      <c r="M28" s="7" t="str">
        <f t="shared" si="0"/>
        <v>v3_050301V01</v>
      </c>
      <c r="N28" s="171" t="s">
        <v>664</v>
      </c>
      <c r="O28" s="171" t="s">
        <v>958</v>
      </c>
      <c r="P28" s="7"/>
      <c r="Q28" s="7"/>
      <c r="R28" s="7" t="s">
        <v>307</v>
      </c>
    </row>
    <row r="29" spans="1:18" ht="21">
      <c r="A29" s="7" t="s">
        <v>173</v>
      </c>
      <c r="B29" s="169" t="s">
        <v>174</v>
      </c>
      <c r="C29" s="53" t="s">
        <v>174</v>
      </c>
      <c r="D29" s="53"/>
      <c r="E29" s="47">
        <v>2563</v>
      </c>
      <c r="F29" s="47" t="s">
        <v>92</v>
      </c>
      <c r="G29" s="47" t="s">
        <v>42</v>
      </c>
      <c r="H29" s="7" t="s">
        <v>86</v>
      </c>
      <c r="I29" s="7" t="s">
        <v>89</v>
      </c>
      <c r="J29" s="7" t="str">
        <f>VLOOKUP(I29,'[1]ตัวย่อ(ต่อท้าย)'!$B$2:$C$516,2,FALSE)</f>
        <v>มทร.ธัญบุรี</v>
      </c>
      <c r="K29" s="7" t="s">
        <v>29</v>
      </c>
      <c r="L29" s="7"/>
      <c r="M29" s="7" t="str">
        <f t="shared" si="0"/>
        <v>v3_050301V05</v>
      </c>
      <c r="N29" s="171" t="s">
        <v>862</v>
      </c>
      <c r="O29" s="171" t="s">
        <v>958</v>
      </c>
      <c r="P29" s="7"/>
      <c r="Q29" s="7"/>
      <c r="R29" s="7" t="s">
        <v>348</v>
      </c>
    </row>
    <row r="30" spans="1:18" ht="21">
      <c r="A30" s="121" t="s">
        <v>292</v>
      </c>
      <c r="B30" s="167" t="str">
        <f t="shared" ref="B30:B61" si="1">HYPERLINK(Q30,C30)</f>
        <v>การส่งเสริมการท่องเที่ยวเชิงสุขภาพจังหวัดอุดรธานี</v>
      </c>
      <c r="C30" s="122" t="s">
        <v>293</v>
      </c>
      <c r="D30" s="122" t="s">
        <v>25</v>
      </c>
      <c r="E30" s="170">
        <v>2564</v>
      </c>
      <c r="F30" s="122" t="s">
        <v>109</v>
      </c>
      <c r="G30" s="123" t="s">
        <v>33</v>
      </c>
      <c r="H30" s="122" t="s">
        <v>295</v>
      </c>
      <c r="I30" s="122" t="s">
        <v>102</v>
      </c>
      <c r="J30" s="122" t="s">
        <v>973</v>
      </c>
      <c r="K30" s="122" t="s">
        <v>53</v>
      </c>
      <c r="L30" s="123" t="s">
        <v>870</v>
      </c>
      <c r="M30" s="122" t="s">
        <v>663</v>
      </c>
      <c r="N30" s="171" t="s">
        <v>664</v>
      </c>
      <c r="O30" s="171" t="s">
        <v>958</v>
      </c>
      <c r="P30" s="120"/>
      <c r="Q30" s="122" t="s">
        <v>871</v>
      </c>
      <c r="R30" s="122" t="s">
        <v>214</v>
      </c>
    </row>
    <row r="31" spans="1:18" ht="21">
      <c r="A31" s="121" t="s">
        <v>262</v>
      </c>
      <c r="B31" s="167" t="str">
        <f t="shared" si="1"/>
        <v>ปั่นจักรยานท่องเที่ยวเมือง 3 ธรรม อำนาจเจริญ 7 เส้นทาง ๗ อำเภอ</v>
      </c>
      <c r="C31" s="122" t="s">
        <v>263</v>
      </c>
      <c r="D31" s="122" t="s">
        <v>25</v>
      </c>
      <c r="E31" s="170">
        <v>2564</v>
      </c>
      <c r="F31" s="122" t="s">
        <v>109</v>
      </c>
      <c r="G31" s="123" t="s">
        <v>33</v>
      </c>
      <c r="H31" s="122" t="s">
        <v>140</v>
      </c>
      <c r="I31" s="122" t="s">
        <v>79</v>
      </c>
      <c r="J31" s="122" t="s">
        <v>974</v>
      </c>
      <c r="K31" s="122" t="s">
        <v>39</v>
      </c>
      <c r="L31" s="123" t="s">
        <v>870</v>
      </c>
      <c r="M31" s="122" t="s">
        <v>648</v>
      </c>
      <c r="N31" s="171" t="s">
        <v>649</v>
      </c>
      <c r="O31" s="171" t="s">
        <v>958</v>
      </c>
      <c r="P31" s="120"/>
      <c r="Q31" s="122" t="s">
        <v>872</v>
      </c>
      <c r="R31" s="122" t="s">
        <v>207</v>
      </c>
    </row>
    <row r="32" spans="1:18" ht="21">
      <c r="A32" s="121" t="s">
        <v>288</v>
      </c>
      <c r="B32" s="167" t="str">
        <f t="shared" si="1"/>
        <v>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2564</v>
      </c>
      <c r="C32" s="122" t="s">
        <v>289</v>
      </c>
      <c r="D32" s="122" t="s">
        <v>25</v>
      </c>
      <c r="E32" s="170">
        <v>2564</v>
      </c>
      <c r="F32" s="122" t="s">
        <v>109</v>
      </c>
      <c r="G32" s="123" t="s">
        <v>33</v>
      </c>
      <c r="H32" s="122" t="s">
        <v>164</v>
      </c>
      <c r="I32" s="122" t="s">
        <v>165</v>
      </c>
      <c r="J32" s="122" t="s">
        <v>981</v>
      </c>
      <c r="K32" s="122" t="s">
        <v>53</v>
      </c>
      <c r="L32" s="123" t="s">
        <v>870</v>
      </c>
      <c r="M32" s="122" t="s">
        <v>663</v>
      </c>
      <c r="N32" s="171" t="s">
        <v>664</v>
      </c>
      <c r="O32" s="171" t="s">
        <v>958</v>
      </c>
      <c r="P32" s="120"/>
      <c r="Q32" s="122" t="s">
        <v>873</v>
      </c>
      <c r="R32" s="122" t="s">
        <v>214</v>
      </c>
    </row>
    <row r="33" spans="1:18" ht="21">
      <c r="A33" s="121" t="s">
        <v>279</v>
      </c>
      <c r="B33" s="167" t="str">
        <f t="shared" si="1"/>
        <v>โครงการพัฒนาการท่องเที่ยวเชิงสุขภาพและการแพทย์</v>
      </c>
      <c r="C33" s="122" t="s">
        <v>148</v>
      </c>
      <c r="D33" s="122" t="s">
        <v>25</v>
      </c>
      <c r="E33" s="170">
        <v>2564</v>
      </c>
      <c r="F33" s="122" t="s">
        <v>109</v>
      </c>
      <c r="G33" s="123" t="s">
        <v>33</v>
      </c>
      <c r="H33" s="122" t="s">
        <v>150</v>
      </c>
      <c r="I33" s="122" t="s">
        <v>151</v>
      </c>
      <c r="J33" s="122" t="s">
        <v>982</v>
      </c>
      <c r="K33" s="122" t="s">
        <v>53</v>
      </c>
      <c r="L33" s="123" t="s">
        <v>870</v>
      </c>
      <c r="M33" s="122" t="s">
        <v>663</v>
      </c>
      <c r="N33" s="171" t="s">
        <v>736</v>
      </c>
      <c r="O33" s="171" t="s">
        <v>958</v>
      </c>
      <c r="P33" s="120"/>
      <c r="Q33" s="122" t="s">
        <v>874</v>
      </c>
      <c r="R33" s="122" t="s">
        <v>281</v>
      </c>
    </row>
    <row r="34" spans="1:18" ht="21">
      <c r="A34" s="121" t="s">
        <v>283</v>
      </c>
      <c r="B34" s="167" t="str">
        <f t="shared" si="1"/>
        <v>โครงการยกระดับการท่องเที่ยวเชิงสุขภาพ ความงาม และแพทย์แผนไทยครบวงจร</v>
      </c>
      <c r="C34" s="122" t="s">
        <v>170</v>
      </c>
      <c r="D34" s="122" t="s">
        <v>25</v>
      </c>
      <c r="E34" s="170">
        <v>2564</v>
      </c>
      <c r="F34" s="122" t="s">
        <v>109</v>
      </c>
      <c r="G34" s="123" t="s">
        <v>33</v>
      </c>
      <c r="H34" s="122" t="s">
        <v>278</v>
      </c>
      <c r="I34" s="122" t="s">
        <v>52</v>
      </c>
      <c r="J34" s="122" t="s">
        <v>975</v>
      </c>
      <c r="K34" s="122" t="s">
        <v>53</v>
      </c>
      <c r="L34" s="123" t="s">
        <v>870</v>
      </c>
      <c r="M34" s="122" t="s">
        <v>663</v>
      </c>
      <c r="N34" s="171" t="s">
        <v>664</v>
      </c>
      <c r="O34" s="171" t="s">
        <v>958</v>
      </c>
      <c r="P34" s="120"/>
      <c r="Q34" s="122" t="s">
        <v>875</v>
      </c>
      <c r="R34" s="122" t="s">
        <v>214</v>
      </c>
    </row>
    <row r="35" spans="1:18" ht="21">
      <c r="A35" s="121" t="s">
        <v>251</v>
      </c>
      <c r="B35" s="167" t="str">
        <f t="shared" si="1"/>
        <v>ก่อสร้างเส้นทางจักรยานเพื่อส่งเสริมสุขภาพที่ดีและส่งเสริมการท่องเที่ยวเชิงเกษตรศูนย์วิจัยและพัฒนาอาหารสัตว์ ตำบลลุมพุก อำเภอคำเขื่อนแก้ว จังหวัดยโสธร กว้าง 3.00 – 5.00 เมตร ระยะทาง 6.620 กิโลเมตร</v>
      </c>
      <c r="C35" s="122" t="s">
        <v>252</v>
      </c>
      <c r="D35" s="122" t="s">
        <v>25</v>
      </c>
      <c r="E35" s="170">
        <v>2564</v>
      </c>
      <c r="F35" s="122" t="s">
        <v>162</v>
      </c>
      <c r="G35" s="123" t="s">
        <v>33</v>
      </c>
      <c r="H35" s="122" t="s">
        <v>254</v>
      </c>
      <c r="I35" s="122" t="s">
        <v>79</v>
      </c>
      <c r="J35" s="122" t="s">
        <v>974</v>
      </c>
      <c r="K35" s="122" t="s">
        <v>39</v>
      </c>
      <c r="L35" s="123" t="s">
        <v>870</v>
      </c>
      <c r="M35" s="122" t="s">
        <v>663</v>
      </c>
      <c r="N35" s="171" t="s">
        <v>664</v>
      </c>
      <c r="O35" s="171" t="s">
        <v>958</v>
      </c>
      <c r="P35" s="120"/>
      <c r="Q35" s="122" t="s">
        <v>876</v>
      </c>
      <c r="R35" s="122" t="s">
        <v>214</v>
      </c>
    </row>
    <row r="36" spans="1:18" ht="21">
      <c r="A36" s="121" t="s">
        <v>266</v>
      </c>
      <c r="B36" s="167" t="str">
        <f t="shared" si="1"/>
        <v>ส่งเสริมการท่องเที่ยวเชิงกีฬา (Trail Running &amp; Cycling) ถนนรักษ์จักรยาน</v>
      </c>
      <c r="C36" s="122" t="s">
        <v>267</v>
      </c>
      <c r="D36" s="122" t="s">
        <v>25</v>
      </c>
      <c r="E36" s="170">
        <v>2564</v>
      </c>
      <c r="F36" s="122" t="s">
        <v>109</v>
      </c>
      <c r="G36" s="123" t="s">
        <v>33</v>
      </c>
      <c r="H36" s="122"/>
      <c r="I36" s="122" t="s">
        <v>269</v>
      </c>
      <c r="J36" s="122" t="s">
        <v>269</v>
      </c>
      <c r="K36" s="122" t="s">
        <v>96</v>
      </c>
      <c r="L36" s="123" t="s">
        <v>870</v>
      </c>
      <c r="M36" s="122" t="s">
        <v>659</v>
      </c>
      <c r="N36" s="171" t="s">
        <v>660</v>
      </c>
      <c r="O36" s="171" t="s">
        <v>958</v>
      </c>
      <c r="P36" s="120"/>
      <c r="Q36" s="122" t="s">
        <v>877</v>
      </c>
      <c r="R36" s="122" t="s">
        <v>199</v>
      </c>
    </row>
    <row r="37" spans="1:18" ht="21">
      <c r="A37" s="121" t="s">
        <v>271</v>
      </c>
      <c r="B37" s="167" t="str">
        <f t="shared" si="1"/>
        <v xml:space="preserve">พัฒนาระบบการเฝ้าระวังความปลอดภัยของการรับบริการน้ำพุร้อนเค็ม อำเภอคลองท่อม จังหวัดกระบี่ พ.ศ. 2564 </v>
      </c>
      <c r="C37" s="122" t="s">
        <v>878</v>
      </c>
      <c r="D37" s="122" t="s">
        <v>25</v>
      </c>
      <c r="E37" s="170">
        <v>2564</v>
      </c>
      <c r="F37" s="122" t="s">
        <v>109</v>
      </c>
      <c r="G37" s="123" t="s">
        <v>33</v>
      </c>
      <c r="H37" s="122" t="s">
        <v>138</v>
      </c>
      <c r="I37" s="122" t="s">
        <v>102</v>
      </c>
      <c r="J37" s="122" t="s">
        <v>973</v>
      </c>
      <c r="K37" s="122" t="s">
        <v>53</v>
      </c>
      <c r="L37" s="123" t="s">
        <v>870</v>
      </c>
      <c r="M37" s="122" t="s">
        <v>965</v>
      </c>
      <c r="N37" s="171" t="s">
        <v>879</v>
      </c>
      <c r="O37" s="171" t="s">
        <v>958</v>
      </c>
      <c r="P37" s="120"/>
      <c r="Q37" s="122" t="s">
        <v>880</v>
      </c>
      <c r="R37" s="122" t="s">
        <v>245</v>
      </c>
    </row>
    <row r="38" spans="1:18" ht="21">
      <c r="A38" s="121" t="s">
        <v>259</v>
      </c>
      <c r="B38" s="167" t="str">
        <f t="shared" si="1"/>
        <v>โครงการส่งเสริมกลุ่ม Amazing Health and wellness</v>
      </c>
      <c r="C38" s="122" t="s">
        <v>260</v>
      </c>
      <c r="D38" s="122" t="s">
        <v>25</v>
      </c>
      <c r="E38" s="170">
        <v>2564</v>
      </c>
      <c r="F38" s="122" t="s">
        <v>109</v>
      </c>
      <c r="G38" s="123" t="s">
        <v>33</v>
      </c>
      <c r="H38" s="122" t="s">
        <v>85</v>
      </c>
      <c r="I38" s="122" t="s">
        <v>478</v>
      </c>
      <c r="J38" s="122" t="s">
        <v>970</v>
      </c>
      <c r="K38" s="122" t="s">
        <v>39</v>
      </c>
      <c r="L38" s="123" t="s">
        <v>870</v>
      </c>
      <c r="M38" s="122" t="s">
        <v>648</v>
      </c>
      <c r="N38" s="171" t="s">
        <v>649</v>
      </c>
      <c r="O38" s="171" t="s">
        <v>958</v>
      </c>
      <c r="P38" s="120"/>
      <c r="Q38" s="122" t="s">
        <v>881</v>
      </c>
      <c r="R38" s="122" t="s">
        <v>207</v>
      </c>
    </row>
    <row r="39" spans="1:18" ht="21">
      <c r="A39" s="121" t="s">
        <v>909</v>
      </c>
      <c r="B39" s="167" t="str">
        <f t="shared" si="1"/>
        <v>Medicopolis เพื่อพัฒนาพื้นที่ ลดความเหลื่อมล้ำและสร้างความเข้มแข็งให้ผู้ประกอบการด้านชีววิทยาศาสตร์ตลอดจนสร้างวิสาหกิจฐานนวัตกรรม</v>
      </c>
      <c r="C39" s="122" t="s">
        <v>910</v>
      </c>
      <c r="D39" s="122" t="s">
        <v>25</v>
      </c>
      <c r="E39" s="170">
        <v>2564</v>
      </c>
      <c r="F39" s="122" t="s">
        <v>109</v>
      </c>
      <c r="G39" s="123" t="s">
        <v>33</v>
      </c>
      <c r="H39" s="122" t="s">
        <v>912</v>
      </c>
      <c r="I39" s="122" t="s">
        <v>911</v>
      </c>
      <c r="J39" s="122" t="s">
        <v>985</v>
      </c>
      <c r="K39" s="122" t="s">
        <v>29</v>
      </c>
      <c r="L39" s="123" t="s">
        <v>870</v>
      </c>
      <c r="M39" s="122" t="s">
        <v>663</v>
      </c>
      <c r="N39" s="171" t="s">
        <v>672</v>
      </c>
      <c r="O39" s="171" t="s">
        <v>959</v>
      </c>
      <c r="P39" s="126"/>
      <c r="Q39" s="122" t="s">
        <v>916</v>
      </c>
      <c r="R39" s="122" t="s">
        <v>914</v>
      </c>
    </row>
    <row r="40" spans="1:18" ht="21">
      <c r="A40" s="121" t="s">
        <v>923</v>
      </c>
      <c r="B40" s="167" t="str">
        <f t="shared" si="1"/>
        <v>โครงการปรับปรุงเส้นทางท่องเที่ยวภาคตะวันตก  กิจกรรมติดตั้งไฟฟ้าส่องสว่างเข้าสู่แหล่งท่องเที่ยวบ่อน้ำพุร้อนโป่งกระทิง  ตำบลบ้านบึง อำเภอบ้านคา จังหวัดราชบุรี</v>
      </c>
      <c r="C40" s="122" t="s">
        <v>924</v>
      </c>
      <c r="D40" s="122" t="s">
        <v>25</v>
      </c>
      <c r="E40" s="170">
        <v>2564</v>
      </c>
      <c r="F40" s="122" t="s">
        <v>109</v>
      </c>
      <c r="G40" s="123" t="s">
        <v>33</v>
      </c>
      <c r="H40" s="122" t="s">
        <v>925</v>
      </c>
      <c r="I40" s="122" t="s">
        <v>592</v>
      </c>
      <c r="J40" s="122" t="s">
        <v>984</v>
      </c>
      <c r="K40" s="122" t="s">
        <v>593</v>
      </c>
      <c r="L40" s="123" t="s">
        <v>870</v>
      </c>
      <c r="M40" s="122" t="s">
        <v>659</v>
      </c>
      <c r="N40" s="171" t="s">
        <v>660</v>
      </c>
      <c r="O40" s="171" t="s">
        <v>959</v>
      </c>
      <c r="P40" s="126"/>
      <c r="Q40" s="122" t="s">
        <v>928</v>
      </c>
      <c r="R40" s="122" t="s">
        <v>926</v>
      </c>
    </row>
    <row r="41" spans="1:18" ht="21">
      <c r="A41" s="121" t="s">
        <v>929</v>
      </c>
      <c r="B41" s="167" t="str">
        <f t="shared" si="1"/>
        <v>โครงการปรับปรุงเส้นทางท่องเที่ยวภาคตะวันตก  กิจกรรมติดตั้งไฟฟ้าส่องสว่างเข้าสู่แหล่งท่องเที่ยวธารน้ำร้อนบ่อคลึง  ตำบลสวนผึ้ง อำเภอสวนผึ้ง จังหวัดราชบุรี</v>
      </c>
      <c r="C41" s="122" t="s">
        <v>930</v>
      </c>
      <c r="D41" s="122" t="s">
        <v>25</v>
      </c>
      <c r="E41" s="170">
        <v>2564</v>
      </c>
      <c r="F41" s="122" t="s">
        <v>109</v>
      </c>
      <c r="G41" s="123" t="s">
        <v>33</v>
      </c>
      <c r="H41" s="122" t="s">
        <v>925</v>
      </c>
      <c r="I41" s="122" t="s">
        <v>592</v>
      </c>
      <c r="J41" s="122" t="s">
        <v>984</v>
      </c>
      <c r="K41" s="122" t="s">
        <v>593</v>
      </c>
      <c r="L41" s="123" t="s">
        <v>870</v>
      </c>
      <c r="M41" s="122" t="s">
        <v>659</v>
      </c>
      <c r="N41" s="171" t="s">
        <v>660</v>
      </c>
      <c r="O41" s="171" t="s">
        <v>959</v>
      </c>
      <c r="P41" s="126"/>
      <c r="Q41" s="122" t="s">
        <v>931</v>
      </c>
      <c r="R41" s="122" t="s">
        <v>926</v>
      </c>
    </row>
    <row r="42" spans="1:18" ht="21">
      <c r="A42" s="121" t="s">
        <v>503</v>
      </c>
      <c r="B42" s="167" t="str">
        <f t="shared" si="1"/>
        <v>โครงการส่งเสริมการท่องเที่ยวเชิงสุขภาพ Wellness</v>
      </c>
      <c r="C42" s="122" t="s">
        <v>504</v>
      </c>
      <c r="D42" s="122" t="s">
        <v>25</v>
      </c>
      <c r="E42" s="170">
        <v>2565</v>
      </c>
      <c r="F42" s="122" t="s">
        <v>506</v>
      </c>
      <c r="G42" s="123" t="s">
        <v>87</v>
      </c>
      <c r="H42" s="122" t="s">
        <v>507</v>
      </c>
      <c r="I42" s="122" t="s">
        <v>79</v>
      </c>
      <c r="J42" s="122" t="s">
        <v>974</v>
      </c>
      <c r="K42" s="122" t="s">
        <v>39</v>
      </c>
      <c r="L42" s="123" t="s">
        <v>882</v>
      </c>
      <c r="M42" s="122" t="s">
        <v>663</v>
      </c>
      <c r="N42" s="171" t="s">
        <v>736</v>
      </c>
      <c r="O42" s="171" t="s">
        <v>958</v>
      </c>
      <c r="P42" s="120"/>
      <c r="Q42" s="122" t="s">
        <v>509</v>
      </c>
      <c r="R42" s="122" t="s">
        <v>281</v>
      </c>
    </row>
    <row r="43" spans="1:18" ht="21">
      <c r="A43" s="121" t="s">
        <v>516</v>
      </c>
      <c r="B43" s="167" t="str">
        <f t="shared" si="1"/>
        <v>ระบบการพัฒนาบุคลากรให้มีสมรรถนะด้านการจัดการห่วงโซ่อุปทานในธุรกิจนำเที่ยวตามความต้องการของตลาดแรงงานของอุตสาหกรรมการท่องเที่ยวเชิงการแพทย์ในเขตเศรษฐกิจพิเศษภาคตะวันออก</v>
      </c>
      <c r="C43" s="122" t="s">
        <v>517</v>
      </c>
      <c r="D43" s="122" t="s">
        <v>25</v>
      </c>
      <c r="E43" s="170">
        <v>2565</v>
      </c>
      <c r="F43" s="122" t="s">
        <v>176</v>
      </c>
      <c r="G43" s="123" t="s">
        <v>87</v>
      </c>
      <c r="H43" s="122" t="s">
        <v>86</v>
      </c>
      <c r="I43" s="122" t="s">
        <v>89</v>
      </c>
      <c r="J43" s="122" t="s">
        <v>983</v>
      </c>
      <c r="K43" s="122" t="s">
        <v>29</v>
      </c>
      <c r="L43" s="123" t="s">
        <v>882</v>
      </c>
      <c r="M43" s="122" t="s">
        <v>653</v>
      </c>
      <c r="N43" s="171" t="s">
        <v>654</v>
      </c>
      <c r="O43" s="171" t="s">
        <v>958</v>
      </c>
      <c r="P43" s="120"/>
      <c r="Q43" s="122" t="s">
        <v>520</v>
      </c>
      <c r="R43" s="122" t="s">
        <v>222</v>
      </c>
    </row>
    <row r="44" spans="1:18" ht="21">
      <c r="A44" s="121" t="s">
        <v>521</v>
      </c>
      <c r="B44" s="167" t="str">
        <f t="shared" si="1"/>
        <v>แนวทางการพัฒนาสมรรถนะการให้บริการด้านการท่องเที่ยวเชิงการแพทย์ของบุคลากรในธุรกิจผู้ให้บริการทางการแพทย์เพื่อสร้างการรับรู้ตราสินค้า</v>
      </c>
      <c r="C44" s="122" t="s">
        <v>522</v>
      </c>
      <c r="D44" s="122" t="s">
        <v>25</v>
      </c>
      <c r="E44" s="170">
        <v>2565</v>
      </c>
      <c r="F44" s="122" t="s">
        <v>176</v>
      </c>
      <c r="G44" s="123" t="s">
        <v>87</v>
      </c>
      <c r="H44" s="122" t="s">
        <v>86</v>
      </c>
      <c r="I44" s="122" t="s">
        <v>89</v>
      </c>
      <c r="J44" s="122" t="s">
        <v>983</v>
      </c>
      <c r="K44" s="122" t="s">
        <v>29</v>
      </c>
      <c r="L44" s="123" t="s">
        <v>882</v>
      </c>
      <c r="M44" s="122" t="s">
        <v>663</v>
      </c>
      <c r="N44" s="171" t="s">
        <v>664</v>
      </c>
      <c r="O44" s="171" t="s">
        <v>958</v>
      </c>
      <c r="P44" s="120"/>
      <c r="Q44" s="122" t="s">
        <v>525</v>
      </c>
      <c r="R44" s="122" t="s">
        <v>214</v>
      </c>
    </row>
    <row r="45" spans="1:18" ht="21">
      <c r="A45" s="121" t="s">
        <v>510</v>
      </c>
      <c r="B45" s="167" t="str">
        <f t="shared" si="1"/>
        <v>ความพร้อมด้านความสามารถในการสื่อสารข้ามวัฒนธรรมของพยาบาลในโรงพยาบาลเอกชนเพื่่อเป็นศูนย์กลางสุขภาพนานาชาติในอาเซียน</v>
      </c>
      <c r="C45" s="122" t="s">
        <v>511</v>
      </c>
      <c r="D45" s="122" t="s">
        <v>25</v>
      </c>
      <c r="E45" s="170">
        <v>2565</v>
      </c>
      <c r="F45" s="122" t="s">
        <v>176</v>
      </c>
      <c r="G45" s="123" t="s">
        <v>87</v>
      </c>
      <c r="H45" s="122" t="s">
        <v>86</v>
      </c>
      <c r="I45" s="122" t="s">
        <v>89</v>
      </c>
      <c r="J45" s="122" t="s">
        <v>983</v>
      </c>
      <c r="K45" s="122" t="s">
        <v>29</v>
      </c>
      <c r="L45" s="123" t="s">
        <v>882</v>
      </c>
      <c r="M45" s="122" t="s">
        <v>653</v>
      </c>
      <c r="N45" s="171" t="s">
        <v>654</v>
      </c>
      <c r="O45" s="171" t="s">
        <v>958</v>
      </c>
      <c r="P45" s="120"/>
      <c r="Q45" s="122" t="s">
        <v>515</v>
      </c>
      <c r="R45" s="122" t="s">
        <v>222</v>
      </c>
    </row>
    <row r="46" spans="1:18" ht="21">
      <c r="A46" s="121" t="s">
        <v>396</v>
      </c>
      <c r="B46" s="167" t="str">
        <f t="shared" si="1"/>
        <v>โครงการส่งเสริมและพัฒนาเมืองท่องเที่ยวเชิงสุขภาพน้ำพุร้อนจังหวัดระนอง</v>
      </c>
      <c r="C46" s="122" t="s">
        <v>397</v>
      </c>
      <c r="D46" s="122" t="s">
        <v>25</v>
      </c>
      <c r="E46" s="170">
        <v>2565</v>
      </c>
      <c r="F46" s="122" t="s">
        <v>176</v>
      </c>
      <c r="G46" s="123" t="s">
        <v>87</v>
      </c>
      <c r="H46" s="122" t="s">
        <v>67</v>
      </c>
      <c r="I46" s="122" t="s">
        <v>38</v>
      </c>
      <c r="J46" s="122" t="s">
        <v>971</v>
      </c>
      <c r="K46" s="122" t="s">
        <v>39</v>
      </c>
      <c r="L46" s="123" t="s">
        <v>882</v>
      </c>
      <c r="M46" s="122" t="s">
        <v>659</v>
      </c>
      <c r="N46" s="171" t="s">
        <v>660</v>
      </c>
      <c r="O46" s="171" t="s">
        <v>958</v>
      </c>
      <c r="P46" s="120"/>
      <c r="Q46" s="122" t="s">
        <v>487</v>
      </c>
      <c r="R46" s="122" t="s">
        <v>199</v>
      </c>
    </row>
    <row r="47" spans="1:18" ht="21">
      <c r="A47" s="121" t="s">
        <v>408</v>
      </c>
      <c r="B47" s="167" t="str">
        <f t="shared" si="1"/>
        <v xml:space="preserve">โครงการพัฒนาเส้นทางท่องเที่ยวน้ำพุร้อนเชื่อมโยงจังหวัดระนอง พังงา และกระบี่	</v>
      </c>
      <c r="C47" s="122" t="s">
        <v>883</v>
      </c>
      <c r="D47" s="122" t="s">
        <v>25</v>
      </c>
      <c r="E47" s="170">
        <v>2565</v>
      </c>
      <c r="F47" s="122" t="s">
        <v>176</v>
      </c>
      <c r="G47" s="123" t="s">
        <v>87</v>
      </c>
      <c r="H47" s="122" t="s">
        <v>67</v>
      </c>
      <c r="I47" s="122" t="s">
        <v>38</v>
      </c>
      <c r="J47" s="122" t="s">
        <v>971</v>
      </c>
      <c r="K47" s="122" t="s">
        <v>39</v>
      </c>
      <c r="L47" s="123" t="s">
        <v>882</v>
      </c>
      <c r="M47" s="122" t="s">
        <v>965</v>
      </c>
      <c r="N47" s="171" t="s">
        <v>779</v>
      </c>
      <c r="O47" s="171" t="s">
        <v>958</v>
      </c>
      <c r="P47" s="120"/>
      <c r="Q47" s="122" t="s">
        <v>497</v>
      </c>
      <c r="R47" s="122" t="s">
        <v>190</v>
      </c>
    </row>
    <row r="48" spans="1:18" ht="21">
      <c r="A48" s="121" t="s">
        <v>399</v>
      </c>
      <c r="B48" s="167" t="str">
        <f t="shared" si="1"/>
        <v>โครงการส่งเสริมการท่องเที่ยวจังหวัดสุพรรณบุรี</v>
      </c>
      <c r="C48" s="122" t="s">
        <v>106</v>
      </c>
      <c r="D48" s="122" t="s">
        <v>25</v>
      </c>
      <c r="E48" s="170">
        <v>2565</v>
      </c>
      <c r="F48" s="122" t="s">
        <v>270</v>
      </c>
      <c r="G48" s="123" t="s">
        <v>270</v>
      </c>
      <c r="H48" s="122" t="s">
        <v>122</v>
      </c>
      <c r="I48" s="122" t="s">
        <v>79</v>
      </c>
      <c r="J48" s="122" t="s">
        <v>974</v>
      </c>
      <c r="K48" s="122" t="s">
        <v>39</v>
      </c>
      <c r="L48" s="123" t="s">
        <v>882</v>
      </c>
      <c r="M48" s="122" t="s">
        <v>965</v>
      </c>
      <c r="N48" s="171" t="s">
        <v>879</v>
      </c>
      <c r="O48" s="171" t="s">
        <v>958</v>
      </c>
      <c r="P48" s="120"/>
      <c r="Q48" s="122" t="s">
        <v>490</v>
      </c>
      <c r="R48" s="122" t="s">
        <v>245</v>
      </c>
    </row>
    <row r="49" spans="1:24" ht="21">
      <c r="A49" s="121" t="s">
        <v>401</v>
      </c>
      <c r="B49" s="167" t="str">
        <f t="shared" si="1"/>
        <v>โครงการพัฒนาขีดความสามารถในการรองรับการท่องเที่ยวเชิงสุขภาพ</v>
      </c>
      <c r="C49" s="122" t="s">
        <v>197</v>
      </c>
      <c r="D49" s="122" t="s">
        <v>25</v>
      </c>
      <c r="E49" s="170">
        <v>2565</v>
      </c>
      <c r="F49" s="122" t="s">
        <v>176</v>
      </c>
      <c r="G49" s="123" t="s">
        <v>87</v>
      </c>
      <c r="H49" s="122" t="s">
        <v>73</v>
      </c>
      <c r="I49" s="122" t="s">
        <v>38</v>
      </c>
      <c r="J49" s="122" t="s">
        <v>971</v>
      </c>
      <c r="K49" s="122" t="s">
        <v>39</v>
      </c>
      <c r="L49" s="123" t="s">
        <v>882</v>
      </c>
      <c r="M49" s="122" t="s">
        <v>663</v>
      </c>
      <c r="N49" s="171" t="s">
        <v>664</v>
      </c>
      <c r="O49" s="171" t="s">
        <v>958</v>
      </c>
      <c r="P49" s="120"/>
      <c r="Q49" s="122" t="s">
        <v>492</v>
      </c>
      <c r="R49" s="122" t="s">
        <v>214</v>
      </c>
      <c r="S49" s="1"/>
      <c r="T49" s="1"/>
      <c r="U49" s="1"/>
      <c r="V49" s="1"/>
      <c r="W49" s="1"/>
      <c r="X49" s="1"/>
    </row>
    <row r="50" spans="1:24" ht="21">
      <c r="A50" s="121" t="s">
        <v>404</v>
      </c>
      <c r="B50" s="167" t="str">
        <f t="shared" si="1"/>
        <v>ส่งเสริมและสนับสนุนการพัฒนาเมืองสมุนไพรจังหวัดพิษณุโลกคัตเตอร์การท่องเที่ยวเชิงสุขภาพความงามและการแพทย์แผนไทย</v>
      </c>
      <c r="C50" s="122" t="s">
        <v>405</v>
      </c>
      <c r="D50" s="122" t="s">
        <v>25</v>
      </c>
      <c r="E50" s="170">
        <v>2565</v>
      </c>
      <c r="F50" s="122" t="s">
        <v>176</v>
      </c>
      <c r="G50" s="123" t="s">
        <v>87</v>
      </c>
      <c r="H50" s="122" t="s">
        <v>407</v>
      </c>
      <c r="I50" s="122" t="s">
        <v>102</v>
      </c>
      <c r="J50" s="122" t="s">
        <v>973</v>
      </c>
      <c r="K50" s="122" t="s">
        <v>53</v>
      </c>
      <c r="L50" s="123" t="s">
        <v>882</v>
      </c>
      <c r="M50" s="122" t="s">
        <v>663</v>
      </c>
      <c r="N50" s="171" t="s">
        <v>672</v>
      </c>
      <c r="O50" s="171" t="s">
        <v>958</v>
      </c>
      <c r="P50" s="120"/>
      <c r="Q50" s="122" t="s">
        <v>494</v>
      </c>
      <c r="R50" s="122" t="s">
        <v>186</v>
      </c>
      <c r="S50" s="1"/>
      <c r="T50" s="1"/>
      <c r="U50" s="1"/>
      <c r="V50" s="1"/>
      <c r="W50" s="1"/>
      <c r="X50" s="1"/>
    </row>
    <row r="51" spans="1:24" ht="21">
      <c r="A51" s="121" t="s">
        <v>411</v>
      </c>
      <c r="B51" s="167" t="str">
        <f t="shared" si="1"/>
        <v>โครงการส่งเสริมและพัฒนาการนวดไทยให้มีมาตรฐานในระดับสากลและเสริมสร้างเศรษฐกิจ</v>
      </c>
      <c r="C51" s="122" t="s">
        <v>412</v>
      </c>
      <c r="D51" s="122" t="s">
        <v>25</v>
      </c>
      <c r="E51" s="170">
        <v>2565</v>
      </c>
      <c r="F51" s="122" t="s">
        <v>176</v>
      </c>
      <c r="G51" s="123" t="s">
        <v>87</v>
      </c>
      <c r="H51" s="122" t="s">
        <v>120</v>
      </c>
      <c r="I51" s="122" t="s">
        <v>52</v>
      </c>
      <c r="J51" s="122" t="s">
        <v>975</v>
      </c>
      <c r="K51" s="122" t="s">
        <v>53</v>
      </c>
      <c r="L51" s="123" t="s">
        <v>882</v>
      </c>
      <c r="M51" s="122" t="s">
        <v>663</v>
      </c>
      <c r="N51" s="171" t="s">
        <v>672</v>
      </c>
      <c r="O51" s="171" t="s">
        <v>958</v>
      </c>
      <c r="P51" s="120"/>
      <c r="Q51" s="122" t="s">
        <v>499</v>
      </c>
      <c r="R51" s="122" t="s">
        <v>186</v>
      </c>
      <c r="S51" s="1"/>
      <c r="T51" s="1"/>
      <c r="U51" s="1"/>
      <c r="V51" s="1"/>
      <c r="W51" s="1"/>
      <c r="X51" s="1"/>
    </row>
    <row r="52" spans="1:24" ht="21">
      <c r="A52" s="121" t="s">
        <v>414</v>
      </c>
      <c r="B52" s="167" t="str">
        <f t="shared" si="1"/>
        <v>โครงการยกระดับมาตรฐานบริการสุขภาพรองรับการแข่งขันอุตสาหกรรมทางการแพทย์ครบวงจร</v>
      </c>
      <c r="C52" s="122" t="s">
        <v>415</v>
      </c>
      <c r="D52" s="122" t="s">
        <v>25</v>
      </c>
      <c r="E52" s="170">
        <v>2565</v>
      </c>
      <c r="F52" s="122" t="s">
        <v>176</v>
      </c>
      <c r="G52" s="123" t="s">
        <v>87</v>
      </c>
      <c r="H52" s="122" t="s">
        <v>150</v>
      </c>
      <c r="I52" s="122" t="s">
        <v>151</v>
      </c>
      <c r="J52" s="122" t="s">
        <v>982</v>
      </c>
      <c r="K52" s="122" t="s">
        <v>53</v>
      </c>
      <c r="L52" s="123" t="s">
        <v>882</v>
      </c>
      <c r="M52" s="122" t="s">
        <v>663</v>
      </c>
      <c r="N52" s="171" t="s">
        <v>736</v>
      </c>
      <c r="O52" s="171" t="s">
        <v>958</v>
      </c>
      <c r="P52" s="120"/>
      <c r="Q52" s="122" t="s">
        <v>501</v>
      </c>
      <c r="R52" s="122" t="s">
        <v>281</v>
      </c>
      <c r="S52" s="1"/>
      <c r="T52" s="1"/>
      <c r="U52" s="1"/>
      <c r="V52" s="1"/>
      <c r="W52" s="1"/>
      <c r="X52" s="1"/>
    </row>
    <row r="53" spans="1:24" ht="21">
      <c r="A53" s="121" t="s">
        <v>384</v>
      </c>
      <c r="B53" s="167" t="str">
        <f t="shared" si="1"/>
        <v>พัฒนาผลิตภัณฑ์และยกระดับราชาวดีสปาและน้ำแร่โรงพยาบาลระนอง</v>
      </c>
      <c r="C53" s="122" t="s">
        <v>385</v>
      </c>
      <c r="D53" s="122" t="s">
        <v>25</v>
      </c>
      <c r="E53" s="170">
        <v>2565</v>
      </c>
      <c r="F53" s="122" t="s">
        <v>176</v>
      </c>
      <c r="G53" s="123" t="s">
        <v>87</v>
      </c>
      <c r="H53" s="122" t="s">
        <v>101</v>
      </c>
      <c r="I53" s="122" t="s">
        <v>102</v>
      </c>
      <c r="J53" s="122" t="s">
        <v>973</v>
      </c>
      <c r="K53" s="122" t="s">
        <v>53</v>
      </c>
      <c r="L53" s="123" t="s">
        <v>882</v>
      </c>
      <c r="M53" s="122" t="s">
        <v>663</v>
      </c>
      <c r="N53" s="171" t="s">
        <v>736</v>
      </c>
      <c r="O53" s="171" t="s">
        <v>958</v>
      </c>
      <c r="P53" s="120"/>
      <c r="Q53" s="122" t="s">
        <v>474</v>
      </c>
      <c r="R53" s="122" t="s">
        <v>281</v>
      </c>
      <c r="S53" s="1"/>
      <c r="T53" s="1"/>
      <c r="U53" s="1"/>
      <c r="V53" s="1"/>
      <c r="W53" s="1"/>
      <c r="X53" s="1"/>
    </row>
    <row r="54" spans="1:24" ht="21">
      <c r="A54" s="121" t="s">
        <v>392</v>
      </c>
      <c r="B54" s="167" t="str">
        <f t="shared" si="1"/>
        <v>จัดตั้งศูนย์ไทยสัปปายะเมืองลุ่มภู</v>
      </c>
      <c r="C54" s="122" t="s">
        <v>393</v>
      </c>
      <c r="D54" s="122" t="s">
        <v>25</v>
      </c>
      <c r="E54" s="170">
        <v>2565</v>
      </c>
      <c r="F54" s="122" t="s">
        <v>176</v>
      </c>
      <c r="G54" s="123" t="s">
        <v>87</v>
      </c>
      <c r="H54" s="122" t="s">
        <v>395</v>
      </c>
      <c r="I54" s="122" t="s">
        <v>102</v>
      </c>
      <c r="J54" s="122" t="s">
        <v>973</v>
      </c>
      <c r="K54" s="122" t="s">
        <v>53</v>
      </c>
      <c r="L54" s="123" t="s">
        <v>882</v>
      </c>
      <c r="M54" s="122" t="s">
        <v>663</v>
      </c>
      <c r="N54" s="171" t="s">
        <v>672</v>
      </c>
      <c r="O54" s="171" t="s">
        <v>958</v>
      </c>
      <c r="P54" s="120"/>
      <c r="Q54" s="122" t="s">
        <v>484</v>
      </c>
      <c r="R54" s="122" t="s">
        <v>186</v>
      </c>
      <c r="S54" s="1"/>
      <c r="T54" s="1"/>
      <c r="U54" s="1"/>
      <c r="V54" s="1"/>
      <c r="W54" s="1"/>
      <c r="X54" s="1"/>
    </row>
    <row r="55" spans="1:24" ht="21">
      <c r="A55" s="121" t="s">
        <v>389</v>
      </c>
      <c r="B55" s="167" t="str">
        <f t="shared" si="1"/>
        <v xml:space="preserve">โครงการขยายตลาดนักท่องเที่ยวกลุ่มสุขภาพ </v>
      </c>
      <c r="C55" s="122" t="s">
        <v>884</v>
      </c>
      <c r="D55" s="122" t="s">
        <v>25</v>
      </c>
      <c r="E55" s="170">
        <v>2565</v>
      </c>
      <c r="F55" s="122" t="s">
        <v>176</v>
      </c>
      <c r="G55" s="123" t="s">
        <v>87</v>
      </c>
      <c r="H55" s="122" t="s">
        <v>85</v>
      </c>
      <c r="I55" s="122" t="s">
        <v>478</v>
      </c>
      <c r="J55" s="122" t="s">
        <v>970</v>
      </c>
      <c r="K55" s="122" t="s">
        <v>39</v>
      </c>
      <c r="L55" s="123" t="s">
        <v>882</v>
      </c>
      <c r="M55" s="122" t="s">
        <v>648</v>
      </c>
      <c r="N55" s="171" t="s">
        <v>649</v>
      </c>
      <c r="O55" s="171" t="s">
        <v>958</v>
      </c>
      <c r="P55" s="120"/>
      <c r="Q55" s="122" t="s">
        <v>481</v>
      </c>
      <c r="R55" s="122" t="s">
        <v>207</v>
      </c>
      <c r="S55" s="1"/>
      <c r="T55" s="1"/>
      <c r="U55" s="1"/>
      <c r="V55" s="1"/>
      <c r="W55" s="1"/>
      <c r="X55" s="1"/>
    </row>
    <row r="56" spans="1:24" ht="21">
      <c r="A56" s="121" t="s">
        <v>387</v>
      </c>
      <c r="B56" s="167" t="str">
        <f t="shared" si="1"/>
        <v xml:space="preserve"> โครงการส่งเสริมการท่องเที่ยวเชิงสุขภาพ </v>
      </c>
      <c r="C56" s="122" t="s">
        <v>895</v>
      </c>
      <c r="D56" s="122" t="s">
        <v>25</v>
      </c>
      <c r="E56" s="170">
        <v>2565</v>
      </c>
      <c r="F56" s="122" t="s">
        <v>176</v>
      </c>
      <c r="G56" s="123" t="s">
        <v>87</v>
      </c>
      <c r="H56" s="122" t="s">
        <v>278</v>
      </c>
      <c r="I56" s="122" t="s">
        <v>52</v>
      </c>
      <c r="J56" s="122" t="s">
        <v>975</v>
      </c>
      <c r="K56" s="122" t="s">
        <v>53</v>
      </c>
      <c r="L56" s="123" t="s">
        <v>882</v>
      </c>
      <c r="M56" s="122" t="s">
        <v>663</v>
      </c>
      <c r="N56" s="171" t="s">
        <v>664</v>
      </c>
      <c r="O56" s="171" t="s">
        <v>958</v>
      </c>
      <c r="P56" s="124"/>
      <c r="Q56" s="122" t="s">
        <v>477</v>
      </c>
      <c r="R56" s="122" t="s">
        <v>214</v>
      </c>
      <c r="S56" s="1"/>
      <c r="T56" s="1"/>
      <c r="U56" s="1"/>
      <c r="V56" s="1"/>
      <c r="W56" s="1"/>
      <c r="X56" s="1"/>
    </row>
    <row r="57" spans="1:24" ht="21">
      <c r="A57" s="121" t="s">
        <v>948</v>
      </c>
      <c r="B57" s="167" t="str">
        <f t="shared" si="1"/>
        <v>ส่งเสริมอาชีพการให้บริการสุขภาพนวดแผนไทย (ภายใต้โครงการส่งเสริมคุณภาพชีวิต เพื่อแก้ไขปัญหาความยากจน)</v>
      </c>
      <c r="C57" s="122" t="s">
        <v>949</v>
      </c>
      <c r="D57" s="122" t="s">
        <v>822</v>
      </c>
      <c r="E57" s="170">
        <v>2565</v>
      </c>
      <c r="F57" s="122" t="s">
        <v>176</v>
      </c>
      <c r="G57" s="123" t="s">
        <v>87</v>
      </c>
      <c r="H57" s="122" t="s">
        <v>950</v>
      </c>
      <c r="I57" s="122" t="s">
        <v>102</v>
      </c>
      <c r="J57" s="122" t="s">
        <v>973</v>
      </c>
      <c r="K57" s="122" t="s">
        <v>53</v>
      </c>
      <c r="L57" s="123" t="s">
        <v>882</v>
      </c>
      <c r="M57" s="122" t="s">
        <v>663</v>
      </c>
      <c r="N57" s="171" t="s">
        <v>672</v>
      </c>
      <c r="O57" s="171" t="s">
        <v>959</v>
      </c>
      <c r="P57" s="126"/>
      <c r="Q57" s="122" t="s">
        <v>953</v>
      </c>
      <c r="R57" s="122" t="s">
        <v>951</v>
      </c>
      <c r="S57" s="1"/>
      <c r="T57" s="1"/>
      <c r="U57" s="1"/>
      <c r="V57" s="1"/>
      <c r="W57" s="1"/>
      <c r="X57" s="1"/>
    </row>
    <row r="58" spans="1:24" ht="21">
      <c r="A58" s="121" t="s">
        <v>584</v>
      </c>
      <c r="B58" s="167" t="str">
        <f t="shared" si="1"/>
        <v>โครงการขยายตลาดนักท่องเที่ยวกลุ่มสุขภาพ</v>
      </c>
      <c r="C58" s="122" t="s">
        <v>299</v>
      </c>
      <c r="D58" s="122" t="s">
        <v>25</v>
      </c>
      <c r="E58" s="170">
        <v>2566</v>
      </c>
      <c r="F58" s="122" t="s">
        <v>177</v>
      </c>
      <c r="G58" s="123" t="s">
        <v>209</v>
      </c>
      <c r="H58" s="122" t="s">
        <v>85</v>
      </c>
      <c r="I58" s="122" t="s">
        <v>478</v>
      </c>
      <c r="J58" s="122" t="s">
        <v>970</v>
      </c>
      <c r="K58" s="122" t="s">
        <v>39</v>
      </c>
      <c r="L58" s="122" t="s">
        <v>704</v>
      </c>
      <c r="M58" s="122" t="s">
        <v>648</v>
      </c>
      <c r="N58" s="171" t="s">
        <v>649</v>
      </c>
      <c r="O58" s="171" t="s">
        <v>958</v>
      </c>
      <c r="P58" s="120"/>
      <c r="Q58" s="122" t="s">
        <v>706</v>
      </c>
      <c r="R58" s="121" t="s">
        <v>337</v>
      </c>
      <c r="S58" s="63" t="s">
        <v>306</v>
      </c>
      <c r="T58" s="63" t="s">
        <v>307</v>
      </c>
      <c r="U58" s="1"/>
    </row>
    <row r="59" spans="1:24" ht="21">
      <c r="A59" s="121" t="s">
        <v>586</v>
      </c>
      <c r="B59" s="167" t="str">
        <f t="shared" si="1"/>
        <v>โครงการจัดทำแผนปฏิบัติการพัฒนาคลองท่อมเมืองสปาน้ำพุร้อนต้นแบบ</v>
      </c>
      <c r="C59" s="122" t="s">
        <v>587</v>
      </c>
      <c r="D59" s="122" t="s">
        <v>25</v>
      </c>
      <c r="E59" s="170">
        <v>2566</v>
      </c>
      <c r="F59" s="122" t="s">
        <v>177</v>
      </c>
      <c r="G59" s="123" t="s">
        <v>209</v>
      </c>
      <c r="H59" s="122" t="s">
        <v>67</v>
      </c>
      <c r="I59" s="122" t="s">
        <v>38</v>
      </c>
      <c r="J59" s="122" t="s">
        <v>971</v>
      </c>
      <c r="K59" s="122" t="s">
        <v>39</v>
      </c>
      <c r="L59" s="122" t="s">
        <v>704</v>
      </c>
      <c r="M59" s="122" t="s">
        <v>663</v>
      </c>
      <c r="N59" s="171" t="s">
        <v>664</v>
      </c>
      <c r="O59" s="171" t="s">
        <v>958</v>
      </c>
      <c r="P59" s="120"/>
      <c r="Q59" s="122" t="s">
        <v>707</v>
      </c>
      <c r="R59" s="121" t="s">
        <v>307</v>
      </c>
      <c r="S59" s="63" t="s">
        <v>306</v>
      </c>
      <c r="T59" s="63" t="s">
        <v>357</v>
      </c>
      <c r="U59" s="1"/>
    </row>
    <row r="60" spans="1:24" ht="21">
      <c r="A60" s="121" t="s">
        <v>595</v>
      </c>
      <c r="B60" s="167" t="str">
        <f t="shared" si="1"/>
        <v>โครงการพัฒนายกระดับมาตรฐานการบริการและผลิตภัณฑ์ทางการท่องเที่ยวเชิงสุขภาพวิถีธรรมชาติสู่มาตรฐานสากลเพื่อเตรียมความพร้อมรองรับกลุ่มนักท่องเที่ยวคุณภาพสูง เสริมสร้างเศรษฐกิจชุมชน และเพิ่มขีดความสามารถการแข่งขันพื้นที่ท่องเที่ยวจังหวัดภูมิภาคตะวันตก</v>
      </c>
      <c r="C60" s="122" t="s">
        <v>596</v>
      </c>
      <c r="D60" s="122" t="s">
        <v>25</v>
      </c>
      <c r="E60" s="170">
        <v>2566</v>
      </c>
      <c r="F60" s="122" t="s">
        <v>177</v>
      </c>
      <c r="G60" s="123" t="s">
        <v>209</v>
      </c>
      <c r="H60" s="122" t="s">
        <v>597</v>
      </c>
      <c r="I60" s="122" t="s">
        <v>30</v>
      </c>
      <c r="J60" s="122" t="s">
        <v>972</v>
      </c>
      <c r="K60" s="122" t="s">
        <v>29</v>
      </c>
      <c r="L60" s="122" t="s">
        <v>704</v>
      </c>
      <c r="M60" s="122" t="s">
        <v>663</v>
      </c>
      <c r="N60" s="171" t="s">
        <v>672</v>
      </c>
      <c r="O60" s="171" t="s">
        <v>958</v>
      </c>
      <c r="P60" s="120"/>
      <c r="Q60" s="122" t="s">
        <v>708</v>
      </c>
      <c r="R60" s="121" t="s">
        <v>357</v>
      </c>
      <c r="S60" s="63" t="s">
        <v>306</v>
      </c>
      <c r="T60" s="63" t="s">
        <v>357</v>
      </c>
      <c r="U60" s="1"/>
    </row>
    <row r="61" spans="1:24" ht="21">
      <c r="A61" s="121" t="s">
        <v>599</v>
      </c>
      <c r="B61" s="167" t="str">
        <f t="shared" si="1"/>
        <v>โครงการ พัฒนาศักยภาพบุคลากรและพัฒนาผลิตภัณฑ์ชุมชน เพื่อสนับสนุนการท่องเที่ยว กิจกรรม :  การพัฒนาศักยภาพผู้ให้บริการนวดไทยในแหล่งท่องเที่ยวปลอดภัยแบบ New normal</v>
      </c>
      <c r="C61" s="122" t="s">
        <v>600</v>
      </c>
      <c r="D61" s="122" t="s">
        <v>25</v>
      </c>
      <c r="E61" s="170">
        <v>2566</v>
      </c>
      <c r="F61" s="122" t="s">
        <v>177</v>
      </c>
      <c r="G61" s="123" t="s">
        <v>209</v>
      </c>
      <c r="H61" s="122" t="s">
        <v>601</v>
      </c>
      <c r="I61" s="122" t="s">
        <v>102</v>
      </c>
      <c r="J61" s="122" t="s">
        <v>973</v>
      </c>
      <c r="K61" s="122" t="s">
        <v>53</v>
      </c>
      <c r="L61" s="122" t="s">
        <v>704</v>
      </c>
      <c r="M61" s="122" t="s">
        <v>663</v>
      </c>
      <c r="N61" s="171" t="s">
        <v>672</v>
      </c>
      <c r="O61" s="171" t="s">
        <v>958</v>
      </c>
      <c r="P61" s="120"/>
      <c r="Q61" s="122" t="s">
        <v>709</v>
      </c>
      <c r="R61" s="121" t="s">
        <v>357</v>
      </c>
      <c r="S61" s="1" t="s">
        <v>648</v>
      </c>
      <c r="T61" s="1" t="s">
        <v>649</v>
      </c>
      <c r="U61" s="1"/>
    </row>
    <row r="62" spans="1:24" ht="21">
      <c r="A62" s="121" t="s">
        <v>606</v>
      </c>
      <c r="B62" s="167" t="str">
        <f t="shared" ref="B62:B93" si="2">HYPERLINK(Q62,C62)</f>
        <v>สร้างอาชีพสร้างรายได้ด้วยการแพทย์แผนไทย จังหวัดกาฬสินธุ์ ปี ๒๕๖๖</v>
      </c>
      <c r="C62" s="122" t="s">
        <v>607</v>
      </c>
      <c r="D62" s="122" t="s">
        <v>25</v>
      </c>
      <c r="E62" s="170">
        <v>2566</v>
      </c>
      <c r="F62" s="122" t="s">
        <v>177</v>
      </c>
      <c r="G62" s="123" t="s">
        <v>209</v>
      </c>
      <c r="H62" s="122" t="s">
        <v>608</v>
      </c>
      <c r="I62" s="122" t="s">
        <v>102</v>
      </c>
      <c r="J62" s="122" t="s">
        <v>973</v>
      </c>
      <c r="K62" s="122" t="s">
        <v>53</v>
      </c>
      <c r="L62" s="122" t="s">
        <v>704</v>
      </c>
      <c r="M62" s="122" t="s">
        <v>653</v>
      </c>
      <c r="N62" s="171" t="s">
        <v>654</v>
      </c>
      <c r="O62" s="171" t="s">
        <v>958</v>
      </c>
      <c r="P62" s="120"/>
      <c r="Q62" s="122" t="s">
        <v>711</v>
      </c>
      <c r="R62" s="121" t="s">
        <v>710</v>
      </c>
      <c r="S62" s="1" t="s">
        <v>653</v>
      </c>
      <c r="T62" s="1" t="s">
        <v>654</v>
      </c>
      <c r="U62" s="1"/>
    </row>
    <row r="63" spans="1:24" ht="21">
      <c r="A63" s="121" t="s">
        <v>603</v>
      </c>
      <c r="B63" s="167" t="str">
        <f t="shared" si="2"/>
        <v>โครงการส่งเสริมรูปแบบการท่องเที่ยวศักยภาพสูงที่หลากหลายและโดดเด่น</v>
      </c>
      <c r="C63" s="122" t="s">
        <v>604</v>
      </c>
      <c r="D63" s="122" t="s">
        <v>25</v>
      </c>
      <c r="E63" s="170">
        <v>2566</v>
      </c>
      <c r="F63" s="122" t="s">
        <v>177</v>
      </c>
      <c r="G63" s="123" t="s">
        <v>209</v>
      </c>
      <c r="H63" s="122" t="s">
        <v>278</v>
      </c>
      <c r="I63" s="122" t="s">
        <v>52</v>
      </c>
      <c r="J63" s="122" t="s">
        <v>975</v>
      </c>
      <c r="K63" s="122" t="s">
        <v>53</v>
      </c>
      <c r="L63" s="122" t="s">
        <v>704</v>
      </c>
      <c r="M63" s="122" t="s">
        <v>663</v>
      </c>
      <c r="N63" s="171" t="s">
        <v>664</v>
      </c>
      <c r="O63" s="171" t="s">
        <v>958</v>
      </c>
      <c r="P63" s="124"/>
      <c r="Q63" s="122" t="s">
        <v>885</v>
      </c>
      <c r="R63" s="121" t="s">
        <v>307</v>
      </c>
      <c r="S63" s="1" t="s">
        <v>659</v>
      </c>
      <c r="T63" s="1" t="s">
        <v>660</v>
      </c>
      <c r="U63" s="1"/>
    </row>
    <row r="64" spans="1:24" ht="21">
      <c r="A64" s="121" t="s">
        <v>574</v>
      </c>
      <c r="B64" s="167" t="str">
        <f t="shared" si="2"/>
        <v>โครงการพัฒนาศักยภาพบุคลากรด้านการท่องเที่ยวเพื่อรองรับการท่องเที่ยวจังหวัดสตูล</v>
      </c>
      <c r="C64" s="122" t="s">
        <v>575</v>
      </c>
      <c r="D64" s="122" t="s">
        <v>25</v>
      </c>
      <c r="E64" s="170">
        <v>2566</v>
      </c>
      <c r="F64" s="122" t="s">
        <v>177</v>
      </c>
      <c r="G64" s="123" t="s">
        <v>209</v>
      </c>
      <c r="H64" s="122"/>
      <c r="I64" s="122" t="s">
        <v>966</v>
      </c>
      <c r="J64" s="122" t="s">
        <v>580</v>
      </c>
      <c r="K64" s="122" t="s">
        <v>96</v>
      </c>
      <c r="L64" s="122" t="s">
        <v>704</v>
      </c>
      <c r="M64" s="122" t="s">
        <v>653</v>
      </c>
      <c r="N64" s="171" t="s">
        <v>654</v>
      </c>
      <c r="O64" s="171" t="s">
        <v>958</v>
      </c>
      <c r="P64" s="124"/>
      <c r="Q64" s="122" t="s">
        <v>582</v>
      </c>
      <c r="R64" s="121" t="s">
        <v>222</v>
      </c>
      <c r="S64" s="1" t="s">
        <v>663</v>
      </c>
      <c r="T64" s="1" t="s">
        <v>664</v>
      </c>
      <c r="U64" s="1"/>
    </row>
    <row r="65" spans="1:21" ht="21">
      <c r="A65" s="121" t="s">
        <v>589</v>
      </c>
      <c r="B65" s="167" t="str">
        <f t="shared" si="2"/>
        <v>ปรับปรุงผิวทางลาดยางแอสฟัลท์ติกคอนกรีตถนนสายสพ.5036 แยกทช.3019 - วัดเขาดีสลัก ตำบลดอนคา อำเภออู่ทอง จังหวัดสุพรรณบุรี ผิวจราจรกว้าง 6.00 เมตร หนา 0.05 เมตร ไหล่ทางกว้างข้างละ 1.00 เมตร ระยะทาง 1.920 กิโลเมตร</v>
      </c>
      <c r="C65" s="122" t="s">
        <v>590</v>
      </c>
      <c r="D65" s="122" t="s">
        <v>25</v>
      </c>
      <c r="E65" s="170">
        <v>2566</v>
      </c>
      <c r="F65" s="122" t="s">
        <v>177</v>
      </c>
      <c r="G65" s="123" t="s">
        <v>209</v>
      </c>
      <c r="H65" s="122" t="s">
        <v>591</v>
      </c>
      <c r="I65" s="122" t="s">
        <v>592</v>
      </c>
      <c r="J65" s="122" t="s">
        <v>984</v>
      </c>
      <c r="K65" s="122" t="s">
        <v>593</v>
      </c>
      <c r="L65" s="122" t="s">
        <v>704</v>
      </c>
      <c r="M65" s="122" t="s">
        <v>653</v>
      </c>
      <c r="N65" s="171" t="s">
        <v>654</v>
      </c>
      <c r="O65" s="171" t="s">
        <v>958</v>
      </c>
      <c r="P65" s="125"/>
      <c r="Q65" s="122" t="s">
        <v>900</v>
      </c>
      <c r="R65" s="121" t="s">
        <v>710</v>
      </c>
      <c r="S65" s="1" t="s">
        <v>663</v>
      </c>
      <c r="T65" s="1" t="s">
        <v>664</v>
      </c>
      <c r="U65" s="1"/>
    </row>
    <row r="66" spans="1:21" ht="21">
      <c r="A66" s="121" t="s">
        <v>901</v>
      </c>
      <c r="B66" s="167" t="str">
        <f t="shared" si="2"/>
        <v>ส่งเสริมและพัฒนาสมุนไพรหายาก (หัวร้อยรู) เพื่อเศรษฐกิจ</v>
      </c>
      <c r="C66" s="122" t="s">
        <v>902</v>
      </c>
      <c r="D66" s="122" t="s">
        <v>25</v>
      </c>
      <c r="E66" s="170">
        <v>2566</v>
      </c>
      <c r="F66" s="122" t="s">
        <v>177</v>
      </c>
      <c r="G66" s="123" t="s">
        <v>209</v>
      </c>
      <c r="H66" s="122" t="s">
        <v>903</v>
      </c>
      <c r="I66" s="122" t="s">
        <v>102</v>
      </c>
      <c r="J66" s="122" t="s">
        <v>973</v>
      </c>
      <c r="K66" s="122" t="s">
        <v>53</v>
      </c>
      <c r="L66" s="122" t="s">
        <v>704</v>
      </c>
      <c r="M66" s="122" t="s">
        <v>663</v>
      </c>
      <c r="N66" s="171" t="s">
        <v>672</v>
      </c>
      <c r="O66" s="171" t="s">
        <v>959</v>
      </c>
      <c r="P66" s="126"/>
      <c r="Q66" s="122" t="s">
        <v>908</v>
      </c>
      <c r="R66" s="121" t="s">
        <v>906</v>
      </c>
      <c r="S66" s="1" t="s">
        <v>663</v>
      </c>
      <c r="T66" s="1" t="s">
        <v>672</v>
      </c>
      <c r="U66" s="1"/>
    </row>
    <row r="67" spans="1:21" ht="21">
      <c r="A67" s="121" t="s">
        <v>932</v>
      </c>
      <c r="B67" s="167" t="str">
        <f t="shared" si="2"/>
        <v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20</v>
      </c>
      <c r="C67" s="122" t="s">
        <v>933</v>
      </c>
      <c r="D67" s="122" t="s">
        <v>934</v>
      </c>
      <c r="E67" s="170">
        <v>2566</v>
      </c>
      <c r="F67" s="122" t="s">
        <v>177</v>
      </c>
      <c r="G67" s="123" t="s">
        <v>209</v>
      </c>
      <c r="H67" s="122" t="s">
        <v>172</v>
      </c>
      <c r="I67" s="122" t="s">
        <v>52</v>
      </c>
      <c r="J67" s="122" t="s">
        <v>975</v>
      </c>
      <c r="K67" s="122" t="s">
        <v>53</v>
      </c>
      <c r="L67" s="122" t="s">
        <v>704</v>
      </c>
      <c r="M67" s="122" t="s">
        <v>663</v>
      </c>
      <c r="N67" s="171" t="s">
        <v>664</v>
      </c>
      <c r="O67" s="171" t="s">
        <v>959</v>
      </c>
      <c r="P67" s="126"/>
      <c r="Q67" s="122" t="s">
        <v>939</v>
      </c>
      <c r="R67" s="121" t="s">
        <v>937</v>
      </c>
    </row>
    <row r="68" spans="1:21" ht="21">
      <c r="A68" s="121" t="s">
        <v>712</v>
      </c>
      <c r="B68" s="167" t="str">
        <f t="shared" si="2"/>
        <v>โครงการพัฒนาและส่งเสริมการท่องเที่ยวกลุ่มจังหวัดภาคเหนือตอนล่าง 2 กิจกรรมประชาสัมพันธ์ส่งเสริมการท่องเที่ยว วิถีชีวิต 4 สายน้ำ</v>
      </c>
      <c r="C68" s="122" t="s">
        <v>713</v>
      </c>
      <c r="D68" s="122" t="s">
        <v>25</v>
      </c>
      <c r="E68" s="170">
        <v>2567</v>
      </c>
      <c r="F68" s="122" t="s">
        <v>612</v>
      </c>
      <c r="G68" s="123" t="s">
        <v>167</v>
      </c>
      <c r="H68" s="122" t="s">
        <v>714</v>
      </c>
      <c r="I68" s="122" t="s">
        <v>79</v>
      </c>
      <c r="J68" s="122" t="s">
        <v>974</v>
      </c>
      <c r="K68" s="122" t="s">
        <v>39</v>
      </c>
      <c r="L68" s="122" t="s">
        <v>715</v>
      </c>
      <c r="M68" s="122" t="s">
        <v>663</v>
      </c>
      <c r="N68" s="171" t="s">
        <v>664</v>
      </c>
      <c r="O68" s="171" t="s">
        <v>958</v>
      </c>
      <c r="P68" s="120"/>
      <c r="Q68" s="122" t="s">
        <v>716</v>
      </c>
      <c r="R68" s="122" t="s">
        <v>664</v>
      </c>
    </row>
    <row r="69" spans="1:21" ht="21">
      <c r="A69" s="121" t="s">
        <v>717</v>
      </c>
      <c r="B69" s="167" t="str">
        <f t="shared" si="2"/>
        <v>โครงการพัฒนาและส่งเสริมการท่องเที่ยวกลุ่มจังหวัด ภาคเหนือตอนล่าง 2 กิจกรรมส่งเสริมการท่องเที่ยวเชิงกีฬา วิถี 4 สายน้ำ มาราธอน (Marathon)</v>
      </c>
      <c r="C69" s="122" t="s">
        <v>718</v>
      </c>
      <c r="D69" s="122" t="s">
        <v>25</v>
      </c>
      <c r="E69" s="170">
        <v>2567</v>
      </c>
      <c r="F69" s="122" t="s">
        <v>612</v>
      </c>
      <c r="G69" s="123" t="s">
        <v>167</v>
      </c>
      <c r="H69" s="122" t="s">
        <v>714</v>
      </c>
      <c r="I69" s="122" t="s">
        <v>79</v>
      </c>
      <c r="J69" s="122" t="s">
        <v>974</v>
      </c>
      <c r="K69" s="122" t="s">
        <v>39</v>
      </c>
      <c r="L69" s="122" t="s">
        <v>715</v>
      </c>
      <c r="M69" s="122" t="s">
        <v>663</v>
      </c>
      <c r="N69" s="171" t="s">
        <v>664</v>
      </c>
      <c r="O69" s="171" t="s">
        <v>958</v>
      </c>
      <c r="P69" s="120"/>
      <c r="Q69" s="122" t="s">
        <v>719</v>
      </c>
      <c r="R69" s="122" t="s">
        <v>664</v>
      </c>
    </row>
    <row r="70" spans="1:21" ht="21">
      <c r="A70" s="121" t="s">
        <v>720</v>
      </c>
      <c r="B70" s="167" t="str">
        <f t="shared" si="2"/>
        <v>โครงการมหกรรมกีฬาเพชรสมุทรคีรี</v>
      </c>
      <c r="C70" s="122" t="s">
        <v>721</v>
      </c>
      <c r="D70" s="122" t="s">
        <v>25</v>
      </c>
      <c r="E70" s="170">
        <v>2567</v>
      </c>
      <c r="F70" s="122" t="s">
        <v>722</v>
      </c>
      <c r="G70" s="123" t="s">
        <v>167</v>
      </c>
      <c r="H70" s="122" t="s">
        <v>723</v>
      </c>
      <c r="I70" s="122" t="s">
        <v>79</v>
      </c>
      <c r="J70" s="122" t="s">
        <v>974</v>
      </c>
      <c r="K70" s="122" t="s">
        <v>39</v>
      </c>
      <c r="L70" s="122" t="s">
        <v>715</v>
      </c>
      <c r="M70" s="122" t="s">
        <v>648</v>
      </c>
      <c r="N70" s="171" t="s">
        <v>649</v>
      </c>
      <c r="O70" s="171" t="s">
        <v>958</v>
      </c>
      <c r="P70" s="120"/>
      <c r="Q70" s="122" t="s">
        <v>724</v>
      </c>
      <c r="R70" s="122" t="s">
        <v>649</v>
      </c>
    </row>
    <row r="71" spans="1:21" ht="21">
      <c r="A71" s="121" t="s">
        <v>662</v>
      </c>
      <c r="B71" s="167" t="str">
        <f t="shared" si="2"/>
        <v>โครงการพัฒนาและยกระดับการนวดไทย อัตลักษณ์ไทย สร้างเศรษฐกิจชุมชน</v>
      </c>
      <c r="C71" s="122" t="s">
        <v>645</v>
      </c>
      <c r="D71" s="122" t="s">
        <v>25</v>
      </c>
      <c r="E71" s="170">
        <v>2567</v>
      </c>
      <c r="F71" s="122" t="s">
        <v>612</v>
      </c>
      <c r="G71" s="123" t="s">
        <v>167</v>
      </c>
      <c r="H71" s="122" t="s">
        <v>120</v>
      </c>
      <c r="I71" s="122" t="s">
        <v>52</v>
      </c>
      <c r="J71" s="122" t="s">
        <v>975</v>
      </c>
      <c r="K71" s="122" t="s">
        <v>53</v>
      </c>
      <c r="L71" s="122" t="s">
        <v>715</v>
      </c>
      <c r="M71" s="122" t="s">
        <v>663</v>
      </c>
      <c r="N71" s="171" t="s">
        <v>664</v>
      </c>
      <c r="O71" s="171" t="s">
        <v>958</v>
      </c>
      <c r="P71" s="120"/>
      <c r="Q71" s="165" t="s">
        <v>725</v>
      </c>
      <c r="R71" s="122" t="s">
        <v>664</v>
      </c>
    </row>
    <row r="72" spans="1:21" ht="21">
      <c r="A72" s="121" t="s">
        <v>666</v>
      </c>
      <c r="B72" s="167" t="str">
        <f t="shared" si="2"/>
        <v>โครงการสร้างคุณค่าและมูลค่าเพิ่มจากการท่องเที่ยวเชิงสุขภาพด้วยการแพทย์แผนไทย  การแพทย์ทางเลือก และสมุนไพร</v>
      </c>
      <c r="C72" s="122" t="s">
        <v>667</v>
      </c>
      <c r="D72" s="122" t="s">
        <v>25</v>
      </c>
      <c r="E72" s="170">
        <v>2567</v>
      </c>
      <c r="F72" s="122" t="s">
        <v>612</v>
      </c>
      <c r="G72" s="123" t="s">
        <v>167</v>
      </c>
      <c r="H72" s="122" t="s">
        <v>278</v>
      </c>
      <c r="I72" s="122" t="s">
        <v>52</v>
      </c>
      <c r="J72" s="122" t="s">
        <v>975</v>
      </c>
      <c r="K72" s="122" t="s">
        <v>53</v>
      </c>
      <c r="L72" s="122" t="s">
        <v>715</v>
      </c>
      <c r="M72" s="122" t="s">
        <v>663</v>
      </c>
      <c r="N72" s="171" t="s">
        <v>664</v>
      </c>
      <c r="O72" s="171" t="s">
        <v>958</v>
      </c>
      <c r="P72" s="120"/>
      <c r="Q72" s="122" t="s">
        <v>726</v>
      </c>
      <c r="R72" s="122" t="s">
        <v>664</v>
      </c>
    </row>
    <row r="73" spans="1:21" ht="21">
      <c r="A73" s="121" t="s">
        <v>652</v>
      </c>
      <c r="B73" s="167" t="str">
        <f t="shared" si="2"/>
        <v>โครงการพัฒนาศักยภาพบุคลากรด้านการท่องเที่ยวเพื่อรองรับการท่องเที่ยวจังหวัดสตูล</v>
      </c>
      <c r="C73" s="122" t="s">
        <v>575</v>
      </c>
      <c r="D73" s="122" t="s">
        <v>25</v>
      </c>
      <c r="E73" s="170">
        <v>2567</v>
      </c>
      <c r="F73" s="122" t="s">
        <v>612</v>
      </c>
      <c r="G73" s="123" t="s">
        <v>167</v>
      </c>
      <c r="H73" s="122"/>
      <c r="I73" s="122" t="s">
        <v>966</v>
      </c>
      <c r="J73" s="122" t="s">
        <v>580</v>
      </c>
      <c r="K73" s="122" t="s">
        <v>96</v>
      </c>
      <c r="L73" s="122" t="s">
        <v>715</v>
      </c>
      <c r="M73" s="122" t="s">
        <v>653</v>
      </c>
      <c r="N73" s="171" t="s">
        <v>654</v>
      </c>
      <c r="O73" s="171" t="s">
        <v>958</v>
      </c>
      <c r="P73" s="120"/>
      <c r="Q73" s="122" t="s">
        <v>727</v>
      </c>
      <c r="R73" s="122" t="s">
        <v>654</v>
      </c>
    </row>
    <row r="74" spans="1:21" ht="21">
      <c r="A74" s="121" t="s">
        <v>728</v>
      </c>
      <c r="B74" s="167" t="str">
        <f t="shared" si="2"/>
        <v>โครงการพัฒนาผลิตภัณฑ์สมุนไพรและเครื่องสำอาง</v>
      </c>
      <c r="C74" s="122" t="s">
        <v>729</v>
      </c>
      <c r="D74" s="122" t="s">
        <v>25</v>
      </c>
      <c r="E74" s="170">
        <v>2567</v>
      </c>
      <c r="F74" s="122" t="s">
        <v>612</v>
      </c>
      <c r="G74" s="123" t="s">
        <v>167</v>
      </c>
      <c r="H74" s="122" t="s">
        <v>731</v>
      </c>
      <c r="I74" s="122" t="s">
        <v>730</v>
      </c>
      <c r="J74" s="122" t="s">
        <v>976</v>
      </c>
      <c r="K74" s="122" t="s">
        <v>29</v>
      </c>
      <c r="L74" s="122" t="s">
        <v>715</v>
      </c>
      <c r="M74" s="122" t="s">
        <v>663</v>
      </c>
      <c r="N74" s="171" t="s">
        <v>672</v>
      </c>
      <c r="O74" s="171" t="s">
        <v>958</v>
      </c>
      <c r="P74" s="120"/>
      <c r="Q74" s="122" t="s">
        <v>732</v>
      </c>
      <c r="R74" s="122" t="s">
        <v>672</v>
      </c>
    </row>
    <row r="75" spans="1:21" ht="21">
      <c r="A75" s="121" t="s">
        <v>733</v>
      </c>
      <c r="B75" s="167" t="str">
        <f t="shared" si="2"/>
        <v>พัฒนาผลิตภัณฑ์สมุนไพรและเครื่องสำอาง</v>
      </c>
      <c r="C75" s="122" t="s">
        <v>734</v>
      </c>
      <c r="D75" s="122" t="s">
        <v>25</v>
      </c>
      <c r="E75" s="170">
        <v>2567</v>
      </c>
      <c r="F75" s="122" t="s">
        <v>612</v>
      </c>
      <c r="G75" s="123" t="s">
        <v>167</v>
      </c>
      <c r="H75" s="122" t="s">
        <v>731</v>
      </c>
      <c r="I75" s="122" t="s">
        <v>730</v>
      </c>
      <c r="J75" s="122" t="s">
        <v>976</v>
      </c>
      <c r="K75" s="122" t="s">
        <v>29</v>
      </c>
      <c r="L75" s="122" t="s">
        <v>715</v>
      </c>
      <c r="M75" s="122" t="s">
        <v>663</v>
      </c>
      <c r="N75" s="171" t="s">
        <v>672</v>
      </c>
      <c r="O75" s="171" t="s">
        <v>958</v>
      </c>
      <c r="P75" s="120"/>
      <c r="Q75" s="122" t="s">
        <v>735</v>
      </c>
      <c r="R75" s="122" t="s">
        <v>672</v>
      </c>
    </row>
    <row r="76" spans="1:21" ht="21">
      <c r="A76" s="121" t="s">
        <v>669</v>
      </c>
      <c r="B76" s="167" t="str">
        <f t="shared" si="2"/>
        <v>โครงการพัฒนาศักยภาพบุคลากรและพัฒนาผลิตภัณฑ์ชุมชน เพื่อสนับสนุนการท่องเที่ยว กิจกรรม: สร้างงานสร้างอาชีพด้วยการนวดไทย ส่งเสริมการท่องเที่ยวเชิงสุขภาพรองรับการท่องเที่ยวปลอดภัย จังหวัดเลย</v>
      </c>
      <c r="C76" s="122" t="s">
        <v>670</v>
      </c>
      <c r="D76" s="122" t="s">
        <v>25</v>
      </c>
      <c r="E76" s="170">
        <v>2567</v>
      </c>
      <c r="F76" s="122" t="s">
        <v>612</v>
      </c>
      <c r="G76" s="123" t="s">
        <v>671</v>
      </c>
      <c r="H76" s="122" t="s">
        <v>601</v>
      </c>
      <c r="I76" s="122" t="s">
        <v>102</v>
      </c>
      <c r="J76" s="122" t="s">
        <v>973</v>
      </c>
      <c r="K76" s="122" t="s">
        <v>53</v>
      </c>
      <c r="L76" s="122" t="s">
        <v>715</v>
      </c>
      <c r="M76" s="122" t="s">
        <v>663</v>
      </c>
      <c r="N76" s="171" t="s">
        <v>736</v>
      </c>
      <c r="O76" s="171" t="s">
        <v>958</v>
      </c>
      <c r="P76" s="120"/>
      <c r="Q76" s="122" t="s">
        <v>737</v>
      </c>
      <c r="R76" s="122" t="s">
        <v>736</v>
      </c>
    </row>
    <row r="77" spans="1:21" ht="21">
      <c r="A77" s="121" t="s">
        <v>738</v>
      </c>
      <c r="B77" s="167" t="str">
        <f t="shared" si="2"/>
        <v>โครงการจัดกิจกรรมวิ่งเบตงมาราธอนเพื่อกระตุ้นการท่องเที่ยว</v>
      </c>
      <c r="C77" s="122" t="s">
        <v>739</v>
      </c>
      <c r="D77" s="122" t="s">
        <v>25</v>
      </c>
      <c r="E77" s="170">
        <v>2567</v>
      </c>
      <c r="F77" s="122" t="s">
        <v>722</v>
      </c>
      <c r="G77" s="123" t="s">
        <v>167</v>
      </c>
      <c r="H77" s="122" t="s">
        <v>740</v>
      </c>
      <c r="I77" s="122" t="s">
        <v>79</v>
      </c>
      <c r="J77" s="122" t="s">
        <v>974</v>
      </c>
      <c r="K77" s="122" t="s">
        <v>39</v>
      </c>
      <c r="L77" s="122" t="s">
        <v>715</v>
      </c>
      <c r="M77" s="122" t="s">
        <v>663</v>
      </c>
      <c r="N77" s="171" t="s">
        <v>664</v>
      </c>
      <c r="O77" s="171" t="s">
        <v>958</v>
      </c>
      <c r="P77" s="120"/>
      <c r="Q77" s="122" t="s">
        <v>741</v>
      </c>
      <c r="R77" s="122" t="s">
        <v>664</v>
      </c>
    </row>
    <row r="78" spans="1:21" ht="21">
      <c r="A78" s="121" t="s">
        <v>742</v>
      </c>
      <c r="B78" s="167" t="str">
        <f t="shared" si="2"/>
        <v xml:space="preserve">โครงการส่งเสริมการกระตุ้นและฟื้นฟูเศรษฐกิจการท่องเที่ยว อำเภอเบตง จังหวัดยะลา	</v>
      </c>
      <c r="C78" s="122" t="s">
        <v>743</v>
      </c>
      <c r="D78" s="122" t="s">
        <v>25</v>
      </c>
      <c r="E78" s="170">
        <v>2567</v>
      </c>
      <c r="F78" s="122" t="s">
        <v>722</v>
      </c>
      <c r="G78" s="123" t="s">
        <v>167</v>
      </c>
      <c r="H78" s="122" t="s">
        <v>740</v>
      </c>
      <c r="I78" s="122" t="s">
        <v>79</v>
      </c>
      <c r="J78" s="122" t="s">
        <v>974</v>
      </c>
      <c r="K78" s="122" t="s">
        <v>39</v>
      </c>
      <c r="L78" s="122" t="s">
        <v>715</v>
      </c>
      <c r="M78" s="122" t="s">
        <v>663</v>
      </c>
      <c r="N78" s="171" t="s">
        <v>664</v>
      </c>
      <c r="O78" s="171" t="s">
        <v>958</v>
      </c>
      <c r="P78" s="120"/>
      <c r="Q78" s="122" t="s">
        <v>744</v>
      </c>
      <c r="R78" s="122" t="s">
        <v>664</v>
      </c>
    </row>
    <row r="79" spans="1:21" ht="21">
      <c r="A79" s="121" t="s">
        <v>745</v>
      </c>
      <c r="B79" s="167" t="str">
        <f t="shared" si="2"/>
        <v>โครงการสร้างอาชีพ สร้างรายได้ แก้ปัญหาความยากจน</v>
      </c>
      <c r="C79" s="122" t="s">
        <v>746</v>
      </c>
      <c r="D79" s="122" t="s">
        <v>25</v>
      </c>
      <c r="E79" s="170">
        <v>2567</v>
      </c>
      <c r="F79" s="122" t="s">
        <v>612</v>
      </c>
      <c r="G79" s="123" t="s">
        <v>167</v>
      </c>
      <c r="H79" s="122" t="s">
        <v>747</v>
      </c>
      <c r="I79" s="122" t="s">
        <v>102</v>
      </c>
      <c r="J79" s="122" t="s">
        <v>973</v>
      </c>
      <c r="K79" s="122" t="s">
        <v>53</v>
      </c>
      <c r="L79" s="122" t="s">
        <v>715</v>
      </c>
      <c r="M79" s="122" t="s">
        <v>653</v>
      </c>
      <c r="N79" s="171" t="s">
        <v>654</v>
      </c>
      <c r="O79" s="171" t="s">
        <v>958</v>
      </c>
      <c r="P79" s="120"/>
      <c r="Q79" s="122" t="s">
        <v>748</v>
      </c>
      <c r="R79" s="122" t="s">
        <v>654</v>
      </c>
    </row>
    <row r="80" spans="1:21" ht="21">
      <c r="A80" s="121" t="s">
        <v>749</v>
      </c>
      <c r="B80" s="167" t="str">
        <f t="shared" si="2"/>
        <v>การพัฒนาและส่งเสริมการท่องเที่ยวเชิงสุขภาพ "Wellness Tourism"</v>
      </c>
      <c r="C80" s="122" t="s">
        <v>750</v>
      </c>
      <c r="D80" s="122" t="s">
        <v>25</v>
      </c>
      <c r="E80" s="170">
        <v>2567</v>
      </c>
      <c r="F80" s="122" t="s">
        <v>751</v>
      </c>
      <c r="G80" s="123" t="s">
        <v>167</v>
      </c>
      <c r="H80" s="122" t="s">
        <v>407</v>
      </c>
      <c r="I80" s="122" t="s">
        <v>102</v>
      </c>
      <c r="J80" s="122" t="s">
        <v>973</v>
      </c>
      <c r="K80" s="122" t="s">
        <v>53</v>
      </c>
      <c r="L80" s="122" t="s">
        <v>715</v>
      </c>
      <c r="M80" s="122" t="s">
        <v>663</v>
      </c>
      <c r="N80" s="171" t="s">
        <v>664</v>
      </c>
      <c r="O80" s="171" t="s">
        <v>958</v>
      </c>
      <c r="P80" s="120"/>
      <c r="Q80" s="122" t="s">
        <v>752</v>
      </c>
      <c r="R80" s="122" t="s">
        <v>664</v>
      </c>
    </row>
    <row r="81" spans="1:18" ht="21">
      <c r="A81" s="121" t="s">
        <v>753</v>
      </c>
      <c r="B81" s="167" t="str">
        <f t="shared" si="2"/>
        <v>โครงการส่งเสริมการท่องเที่ยวเชิงกีฬาและนันทนาการจังหวัดพังงา ประจำปีงบประมาณ พ.ศ. 2567 Phangnga Sportainment 2023)</v>
      </c>
      <c r="C81" s="122" t="s">
        <v>754</v>
      </c>
      <c r="D81" s="122" t="s">
        <v>25</v>
      </c>
      <c r="E81" s="170">
        <v>2567</v>
      </c>
      <c r="F81" s="122" t="s">
        <v>612</v>
      </c>
      <c r="G81" s="123" t="s">
        <v>167</v>
      </c>
      <c r="H81" s="122" t="s">
        <v>755</v>
      </c>
      <c r="I81" s="122" t="s">
        <v>79</v>
      </c>
      <c r="J81" s="122" t="s">
        <v>974</v>
      </c>
      <c r="K81" s="122" t="s">
        <v>39</v>
      </c>
      <c r="L81" s="122" t="s">
        <v>715</v>
      </c>
      <c r="M81" s="122" t="s">
        <v>663</v>
      </c>
      <c r="N81" s="171" t="s">
        <v>664</v>
      </c>
      <c r="O81" s="171" t="s">
        <v>958</v>
      </c>
      <c r="P81" s="120"/>
      <c r="Q81" s="122" t="s">
        <v>756</v>
      </c>
      <c r="R81" s="122" t="s">
        <v>664</v>
      </c>
    </row>
    <row r="82" spans="1:18" ht="21">
      <c r="A82" s="121" t="s">
        <v>757</v>
      </c>
      <c r="B82" s="167" t="str">
        <f t="shared" si="2"/>
        <v>โครงการสร้างกิจกรรมรองรับการท่องเที่ยว</v>
      </c>
      <c r="C82" s="122" t="s">
        <v>758</v>
      </c>
      <c r="D82" s="122" t="s">
        <v>25</v>
      </c>
      <c r="E82" s="170">
        <v>2567</v>
      </c>
      <c r="F82" s="122" t="s">
        <v>612</v>
      </c>
      <c r="G82" s="123" t="s">
        <v>167</v>
      </c>
      <c r="H82" s="122" t="s">
        <v>759</v>
      </c>
      <c r="I82" s="122" t="s">
        <v>79</v>
      </c>
      <c r="J82" s="122" t="s">
        <v>974</v>
      </c>
      <c r="K82" s="122" t="s">
        <v>39</v>
      </c>
      <c r="L82" s="122" t="s">
        <v>715</v>
      </c>
      <c r="M82" s="122" t="s">
        <v>648</v>
      </c>
      <c r="N82" s="171" t="s">
        <v>649</v>
      </c>
      <c r="O82" s="171" t="s">
        <v>958</v>
      </c>
      <c r="P82" s="120"/>
      <c r="Q82" s="122" t="s">
        <v>760</v>
      </c>
      <c r="R82" s="122" t="s">
        <v>649</v>
      </c>
    </row>
    <row r="83" spans="1:18" ht="21">
      <c r="A83" s="121" t="s">
        <v>647</v>
      </c>
      <c r="B83" s="167" t="str">
        <f t="shared" si="2"/>
        <v>โครงการขยายตลาดนักท่องเที่ยวกลุ่มสุขภาพ</v>
      </c>
      <c r="C83" s="122" t="s">
        <v>299</v>
      </c>
      <c r="D83" s="122" t="s">
        <v>25</v>
      </c>
      <c r="E83" s="170">
        <v>2567</v>
      </c>
      <c r="F83" s="122" t="s">
        <v>612</v>
      </c>
      <c r="G83" s="123" t="s">
        <v>167</v>
      </c>
      <c r="H83" s="122" t="s">
        <v>85</v>
      </c>
      <c r="I83" s="122" t="s">
        <v>478</v>
      </c>
      <c r="J83" s="122" t="s">
        <v>970</v>
      </c>
      <c r="K83" s="122" t="s">
        <v>39</v>
      </c>
      <c r="L83" s="122" t="s">
        <v>715</v>
      </c>
      <c r="M83" s="122" t="s">
        <v>648</v>
      </c>
      <c r="N83" s="171" t="s">
        <v>649</v>
      </c>
      <c r="O83" s="171" t="s">
        <v>958</v>
      </c>
      <c r="P83" s="120"/>
      <c r="Q83" s="122" t="s">
        <v>761</v>
      </c>
      <c r="R83" s="122" t="s">
        <v>649</v>
      </c>
    </row>
    <row r="84" spans="1:18" ht="21">
      <c r="A84" s="121" t="s">
        <v>656</v>
      </c>
      <c r="B84" s="167" t="str">
        <f t="shared" si="2"/>
        <v xml:space="preserve">โครงการค่าใช้จ่ายในการประเมินผลกระทบทางเศรษฐกิจจากการท่องเที่ยวเชิงสุขภาพ ความงามและแพทย์แผนไทย </v>
      </c>
      <c r="C84" s="122" t="s">
        <v>762</v>
      </c>
      <c r="D84" s="122" t="s">
        <v>25</v>
      </c>
      <c r="E84" s="170">
        <v>2567</v>
      </c>
      <c r="F84" s="122" t="s">
        <v>722</v>
      </c>
      <c r="G84" s="123" t="s">
        <v>763</v>
      </c>
      <c r="H84" s="122" t="s">
        <v>642</v>
      </c>
      <c r="I84" s="122" t="s">
        <v>79</v>
      </c>
      <c r="J84" s="122" t="s">
        <v>974</v>
      </c>
      <c r="K84" s="122" t="s">
        <v>39</v>
      </c>
      <c r="L84" s="122" t="s">
        <v>715</v>
      </c>
      <c r="M84" s="122" t="s">
        <v>659</v>
      </c>
      <c r="N84" s="171" t="s">
        <v>660</v>
      </c>
      <c r="O84" s="171" t="s">
        <v>958</v>
      </c>
      <c r="P84" s="120"/>
      <c r="Q84" s="122" t="s">
        <v>764</v>
      </c>
      <c r="R84" s="122" t="s">
        <v>660</v>
      </c>
    </row>
    <row r="85" spans="1:18" ht="21">
      <c r="A85" s="121" t="s">
        <v>765</v>
      </c>
      <c r="B85" s="167" t="str">
        <f t="shared" si="2"/>
        <v>ก่อสร้างบ่อแช่ขาน้ำร้อน เพื่อรองรับผู้พิการและอารยสถาปัตย์ (Universal Design) ในพื้นที่อุทยานแห่งชาติแจ้ซ้อน</v>
      </c>
      <c r="C85" s="122" t="s">
        <v>766</v>
      </c>
      <c r="D85" s="122" t="s">
        <v>25</v>
      </c>
      <c r="E85" s="170">
        <v>2567</v>
      </c>
      <c r="F85" s="122" t="s">
        <v>751</v>
      </c>
      <c r="G85" s="123" t="s">
        <v>167</v>
      </c>
      <c r="H85" s="122" t="s">
        <v>769</v>
      </c>
      <c r="I85" s="122" t="s">
        <v>768</v>
      </c>
      <c r="J85" s="122" t="s">
        <v>977</v>
      </c>
      <c r="K85" s="122" t="s">
        <v>767</v>
      </c>
      <c r="L85" s="122" t="s">
        <v>715</v>
      </c>
      <c r="M85" s="122" t="s">
        <v>663</v>
      </c>
      <c r="N85" s="171" t="s">
        <v>664</v>
      </c>
      <c r="O85" s="171" t="s">
        <v>958</v>
      </c>
      <c r="P85" s="120"/>
      <c r="Q85" s="122" t="s">
        <v>770</v>
      </c>
      <c r="R85" s="122" t="s">
        <v>664</v>
      </c>
    </row>
    <row r="86" spans="1:18" ht="21">
      <c r="A86" s="121" t="s">
        <v>771</v>
      </c>
      <c r="B86" s="167" t="str">
        <f t="shared" si="2"/>
        <v>การฝึกอบรมการนวดแผนไทยและอบสมุนไพร</v>
      </c>
      <c r="C86" s="122" t="s">
        <v>772</v>
      </c>
      <c r="D86" s="122" t="s">
        <v>25</v>
      </c>
      <c r="E86" s="170">
        <v>2567</v>
      </c>
      <c r="F86" s="122" t="s">
        <v>751</v>
      </c>
      <c r="G86" s="123" t="s">
        <v>167</v>
      </c>
      <c r="H86" s="122" t="s">
        <v>769</v>
      </c>
      <c r="I86" s="122" t="s">
        <v>768</v>
      </c>
      <c r="J86" s="122" t="s">
        <v>977</v>
      </c>
      <c r="K86" s="122" t="s">
        <v>767</v>
      </c>
      <c r="L86" s="122" t="s">
        <v>715</v>
      </c>
      <c r="M86" s="122" t="s">
        <v>663</v>
      </c>
      <c r="N86" s="171" t="s">
        <v>664</v>
      </c>
      <c r="O86" s="171" t="s">
        <v>958</v>
      </c>
      <c r="P86" s="120"/>
      <c r="Q86" s="122" t="s">
        <v>773</v>
      </c>
      <c r="R86" s="122" t="s">
        <v>664</v>
      </c>
    </row>
    <row r="87" spans="1:18" ht="21">
      <c r="A87" s="121" t="s">
        <v>886</v>
      </c>
      <c r="B87" s="167" t="str">
        <f t="shared" si="2"/>
        <v>โครงการพัฒนาบุคลากร และยกระดับมาตรฐานสินค้าและบริการท่องเที่ยวสู่สากล</v>
      </c>
      <c r="C87" s="122" t="s">
        <v>887</v>
      </c>
      <c r="D87" s="122" t="s">
        <v>25</v>
      </c>
      <c r="E87" s="170">
        <v>2567</v>
      </c>
      <c r="F87" s="122" t="s">
        <v>888</v>
      </c>
      <c r="G87" s="123" t="s">
        <v>167</v>
      </c>
      <c r="H87" s="122"/>
      <c r="I87" s="122" t="s">
        <v>969</v>
      </c>
      <c r="J87" s="122" t="s">
        <v>889</v>
      </c>
      <c r="K87" s="122" t="s">
        <v>96</v>
      </c>
      <c r="L87" s="122" t="s">
        <v>715</v>
      </c>
      <c r="M87" s="122" t="s">
        <v>653</v>
      </c>
      <c r="N87" s="171" t="s">
        <v>654</v>
      </c>
      <c r="O87" s="171" t="s">
        <v>958</v>
      </c>
      <c r="P87" s="124"/>
      <c r="Q87" s="122" t="s">
        <v>890</v>
      </c>
      <c r="R87" s="122" t="s">
        <v>654</v>
      </c>
    </row>
    <row r="88" spans="1:18" ht="21">
      <c r="A88" s="121" t="s">
        <v>940</v>
      </c>
      <c r="B88" s="167" t="str">
        <f t="shared" si="2"/>
        <v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21</v>
      </c>
      <c r="C88" s="122" t="s">
        <v>941</v>
      </c>
      <c r="D88" s="122" t="s">
        <v>934</v>
      </c>
      <c r="E88" s="170">
        <v>2567</v>
      </c>
      <c r="F88" s="122" t="s">
        <v>612</v>
      </c>
      <c r="G88" s="123" t="s">
        <v>167</v>
      </c>
      <c r="H88" s="122" t="s">
        <v>172</v>
      </c>
      <c r="I88" s="122" t="s">
        <v>52</v>
      </c>
      <c r="J88" s="122" t="s">
        <v>975</v>
      </c>
      <c r="K88" s="122" t="s">
        <v>53</v>
      </c>
      <c r="L88" s="122" t="s">
        <v>715</v>
      </c>
      <c r="M88" s="122" t="s">
        <v>663</v>
      </c>
      <c r="N88" s="171" t="s">
        <v>664</v>
      </c>
      <c r="O88" s="171" t="s">
        <v>959</v>
      </c>
      <c r="P88" s="126"/>
      <c r="Q88" s="122" t="s">
        <v>944</v>
      </c>
      <c r="R88" s="122" t="s">
        <v>942</v>
      </c>
    </row>
    <row r="89" spans="1:18" ht="21">
      <c r="A89" s="121" t="s">
        <v>774</v>
      </c>
      <c r="B89" s="167" t="str">
        <f t="shared" si="2"/>
        <v>โครงการมหกรรมเดิน-วิ่ง สองฝั่งลำน้ำเหือง อำเภอท่าลี่ – เมืองแก่นท้าว กิจกรรม : มหกรรมเดิน-วิ่ง สองฝั่งลำน้ำเหือง อำเภอท่าลี่ – เมืองแก่นท้าว</v>
      </c>
      <c r="C89" s="122" t="s">
        <v>775</v>
      </c>
      <c r="D89" s="122" t="s">
        <v>25</v>
      </c>
      <c r="E89" s="170">
        <v>2568</v>
      </c>
      <c r="F89" s="122" t="s">
        <v>690</v>
      </c>
      <c r="G89" s="123" t="s">
        <v>691</v>
      </c>
      <c r="H89" s="122" t="s">
        <v>777</v>
      </c>
      <c r="I89" s="122" t="s">
        <v>776</v>
      </c>
      <c r="J89" s="122" t="s">
        <v>978</v>
      </c>
      <c r="K89" s="122" t="s">
        <v>39</v>
      </c>
      <c r="L89" s="122" t="s">
        <v>778</v>
      </c>
      <c r="M89" s="122" t="s">
        <v>965</v>
      </c>
      <c r="N89" s="171" t="s">
        <v>779</v>
      </c>
      <c r="O89" s="171" t="s">
        <v>958</v>
      </c>
      <c r="P89" s="120"/>
      <c r="Q89" s="122" t="s">
        <v>780</v>
      </c>
      <c r="R89" s="122" t="s">
        <v>779</v>
      </c>
    </row>
    <row r="90" spans="1:18" ht="21">
      <c r="A90" s="121" t="s">
        <v>781</v>
      </c>
      <c r="B90" s="167" t="str">
        <f t="shared" si="2"/>
        <v>ส่งเสริมการใช้เทคโนโลยีีการผลิตพืชสมุนไพรให้มีคุณภาพ ปลอดภัยได้มาตรฐาน และแปรรูปเพื่อเพิ่มมูลค่า</v>
      </c>
      <c r="C90" s="122" t="s">
        <v>782</v>
      </c>
      <c r="D90" s="122" t="s">
        <v>25</v>
      </c>
      <c r="E90" s="170">
        <v>2568</v>
      </c>
      <c r="F90" s="122" t="s">
        <v>783</v>
      </c>
      <c r="G90" s="123" t="s">
        <v>784</v>
      </c>
      <c r="H90" s="122" t="s">
        <v>785</v>
      </c>
      <c r="I90" s="122" t="s">
        <v>102</v>
      </c>
      <c r="J90" s="122" t="s">
        <v>973</v>
      </c>
      <c r="K90" s="122" t="s">
        <v>53</v>
      </c>
      <c r="L90" s="122" t="s">
        <v>778</v>
      </c>
      <c r="M90" s="122" t="s">
        <v>663</v>
      </c>
      <c r="N90" s="171" t="s">
        <v>664</v>
      </c>
      <c r="O90" s="171" t="s">
        <v>958</v>
      </c>
      <c r="P90" s="120"/>
      <c r="Q90" s="122" t="s">
        <v>786</v>
      </c>
      <c r="R90" s="122" t="s">
        <v>664</v>
      </c>
    </row>
    <row r="91" spans="1:18" ht="21">
      <c r="A91" s="121" t="s">
        <v>787</v>
      </c>
      <c r="B91" s="167" t="str">
        <f t="shared" si="2"/>
        <v>โครงการพัฒนาและยกระดับการนวดไทย อัตลักษณ์ไทย สร้างเศรษฐกิจชุมชน</v>
      </c>
      <c r="C91" s="122" t="s">
        <v>645</v>
      </c>
      <c r="D91" s="122" t="s">
        <v>25</v>
      </c>
      <c r="E91" s="170">
        <v>2568</v>
      </c>
      <c r="F91" s="122" t="s">
        <v>690</v>
      </c>
      <c r="G91" s="123" t="s">
        <v>691</v>
      </c>
      <c r="H91" s="122" t="s">
        <v>120</v>
      </c>
      <c r="I91" s="122" t="s">
        <v>52</v>
      </c>
      <c r="J91" s="122" t="s">
        <v>975</v>
      </c>
      <c r="K91" s="122" t="s">
        <v>53</v>
      </c>
      <c r="L91" s="122" t="s">
        <v>778</v>
      </c>
      <c r="M91" s="122" t="s">
        <v>663</v>
      </c>
      <c r="N91" s="171" t="s">
        <v>664</v>
      </c>
      <c r="O91" s="171" t="s">
        <v>958</v>
      </c>
      <c r="P91" s="120"/>
      <c r="Q91" s="122" t="s">
        <v>788</v>
      </c>
      <c r="R91" s="122" t="s">
        <v>664</v>
      </c>
    </row>
    <row r="92" spans="1:18" ht="21">
      <c r="A92" s="121" t="s">
        <v>789</v>
      </c>
      <c r="B92" s="167" t="str">
        <f t="shared" si="2"/>
        <v>โครงการส่งเสริมการบริโภคอาหารสมุนไพรถิ่น กินเป็น ไม่ป่วย ห่างไกลโรคไม่ติดต่อเรื้อรัง (NCDs)</v>
      </c>
      <c r="C92" s="122" t="s">
        <v>790</v>
      </c>
      <c r="D92" s="122" t="s">
        <v>25</v>
      </c>
      <c r="E92" s="170">
        <v>2568</v>
      </c>
      <c r="F92" s="122" t="s">
        <v>690</v>
      </c>
      <c r="G92" s="123" t="s">
        <v>691</v>
      </c>
      <c r="H92" s="122" t="s">
        <v>120</v>
      </c>
      <c r="I92" s="122" t="s">
        <v>52</v>
      </c>
      <c r="J92" s="122" t="s">
        <v>975</v>
      </c>
      <c r="K92" s="122" t="s">
        <v>53</v>
      </c>
      <c r="L92" s="122" t="s">
        <v>778</v>
      </c>
      <c r="M92" s="122" t="s">
        <v>663</v>
      </c>
      <c r="N92" s="171" t="s">
        <v>664</v>
      </c>
      <c r="O92" s="171" t="s">
        <v>958</v>
      </c>
      <c r="P92" s="120"/>
      <c r="Q92" s="122" t="s">
        <v>791</v>
      </c>
      <c r="R92" s="122" t="s">
        <v>664</v>
      </c>
    </row>
    <row r="93" spans="1:18" ht="21">
      <c r="A93" s="121" t="s">
        <v>792</v>
      </c>
      <c r="B93" s="167" t="str">
        <f t="shared" si="2"/>
        <v>โครงการสร้างคุณค่าและมูลค่าเพิ่มจากการท่องเที่ยวเชิงสุขภาพ ด้วยการแพทย์แผนไทย การแพทย์ทางเลือก และสมุนไพร</v>
      </c>
      <c r="C93" s="122" t="s">
        <v>793</v>
      </c>
      <c r="D93" s="122" t="s">
        <v>25</v>
      </c>
      <c r="E93" s="170">
        <v>2568</v>
      </c>
      <c r="F93" s="122" t="s">
        <v>690</v>
      </c>
      <c r="G93" s="123" t="s">
        <v>691</v>
      </c>
      <c r="H93" s="122" t="s">
        <v>278</v>
      </c>
      <c r="I93" s="122" t="s">
        <v>52</v>
      </c>
      <c r="J93" s="122" t="s">
        <v>975</v>
      </c>
      <c r="K93" s="122" t="s">
        <v>53</v>
      </c>
      <c r="L93" s="122" t="s">
        <v>778</v>
      </c>
      <c r="M93" s="122" t="s">
        <v>663</v>
      </c>
      <c r="N93" s="171" t="s">
        <v>664</v>
      </c>
      <c r="O93" s="171" t="s">
        <v>958</v>
      </c>
      <c r="P93" s="120"/>
      <c r="Q93" s="122" t="s">
        <v>794</v>
      </c>
      <c r="R93" s="122" t="s">
        <v>664</v>
      </c>
    </row>
    <row r="94" spans="1:18" ht="21">
      <c r="A94" s="121" t="s">
        <v>795</v>
      </c>
      <c r="B94" s="167" t="str">
        <f t="shared" ref="B94:B114" si="3">HYPERLINK(Q94,C94)</f>
        <v>โครงการพัฒนาศักยภาพบุคลากรด้านการท่องเที่ยวเพื่อรองรับการท่องเที่ยวจังหวัดสตูล</v>
      </c>
      <c r="C94" s="122" t="s">
        <v>575</v>
      </c>
      <c r="D94" s="122" t="s">
        <v>25</v>
      </c>
      <c r="E94" s="170">
        <v>2568</v>
      </c>
      <c r="F94" s="122" t="s">
        <v>690</v>
      </c>
      <c r="G94" s="123" t="s">
        <v>691</v>
      </c>
      <c r="H94" s="122"/>
      <c r="I94" s="122" t="s">
        <v>966</v>
      </c>
      <c r="J94" s="122" t="s">
        <v>580</v>
      </c>
      <c r="K94" s="122" t="s">
        <v>96</v>
      </c>
      <c r="L94" s="122" t="s">
        <v>778</v>
      </c>
      <c r="M94" s="122" t="s">
        <v>653</v>
      </c>
      <c r="N94" s="171" t="s">
        <v>654</v>
      </c>
      <c r="O94" s="171" t="s">
        <v>958</v>
      </c>
      <c r="P94" s="120"/>
      <c r="Q94" s="122" t="s">
        <v>796</v>
      </c>
      <c r="R94" s="122" t="s">
        <v>654</v>
      </c>
    </row>
    <row r="95" spans="1:18" ht="21">
      <c r="A95" s="121" t="s">
        <v>797</v>
      </c>
      <c r="B95" s="167" t="str">
        <f t="shared" si="3"/>
        <v>โครงการยกระดับขีดความสามารถในการแข่งขันของอุตสาหกรรมการท่องเที่ยวเชิงสุขภาพ (Health &amp; Wellness Tourism) และยกระดับขีดความสามารถด้านความปลอดภัยนักท่องเที่ยว กลุ่มจังหวัดภาคใต้ฝั่งอ่าวไทย</v>
      </c>
      <c r="C95" s="122" t="s">
        <v>798</v>
      </c>
      <c r="D95" s="122" t="s">
        <v>25</v>
      </c>
      <c r="E95" s="170">
        <v>2568</v>
      </c>
      <c r="F95" s="122" t="s">
        <v>690</v>
      </c>
      <c r="G95" s="123" t="s">
        <v>691</v>
      </c>
      <c r="H95" s="122" t="s">
        <v>800</v>
      </c>
      <c r="I95" s="122" t="s">
        <v>799</v>
      </c>
      <c r="J95" s="122" t="s">
        <v>979</v>
      </c>
      <c r="K95" s="122" t="s">
        <v>90</v>
      </c>
      <c r="L95" s="122" t="s">
        <v>778</v>
      </c>
      <c r="M95" s="122" t="s">
        <v>653</v>
      </c>
      <c r="N95" s="171" t="s">
        <v>801</v>
      </c>
      <c r="O95" s="171" t="s">
        <v>958</v>
      </c>
      <c r="P95" s="120"/>
      <c r="Q95" s="122" t="s">
        <v>802</v>
      </c>
      <c r="R95" s="122" t="s">
        <v>801</v>
      </c>
    </row>
    <row r="96" spans="1:18" ht="21">
      <c r="A96" s="121" t="s">
        <v>803</v>
      </c>
      <c r="B96" s="167" t="str">
        <f t="shared" si="3"/>
        <v>พัฒนาศักยภาพบุคลากรด้านการท่องเที่ยวเพื่อสนับสนุนการท่องเที่ยวอย่างยั่งยืน กิจกรรม : พัฒนาศักยภาพผู้ให้บริการนวดไทยรองรับการท่องเที่ยวเชิงสุขภาพ จังหวัดเลย</v>
      </c>
      <c r="C96" s="122" t="s">
        <v>804</v>
      </c>
      <c r="D96" s="122" t="s">
        <v>25</v>
      </c>
      <c r="E96" s="170">
        <v>2568</v>
      </c>
      <c r="F96" s="122" t="s">
        <v>690</v>
      </c>
      <c r="G96" s="123" t="s">
        <v>691</v>
      </c>
      <c r="H96" s="122" t="s">
        <v>601</v>
      </c>
      <c r="I96" s="122" t="s">
        <v>102</v>
      </c>
      <c r="J96" s="122" t="s">
        <v>973</v>
      </c>
      <c r="K96" s="122" t="s">
        <v>53</v>
      </c>
      <c r="L96" s="122" t="s">
        <v>778</v>
      </c>
      <c r="M96" s="122" t="s">
        <v>663</v>
      </c>
      <c r="N96" s="171" t="s">
        <v>736</v>
      </c>
      <c r="O96" s="171" t="s">
        <v>958</v>
      </c>
      <c r="P96" s="120"/>
      <c r="Q96" s="122" t="s">
        <v>805</v>
      </c>
      <c r="R96" s="122" t="s">
        <v>736</v>
      </c>
    </row>
    <row r="97" spans="1:18" ht="21">
      <c r="A97" s="121" t="s">
        <v>806</v>
      </c>
      <c r="B97" s="167" t="str">
        <f t="shared" si="3"/>
        <v>โครงการพัฒนาแหล่งท่องเที่ยวเชิงสุขภาพ "สวนสาธาณะรักษะวาริน"</v>
      </c>
      <c r="C97" s="122" t="s">
        <v>807</v>
      </c>
      <c r="D97" s="122" t="s">
        <v>25</v>
      </c>
      <c r="E97" s="170">
        <v>2568</v>
      </c>
      <c r="F97" s="122" t="s">
        <v>690</v>
      </c>
      <c r="G97" s="123" t="s">
        <v>691</v>
      </c>
      <c r="H97" s="122"/>
      <c r="I97" s="122" t="s">
        <v>967</v>
      </c>
      <c r="J97" s="122" t="s">
        <v>808</v>
      </c>
      <c r="K97" s="122" t="s">
        <v>96</v>
      </c>
      <c r="L97" s="122" t="s">
        <v>778</v>
      </c>
      <c r="M97" s="122" t="s">
        <v>965</v>
      </c>
      <c r="N97" s="171" t="s">
        <v>809</v>
      </c>
      <c r="O97" s="171" t="s">
        <v>958</v>
      </c>
      <c r="P97" s="120"/>
      <c r="Q97" s="122" t="s">
        <v>810</v>
      </c>
      <c r="R97" s="122" t="s">
        <v>809</v>
      </c>
    </row>
    <row r="98" spans="1:18" ht="21">
      <c r="A98" s="121" t="s">
        <v>811</v>
      </c>
      <c r="B98" s="167" t="str">
        <f t="shared" si="3"/>
        <v>พัฒนาบุคลากรสินค้าและบริการด้านการท่องเที่ยวแบบบูรณาการ</v>
      </c>
      <c r="C98" s="122" t="s">
        <v>812</v>
      </c>
      <c r="D98" s="122" t="s">
        <v>25</v>
      </c>
      <c r="E98" s="170">
        <v>2568</v>
      </c>
      <c r="F98" s="122" t="s">
        <v>690</v>
      </c>
      <c r="G98" s="123" t="s">
        <v>691</v>
      </c>
      <c r="H98" s="122" t="s">
        <v>815</v>
      </c>
      <c r="I98" s="122" t="s">
        <v>814</v>
      </c>
      <c r="J98" s="122" t="s">
        <v>980</v>
      </c>
      <c r="K98" s="122" t="s">
        <v>813</v>
      </c>
      <c r="L98" s="122" t="s">
        <v>778</v>
      </c>
      <c r="M98" s="122" t="s">
        <v>653</v>
      </c>
      <c r="N98" s="171" t="s">
        <v>654</v>
      </c>
      <c r="O98" s="171" t="s">
        <v>958</v>
      </c>
      <c r="P98" s="120"/>
      <c r="Q98" s="122" t="s">
        <v>816</v>
      </c>
      <c r="R98" s="122" t="s">
        <v>654</v>
      </c>
    </row>
    <row r="99" spans="1:18" ht="21">
      <c r="A99" s="121" t="s">
        <v>817</v>
      </c>
      <c r="B99" s="167" t="str">
        <f t="shared" si="3"/>
        <v>โครงการยกระดับกิจกรรมการท่องเที่ยวเชิงกีฬาจังหวัดยะลา</v>
      </c>
      <c r="C99" s="122" t="s">
        <v>818</v>
      </c>
      <c r="D99" s="122" t="s">
        <v>25</v>
      </c>
      <c r="E99" s="170">
        <v>2568</v>
      </c>
      <c r="F99" s="122" t="s">
        <v>783</v>
      </c>
      <c r="G99" s="123" t="s">
        <v>784</v>
      </c>
      <c r="H99" s="122" t="s">
        <v>740</v>
      </c>
      <c r="I99" s="122" t="s">
        <v>79</v>
      </c>
      <c r="J99" s="122" t="s">
        <v>974</v>
      </c>
      <c r="K99" s="122" t="s">
        <v>39</v>
      </c>
      <c r="L99" s="122" t="s">
        <v>778</v>
      </c>
      <c r="M99" s="122" t="s">
        <v>663</v>
      </c>
      <c r="N99" s="171" t="s">
        <v>664</v>
      </c>
      <c r="O99" s="171" t="s">
        <v>958</v>
      </c>
      <c r="P99" s="120"/>
      <c r="Q99" s="122" t="s">
        <v>819</v>
      </c>
      <c r="R99" s="122" t="s">
        <v>664</v>
      </c>
    </row>
    <row r="100" spans="1:18" ht="21">
      <c r="A100" s="121" t="s">
        <v>820</v>
      </c>
      <c r="B100" s="167" t="str">
        <f t="shared" si="3"/>
        <v>โครงการยกระดับสินค้า บริการ และการท่องเที่ยวเชิงสุขภาพ จังหวัดแม่ฮ่องสอน</v>
      </c>
      <c r="C100" s="122" t="s">
        <v>821</v>
      </c>
      <c r="D100" s="122" t="s">
        <v>822</v>
      </c>
      <c r="E100" s="170">
        <v>2568</v>
      </c>
      <c r="F100" s="122" t="s">
        <v>690</v>
      </c>
      <c r="G100" s="123" t="s">
        <v>691</v>
      </c>
      <c r="H100" s="122" t="s">
        <v>823</v>
      </c>
      <c r="I100" s="122" t="s">
        <v>102</v>
      </c>
      <c r="J100" s="122" t="s">
        <v>973</v>
      </c>
      <c r="K100" s="122" t="s">
        <v>53</v>
      </c>
      <c r="L100" s="122" t="s">
        <v>778</v>
      </c>
      <c r="M100" s="122" t="s">
        <v>663</v>
      </c>
      <c r="N100" s="171" t="s">
        <v>664</v>
      </c>
      <c r="O100" s="171" t="s">
        <v>958</v>
      </c>
      <c r="P100" s="120"/>
      <c r="Q100" s="122" t="s">
        <v>824</v>
      </c>
      <c r="R100" s="122" t="s">
        <v>664</v>
      </c>
    </row>
    <row r="101" spans="1:18" ht="21">
      <c r="A101" s="121" t="s">
        <v>825</v>
      </c>
      <c r="B101" s="167" t="str">
        <f t="shared" si="3"/>
        <v>จัดงานโปรโมทการท่องเที่ยวเชิงสุขภาพ</v>
      </c>
      <c r="C101" s="122" t="s">
        <v>826</v>
      </c>
      <c r="D101" s="122" t="s">
        <v>25</v>
      </c>
      <c r="E101" s="170">
        <v>2568</v>
      </c>
      <c r="F101" s="122" t="s">
        <v>690</v>
      </c>
      <c r="G101" s="123" t="s">
        <v>691</v>
      </c>
      <c r="H101" s="122" t="s">
        <v>827</v>
      </c>
      <c r="I101" s="122" t="s">
        <v>79</v>
      </c>
      <c r="J101" s="122" t="s">
        <v>974</v>
      </c>
      <c r="K101" s="122" t="s">
        <v>39</v>
      </c>
      <c r="L101" s="122" t="s">
        <v>778</v>
      </c>
      <c r="M101" s="122" t="s">
        <v>648</v>
      </c>
      <c r="N101" s="171" t="s">
        <v>649</v>
      </c>
      <c r="O101" s="171" t="s">
        <v>958</v>
      </c>
      <c r="P101" s="120"/>
      <c r="Q101" s="122" t="s">
        <v>828</v>
      </c>
      <c r="R101" s="122" t="s">
        <v>649</v>
      </c>
    </row>
    <row r="102" spans="1:18" ht="21">
      <c r="A102" s="121" t="s">
        <v>829</v>
      </c>
      <c r="B102" s="167" t="str">
        <f t="shared" si="3"/>
        <v>โครงการส่งเสริมการท่องเที่ยวเชิงกีฬา เพื่อเสริมสร้างเศรษฐกิจฐานรากที่เข้มแข็งและความสุขที่ยั่งยืน (Sportainment to Sustainable City of Well-being )</v>
      </c>
      <c r="C102" s="122" t="s">
        <v>830</v>
      </c>
      <c r="D102" s="122" t="s">
        <v>25</v>
      </c>
      <c r="E102" s="170">
        <v>2568</v>
      </c>
      <c r="F102" s="122" t="s">
        <v>690</v>
      </c>
      <c r="G102" s="123" t="s">
        <v>691</v>
      </c>
      <c r="H102" s="122" t="s">
        <v>755</v>
      </c>
      <c r="I102" s="122" t="s">
        <v>79</v>
      </c>
      <c r="J102" s="122" t="s">
        <v>974</v>
      </c>
      <c r="K102" s="122" t="s">
        <v>39</v>
      </c>
      <c r="L102" s="122" t="s">
        <v>778</v>
      </c>
      <c r="M102" s="122" t="s">
        <v>663</v>
      </c>
      <c r="N102" s="171" t="s">
        <v>664</v>
      </c>
      <c r="O102" s="171" t="s">
        <v>958</v>
      </c>
      <c r="P102" s="120"/>
      <c r="Q102" s="122" t="s">
        <v>831</v>
      </c>
      <c r="R102" s="122" t="s">
        <v>664</v>
      </c>
    </row>
    <row r="103" spans="1:18" ht="21">
      <c r="A103" s="121" t="s">
        <v>832</v>
      </c>
      <c r="B103" s="167" t="str">
        <f t="shared" si="3"/>
        <v>โครงการปรับปรุงสนามกีฬาให้ได้มาตรฐาน เพื่อรองรับกิจกรรมการท่องเที่ยวเชิงกีฬา (Sports Tourism)</v>
      </c>
      <c r="C103" s="122" t="s">
        <v>833</v>
      </c>
      <c r="D103" s="122" t="s">
        <v>25</v>
      </c>
      <c r="E103" s="170">
        <v>2568</v>
      </c>
      <c r="F103" s="122" t="s">
        <v>690</v>
      </c>
      <c r="G103" s="123" t="s">
        <v>691</v>
      </c>
      <c r="H103" s="122"/>
      <c r="I103" s="122" t="s">
        <v>968</v>
      </c>
      <c r="J103" s="122" t="s">
        <v>834</v>
      </c>
      <c r="K103" s="122" t="s">
        <v>96</v>
      </c>
      <c r="L103" s="122" t="s">
        <v>778</v>
      </c>
      <c r="M103" s="122" t="s">
        <v>663</v>
      </c>
      <c r="N103" s="171" t="s">
        <v>672</v>
      </c>
      <c r="O103" s="171" t="s">
        <v>958</v>
      </c>
      <c r="P103" s="120"/>
      <c r="Q103" s="122" t="s">
        <v>835</v>
      </c>
      <c r="R103" s="122" t="s">
        <v>672</v>
      </c>
    </row>
    <row r="104" spans="1:18" ht="21">
      <c r="A104" s="121" t="s">
        <v>836</v>
      </c>
      <c r="B104" s="167" t="str">
        <f t="shared" si="3"/>
        <v>โครงการพัฒนาและส่งเสริมการท่องเที่ยวกลุ่มจังหวัดภาคตะวันออก 2  กิจกรรมหลัก : ส่งเสริมพัฒนาและยกระดับมาตรฐานด้านการท่องเที่ยวกลุ่มจังหวัดภาคตะวันออก 2  กิจกรรมย่อย : ปั่นเบญจบูรพา จากภูผาสู่มหาสมุทร</v>
      </c>
      <c r="C104" s="122" t="s">
        <v>837</v>
      </c>
      <c r="D104" s="122" t="s">
        <v>25</v>
      </c>
      <c r="E104" s="170">
        <v>2568</v>
      </c>
      <c r="F104" s="122" t="s">
        <v>690</v>
      </c>
      <c r="G104" s="123" t="s">
        <v>691</v>
      </c>
      <c r="H104" s="122" t="s">
        <v>838</v>
      </c>
      <c r="I104" s="122" t="s">
        <v>79</v>
      </c>
      <c r="J104" s="122" t="s">
        <v>974</v>
      </c>
      <c r="K104" s="122" t="s">
        <v>39</v>
      </c>
      <c r="L104" s="122" t="s">
        <v>778</v>
      </c>
      <c r="M104" s="122" t="s">
        <v>663</v>
      </c>
      <c r="N104" s="171" t="s">
        <v>664</v>
      </c>
      <c r="O104" s="171" t="s">
        <v>958</v>
      </c>
      <c r="P104" s="120"/>
      <c r="Q104" s="122" t="s">
        <v>839</v>
      </c>
      <c r="R104" s="122" t="s">
        <v>664</v>
      </c>
    </row>
    <row r="105" spans="1:18" ht="21">
      <c r="A105" s="121" t="s">
        <v>840</v>
      </c>
      <c r="B105" s="167" t="str">
        <f t="shared" si="3"/>
        <v>โครงการส่งเสริมและพัฒนาคุณภาพการบริการและสินค้าทางการท่องเที่ยวจังหวัดนครพนม</v>
      </c>
      <c r="C105" s="122" t="s">
        <v>841</v>
      </c>
      <c r="D105" s="122" t="s">
        <v>25</v>
      </c>
      <c r="E105" s="170">
        <v>2568</v>
      </c>
      <c r="F105" s="122" t="s">
        <v>690</v>
      </c>
      <c r="G105" s="123" t="s">
        <v>691</v>
      </c>
      <c r="H105" s="122" t="s">
        <v>842</v>
      </c>
      <c r="I105" s="122" t="s">
        <v>79</v>
      </c>
      <c r="J105" s="122" t="s">
        <v>974</v>
      </c>
      <c r="K105" s="122" t="s">
        <v>39</v>
      </c>
      <c r="L105" s="122" t="s">
        <v>778</v>
      </c>
      <c r="M105" s="122" t="s">
        <v>663</v>
      </c>
      <c r="N105" s="171" t="s">
        <v>664</v>
      </c>
      <c r="O105" s="171" t="s">
        <v>958</v>
      </c>
      <c r="P105" s="120"/>
      <c r="Q105" s="122" t="s">
        <v>843</v>
      </c>
      <c r="R105" s="122" t="s">
        <v>664</v>
      </c>
    </row>
    <row r="106" spans="1:18" ht="21">
      <c r="A106" s="121" t="s">
        <v>844</v>
      </c>
      <c r="B106" s="167" t="str">
        <f t="shared" si="3"/>
        <v>ส่งเสริมการท่องเที่ยวเชิงกีฬา</v>
      </c>
      <c r="C106" s="122" t="s">
        <v>845</v>
      </c>
      <c r="D106" s="122" t="s">
        <v>25</v>
      </c>
      <c r="E106" s="170">
        <v>2568</v>
      </c>
      <c r="F106" s="122" t="s">
        <v>763</v>
      </c>
      <c r="G106" s="123" t="s">
        <v>691</v>
      </c>
      <c r="H106" s="122" t="s">
        <v>846</v>
      </c>
      <c r="I106" s="122" t="s">
        <v>79</v>
      </c>
      <c r="J106" s="122" t="s">
        <v>974</v>
      </c>
      <c r="K106" s="122" t="s">
        <v>39</v>
      </c>
      <c r="L106" s="122" t="s">
        <v>778</v>
      </c>
      <c r="M106" s="122" t="s">
        <v>663</v>
      </c>
      <c r="N106" s="171" t="s">
        <v>664</v>
      </c>
      <c r="O106" s="171" t="s">
        <v>958</v>
      </c>
      <c r="P106" s="120"/>
      <c r="Q106" s="122" t="s">
        <v>847</v>
      </c>
      <c r="R106" s="122" t="s">
        <v>664</v>
      </c>
    </row>
    <row r="107" spans="1:18" ht="21">
      <c r="A107" s="121" t="s">
        <v>848</v>
      </c>
      <c r="B107" s="167" t="str">
        <f t="shared" si="3"/>
        <v>โครงการส่งเสริมและพัฒนา Soft Power เพื่อเป็นต้นทุนพัฒนาต่อยอดการท่องเที่ยวมูลค่าสูง</v>
      </c>
      <c r="C107" s="122" t="s">
        <v>849</v>
      </c>
      <c r="D107" s="122" t="s">
        <v>25</v>
      </c>
      <c r="E107" s="170">
        <v>2568</v>
      </c>
      <c r="F107" s="122" t="s">
        <v>783</v>
      </c>
      <c r="G107" s="123" t="s">
        <v>691</v>
      </c>
      <c r="H107" s="122" t="s">
        <v>507</v>
      </c>
      <c r="I107" s="122" t="s">
        <v>79</v>
      </c>
      <c r="J107" s="122" t="s">
        <v>974</v>
      </c>
      <c r="K107" s="122" t="s">
        <v>39</v>
      </c>
      <c r="L107" s="122" t="s">
        <v>778</v>
      </c>
      <c r="M107" s="122" t="s">
        <v>663</v>
      </c>
      <c r="N107" s="171" t="s">
        <v>672</v>
      </c>
      <c r="O107" s="171" t="s">
        <v>958</v>
      </c>
      <c r="P107" s="120"/>
      <c r="Q107" s="122" t="s">
        <v>850</v>
      </c>
      <c r="R107" s="122" t="s">
        <v>672</v>
      </c>
    </row>
    <row r="108" spans="1:18" ht="21">
      <c r="A108" s="121" t="s">
        <v>851</v>
      </c>
      <c r="B108" s="167" t="str">
        <f t="shared" si="3"/>
        <v xml:space="preserve">โครงการสร้างกิจกรรมรองรับการท่องเที่ยว กิจกรรมส่งเสริมการท่องเที่ยวเชิงกีฬา (Sport Tourism) </v>
      </c>
      <c r="C108" s="122" t="s">
        <v>852</v>
      </c>
      <c r="D108" s="122" t="s">
        <v>25</v>
      </c>
      <c r="E108" s="170">
        <v>2568</v>
      </c>
      <c r="F108" s="122" t="s">
        <v>690</v>
      </c>
      <c r="G108" s="123" t="s">
        <v>691</v>
      </c>
      <c r="H108" s="122" t="s">
        <v>759</v>
      </c>
      <c r="I108" s="122" t="s">
        <v>79</v>
      </c>
      <c r="J108" s="122" t="s">
        <v>974</v>
      </c>
      <c r="K108" s="122" t="s">
        <v>39</v>
      </c>
      <c r="L108" s="122" t="s">
        <v>778</v>
      </c>
      <c r="M108" s="122" t="s">
        <v>648</v>
      </c>
      <c r="N108" s="171" t="s">
        <v>649</v>
      </c>
      <c r="O108" s="171" t="s">
        <v>958</v>
      </c>
      <c r="P108" s="120"/>
      <c r="Q108" s="122" t="s">
        <v>853</v>
      </c>
      <c r="R108" s="122" t="s">
        <v>649</v>
      </c>
    </row>
    <row r="109" spans="1:18" ht="21">
      <c r="A109" s="121" t="s">
        <v>854</v>
      </c>
      <c r="B109" s="167" t="str">
        <f t="shared" si="3"/>
        <v>โครงการขยายตลาดนักท่องเที่ยวกลุ่มสุขภาพ</v>
      </c>
      <c r="C109" s="122" t="s">
        <v>299</v>
      </c>
      <c r="D109" s="122" t="s">
        <v>25</v>
      </c>
      <c r="E109" s="170">
        <v>2568</v>
      </c>
      <c r="F109" s="122" t="s">
        <v>690</v>
      </c>
      <c r="G109" s="123" t="s">
        <v>691</v>
      </c>
      <c r="H109" s="122" t="s">
        <v>85</v>
      </c>
      <c r="I109" s="122" t="s">
        <v>478</v>
      </c>
      <c r="J109" s="122" t="s">
        <v>970</v>
      </c>
      <c r="K109" s="122" t="s">
        <v>39</v>
      </c>
      <c r="L109" s="122" t="s">
        <v>778</v>
      </c>
      <c r="M109" s="122" t="s">
        <v>648</v>
      </c>
      <c r="N109" s="171" t="s">
        <v>649</v>
      </c>
      <c r="O109" s="171" t="s">
        <v>958</v>
      </c>
      <c r="P109" s="120"/>
      <c r="Q109" s="122" t="s">
        <v>855</v>
      </c>
      <c r="R109" s="122" t="s">
        <v>649</v>
      </c>
    </row>
    <row r="110" spans="1:18" ht="21">
      <c r="A110" s="121" t="s">
        <v>856</v>
      </c>
      <c r="B110" s="167" t="str">
        <f t="shared" si="3"/>
        <v>โครงการพัฒนาแหล่งท่องเที่ยวน้ำพุร้อนสันกำแพงตามพระราชดำริ เพื่อเป็นต้นแบบการพัฒนาอย่างยั่งยืน  ตำบลบ้านสหกรณ์ อำเภอแม่ออน จังหวัดเชียงใหม่ 1 แห่ง</v>
      </c>
      <c r="C110" s="122" t="s">
        <v>857</v>
      </c>
      <c r="D110" s="122" t="s">
        <v>25</v>
      </c>
      <c r="E110" s="170">
        <v>2568</v>
      </c>
      <c r="F110" s="122" t="s">
        <v>690</v>
      </c>
      <c r="G110" s="123" t="s">
        <v>691</v>
      </c>
      <c r="H110" s="122" t="s">
        <v>67</v>
      </c>
      <c r="I110" s="122" t="s">
        <v>38</v>
      </c>
      <c r="J110" s="122" t="s">
        <v>971</v>
      </c>
      <c r="K110" s="122" t="s">
        <v>39</v>
      </c>
      <c r="L110" s="122" t="s">
        <v>778</v>
      </c>
      <c r="M110" s="122" t="s">
        <v>663</v>
      </c>
      <c r="N110" s="171" t="s">
        <v>672</v>
      </c>
      <c r="O110" s="171" t="s">
        <v>958</v>
      </c>
      <c r="P110" s="120"/>
      <c r="Q110" s="122" t="s">
        <v>858</v>
      </c>
      <c r="R110" s="122" t="s">
        <v>672</v>
      </c>
    </row>
    <row r="111" spans="1:18" ht="21">
      <c r="A111" s="121" t="s">
        <v>859</v>
      </c>
      <c r="B111" s="167" t="str">
        <f t="shared" si="3"/>
        <v>โครงการค่าใช้จ่ายโครงการพัฒนาและจัดทำฐานข้อมูลเชิงลึกตามห่วงโซ่อุปทานของการท่องเที่ยวเชิงสุขภาพ ความงามและแพทย์แผนไทย</v>
      </c>
      <c r="C111" s="122" t="s">
        <v>860</v>
      </c>
      <c r="D111" s="122" t="s">
        <v>25</v>
      </c>
      <c r="E111" s="170">
        <v>2568</v>
      </c>
      <c r="F111" s="122" t="s">
        <v>861</v>
      </c>
      <c r="G111" s="123" t="s">
        <v>691</v>
      </c>
      <c r="H111" s="122" t="s">
        <v>642</v>
      </c>
      <c r="I111" s="122" t="s">
        <v>79</v>
      </c>
      <c r="J111" s="122" t="s">
        <v>974</v>
      </c>
      <c r="K111" s="122" t="s">
        <v>39</v>
      </c>
      <c r="L111" s="122" t="s">
        <v>778</v>
      </c>
      <c r="M111" s="122" t="s">
        <v>659</v>
      </c>
      <c r="N111" s="171" t="s">
        <v>862</v>
      </c>
      <c r="O111" s="171" t="s">
        <v>958</v>
      </c>
      <c r="P111" s="120"/>
      <c r="Q111" s="122" t="s">
        <v>863</v>
      </c>
      <c r="R111" s="122" t="s">
        <v>862</v>
      </c>
    </row>
    <row r="112" spans="1:18" ht="21">
      <c r="A112" s="121" t="s">
        <v>891</v>
      </c>
      <c r="B112" s="167" t="str">
        <f t="shared" si="3"/>
        <v xml:space="preserve">อบรมเพิ่มศักยภาพและพัฒนาทักษะ หลักสูตรผู้ช่วยแพทย์แผนไทย 330 ชั่วโมง </v>
      </c>
      <c r="C112" s="122" t="s">
        <v>892</v>
      </c>
      <c r="D112" s="122" t="s">
        <v>25</v>
      </c>
      <c r="E112" s="170">
        <v>2568</v>
      </c>
      <c r="F112" s="122" t="s">
        <v>690</v>
      </c>
      <c r="G112" s="123" t="s">
        <v>691</v>
      </c>
      <c r="H112" s="122" t="s">
        <v>893</v>
      </c>
      <c r="I112" s="122" t="s">
        <v>102</v>
      </c>
      <c r="J112" s="122" t="s">
        <v>973</v>
      </c>
      <c r="K112" s="122" t="s">
        <v>53</v>
      </c>
      <c r="L112" s="122" t="s">
        <v>778</v>
      </c>
      <c r="M112" s="122" t="s">
        <v>653</v>
      </c>
      <c r="N112" s="171" t="s">
        <v>801</v>
      </c>
      <c r="O112" s="171" t="s">
        <v>958</v>
      </c>
      <c r="P112" s="124"/>
      <c r="Q112" s="122" t="s">
        <v>894</v>
      </c>
      <c r="R112" s="122" t="s">
        <v>801</v>
      </c>
    </row>
    <row r="113" spans="1:18" ht="21">
      <c r="A113" s="121" t="s">
        <v>917</v>
      </c>
      <c r="B113" s="167" t="str">
        <f t="shared" si="3"/>
        <v xml:space="preserve">โครงการส่งเสริมการพัฒนาทักษะและศักยภาพบุคลากรด้านการท่องเที่ยวเชิงสุขภาพ </v>
      </c>
      <c r="C113" s="122" t="s">
        <v>918</v>
      </c>
      <c r="D113" s="122" t="s">
        <v>25</v>
      </c>
      <c r="E113" s="170">
        <v>2568</v>
      </c>
      <c r="F113" s="122" t="s">
        <v>690</v>
      </c>
      <c r="G113" s="123" t="s">
        <v>691</v>
      </c>
      <c r="H113" s="122" t="s">
        <v>624</v>
      </c>
      <c r="I113" s="122" t="s">
        <v>38</v>
      </c>
      <c r="J113" s="122" t="s">
        <v>971</v>
      </c>
      <c r="K113" s="122" t="s">
        <v>39</v>
      </c>
      <c r="L113" s="122" t="s">
        <v>778</v>
      </c>
      <c r="M113" s="122" t="s">
        <v>659</v>
      </c>
      <c r="N113" s="171" t="s">
        <v>660</v>
      </c>
      <c r="O113" s="171" t="s">
        <v>959</v>
      </c>
      <c r="P113" s="126"/>
      <c r="Q113" s="122" t="s">
        <v>922</v>
      </c>
      <c r="R113" s="122" t="s">
        <v>921</v>
      </c>
    </row>
    <row r="114" spans="1:18" ht="21">
      <c r="A114" s="121" t="s">
        <v>945</v>
      </c>
      <c r="B114" s="167" t="str">
        <f t="shared" si="3"/>
        <v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22</v>
      </c>
      <c r="C114" s="122" t="s">
        <v>946</v>
      </c>
      <c r="D114" s="122" t="s">
        <v>934</v>
      </c>
      <c r="E114" s="170">
        <v>2568</v>
      </c>
      <c r="F114" s="122" t="s">
        <v>690</v>
      </c>
      <c r="G114" s="123" t="s">
        <v>691</v>
      </c>
      <c r="H114" s="122" t="s">
        <v>172</v>
      </c>
      <c r="I114" s="122" t="s">
        <v>52</v>
      </c>
      <c r="J114" s="122" t="s">
        <v>975</v>
      </c>
      <c r="K114" s="122" t="s">
        <v>53</v>
      </c>
      <c r="L114" s="122" t="s">
        <v>778</v>
      </c>
      <c r="M114" s="122" t="s">
        <v>663</v>
      </c>
      <c r="N114" s="171" t="s">
        <v>664</v>
      </c>
      <c r="O114" s="171" t="s">
        <v>959</v>
      </c>
      <c r="P114" s="126"/>
      <c r="Q114" s="122" t="s">
        <v>947</v>
      </c>
      <c r="R114" s="122" t="s">
        <v>943</v>
      </c>
    </row>
    <row r="115" spans="1:18" ht="21">
      <c r="B115" s="215" t="s">
        <v>1061</v>
      </c>
      <c r="C115" s="215" t="s">
        <v>1061</v>
      </c>
      <c r="D115" s="215" t="s">
        <v>1061</v>
      </c>
      <c r="E115" s="215" t="s">
        <v>1061</v>
      </c>
      <c r="F115" s="215" t="s">
        <v>1061</v>
      </c>
      <c r="G115" s="215" t="s">
        <v>1061</v>
      </c>
      <c r="H115" s="215"/>
      <c r="I115" s="216" t="s">
        <v>78</v>
      </c>
      <c r="J115" s="216" t="s">
        <v>1062</v>
      </c>
      <c r="K115" s="217" t="s">
        <v>29</v>
      </c>
      <c r="L115" s="215" t="s">
        <v>1061</v>
      </c>
      <c r="M115" s="218" t="s">
        <v>663</v>
      </c>
      <c r="N115" s="215" t="s">
        <v>672</v>
      </c>
      <c r="O115" s="215" t="s">
        <v>959</v>
      </c>
      <c r="P115" s="215" t="s">
        <v>1065</v>
      </c>
    </row>
    <row r="116" spans="1:18" ht="21">
      <c r="B116" s="215" t="s">
        <v>1061</v>
      </c>
      <c r="C116" s="215" t="s">
        <v>1061</v>
      </c>
      <c r="D116" s="215" t="s">
        <v>1061</v>
      </c>
      <c r="E116" s="215" t="s">
        <v>1061</v>
      </c>
      <c r="F116" s="215" t="s">
        <v>1061</v>
      </c>
      <c r="G116" s="215" t="s">
        <v>1061</v>
      </c>
      <c r="H116" s="215"/>
      <c r="I116" s="216" t="s">
        <v>1063</v>
      </c>
      <c r="J116" s="216" t="s">
        <v>1064</v>
      </c>
      <c r="K116" s="217" t="s">
        <v>29</v>
      </c>
      <c r="L116" s="215" t="s">
        <v>1061</v>
      </c>
      <c r="M116" s="218" t="s">
        <v>663</v>
      </c>
      <c r="N116" s="215" t="s">
        <v>672</v>
      </c>
      <c r="O116" s="215" t="s">
        <v>959</v>
      </c>
      <c r="P116" s="215" t="s">
        <v>1065</v>
      </c>
    </row>
    <row r="117" spans="1:18" ht="21">
      <c r="B117" s="215" t="s">
        <v>1061</v>
      </c>
      <c r="C117" s="215" t="s">
        <v>1061</v>
      </c>
      <c r="D117" s="215" t="s">
        <v>1061</v>
      </c>
      <c r="E117" s="215" t="s">
        <v>1061</v>
      </c>
      <c r="F117" s="215" t="s">
        <v>1061</v>
      </c>
      <c r="G117" s="215" t="s">
        <v>1061</v>
      </c>
      <c r="H117" s="215"/>
      <c r="I117" s="216" t="s">
        <v>44</v>
      </c>
      <c r="J117" s="216" t="s">
        <v>1066</v>
      </c>
      <c r="K117" s="217" t="s">
        <v>29</v>
      </c>
      <c r="L117" s="215" t="s">
        <v>1061</v>
      </c>
      <c r="M117" s="218" t="s">
        <v>663</v>
      </c>
      <c r="N117" s="215" t="s">
        <v>672</v>
      </c>
      <c r="O117" s="215" t="s">
        <v>959</v>
      </c>
      <c r="P117" s="215" t="s">
        <v>1065</v>
      </c>
    </row>
    <row r="118" spans="1:18" ht="21">
      <c r="B118" s="215" t="s">
        <v>1061</v>
      </c>
      <c r="C118" s="215" t="s">
        <v>1061</v>
      </c>
      <c r="D118" s="215" t="s">
        <v>1061</v>
      </c>
      <c r="E118" s="215" t="s">
        <v>1061</v>
      </c>
      <c r="F118" s="215" t="s">
        <v>1061</v>
      </c>
      <c r="G118" s="215" t="s">
        <v>1061</v>
      </c>
      <c r="H118" s="215"/>
      <c r="I118" s="217" t="s">
        <v>1067</v>
      </c>
      <c r="J118" s="217" t="s">
        <v>1068</v>
      </c>
      <c r="K118" s="217" t="s">
        <v>29</v>
      </c>
      <c r="L118" s="215" t="s">
        <v>1061</v>
      </c>
      <c r="M118" s="218" t="s">
        <v>663</v>
      </c>
      <c r="N118" s="215" t="s">
        <v>672</v>
      </c>
      <c r="O118" s="215" t="s">
        <v>959</v>
      </c>
      <c r="P118" s="215" t="s">
        <v>1065</v>
      </c>
    </row>
    <row r="119" spans="1:18" s="214" customFormat="1" ht="21">
      <c r="B119" s="215" t="s">
        <v>1061</v>
      </c>
      <c r="C119" s="215" t="s">
        <v>1061</v>
      </c>
      <c r="D119" s="215" t="s">
        <v>1061</v>
      </c>
      <c r="E119" s="215" t="s">
        <v>1061</v>
      </c>
      <c r="F119" s="215" t="s">
        <v>1061</v>
      </c>
      <c r="G119" s="215" t="s">
        <v>1061</v>
      </c>
      <c r="H119" s="215"/>
      <c r="I119" s="217" t="s">
        <v>1069</v>
      </c>
      <c r="J119" s="217" t="s">
        <v>1070</v>
      </c>
      <c r="K119" s="217" t="s">
        <v>29</v>
      </c>
      <c r="L119" s="215" t="s">
        <v>1061</v>
      </c>
      <c r="M119" s="218" t="s">
        <v>663</v>
      </c>
      <c r="N119" s="215" t="s">
        <v>672</v>
      </c>
      <c r="O119" s="215" t="s">
        <v>959</v>
      </c>
      <c r="P119" s="215" t="s">
        <v>1065</v>
      </c>
    </row>
    <row r="120" spans="1:18" s="214" customFormat="1" ht="21">
      <c r="B120" s="215" t="s">
        <v>1061</v>
      </c>
      <c r="C120" s="215" t="s">
        <v>1061</v>
      </c>
      <c r="D120" s="215" t="s">
        <v>1061</v>
      </c>
      <c r="E120" s="215" t="s">
        <v>1061</v>
      </c>
      <c r="F120" s="215" t="s">
        <v>1061</v>
      </c>
      <c r="G120" s="215" t="s">
        <v>1061</v>
      </c>
      <c r="H120" s="215"/>
      <c r="I120" s="216" t="s">
        <v>1071</v>
      </c>
      <c r="J120" s="216" t="s">
        <v>1072</v>
      </c>
      <c r="K120" s="217" t="s">
        <v>29</v>
      </c>
      <c r="L120" s="215" t="s">
        <v>1061</v>
      </c>
      <c r="M120" s="218" t="s">
        <v>663</v>
      </c>
      <c r="N120" s="215" t="s">
        <v>672</v>
      </c>
      <c r="O120" s="215" t="s">
        <v>959</v>
      </c>
      <c r="P120" s="215" t="s">
        <v>1065</v>
      </c>
    </row>
    <row r="121" spans="1:18" s="214" customFormat="1" ht="21">
      <c r="B121" s="215" t="s">
        <v>1061</v>
      </c>
      <c r="C121" s="215" t="s">
        <v>1061</v>
      </c>
      <c r="D121" s="215" t="s">
        <v>1061</v>
      </c>
      <c r="E121" s="215" t="s">
        <v>1061</v>
      </c>
      <c r="F121" s="215" t="s">
        <v>1061</v>
      </c>
      <c r="G121" s="215" t="s">
        <v>1061</v>
      </c>
      <c r="H121" s="215"/>
      <c r="I121" s="216" t="s">
        <v>201</v>
      </c>
      <c r="J121" s="216" t="s">
        <v>1073</v>
      </c>
      <c r="K121" s="217" t="s">
        <v>29</v>
      </c>
      <c r="L121" s="215" t="s">
        <v>1061</v>
      </c>
      <c r="M121" s="218" t="s">
        <v>663</v>
      </c>
      <c r="N121" s="215" t="s">
        <v>672</v>
      </c>
      <c r="O121" s="215" t="s">
        <v>959</v>
      </c>
      <c r="P121" s="215" t="s">
        <v>1065</v>
      </c>
    </row>
    <row r="122" spans="1:18" s="214" customFormat="1" ht="21">
      <c r="B122" s="215" t="s">
        <v>1061</v>
      </c>
      <c r="C122" s="215" t="s">
        <v>1061</v>
      </c>
      <c r="D122" s="215" t="s">
        <v>1061</v>
      </c>
      <c r="E122" s="215" t="s">
        <v>1061</v>
      </c>
      <c r="F122" s="215" t="s">
        <v>1061</v>
      </c>
      <c r="G122" s="215" t="s">
        <v>1061</v>
      </c>
      <c r="H122" s="215"/>
      <c r="I122" s="216" t="s">
        <v>1074</v>
      </c>
      <c r="J122" s="216" t="s">
        <v>1075</v>
      </c>
      <c r="K122" s="217" t="s">
        <v>29</v>
      </c>
      <c r="L122" s="215" t="s">
        <v>1061</v>
      </c>
      <c r="M122" s="218" t="s">
        <v>663</v>
      </c>
      <c r="N122" s="215" t="s">
        <v>672</v>
      </c>
      <c r="O122" s="215" t="s">
        <v>959</v>
      </c>
      <c r="P122" s="215" t="s">
        <v>1065</v>
      </c>
    </row>
    <row r="123" spans="1:18" s="214" customFormat="1" ht="21">
      <c r="B123" s="215" t="s">
        <v>1061</v>
      </c>
      <c r="C123" s="215" t="s">
        <v>1061</v>
      </c>
      <c r="D123" s="215" t="s">
        <v>1061</v>
      </c>
      <c r="E123" s="215" t="s">
        <v>1061</v>
      </c>
      <c r="F123" s="215" t="s">
        <v>1061</v>
      </c>
      <c r="G123" s="215" t="s">
        <v>1061</v>
      </c>
      <c r="H123" s="215"/>
      <c r="I123" s="216" t="s">
        <v>1076</v>
      </c>
      <c r="J123" s="216" t="s">
        <v>1077</v>
      </c>
      <c r="K123" s="217" t="s">
        <v>53</v>
      </c>
      <c r="L123" s="215" t="s">
        <v>1061</v>
      </c>
      <c r="M123" s="218" t="s">
        <v>663</v>
      </c>
      <c r="N123" s="215" t="s">
        <v>672</v>
      </c>
      <c r="O123" s="215" t="s">
        <v>959</v>
      </c>
      <c r="P123" s="215" t="s">
        <v>1065</v>
      </c>
    </row>
    <row r="124" spans="1:18" s="214" customFormat="1" ht="21">
      <c r="B124" s="215" t="s">
        <v>1061</v>
      </c>
      <c r="C124" s="215" t="s">
        <v>1061</v>
      </c>
      <c r="D124" s="215" t="s">
        <v>1061</v>
      </c>
      <c r="E124" s="215" t="s">
        <v>1061</v>
      </c>
      <c r="F124" s="215" t="s">
        <v>1061</v>
      </c>
      <c r="G124" s="215" t="s">
        <v>1061</v>
      </c>
      <c r="H124" s="215"/>
      <c r="I124" s="216" t="s">
        <v>38</v>
      </c>
      <c r="J124" s="216" t="s">
        <v>971</v>
      </c>
      <c r="K124" s="217" t="s">
        <v>39</v>
      </c>
      <c r="L124" s="215" t="s">
        <v>1061</v>
      </c>
      <c r="M124" s="218" t="s">
        <v>663</v>
      </c>
      <c r="N124" s="215" t="s">
        <v>736</v>
      </c>
      <c r="O124" s="215" t="s">
        <v>959</v>
      </c>
      <c r="P124" s="215" t="s">
        <v>1065</v>
      </c>
    </row>
    <row r="125" spans="1:18" s="214" customFormat="1" ht="21">
      <c r="B125" s="215" t="s">
        <v>1061</v>
      </c>
      <c r="C125" s="215" t="s">
        <v>1061</v>
      </c>
      <c r="D125" s="215" t="s">
        <v>1061</v>
      </c>
      <c r="E125" s="215" t="s">
        <v>1061</v>
      </c>
      <c r="F125" s="215" t="s">
        <v>1061</v>
      </c>
      <c r="G125" s="215" t="s">
        <v>1061</v>
      </c>
      <c r="H125" s="215"/>
      <c r="I125" s="216" t="s">
        <v>78</v>
      </c>
      <c r="J125" s="216" t="s">
        <v>1062</v>
      </c>
      <c r="K125" s="217" t="s">
        <v>29</v>
      </c>
      <c r="L125" s="215" t="s">
        <v>1061</v>
      </c>
      <c r="M125" s="218" t="s">
        <v>663</v>
      </c>
      <c r="N125" s="215" t="s">
        <v>736</v>
      </c>
      <c r="O125" s="215" t="s">
        <v>959</v>
      </c>
      <c r="P125" s="215" t="s">
        <v>1065</v>
      </c>
    </row>
    <row r="126" spans="1:18" s="214" customFormat="1" ht="21">
      <c r="B126" s="215" t="s">
        <v>1061</v>
      </c>
      <c r="C126" s="215" t="s">
        <v>1061</v>
      </c>
      <c r="D126" s="215" t="s">
        <v>1061</v>
      </c>
      <c r="E126" s="215" t="s">
        <v>1061</v>
      </c>
      <c r="F126" s="215" t="s">
        <v>1061</v>
      </c>
      <c r="G126" s="215" t="s">
        <v>1061</v>
      </c>
      <c r="H126" s="215"/>
      <c r="I126" s="216" t="s">
        <v>1063</v>
      </c>
      <c r="J126" s="216" t="s">
        <v>1064</v>
      </c>
      <c r="K126" s="217" t="s">
        <v>29</v>
      </c>
      <c r="L126" s="215" t="s">
        <v>1061</v>
      </c>
      <c r="M126" s="218" t="s">
        <v>663</v>
      </c>
      <c r="N126" s="215" t="s">
        <v>736</v>
      </c>
      <c r="O126" s="215" t="s">
        <v>959</v>
      </c>
      <c r="P126" s="215" t="s">
        <v>1065</v>
      </c>
    </row>
    <row r="127" spans="1:18" s="214" customFormat="1" ht="21">
      <c r="B127" s="215" t="s">
        <v>1061</v>
      </c>
      <c r="C127" s="215" t="s">
        <v>1061</v>
      </c>
      <c r="D127" s="215" t="s">
        <v>1061</v>
      </c>
      <c r="E127" s="215" t="s">
        <v>1061</v>
      </c>
      <c r="F127" s="215" t="s">
        <v>1061</v>
      </c>
      <c r="G127" s="215" t="s">
        <v>1061</v>
      </c>
      <c r="H127" s="215"/>
      <c r="I127" s="217" t="s">
        <v>730</v>
      </c>
      <c r="J127" s="217" t="s">
        <v>976</v>
      </c>
      <c r="K127" s="217" t="s">
        <v>29</v>
      </c>
      <c r="L127" s="215" t="s">
        <v>1061</v>
      </c>
      <c r="M127" s="218" t="s">
        <v>663</v>
      </c>
      <c r="N127" s="215" t="s">
        <v>736</v>
      </c>
      <c r="O127" s="215" t="s">
        <v>959</v>
      </c>
      <c r="P127" s="215" t="s">
        <v>1065</v>
      </c>
    </row>
    <row r="128" spans="1:18" s="214" customFormat="1" ht="21">
      <c r="B128" s="215" t="s">
        <v>1061</v>
      </c>
      <c r="C128" s="215" t="s">
        <v>1061</v>
      </c>
      <c r="D128" s="215" t="s">
        <v>1061</v>
      </c>
      <c r="E128" s="215" t="s">
        <v>1061</v>
      </c>
      <c r="F128" s="215" t="s">
        <v>1061</v>
      </c>
      <c r="G128" s="215" t="s">
        <v>1061</v>
      </c>
      <c r="H128" s="215"/>
      <c r="I128" s="217" t="s">
        <v>1067</v>
      </c>
      <c r="J128" s="217" t="s">
        <v>1068</v>
      </c>
      <c r="K128" s="217" t="s">
        <v>29</v>
      </c>
      <c r="L128" s="215" t="s">
        <v>1061</v>
      </c>
      <c r="M128" s="218" t="s">
        <v>663</v>
      </c>
      <c r="N128" s="215" t="s">
        <v>736</v>
      </c>
      <c r="O128" s="215" t="s">
        <v>959</v>
      </c>
      <c r="P128" s="215" t="s">
        <v>1065</v>
      </c>
    </row>
    <row r="129" spans="2:16" s="214" customFormat="1" ht="21">
      <c r="B129" s="215" t="s">
        <v>1061</v>
      </c>
      <c r="C129" s="215" t="s">
        <v>1061</v>
      </c>
      <c r="D129" s="215" t="s">
        <v>1061</v>
      </c>
      <c r="E129" s="215" t="s">
        <v>1061</v>
      </c>
      <c r="F129" s="215" t="s">
        <v>1061</v>
      </c>
      <c r="G129" s="215" t="s">
        <v>1061</v>
      </c>
      <c r="H129" s="215"/>
      <c r="I129" s="216" t="s">
        <v>1074</v>
      </c>
      <c r="J129" s="216" t="s">
        <v>1075</v>
      </c>
      <c r="K129" s="217" t="s">
        <v>29</v>
      </c>
      <c r="L129" s="215" t="s">
        <v>1061</v>
      </c>
      <c r="M129" s="218" t="s">
        <v>663</v>
      </c>
      <c r="N129" s="215" t="s">
        <v>736</v>
      </c>
      <c r="O129" s="215" t="s">
        <v>959</v>
      </c>
      <c r="P129" s="215" t="s">
        <v>1065</v>
      </c>
    </row>
    <row r="130" spans="2:16" s="214" customFormat="1" ht="21">
      <c r="B130" s="215" t="s">
        <v>1061</v>
      </c>
      <c r="C130" s="215" t="s">
        <v>1061</v>
      </c>
      <c r="D130" s="215" t="s">
        <v>1061</v>
      </c>
      <c r="E130" s="215" t="s">
        <v>1061</v>
      </c>
      <c r="F130" s="215" t="s">
        <v>1061</v>
      </c>
      <c r="G130" s="215" t="s">
        <v>1061</v>
      </c>
      <c r="H130" s="215"/>
      <c r="I130" s="217" t="s">
        <v>165</v>
      </c>
      <c r="J130" s="217" t="s">
        <v>981</v>
      </c>
      <c r="K130" s="217" t="s">
        <v>53</v>
      </c>
      <c r="L130" s="215" t="s">
        <v>1061</v>
      </c>
      <c r="M130" s="218" t="s">
        <v>663</v>
      </c>
      <c r="N130" s="215" t="s">
        <v>736</v>
      </c>
      <c r="O130" s="215" t="s">
        <v>959</v>
      </c>
      <c r="P130" s="215" t="s">
        <v>1065</v>
      </c>
    </row>
    <row r="131" spans="2:16" s="214" customFormat="1" ht="21">
      <c r="B131" s="215" t="s">
        <v>1061</v>
      </c>
      <c r="C131" s="215" t="s">
        <v>1061</v>
      </c>
      <c r="D131" s="215" t="s">
        <v>1061</v>
      </c>
      <c r="E131" s="215" t="s">
        <v>1061</v>
      </c>
      <c r="F131" s="215" t="s">
        <v>1061</v>
      </c>
      <c r="G131" s="215" t="s">
        <v>1061</v>
      </c>
      <c r="H131" s="215"/>
      <c r="I131" s="215" t="s">
        <v>54</v>
      </c>
      <c r="J131" s="215" t="s">
        <v>1078</v>
      </c>
      <c r="K131" s="219" t="s">
        <v>29</v>
      </c>
      <c r="L131" s="215" t="s">
        <v>1061</v>
      </c>
      <c r="M131" s="218" t="s">
        <v>663</v>
      </c>
      <c r="N131" s="215" t="s">
        <v>664</v>
      </c>
      <c r="O131" s="215" t="s">
        <v>959</v>
      </c>
      <c r="P131" s="215" t="s">
        <v>1065</v>
      </c>
    </row>
    <row r="132" spans="2:16" s="214" customFormat="1" ht="21">
      <c r="B132" s="215" t="s">
        <v>1061</v>
      </c>
      <c r="C132" s="215" t="s">
        <v>1061</v>
      </c>
      <c r="D132" s="215" t="s">
        <v>1061</v>
      </c>
      <c r="E132" s="215" t="s">
        <v>1061</v>
      </c>
      <c r="F132" s="215" t="s">
        <v>1061</v>
      </c>
      <c r="G132" s="215" t="s">
        <v>1061</v>
      </c>
      <c r="H132" s="215"/>
      <c r="I132" s="216" t="s">
        <v>78</v>
      </c>
      <c r="J132" s="216" t="s">
        <v>1062</v>
      </c>
      <c r="K132" s="217" t="s">
        <v>29</v>
      </c>
      <c r="L132" s="215" t="s">
        <v>1061</v>
      </c>
      <c r="M132" s="218" t="s">
        <v>663</v>
      </c>
      <c r="N132" s="215" t="s">
        <v>664</v>
      </c>
      <c r="O132" s="215" t="s">
        <v>959</v>
      </c>
      <c r="P132" s="215" t="s">
        <v>1065</v>
      </c>
    </row>
    <row r="133" spans="2:16" s="214" customFormat="1" ht="21">
      <c r="B133" s="215" t="s">
        <v>1061</v>
      </c>
      <c r="C133" s="215" t="s">
        <v>1061</v>
      </c>
      <c r="D133" s="215" t="s">
        <v>1061</v>
      </c>
      <c r="E133" s="215" t="s">
        <v>1061</v>
      </c>
      <c r="F133" s="215" t="s">
        <v>1061</v>
      </c>
      <c r="G133" s="215" t="s">
        <v>1061</v>
      </c>
      <c r="H133" s="215"/>
      <c r="I133" s="216" t="s">
        <v>1063</v>
      </c>
      <c r="J133" s="216" t="s">
        <v>1064</v>
      </c>
      <c r="K133" s="217" t="s">
        <v>29</v>
      </c>
      <c r="L133" s="215" t="s">
        <v>1061</v>
      </c>
      <c r="M133" s="218" t="s">
        <v>663</v>
      </c>
      <c r="N133" s="215" t="s">
        <v>664</v>
      </c>
      <c r="O133" s="215" t="s">
        <v>959</v>
      </c>
      <c r="P133" s="215" t="s">
        <v>1065</v>
      </c>
    </row>
    <row r="134" spans="2:16" s="214" customFormat="1" ht="21">
      <c r="B134" s="215" t="s">
        <v>1061</v>
      </c>
      <c r="C134" s="215" t="s">
        <v>1061</v>
      </c>
      <c r="D134" s="215" t="s">
        <v>1061</v>
      </c>
      <c r="E134" s="215" t="s">
        <v>1061</v>
      </c>
      <c r="F134" s="215" t="s">
        <v>1061</v>
      </c>
      <c r="G134" s="215" t="s">
        <v>1061</v>
      </c>
      <c r="H134" s="215"/>
      <c r="I134" s="217" t="s">
        <v>1025</v>
      </c>
      <c r="J134" s="217" t="s">
        <v>1079</v>
      </c>
      <c r="K134" s="217" t="s">
        <v>29</v>
      </c>
      <c r="L134" s="215" t="s">
        <v>1061</v>
      </c>
      <c r="M134" s="218" t="s">
        <v>663</v>
      </c>
      <c r="N134" s="215" t="s">
        <v>664</v>
      </c>
      <c r="O134" s="215" t="s">
        <v>959</v>
      </c>
      <c r="P134" s="215" t="s">
        <v>1065</v>
      </c>
    </row>
    <row r="135" spans="2:16" s="214" customFormat="1" ht="21">
      <c r="B135" s="215" t="s">
        <v>1061</v>
      </c>
      <c r="C135" s="215" t="s">
        <v>1061</v>
      </c>
      <c r="D135" s="215" t="s">
        <v>1061</v>
      </c>
      <c r="E135" s="215" t="s">
        <v>1061</v>
      </c>
      <c r="F135" s="215" t="s">
        <v>1061</v>
      </c>
      <c r="G135" s="215" t="s">
        <v>1061</v>
      </c>
      <c r="H135" s="215"/>
      <c r="I135" s="217" t="s">
        <v>1080</v>
      </c>
      <c r="J135" s="217" t="s">
        <v>1081</v>
      </c>
      <c r="K135" s="217" t="s">
        <v>29</v>
      </c>
      <c r="L135" s="215" t="s">
        <v>1061</v>
      </c>
      <c r="M135" s="218" t="s">
        <v>663</v>
      </c>
      <c r="N135" s="215" t="s">
        <v>664</v>
      </c>
      <c r="O135" s="215" t="s">
        <v>959</v>
      </c>
      <c r="P135" s="215" t="s">
        <v>1065</v>
      </c>
    </row>
    <row r="136" spans="2:16" s="214" customFormat="1" ht="21">
      <c r="B136" s="215" t="s">
        <v>1061</v>
      </c>
      <c r="C136" s="215" t="s">
        <v>1061</v>
      </c>
      <c r="D136" s="215" t="s">
        <v>1061</v>
      </c>
      <c r="E136" s="215" t="s">
        <v>1061</v>
      </c>
      <c r="F136" s="215" t="s">
        <v>1061</v>
      </c>
      <c r="G136" s="215" t="s">
        <v>1061</v>
      </c>
      <c r="H136" s="215"/>
      <c r="I136" s="217" t="s">
        <v>1082</v>
      </c>
      <c r="J136" s="217" t="s">
        <v>1083</v>
      </c>
      <c r="K136" s="217" t="s">
        <v>29</v>
      </c>
      <c r="L136" s="215" t="s">
        <v>1061</v>
      </c>
      <c r="M136" s="218" t="s">
        <v>663</v>
      </c>
      <c r="N136" s="215" t="s">
        <v>664</v>
      </c>
      <c r="O136" s="215" t="s">
        <v>959</v>
      </c>
      <c r="P136" s="215" t="s">
        <v>1065</v>
      </c>
    </row>
    <row r="137" spans="2:16" s="214" customFormat="1" ht="21">
      <c r="B137" s="215" t="s">
        <v>1061</v>
      </c>
      <c r="C137" s="215" t="s">
        <v>1061</v>
      </c>
      <c r="D137" s="215" t="s">
        <v>1061</v>
      </c>
      <c r="E137" s="215" t="s">
        <v>1061</v>
      </c>
      <c r="F137" s="215" t="s">
        <v>1061</v>
      </c>
      <c r="G137" s="215" t="s">
        <v>1061</v>
      </c>
      <c r="H137" s="215"/>
      <c r="I137" s="216" t="s">
        <v>1071</v>
      </c>
      <c r="J137" s="216" t="s">
        <v>1072</v>
      </c>
      <c r="K137" s="217" t="s">
        <v>29</v>
      </c>
      <c r="L137" s="215" t="s">
        <v>1061</v>
      </c>
      <c r="M137" s="218" t="s">
        <v>663</v>
      </c>
      <c r="N137" s="215" t="s">
        <v>664</v>
      </c>
      <c r="O137" s="215" t="s">
        <v>959</v>
      </c>
      <c r="P137" s="215" t="s">
        <v>1065</v>
      </c>
    </row>
    <row r="138" spans="2:16" s="214" customFormat="1" ht="21">
      <c r="B138" s="215" t="s">
        <v>1061</v>
      </c>
      <c r="C138" s="215" t="s">
        <v>1061</v>
      </c>
      <c r="D138" s="215" t="s">
        <v>1061</v>
      </c>
      <c r="E138" s="215" t="s">
        <v>1061</v>
      </c>
      <c r="F138" s="215" t="s">
        <v>1061</v>
      </c>
      <c r="G138" s="215" t="s">
        <v>1061</v>
      </c>
      <c r="H138" s="215"/>
      <c r="I138" s="216" t="s">
        <v>201</v>
      </c>
      <c r="J138" s="216" t="s">
        <v>1073</v>
      </c>
      <c r="K138" s="217" t="s">
        <v>29</v>
      </c>
      <c r="L138" s="215" t="s">
        <v>1061</v>
      </c>
      <c r="M138" s="218" t="s">
        <v>663</v>
      </c>
      <c r="N138" s="215" t="s">
        <v>664</v>
      </c>
      <c r="O138" s="215" t="s">
        <v>959</v>
      </c>
      <c r="P138" s="215" t="s">
        <v>1065</v>
      </c>
    </row>
    <row r="139" spans="2:16" s="214" customFormat="1" ht="21">
      <c r="B139" s="215" t="s">
        <v>1061</v>
      </c>
      <c r="C139" s="215" t="s">
        <v>1061</v>
      </c>
      <c r="D139" s="215" t="s">
        <v>1061</v>
      </c>
      <c r="E139" s="215" t="s">
        <v>1061</v>
      </c>
      <c r="F139" s="215" t="s">
        <v>1061</v>
      </c>
      <c r="G139" s="215" t="s">
        <v>1061</v>
      </c>
      <c r="H139" s="215"/>
      <c r="I139" s="216" t="s">
        <v>1074</v>
      </c>
      <c r="J139" s="216" t="s">
        <v>1075</v>
      </c>
      <c r="K139" s="217" t="s">
        <v>29</v>
      </c>
      <c r="L139" s="215" t="s">
        <v>1061</v>
      </c>
      <c r="M139" s="218" t="s">
        <v>663</v>
      </c>
      <c r="N139" s="215" t="s">
        <v>664</v>
      </c>
      <c r="O139" s="215" t="s">
        <v>959</v>
      </c>
      <c r="P139" s="215" t="s">
        <v>1065</v>
      </c>
    </row>
    <row r="140" spans="2:16" s="214" customFormat="1" ht="21">
      <c r="B140" s="215" t="s">
        <v>1061</v>
      </c>
      <c r="C140" s="215" t="s">
        <v>1061</v>
      </c>
      <c r="D140" s="215" t="s">
        <v>1061</v>
      </c>
      <c r="E140" s="215" t="s">
        <v>1061</v>
      </c>
      <c r="F140" s="215" t="s">
        <v>1061</v>
      </c>
      <c r="G140" s="215" t="s">
        <v>1061</v>
      </c>
      <c r="H140" s="215"/>
      <c r="I140" s="216" t="s">
        <v>78</v>
      </c>
      <c r="J140" s="216" t="s">
        <v>1062</v>
      </c>
      <c r="K140" s="217" t="s">
        <v>29</v>
      </c>
      <c r="L140" s="215" t="s">
        <v>1061</v>
      </c>
      <c r="M140" s="218" t="s">
        <v>653</v>
      </c>
      <c r="N140" s="215" t="s">
        <v>654</v>
      </c>
      <c r="O140" s="215" t="s">
        <v>959</v>
      </c>
      <c r="P140" s="215" t="s">
        <v>1065</v>
      </c>
    </row>
    <row r="141" spans="2:16" s="214" customFormat="1" ht="21">
      <c r="B141" s="215" t="s">
        <v>1061</v>
      </c>
      <c r="C141" s="215" t="s">
        <v>1061</v>
      </c>
      <c r="D141" s="215" t="s">
        <v>1061</v>
      </c>
      <c r="E141" s="215" t="s">
        <v>1061</v>
      </c>
      <c r="F141" s="215" t="s">
        <v>1061</v>
      </c>
      <c r="G141" s="215" t="s">
        <v>1061</v>
      </c>
      <c r="H141" s="215"/>
      <c r="I141" s="216" t="s">
        <v>1063</v>
      </c>
      <c r="J141" s="216" t="s">
        <v>1064</v>
      </c>
      <c r="K141" s="217" t="s">
        <v>29</v>
      </c>
      <c r="L141" s="215" t="s">
        <v>1061</v>
      </c>
      <c r="M141" s="218" t="s">
        <v>653</v>
      </c>
      <c r="N141" s="215" t="s">
        <v>654</v>
      </c>
      <c r="O141" s="215" t="s">
        <v>959</v>
      </c>
      <c r="P141" s="215" t="s">
        <v>1065</v>
      </c>
    </row>
    <row r="142" spans="2:16" s="214" customFormat="1" ht="21">
      <c r="B142" s="215" t="s">
        <v>1061</v>
      </c>
      <c r="C142" s="215" t="s">
        <v>1061</v>
      </c>
      <c r="D142" s="215" t="s">
        <v>1061</v>
      </c>
      <c r="E142" s="215" t="s">
        <v>1061</v>
      </c>
      <c r="F142" s="215" t="s">
        <v>1061</v>
      </c>
      <c r="G142" s="215" t="s">
        <v>1061</v>
      </c>
      <c r="H142" s="215"/>
      <c r="I142" s="217" t="s">
        <v>1080</v>
      </c>
      <c r="J142" s="217" t="s">
        <v>1081</v>
      </c>
      <c r="K142" s="217" t="s">
        <v>29</v>
      </c>
      <c r="L142" s="215" t="s">
        <v>1061</v>
      </c>
      <c r="M142" s="218" t="s">
        <v>653</v>
      </c>
      <c r="N142" s="215" t="s">
        <v>654</v>
      </c>
      <c r="O142" s="215" t="s">
        <v>959</v>
      </c>
      <c r="P142" s="215" t="s">
        <v>1065</v>
      </c>
    </row>
    <row r="143" spans="2:16" s="214" customFormat="1" ht="21">
      <c r="B143" s="215" t="s">
        <v>1061</v>
      </c>
      <c r="C143" s="215" t="s">
        <v>1061</v>
      </c>
      <c r="D143" s="215" t="s">
        <v>1061</v>
      </c>
      <c r="E143" s="215" t="s">
        <v>1061</v>
      </c>
      <c r="F143" s="215" t="s">
        <v>1061</v>
      </c>
      <c r="G143" s="215" t="s">
        <v>1061</v>
      </c>
      <c r="H143" s="215"/>
      <c r="I143" s="217" t="s">
        <v>730</v>
      </c>
      <c r="J143" s="217" t="s">
        <v>976</v>
      </c>
      <c r="K143" s="217" t="s">
        <v>29</v>
      </c>
      <c r="L143" s="215" t="s">
        <v>1061</v>
      </c>
      <c r="M143" s="218" t="s">
        <v>653</v>
      </c>
      <c r="N143" s="215" t="s">
        <v>654</v>
      </c>
      <c r="O143" s="215" t="s">
        <v>959</v>
      </c>
      <c r="P143" s="215" t="s">
        <v>1065</v>
      </c>
    </row>
    <row r="144" spans="2:16" s="214" customFormat="1" ht="21">
      <c r="B144" s="215" t="s">
        <v>1061</v>
      </c>
      <c r="C144" s="215" t="s">
        <v>1061</v>
      </c>
      <c r="D144" s="215" t="s">
        <v>1061</v>
      </c>
      <c r="E144" s="215" t="s">
        <v>1061</v>
      </c>
      <c r="F144" s="215" t="s">
        <v>1061</v>
      </c>
      <c r="G144" s="215" t="s">
        <v>1061</v>
      </c>
      <c r="H144" s="215"/>
      <c r="I144" s="216" t="s">
        <v>1071</v>
      </c>
      <c r="J144" s="216" t="s">
        <v>1072</v>
      </c>
      <c r="K144" s="217" t="s">
        <v>29</v>
      </c>
      <c r="L144" s="215" t="s">
        <v>1061</v>
      </c>
      <c r="M144" s="218" t="s">
        <v>653</v>
      </c>
      <c r="N144" s="215" t="s">
        <v>654</v>
      </c>
      <c r="O144" s="215" t="s">
        <v>959</v>
      </c>
      <c r="P144" s="215" t="s">
        <v>1065</v>
      </c>
    </row>
    <row r="145" spans="2:16" s="214" customFormat="1" ht="21">
      <c r="B145" s="215" t="s">
        <v>1061</v>
      </c>
      <c r="C145" s="215" t="s">
        <v>1061</v>
      </c>
      <c r="D145" s="215" t="s">
        <v>1061</v>
      </c>
      <c r="E145" s="215" t="s">
        <v>1061</v>
      </c>
      <c r="F145" s="215" t="s">
        <v>1061</v>
      </c>
      <c r="G145" s="215" t="s">
        <v>1061</v>
      </c>
      <c r="H145" s="215"/>
      <c r="I145" s="216" t="s">
        <v>201</v>
      </c>
      <c r="J145" s="216" t="s">
        <v>1073</v>
      </c>
      <c r="K145" s="217" t="s">
        <v>29</v>
      </c>
      <c r="L145" s="215" t="s">
        <v>1061</v>
      </c>
      <c r="M145" s="218" t="s">
        <v>653</v>
      </c>
      <c r="N145" s="215" t="s">
        <v>654</v>
      </c>
      <c r="O145" s="215" t="s">
        <v>959</v>
      </c>
      <c r="P145" s="215" t="s">
        <v>1065</v>
      </c>
    </row>
    <row r="146" spans="2:16" s="214" customFormat="1" ht="21">
      <c r="B146" s="215" t="s">
        <v>1061</v>
      </c>
      <c r="C146" s="215" t="s">
        <v>1061</v>
      </c>
      <c r="D146" s="215" t="s">
        <v>1061</v>
      </c>
      <c r="E146" s="215" t="s">
        <v>1061</v>
      </c>
      <c r="F146" s="215" t="s">
        <v>1061</v>
      </c>
      <c r="G146" s="215" t="s">
        <v>1061</v>
      </c>
      <c r="H146" s="215"/>
      <c r="I146" s="216" t="s">
        <v>1074</v>
      </c>
      <c r="J146" s="216" t="s">
        <v>1075</v>
      </c>
      <c r="K146" s="217" t="s">
        <v>29</v>
      </c>
      <c r="L146" s="215" t="s">
        <v>1061</v>
      </c>
      <c r="M146" s="218" t="s">
        <v>653</v>
      </c>
      <c r="N146" s="215" t="s">
        <v>654</v>
      </c>
      <c r="O146" s="215" t="s">
        <v>959</v>
      </c>
      <c r="P146" s="215" t="s">
        <v>1065</v>
      </c>
    </row>
    <row r="147" spans="2:16" s="214" customFormat="1" ht="21">
      <c r="B147" s="215" t="s">
        <v>1061</v>
      </c>
      <c r="C147" s="215" t="s">
        <v>1061</v>
      </c>
      <c r="D147" s="215" t="s">
        <v>1061</v>
      </c>
      <c r="E147" s="215" t="s">
        <v>1061</v>
      </c>
      <c r="F147" s="215" t="s">
        <v>1061</v>
      </c>
      <c r="G147" s="215" t="s">
        <v>1061</v>
      </c>
      <c r="H147" s="215"/>
      <c r="I147" s="217" t="s">
        <v>52</v>
      </c>
      <c r="J147" s="217" t="s">
        <v>975</v>
      </c>
      <c r="K147" s="217" t="s">
        <v>53</v>
      </c>
      <c r="L147" s="215" t="s">
        <v>1061</v>
      </c>
      <c r="M147" s="218" t="s">
        <v>653</v>
      </c>
      <c r="N147" s="215" t="s">
        <v>654</v>
      </c>
      <c r="O147" s="215" t="s">
        <v>959</v>
      </c>
      <c r="P147" s="215" t="s">
        <v>1065</v>
      </c>
    </row>
    <row r="148" spans="2:16" s="214" customFormat="1" ht="21">
      <c r="B148" s="215" t="s">
        <v>1061</v>
      </c>
      <c r="C148" s="215" t="s">
        <v>1061</v>
      </c>
      <c r="D148" s="215" t="s">
        <v>1061</v>
      </c>
      <c r="E148" s="215" t="s">
        <v>1061</v>
      </c>
      <c r="F148" s="215" t="s">
        <v>1061</v>
      </c>
      <c r="G148" s="215" t="s">
        <v>1061</v>
      </c>
      <c r="H148" s="215"/>
      <c r="I148" s="216" t="s">
        <v>78</v>
      </c>
      <c r="J148" s="216" t="s">
        <v>1062</v>
      </c>
      <c r="K148" s="217" t="s">
        <v>29</v>
      </c>
      <c r="L148" s="215" t="s">
        <v>1061</v>
      </c>
      <c r="M148" s="218" t="s">
        <v>653</v>
      </c>
      <c r="N148" s="215" t="s">
        <v>1047</v>
      </c>
      <c r="O148" s="215" t="s">
        <v>959</v>
      </c>
      <c r="P148" s="215" t="s">
        <v>1065</v>
      </c>
    </row>
    <row r="149" spans="2:16" s="214" customFormat="1" ht="21">
      <c r="B149" s="215" t="s">
        <v>1061</v>
      </c>
      <c r="C149" s="215" t="s">
        <v>1061</v>
      </c>
      <c r="D149" s="215" t="s">
        <v>1061</v>
      </c>
      <c r="E149" s="215" t="s">
        <v>1061</v>
      </c>
      <c r="F149" s="215" t="s">
        <v>1061</v>
      </c>
      <c r="G149" s="215" t="s">
        <v>1061</v>
      </c>
      <c r="H149" s="215"/>
      <c r="I149" s="216" t="s">
        <v>1063</v>
      </c>
      <c r="J149" s="216" t="s">
        <v>1064</v>
      </c>
      <c r="K149" s="217" t="s">
        <v>29</v>
      </c>
      <c r="L149" s="215" t="s">
        <v>1061</v>
      </c>
      <c r="M149" s="218" t="s">
        <v>653</v>
      </c>
      <c r="N149" s="215" t="s">
        <v>1047</v>
      </c>
      <c r="O149" s="215" t="s">
        <v>959</v>
      </c>
      <c r="P149" s="215" t="s">
        <v>1065</v>
      </c>
    </row>
    <row r="150" spans="2:16" ht="21">
      <c r="B150" s="215" t="s">
        <v>1061</v>
      </c>
      <c r="C150" s="215" t="s">
        <v>1061</v>
      </c>
      <c r="D150" s="215" t="s">
        <v>1061</v>
      </c>
      <c r="E150" s="215" t="s">
        <v>1061</v>
      </c>
      <c r="F150" s="215" t="s">
        <v>1061</v>
      </c>
      <c r="G150" s="215" t="s">
        <v>1061</v>
      </c>
      <c r="H150" s="215"/>
      <c r="I150" s="217" t="s">
        <v>1080</v>
      </c>
      <c r="J150" s="217" t="s">
        <v>1081</v>
      </c>
      <c r="K150" s="217" t="s">
        <v>29</v>
      </c>
      <c r="L150" s="215" t="s">
        <v>1061</v>
      </c>
      <c r="M150" s="218" t="s">
        <v>653</v>
      </c>
      <c r="N150" s="215" t="s">
        <v>1047</v>
      </c>
      <c r="O150" s="215" t="s">
        <v>959</v>
      </c>
      <c r="P150" s="215" t="s">
        <v>1065</v>
      </c>
    </row>
    <row r="151" spans="2:16" ht="21">
      <c r="B151" s="215" t="s">
        <v>1061</v>
      </c>
      <c r="C151" s="215" t="s">
        <v>1061</v>
      </c>
      <c r="D151" s="215" t="s">
        <v>1061</v>
      </c>
      <c r="E151" s="215" t="s">
        <v>1061</v>
      </c>
      <c r="F151" s="215" t="s">
        <v>1061</v>
      </c>
      <c r="G151" s="215" t="s">
        <v>1061</v>
      </c>
      <c r="H151" s="215"/>
      <c r="I151" s="219" t="s">
        <v>76</v>
      </c>
      <c r="J151" s="220" t="s">
        <v>1084</v>
      </c>
      <c r="K151" s="217" t="s">
        <v>29</v>
      </c>
      <c r="L151" s="215" t="s">
        <v>1061</v>
      </c>
      <c r="M151" s="218" t="s">
        <v>653</v>
      </c>
      <c r="N151" s="215" t="s">
        <v>1047</v>
      </c>
      <c r="O151" s="215" t="s">
        <v>959</v>
      </c>
      <c r="P151" s="215" t="s">
        <v>1065</v>
      </c>
    </row>
    <row r="152" spans="2:16" ht="21">
      <c r="B152" s="215" t="s">
        <v>1061</v>
      </c>
      <c r="C152" s="215" t="s">
        <v>1061</v>
      </c>
      <c r="D152" s="215" t="s">
        <v>1061</v>
      </c>
      <c r="E152" s="215" t="s">
        <v>1061</v>
      </c>
      <c r="F152" s="215" t="s">
        <v>1061</v>
      </c>
      <c r="G152" s="215" t="s">
        <v>1061</v>
      </c>
      <c r="H152" s="215"/>
      <c r="I152" s="216" t="s">
        <v>201</v>
      </c>
      <c r="J152" s="216" t="s">
        <v>1073</v>
      </c>
      <c r="K152" s="217" t="s">
        <v>29</v>
      </c>
      <c r="L152" s="215" t="s">
        <v>1061</v>
      </c>
      <c r="M152" s="218" t="s">
        <v>653</v>
      </c>
      <c r="N152" s="215" t="s">
        <v>1047</v>
      </c>
      <c r="O152" s="215" t="s">
        <v>959</v>
      </c>
      <c r="P152" s="215" t="s">
        <v>1065</v>
      </c>
    </row>
    <row r="153" spans="2:16" s="214" customFormat="1" ht="21">
      <c r="B153" s="215" t="s">
        <v>1061</v>
      </c>
      <c r="C153" s="215" t="s">
        <v>1061</v>
      </c>
      <c r="D153" s="215" t="s">
        <v>1061</v>
      </c>
      <c r="E153" s="215" t="s">
        <v>1061</v>
      </c>
      <c r="F153" s="215" t="s">
        <v>1061</v>
      </c>
      <c r="G153" s="215" t="s">
        <v>1061</v>
      </c>
      <c r="H153" s="215"/>
      <c r="I153" s="216" t="s">
        <v>1085</v>
      </c>
      <c r="J153" s="216" t="s">
        <v>1086</v>
      </c>
      <c r="K153" s="217" t="s">
        <v>1087</v>
      </c>
      <c r="L153" s="215" t="s">
        <v>1061</v>
      </c>
      <c r="M153" s="218" t="s">
        <v>653</v>
      </c>
      <c r="N153" s="215" t="s">
        <v>1047</v>
      </c>
      <c r="O153" s="215" t="s">
        <v>959</v>
      </c>
      <c r="P153" s="215" t="s">
        <v>1065</v>
      </c>
    </row>
    <row r="154" spans="2:16" s="214" customFormat="1" ht="21">
      <c r="B154" s="215" t="s">
        <v>1061</v>
      </c>
      <c r="C154" s="215" t="s">
        <v>1061</v>
      </c>
      <c r="D154" s="215" t="s">
        <v>1061</v>
      </c>
      <c r="E154" s="215" t="s">
        <v>1061</v>
      </c>
      <c r="F154" s="215" t="s">
        <v>1061</v>
      </c>
      <c r="G154" s="215" t="s">
        <v>1061</v>
      </c>
      <c r="H154" s="215"/>
      <c r="I154" s="216" t="s">
        <v>78</v>
      </c>
      <c r="J154" s="216" t="s">
        <v>1062</v>
      </c>
      <c r="K154" s="217" t="s">
        <v>29</v>
      </c>
      <c r="L154" s="215" t="s">
        <v>1061</v>
      </c>
      <c r="M154" s="218" t="s">
        <v>653</v>
      </c>
      <c r="N154" s="215" t="s">
        <v>801</v>
      </c>
      <c r="O154" s="215" t="s">
        <v>959</v>
      </c>
      <c r="P154" s="215" t="s">
        <v>1065</v>
      </c>
    </row>
    <row r="155" spans="2:16" s="214" customFormat="1" ht="21">
      <c r="B155" s="215" t="s">
        <v>1061</v>
      </c>
      <c r="C155" s="215" t="s">
        <v>1061</v>
      </c>
      <c r="D155" s="215" t="s">
        <v>1061</v>
      </c>
      <c r="E155" s="215" t="s">
        <v>1061</v>
      </c>
      <c r="F155" s="215" t="s">
        <v>1061</v>
      </c>
      <c r="G155" s="215" t="s">
        <v>1061</v>
      </c>
      <c r="H155" s="215"/>
      <c r="I155" s="216" t="s">
        <v>1063</v>
      </c>
      <c r="J155" s="216" t="s">
        <v>1064</v>
      </c>
      <c r="K155" s="217" t="s">
        <v>29</v>
      </c>
      <c r="L155" s="215" t="s">
        <v>1061</v>
      </c>
      <c r="M155" s="218" t="s">
        <v>653</v>
      </c>
      <c r="N155" s="215" t="s">
        <v>801</v>
      </c>
      <c r="O155" s="215" t="s">
        <v>959</v>
      </c>
      <c r="P155" s="215" t="s">
        <v>1065</v>
      </c>
    </row>
    <row r="156" spans="2:16" s="214" customFormat="1" ht="21">
      <c r="B156" s="215" t="s">
        <v>1061</v>
      </c>
      <c r="C156" s="215" t="s">
        <v>1061</v>
      </c>
      <c r="D156" s="215" t="s">
        <v>1061</v>
      </c>
      <c r="E156" s="215" t="s">
        <v>1061</v>
      </c>
      <c r="F156" s="215" t="s">
        <v>1061</v>
      </c>
      <c r="G156" s="215" t="s">
        <v>1061</v>
      </c>
      <c r="H156" s="215"/>
      <c r="I156" s="217" t="s">
        <v>1080</v>
      </c>
      <c r="J156" s="217" t="s">
        <v>1081</v>
      </c>
      <c r="K156" s="217" t="s">
        <v>29</v>
      </c>
      <c r="L156" s="215" t="s">
        <v>1061</v>
      </c>
      <c r="M156" s="218" t="s">
        <v>653</v>
      </c>
      <c r="N156" s="215" t="s">
        <v>801</v>
      </c>
      <c r="O156" s="215" t="s">
        <v>959</v>
      </c>
      <c r="P156" s="215" t="s">
        <v>1065</v>
      </c>
    </row>
    <row r="157" spans="2:16" s="214" customFormat="1" ht="21">
      <c r="B157" s="215" t="s">
        <v>1061</v>
      </c>
      <c r="C157" s="215" t="s">
        <v>1061</v>
      </c>
      <c r="D157" s="215" t="s">
        <v>1061</v>
      </c>
      <c r="E157" s="215" t="s">
        <v>1061</v>
      </c>
      <c r="F157" s="215" t="s">
        <v>1061</v>
      </c>
      <c r="G157" s="215" t="s">
        <v>1061</v>
      </c>
      <c r="H157" s="215"/>
      <c r="I157" s="216" t="s">
        <v>201</v>
      </c>
      <c r="J157" s="216" t="s">
        <v>1073</v>
      </c>
      <c r="K157" s="217" t="s">
        <v>29</v>
      </c>
      <c r="L157" s="215" t="s">
        <v>1061</v>
      </c>
      <c r="M157" s="218" t="s">
        <v>653</v>
      </c>
      <c r="N157" s="215" t="s">
        <v>801</v>
      </c>
      <c r="O157" s="215" t="s">
        <v>959</v>
      </c>
      <c r="P157" s="215" t="s">
        <v>1065</v>
      </c>
    </row>
    <row r="158" spans="2:16" s="214" customFormat="1" ht="21">
      <c r="B158" s="215" t="s">
        <v>1061</v>
      </c>
      <c r="C158" s="215" t="s">
        <v>1061</v>
      </c>
      <c r="D158" s="215" t="s">
        <v>1061</v>
      </c>
      <c r="E158" s="215" t="s">
        <v>1061</v>
      </c>
      <c r="F158" s="215" t="s">
        <v>1061</v>
      </c>
      <c r="G158" s="215" t="s">
        <v>1061</v>
      </c>
      <c r="H158" s="215"/>
      <c r="I158" s="217" t="s">
        <v>52</v>
      </c>
      <c r="J158" s="217" t="s">
        <v>975</v>
      </c>
      <c r="K158" s="217" t="s">
        <v>53</v>
      </c>
      <c r="L158" s="215" t="s">
        <v>1061</v>
      </c>
      <c r="M158" s="218" t="s">
        <v>653</v>
      </c>
      <c r="N158" s="215" t="s">
        <v>801</v>
      </c>
      <c r="O158" s="215" t="s">
        <v>959</v>
      </c>
      <c r="P158" s="215" t="s">
        <v>1065</v>
      </c>
    </row>
    <row r="159" spans="2:16" s="214" customFormat="1" ht="21">
      <c r="B159" s="215" t="s">
        <v>1061</v>
      </c>
      <c r="C159" s="215" t="s">
        <v>1061</v>
      </c>
      <c r="D159" s="215" t="s">
        <v>1061</v>
      </c>
      <c r="E159" s="215" t="s">
        <v>1061</v>
      </c>
      <c r="F159" s="215" t="s">
        <v>1061</v>
      </c>
      <c r="G159" s="215" t="s">
        <v>1061</v>
      </c>
      <c r="H159" s="215"/>
      <c r="I159" s="216" t="s">
        <v>78</v>
      </c>
      <c r="J159" s="216" t="s">
        <v>1062</v>
      </c>
      <c r="K159" s="217" t="s">
        <v>29</v>
      </c>
      <c r="L159" s="215" t="s">
        <v>1061</v>
      </c>
      <c r="M159" s="218" t="s">
        <v>965</v>
      </c>
      <c r="N159" s="215" t="s">
        <v>879</v>
      </c>
      <c r="O159" s="215" t="s">
        <v>959</v>
      </c>
      <c r="P159" s="215" t="s">
        <v>1065</v>
      </c>
    </row>
    <row r="160" spans="2:16" s="214" customFormat="1" ht="21">
      <c r="B160" s="215" t="s">
        <v>1061</v>
      </c>
      <c r="C160" s="215" t="s">
        <v>1061</v>
      </c>
      <c r="D160" s="215" t="s">
        <v>1061</v>
      </c>
      <c r="E160" s="215" t="s">
        <v>1061</v>
      </c>
      <c r="F160" s="215" t="s">
        <v>1061</v>
      </c>
      <c r="G160" s="215" t="s">
        <v>1061</v>
      </c>
      <c r="H160" s="215"/>
      <c r="I160" s="216" t="s">
        <v>1063</v>
      </c>
      <c r="J160" s="216" t="s">
        <v>1064</v>
      </c>
      <c r="K160" s="217" t="s">
        <v>29</v>
      </c>
      <c r="L160" s="215" t="s">
        <v>1061</v>
      </c>
      <c r="M160" s="218" t="s">
        <v>965</v>
      </c>
      <c r="N160" s="215" t="s">
        <v>879</v>
      </c>
      <c r="O160" s="215" t="s">
        <v>959</v>
      </c>
      <c r="P160" s="215" t="s">
        <v>1065</v>
      </c>
    </row>
    <row r="161" spans="2:16" s="214" customFormat="1" ht="21">
      <c r="B161" s="215" t="s">
        <v>1061</v>
      </c>
      <c r="C161" s="215" t="s">
        <v>1061</v>
      </c>
      <c r="D161" s="215" t="s">
        <v>1061</v>
      </c>
      <c r="E161" s="215" t="s">
        <v>1061</v>
      </c>
      <c r="F161" s="215" t="s">
        <v>1061</v>
      </c>
      <c r="G161" s="215" t="s">
        <v>1061</v>
      </c>
      <c r="H161" s="215"/>
      <c r="I161" s="216" t="s">
        <v>44</v>
      </c>
      <c r="J161" s="216" t="s">
        <v>1066</v>
      </c>
      <c r="K161" s="217" t="s">
        <v>29</v>
      </c>
      <c r="L161" s="215" t="s">
        <v>1061</v>
      </c>
      <c r="M161" s="218" t="s">
        <v>965</v>
      </c>
      <c r="N161" s="215" t="s">
        <v>879</v>
      </c>
      <c r="O161" s="215" t="s">
        <v>959</v>
      </c>
      <c r="P161" s="215" t="s">
        <v>1065</v>
      </c>
    </row>
    <row r="162" spans="2:16" s="214" customFormat="1" ht="21">
      <c r="B162" s="215" t="s">
        <v>1061</v>
      </c>
      <c r="C162" s="215" t="s">
        <v>1061</v>
      </c>
      <c r="D162" s="215" t="s">
        <v>1061</v>
      </c>
      <c r="E162" s="215" t="s">
        <v>1061</v>
      </c>
      <c r="F162" s="215" t="s">
        <v>1061</v>
      </c>
      <c r="G162" s="215" t="s">
        <v>1061</v>
      </c>
      <c r="H162" s="215"/>
      <c r="I162" s="217" t="s">
        <v>1080</v>
      </c>
      <c r="J162" s="217" t="s">
        <v>1081</v>
      </c>
      <c r="K162" s="217" t="s">
        <v>29</v>
      </c>
      <c r="L162" s="215" t="s">
        <v>1061</v>
      </c>
      <c r="M162" s="218" t="s">
        <v>965</v>
      </c>
      <c r="N162" s="215" t="s">
        <v>879</v>
      </c>
      <c r="O162" s="215" t="s">
        <v>959</v>
      </c>
      <c r="P162" s="215" t="s">
        <v>1065</v>
      </c>
    </row>
    <row r="163" spans="2:16" s="214" customFormat="1" ht="21">
      <c r="B163" s="215" t="s">
        <v>1061</v>
      </c>
      <c r="C163" s="215" t="s">
        <v>1061</v>
      </c>
      <c r="D163" s="215" t="s">
        <v>1061</v>
      </c>
      <c r="E163" s="215" t="s">
        <v>1061</v>
      </c>
      <c r="F163" s="215" t="s">
        <v>1061</v>
      </c>
      <c r="G163" s="215" t="s">
        <v>1061</v>
      </c>
      <c r="H163" s="215"/>
      <c r="I163" s="217" t="s">
        <v>1082</v>
      </c>
      <c r="J163" s="217" t="s">
        <v>1083</v>
      </c>
      <c r="K163" s="217" t="s">
        <v>29</v>
      </c>
      <c r="L163" s="215" t="s">
        <v>1061</v>
      </c>
      <c r="M163" s="218" t="s">
        <v>965</v>
      </c>
      <c r="N163" s="215" t="s">
        <v>879</v>
      </c>
      <c r="O163" s="215" t="s">
        <v>959</v>
      </c>
      <c r="P163" s="215" t="s">
        <v>1065</v>
      </c>
    </row>
    <row r="164" spans="2:16" s="214" customFormat="1" ht="21">
      <c r="B164" s="215" t="s">
        <v>1061</v>
      </c>
      <c r="C164" s="215" t="s">
        <v>1061</v>
      </c>
      <c r="D164" s="215" t="s">
        <v>1061</v>
      </c>
      <c r="E164" s="215" t="s">
        <v>1061</v>
      </c>
      <c r="F164" s="215" t="s">
        <v>1061</v>
      </c>
      <c r="G164" s="215" t="s">
        <v>1061</v>
      </c>
      <c r="H164" s="215"/>
      <c r="I164" s="221" t="s">
        <v>1088</v>
      </c>
      <c r="J164" s="215" t="s">
        <v>1089</v>
      </c>
      <c r="K164" s="217" t="s">
        <v>29</v>
      </c>
      <c r="L164" s="215" t="s">
        <v>1061</v>
      </c>
      <c r="M164" s="218" t="s">
        <v>965</v>
      </c>
      <c r="N164" s="215" t="s">
        <v>879</v>
      </c>
      <c r="O164" s="215" t="s">
        <v>959</v>
      </c>
      <c r="P164" s="215" t="s">
        <v>1065</v>
      </c>
    </row>
    <row r="165" spans="2:16" s="214" customFormat="1" ht="21">
      <c r="B165" s="215" t="s">
        <v>1061</v>
      </c>
      <c r="C165" s="215" t="s">
        <v>1061</v>
      </c>
      <c r="D165" s="215" t="s">
        <v>1061</v>
      </c>
      <c r="E165" s="215" t="s">
        <v>1061</v>
      </c>
      <c r="F165" s="215" t="s">
        <v>1061</v>
      </c>
      <c r="G165" s="215" t="s">
        <v>1061</v>
      </c>
      <c r="H165" s="215"/>
      <c r="I165" s="216" t="s">
        <v>201</v>
      </c>
      <c r="J165" s="216" t="s">
        <v>1073</v>
      </c>
      <c r="K165" s="217" t="s">
        <v>29</v>
      </c>
      <c r="L165" s="215" t="s">
        <v>1061</v>
      </c>
      <c r="M165" s="218" t="s">
        <v>965</v>
      </c>
      <c r="N165" s="215" t="s">
        <v>879</v>
      </c>
      <c r="O165" s="215" t="s">
        <v>959</v>
      </c>
      <c r="P165" s="215" t="s">
        <v>1065</v>
      </c>
    </row>
    <row r="166" spans="2:16" s="214" customFormat="1" ht="21">
      <c r="B166" s="215" t="s">
        <v>1061</v>
      </c>
      <c r="C166" s="215" t="s">
        <v>1061</v>
      </c>
      <c r="D166" s="215" t="s">
        <v>1061</v>
      </c>
      <c r="E166" s="215" t="s">
        <v>1061</v>
      </c>
      <c r="F166" s="215" t="s">
        <v>1061</v>
      </c>
      <c r="G166" s="215" t="s">
        <v>1061</v>
      </c>
      <c r="H166" s="215"/>
      <c r="I166" s="216" t="s">
        <v>1074</v>
      </c>
      <c r="J166" s="216" t="s">
        <v>1075</v>
      </c>
      <c r="K166" s="217" t="s">
        <v>29</v>
      </c>
      <c r="L166" s="215" t="s">
        <v>1061</v>
      </c>
      <c r="M166" s="218" t="s">
        <v>965</v>
      </c>
      <c r="N166" s="215" t="s">
        <v>879</v>
      </c>
      <c r="O166" s="215" t="s">
        <v>959</v>
      </c>
      <c r="P166" s="215" t="s">
        <v>1065</v>
      </c>
    </row>
    <row r="167" spans="2:16" s="214" customFormat="1" ht="21">
      <c r="B167" s="215" t="s">
        <v>1061</v>
      </c>
      <c r="C167" s="215" t="s">
        <v>1061</v>
      </c>
      <c r="D167" s="215" t="s">
        <v>1061</v>
      </c>
      <c r="E167" s="215" t="s">
        <v>1061</v>
      </c>
      <c r="F167" s="215" t="s">
        <v>1061</v>
      </c>
      <c r="G167" s="215" t="s">
        <v>1061</v>
      </c>
      <c r="H167" s="215"/>
      <c r="I167" s="216" t="s">
        <v>79</v>
      </c>
      <c r="J167" s="216" t="s">
        <v>974</v>
      </c>
      <c r="K167" s="216" t="s">
        <v>39</v>
      </c>
      <c r="L167" s="215" t="s">
        <v>1061</v>
      </c>
      <c r="M167" s="218" t="s">
        <v>965</v>
      </c>
      <c r="N167" s="215" t="s">
        <v>779</v>
      </c>
      <c r="O167" s="215" t="s">
        <v>959</v>
      </c>
      <c r="P167" s="215" t="s">
        <v>1065</v>
      </c>
    </row>
    <row r="168" spans="2:16" s="214" customFormat="1" ht="21">
      <c r="B168" s="215" t="s">
        <v>1061</v>
      </c>
      <c r="C168" s="215" t="s">
        <v>1061</v>
      </c>
      <c r="D168" s="215" t="s">
        <v>1061</v>
      </c>
      <c r="E168" s="215" t="s">
        <v>1061</v>
      </c>
      <c r="F168" s="215" t="s">
        <v>1061</v>
      </c>
      <c r="G168" s="215" t="s">
        <v>1061</v>
      </c>
      <c r="H168" s="215"/>
      <c r="I168" s="216" t="s">
        <v>78</v>
      </c>
      <c r="J168" s="216" t="s">
        <v>1062</v>
      </c>
      <c r="K168" s="217" t="s">
        <v>29</v>
      </c>
      <c r="L168" s="215" t="s">
        <v>1061</v>
      </c>
      <c r="M168" s="218" t="s">
        <v>965</v>
      </c>
      <c r="N168" s="215" t="s">
        <v>779</v>
      </c>
      <c r="O168" s="215" t="s">
        <v>959</v>
      </c>
      <c r="P168" s="215" t="s">
        <v>1065</v>
      </c>
    </row>
    <row r="169" spans="2:16" s="214" customFormat="1" ht="21">
      <c r="B169" s="215" t="s">
        <v>1061</v>
      </c>
      <c r="C169" s="215" t="s">
        <v>1061</v>
      </c>
      <c r="D169" s="215" t="s">
        <v>1061</v>
      </c>
      <c r="E169" s="215" t="s">
        <v>1061</v>
      </c>
      <c r="F169" s="215" t="s">
        <v>1061</v>
      </c>
      <c r="G169" s="215" t="s">
        <v>1061</v>
      </c>
      <c r="H169" s="215"/>
      <c r="I169" s="216" t="s">
        <v>1063</v>
      </c>
      <c r="J169" s="216" t="s">
        <v>1064</v>
      </c>
      <c r="K169" s="217" t="s">
        <v>29</v>
      </c>
      <c r="L169" s="215" t="s">
        <v>1061</v>
      </c>
      <c r="M169" s="218" t="s">
        <v>965</v>
      </c>
      <c r="N169" s="215" t="s">
        <v>779</v>
      </c>
      <c r="O169" s="215" t="s">
        <v>959</v>
      </c>
      <c r="P169" s="215" t="s">
        <v>1065</v>
      </c>
    </row>
    <row r="170" spans="2:16" s="214" customFormat="1" ht="21">
      <c r="B170" s="215" t="s">
        <v>1061</v>
      </c>
      <c r="C170" s="215" t="s">
        <v>1061</v>
      </c>
      <c r="D170" s="215" t="s">
        <v>1061</v>
      </c>
      <c r="E170" s="215" t="s">
        <v>1061</v>
      </c>
      <c r="F170" s="215" t="s">
        <v>1061</v>
      </c>
      <c r="G170" s="215" t="s">
        <v>1061</v>
      </c>
      <c r="H170" s="215"/>
      <c r="I170" s="217" t="s">
        <v>1080</v>
      </c>
      <c r="J170" s="217" t="s">
        <v>1081</v>
      </c>
      <c r="K170" s="217" t="s">
        <v>29</v>
      </c>
      <c r="L170" s="215" t="s">
        <v>1061</v>
      </c>
      <c r="M170" s="218" t="s">
        <v>965</v>
      </c>
      <c r="N170" s="215" t="s">
        <v>779</v>
      </c>
      <c r="O170" s="215" t="s">
        <v>959</v>
      </c>
      <c r="P170" s="215" t="s">
        <v>1065</v>
      </c>
    </row>
    <row r="171" spans="2:16" s="214" customFormat="1" ht="21">
      <c r="B171" s="215" t="s">
        <v>1061</v>
      </c>
      <c r="C171" s="215" t="s">
        <v>1061</v>
      </c>
      <c r="D171" s="215" t="s">
        <v>1061</v>
      </c>
      <c r="E171" s="215" t="s">
        <v>1061</v>
      </c>
      <c r="F171" s="215" t="s">
        <v>1061</v>
      </c>
      <c r="G171" s="215" t="s">
        <v>1061</v>
      </c>
      <c r="H171" s="215"/>
      <c r="I171" s="216" t="s">
        <v>1074</v>
      </c>
      <c r="J171" s="216" t="s">
        <v>1075</v>
      </c>
      <c r="K171" s="217" t="s">
        <v>29</v>
      </c>
      <c r="L171" s="215" t="s">
        <v>1061</v>
      </c>
      <c r="M171" s="218" t="s">
        <v>965</v>
      </c>
      <c r="N171" s="215" t="s">
        <v>779</v>
      </c>
      <c r="O171" s="215" t="s">
        <v>959</v>
      </c>
      <c r="P171" s="215" t="s">
        <v>1065</v>
      </c>
    </row>
    <row r="172" spans="2:16" s="214" customFormat="1" ht="21">
      <c r="B172" s="215" t="s">
        <v>1061</v>
      </c>
      <c r="C172" s="215" t="s">
        <v>1061</v>
      </c>
      <c r="D172" s="215" t="s">
        <v>1061</v>
      </c>
      <c r="E172" s="215" t="s">
        <v>1061</v>
      </c>
      <c r="F172" s="215" t="s">
        <v>1061</v>
      </c>
      <c r="G172" s="215" t="s">
        <v>1061</v>
      </c>
      <c r="H172" s="215"/>
      <c r="I172" s="222" t="s">
        <v>1090</v>
      </c>
      <c r="J172" s="216" t="s">
        <v>1091</v>
      </c>
      <c r="K172" s="216" t="s">
        <v>1092</v>
      </c>
      <c r="L172" s="215" t="s">
        <v>1061</v>
      </c>
      <c r="M172" s="218" t="s">
        <v>965</v>
      </c>
      <c r="N172" s="215" t="s">
        <v>779</v>
      </c>
      <c r="O172" s="215" t="s">
        <v>959</v>
      </c>
      <c r="P172" s="215" t="s">
        <v>1065</v>
      </c>
    </row>
    <row r="173" spans="2:16" s="214" customFormat="1" ht="21">
      <c r="B173" s="215" t="s">
        <v>1061</v>
      </c>
      <c r="C173" s="215" t="s">
        <v>1061</v>
      </c>
      <c r="D173" s="215" t="s">
        <v>1061</v>
      </c>
      <c r="E173" s="215" t="s">
        <v>1061</v>
      </c>
      <c r="F173" s="215" t="s">
        <v>1061</v>
      </c>
      <c r="G173" s="215" t="s">
        <v>1061</v>
      </c>
      <c r="H173" s="215"/>
      <c r="I173" s="216" t="s">
        <v>78</v>
      </c>
      <c r="J173" s="216" t="s">
        <v>1062</v>
      </c>
      <c r="K173" s="217" t="s">
        <v>29</v>
      </c>
      <c r="L173" s="215" t="s">
        <v>1061</v>
      </c>
      <c r="M173" s="218" t="s">
        <v>965</v>
      </c>
      <c r="N173" s="215" t="s">
        <v>809</v>
      </c>
      <c r="O173" s="215" t="s">
        <v>959</v>
      </c>
      <c r="P173" s="215" t="s">
        <v>1065</v>
      </c>
    </row>
    <row r="174" spans="2:16" s="214" customFormat="1" ht="21">
      <c r="B174" s="215" t="s">
        <v>1061</v>
      </c>
      <c r="C174" s="215" t="s">
        <v>1061</v>
      </c>
      <c r="D174" s="215" t="s">
        <v>1061</v>
      </c>
      <c r="E174" s="215" t="s">
        <v>1061</v>
      </c>
      <c r="F174" s="215" t="s">
        <v>1061</v>
      </c>
      <c r="G174" s="215" t="s">
        <v>1061</v>
      </c>
      <c r="H174" s="215"/>
      <c r="I174" s="216" t="s">
        <v>1063</v>
      </c>
      <c r="J174" s="216" t="s">
        <v>1064</v>
      </c>
      <c r="K174" s="217" t="s">
        <v>29</v>
      </c>
      <c r="L174" s="215" t="s">
        <v>1061</v>
      </c>
      <c r="M174" s="218" t="s">
        <v>965</v>
      </c>
      <c r="N174" s="215" t="s">
        <v>809</v>
      </c>
      <c r="O174" s="215" t="s">
        <v>959</v>
      </c>
      <c r="P174" s="215" t="s">
        <v>1065</v>
      </c>
    </row>
    <row r="175" spans="2:16" s="214" customFormat="1" ht="21">
      <c r="B175" s="215" t="s">
        <v>1061</v>
      </c>
      <c r="C175" s="215" t="s">
        <v>1061</v>
      </c>
      <c r="D175" s="215" t="s">
        <v>1061</v>
      </c>
      <c r="E175" s="215" t="s">
        <v>1061</v>
      </c>
      <c r="F175" s="215" t="s">
        <v>1061</v>
      </c>
      <c r="G175" s="215" t="s">
        <v>1061</v>
      </c>
      <c r="H175" s="215"/>
      <c r="I175" s="217" t="s">
        <v>1080</v>
      </c>
      <c r="J175" s="217" t="s">
        <v>1081</v>
      </c>
      <c r="K175" s="217" t="s">
        <v>29</v>
      </c>
      <c r="L175" s="215" t="s">
        <v>1061</v>
      </c>
      <c r="M175" s="218" t="s">
        <v>965</v>
      </c>
      <c r="N175" s="215" t="s">
        <v>809</v>
      </c>
      <c r="O175" s="215" t="s">
        <v>959</v>
      </c>
      <c r="P175" s="215" t="s">
        <v>1065</v>
      </c>
    </row>
    <row r="176" spans="2:16" s="214" customFormat="1" ht="21">
      <c r="B176" s="215" t="s">
        <v>1061</v>
      </c>
      <c r="C176" s="215" t="s">
        <v>1061</v>
      </c>
      <c r="D176" s="215" t="s">
        <v>1061</v>
      </c>
      <c r="E176" s="215" t="s">
        <v>1061</v>
      </c>
      <c r="F176" s="215" t="s">
        <v>1061</v>
      </c>
      <c r="G176" s="215" t="s">
        <v>1061</v>
      </c>
      <c r="H176" s="215"/>
      <c r="I176" s="216" t="s">
        <v>1074</v>
      </c>
      <c r="J176" s="216" t="s">
        <v>1075</v>
      </c>
      <c r="K176" s="217" t="s">
        <v>29</v>
      </c>
      <c r="L176" s="215" t="s">
        <v>1061</v>
      </c>
      <c r="M176" s="218" t="s">
        <v>965</v>
      </c>
      <c r="N176" s="215" t="s">
        <v>809</v>
      </c>
      <c r="O176" s="215" t="s">
        <v>959</v>
      </c>
      <c r="P176" s="215" t="s">
        <v>1065</v>
      </c>
    </row>
    <row r="177" spans="2:16" s="214" customFormat="1" ht="21">
      <c r="B177" s="215" t="s">
        <v>1061</v>
      </c>
      <c r="C177" s="215" t="s">
        <v>1061</v>
      </c>
      <c r="D177" s="215" t="s">
        <v>1061</v>
      </c>
      <c r="E177" s="215" t="s">
        <v>1061</v>
      </c>
      <c r="F177" s="215" t="s">
        <v>1061</v>
      </c>
      <c r="G177" s="215" t="s">
        <v>1061</v>
      </c>
      <c r="H177" s="215"/>
      <c r="I177" s="216" t="s">
        <v>1085</v>
      </c>
      <c r="J177" s="216" t="s">
        <v>1086</v>
      </c>
      <c r="K177" s="217" t="s">
        <v>1087</v>
      </c>
      <c r="L177" s="215" t="s">
        <v>1061</v>
      </c>
      <c r="M177" s="218" t="s">
        <v>965</v>
      </c>
      <c r="N177" s="215" t="s">
        <v>809</v>
      </c>
      <c r="O177" s="215" t="s">
        <v>959</v>
      </c>
      <c r="P177" s="215" t="s">
        <v>1065</v>
      </c>
    </row>
    <row r="178" spans="2:16" s="214" customFormat="1" ht="21">
      <c r="B178" s="215" t="s">
        <v>1061</v>
      </c>
      <c r="C178" s="215" t="s">
        <v>1061</v>
      </c>
      <c r="D178" s="215" t="s">
        <v>1061</v>
      </c>
      <c r="E178" s="215" t="s">
        <v>1061</v>
      </c>
      <c r="F178" s="215" t="s">
        <v>1061</v>
      </c>
      <c r="G178" s="215" t="s">
        <v>1061</v>
      </c>
      <c r="H178" s="215"/>
      <c r="I178" s="216" t="s">
        <v>79</v>
      </c>
      <c r="J178" s="216" t="s">
        <v>974</v>
      </c>
      <c r="K178" s="216" t="s">
        <v>39</v>
      </c>
      <c r="L178" s="215" t="s">
        <v>1061</v>
      </c>
      <c r="M178" s="218" t="s">
        <v>648</v>
      </c>
      <c r="N178" s="215" t="s">
        <v>1093</v>
      </c>
      <c r="O178" s="215" t="s">
        <v>959</v>
      </c>
      <c r="P178" s="215" t="s">
        <v>1065</v>
      </c>
    </row>
    <row r="179" spans="2:16" s="214" customFormat="1" ht="21">
      <c r="B179" s="215" t="s">
        <v>1061</v>
      </c>
      <c r="C179" s="215" t="s">
        <v>1061</v>
      </c>
      <c r="D179" s="215" t="s">
        <v>1061</v>
      </c>
      <c r="E179" s="215" t="s">
        <v>1061</v>
      </c>
      <c r="F179" s="215" t="s">
        <v>1061</v>
      </c>
      <c r="G179" s="215" t="s">
        <v>1061</v>
      </c>
      <c r="H179" s="215"/>
      <c r="I179" s="216" t="s">
        <v>78</v>
      </c>
      <c r="J179" s="216" t="s">
        <v>1062</v>
      </c>
      <c r="K179" s="217" t="s">
        <v>29</v>
      </c>
      <c r="L179" s="215" t="s">
        <v>1061</v>
      </c>
      <c r="M179" s="218" t="s">
        <v>648</v>
      </c>
      <c r="N179" s="215" t="s">
        <v>1093</v>
      </c>
      <c r="O179" s="215" t="s">
        <v>959</v>
      </c>
      <c r="P179" s="215" t="s">
        <v>1065</v>
      </c>
    </row>
    <row r="180" spans="2:16" s="214" customFormat="1" ht="21">
      <c r="B180" s="215" t="s">
        <v>1061</v>
      </c>
      <c r="C180" s="215" t="s">
        <v>1061</v>
      </c>
      <c r="D180" s="215" t="s">
        <v>1061</v>
      </c>
      <c r="E180" s="215" t="s">
        <v>1061</v>
      </c>
      <c r="F180" s="215" t="s">
        <v>1061</v>
      </c>
      <c r="G180" s="215" t="s">
        <v>1061</v>
      </c>
      <c r="H180" s="215"/>
      <c r="I180" s="216" t="s">
        <v>1063</v>
      </c>
      <c r="J180" s="216" t="s">
        <v>1064</v>
      </c>
      <c r="K180" s="217" t="s">
        <v>29</v>
      </c>
      <c r="L180" s="215" t="s">
        <v>1061</v>
      </c>
      <c r="M180" s="218" t="s">
        <v>648</v>
      </c>
      <c r="N180" s="215" t="s">
        <v>1093</v>
      </c>
      <c r="O180" s="215" t="s">
        <v>959</v>
      </c>
      <c r="P180" s="215" t="s">
        <v>1065</v>
      </c>
    </row>
    <row r="181" spans="2:16" s="214" customFormat="1" ht="21">
      <c r="B181" s="215" t="s">
        <v>1061</v>
      </c>
      <c r="C181" s="215" t="s">
        <v>1061</v>
      </c>
      <c r="D181" s="215" t="s">
        <v>1061</v>
      </c>
      <c r="E181" s="215" t="s">
        <v>1061</v>
      </c>
      <c r="F181" s="215" t="s">
        <v>1061</v>
      </c>
      <c r="G181" s="215" t="s">
        <v>1061</v>
      </c>
      <c r="H181" s="215"/>
      <c r="I181" s="221" t="s">
        <v>1088</v>
      </c>
      <c r="J181" s="215" t="s">
        <v>1089</v>
      </c>
      <c r="K181" s="217" t="s">
        <v>29</v>
      </c>
      <c r="L181" s="215" t="s">
        <v>1061</v>
      </c>
      <c r="M181" s="218" t="s">
        <v>648</v>
      </c>
      <c r="N181" s="215" t="s">
        <v>1093</v>
      </c>
      <c r="O181" s="215" t="s">
        <v>959</v>
      </c>
      <c r="P181" s="215" t="s">
        <v>1065</v>
      </c>
    </row>
    <row r="182" spans="2:16" s="214" customFormat="1" ht="21">
      <c r="B182" s="215" t="s">
        <v>1061</v>
      </c>
      <c r="C182" s="215" t="s">
        <v>1061</v>
      </c>
      <c r="D182" s="215" t="s">
        <v>1061</v>
      </c>
      <c r="E182" s="215" t="s">
        <v>1061</v>
      </c>
      <c r="F182" s="215" t="s">
        <v>1061</v>
      </c>
      <c r="G182" s="215" t="s">
        <v>1061</v>
      </c>
      <c r="H182" s="215"/>
      <c r="I182" s="217" t="s">
        <v>1067</v>
      </c>
      <c r="J182" s="217" t="s">
        <v>1068</v>
      </c>
      <c r="K182" s="217" t="s">
        <v>29</v>
      </c>
      <c r="L182" s="215" t="s">
        <v>1061</v>
      </c>
      <c r="M182" s="218" t="s">
        <v>648</v>
      </c>
      <c r="N182" s="215" t="s">
        <v>1093</v>
      </c>
      <c r="O182" s="215" t="s">
        <v>959</v>
      </c>
      <c r="P182" s="215" t="s">
        <v>1065</v>
      </c>
    </row>
    <row r="183" spans="2:16" s="214" customFormat="1" ht="21">
      <c r="B183" s="215" t="s">
        <v>1061</v>
      </c>
      <c r="C183" s="215" t="s">
        <v>1061</v>
      </c>
      <c r="D183" s="215" t="s">
        <v>1061</v>
      </c>
      <c r="E183" s="215" t="s">
        <v>1061</v>
      </c>
      <c r="F183" s="215" t="s">
        <v>1061</v>
      </c>
      <c r="G183" s="215" t="s">
        <v>1061</v>
      </c>
      <c r="H183" s="215"/>
      <c r="I183" s="216" t="s">
        <v>201</v>
      </c>
      <c r="J183" s="216" t="s">
        <v>1073</v>
      </c>
      <c r="K183" s="217" t="s">
        <v>29</v>
      </c>
      <c r="L183" s="215" t="s">
        <v>1061</v>
      </c>
      <c r="M183" s="218" t="s">
        <v>648</v>
      </c>
      <c r="N183" s="215" t="s">
        <v>1093</v>
      </c>
      <c r="O183" s="215" t="s">
        <v>959</v>
      </c>
      <c r="P183" s="215" t="s">
        <v>1065</v>
      </c>
    </row>
    <row r="184" spans="2:16" s="214" customFormat="1" ht="21">
      <c r="B184" s="215" t="s">
        <v>1061</v>
      </c>
      <c r="C184" s="215" t="s">
        <v>1061</v>
      </c>
      <c r="D184" s="215" t="s">
        <v>1061</v>
      </c>
      <c r="E184" s="215" t="s">
        <v>1061</v>
      </c>
      <c r="F184" s="215" t="s">
        <v>1061</v>
      </c>
      <c r="G184" s="215" t="s">
        <v>1061</v>
      </c>
      <c r="H184" s="215"/>
      <c r="I184" s="216" t="s">
        <v>78</v>
      </c>
      <c r="J184" s="216" t="s">
        <v>1062</v>
      </c>
      <c r="K184" s="217" t="s">
        <v>29</v>
      </c>
      <c r="L184" s="215" t="s">
        <v>1061</v>
      </c>
      <c r="M184" s="218" t="s">
        <v>648</v>
      </c>
      <c r="N184" s="215" t="s">
        <v>649</v>
      </c>
      <c r="O184" s="215" t="s">
        <v>959</v>
      </c>
      <c r="P184" s="215" t="s">
        <v>1065</v>
      </c>
    </row>
    <row r="185" spans="2:16" s="214" customFormat="1" ht="21">
      <c r="B185" s="215" t="s">
        <v>1061</v>
      </c>
      <c r="C185" s="215" t="s">
        <v>1061</v>
      </c>
      <c r="D185" s="215" t="s">
        <v>1061</v>
      </c>
      <c r="E185" s="215" t="s">
        <v>1061</v>
      </c>
      <c r="F185" s="215" t="s">
        <v>1061</v>
      </c>
      <c r="G185" s="215" t="s">
        <v>1061</v>
      </c>
      <c r="H185" s="215"/>
      <c r="I185" s="216" t="s">
        <v>1063</v>
      </c>
      <c r="J185" s="216" t="s">
        <v>1064</v>
      </c>
      <c r="K185" s="217" t="s">
        <v>29</v>
      </c>
      <c r="L185" s="215" t="s">
        <v>1061</v>
      </c>
      <c r="M185" s="218" t="s">
        <v>648</v>
      </c>
      <c r="N185" s="215" t="s">
        <v>649</v>
      </c>
      <c r="O185" s="215" t="s">
        <v>959</v>
      </c>
      <c r="P185" s="215" t="s">
        <v>1065</v>
      </c>
    </row>
    <row r="186" spans="2:16" s="214" customFormat="1" ht="21">
      <c r="B186" s="215" t="s">
        <v>1061</v>
      </c>
      <c r="C186" s="215" t="s">
        <v>1061</v>
      </c>
      <c r="D186" s="215" t="s">
        <v>1061</v>
      </c>
      <c r="E186" s="215" t="s">
        <v>1061</v>
      </c>
      <c r="F186" s="215" t="s">
        <v>1061</v>
      </c>
      <c r="G186" s="215" t="s">
        <v>1061</v>
      </c>
      <c r="H186" s="215"/>
      <c r="I186" s="217" t="s">
        <v>1080</v>
      </c>
      <c r="J186" s="217" t="s">
        <v>1081</v>
      </c>
      <c r="K186" s="217" t="s">
        <v>29</v>
      </c>
      <c r="L186" s="215" t="s">
        <v>1061</v>
      </c>
      <c r="M186" s="218" t="s">
        <v>648</v>
      </c>
      <c r="N186" s="215" t="s">
        <v>649</v>
      </c>
      <c r="O186" s="215" t="s">
        <v>959</v>
      </c>
      <c r="P186" s="215" t="s">
        <v>1065</v>
      </c>
    </row>
    <row r="187" spans="2:16" s="214" customFormat="1" ht="21">
      <c r="B187" s="215" t="s">
        <v>1061</v>
      </c>
      <c r="C187" s="215" t="s">
        <v>1061</v>
      </c>
      <c r="D187" s="215" t="s">
        <v>1061</v>
      </c>
      <c r="E187" s="215" t="s">
        <v>1061</v>
      </c>
      <c r="F187" s="215" t="s">
        <v>1061</v>
      </c>
      <c r="G187" s="215" t="s">
        <v>1061</v>
      </c>
      <c r="H187" s="215"/>
      <c r="I187" s="216" t="s">
        <v>201</v>
      </c>
      <c r="J187" s="216" t="s">
        <v>1073</v>
      </c>
      <c r="K187" s="217" t="s">
        <v>29</v>
      </c>
      <c r="L187" s="215" t="s">
        <v>1061</v>
      </c>
      <c r="M187" s="218" t="s">
        <v>648</v>
      </c>
      <c r="N187" s="215" t="s">
        <v>649</v>
      </c>
      <c r="O187" s="215" t="s">
        <v>959</v>
      </c>
      <c r="P187" s="215" t="s">
        <v>1065</v>
      </c>
    </row>
    <row r="188" spans="2:16" s="214" customFormat="1" ht="21">
      <c r="B188" s="215" t="s">
        <v>1061</v>
      </c>
      <c r="C188" s="215" t="s">
        <v>1061</v>
      </c>
      <c r="D188" s="215" t="s">
        <v>1061</v>
      </c>
      <c r="E188" s="215" t="s">
        <v>1061</v>
      </c>
      <c r="F188" s="215" t="s">
        <v>1061</v>
      </c>
      <c r="G188" s="215" t="s">
        <v>1061</v>
      </c>
      <c r="H188" s="215"/>
      <c r="I188" s="216" t="s">
        <v>1074</v>
      </c>
      <c r="J188" s="216" t="s">
        <v>1075</v>
      </c>
      <c r="K188" s="217" t="s">
        <v>29</v>
      </c>
      <c r="L188" s="215" t="s">
        <v>1061</v>
      </c>
      <c r="M188" s="218" t="s">
        <v>648</v>
      </c>
      <c r="N188" s="215" t="s">
        <v>649</v>
      </c>
      <c r="O188" s="215" t="s">
        <v>959</v>
      </c>
      <c r="P188" s="215" t="s">
        <v>1065</v>
      </c>
    </row>
    <row r="189" spans="2:16" s="214" customFormat="1" ht="21">
      <c r="B189" s="215" t="s">
        <v>1061</v>
      </c>
      <c r="C189" s="215" t="s">
        <v>1061</v>
      </c>
      <c r="D189" s="215" t="s">
        <v>1061</v>
      </c>
      <c r="E189" s="215" t="s">
        <v>1061</v>
      </c>
      <c r="F189" s="215" t="s">
        <v>1061</v>
      </c>
      <c r="G189" s="215" t="s">
        <v>1061</v>
      </c>
      <c r="H189" s="215"/>
      <c r="I189" s="216" t="s">
        <v>38</v>
      </c>
      <c r="J189" s="216" t="s">
        <v>971</v>
      </c>
      <c r="K189" s="217" t="s">
        <v>39</v>
      </c>
      <c r="L189" s="215" t="s">
        <v>1061</v>
      </c>
      <c r="M189" s="218" t="s">
        <v>659</v>
      </c>
      <c r="N189" s="215" t="s">
        <v>862</v>
      </c>
      <c r="O189" s="215" t="s">
        <v>959</v>
      </c>
      <c r="P189" s="215" t="s">
        <v>1065</v>
      </c>
    </row>
    <row r="190" spans="2:16" s="214" customFormat="1" ht="21">
      <c r="B190" s="215" t="s">
        <v>1061</v>
      </c>
      <c r="C190" s="215" t="s">
        <v>1061</v>
      </c>
      <c r="D190" s="215" t="s">
        <v>1061</v>
      </c>
      <c r="E190" s="215" t="s">
        <v>1061</v>
      </c>
      <c r="F190" s="215" t="s">
        <v>1061</v>
      </c>
      <c r="G190" s="215" t="s">
        <v>1061</v>
      </c>
      <c r="H190" s="215"/>
      <c r="I190" s="216" t="s">
        <v>78</v>
      </c>
      <c r="J190" s="216" t="s">
        <v>1062</v>
      </c>
      <c r="K190" s="217" t="s">
        <v>29</v>
      </c>
      <c r="L190" s="215" t="s">
        <v>1061</v>
      </c>
      <c r="M190" s="218" t="s">
        <v>659</v>
      </c>
      <c r="N190" s="215" t="s">
        <v>862</v>
      </c>
      <c r="O190" s="215" t="s">
        <v>959</v>
      </c>
      <c r="P190" s="215" t="s">
        <v>1065</v>
      </c>
    </row>
    <row r="191" spans="2:16" s="214" customFormat="1" ht="21">
      <c r="B191" s="215" t="s">
        <v>1061</v>
      </c>
      <c r="C191" s="215" t="s">
        <v>1061</v>
      </c>
      <c r="D191" s="215" t="s">
        <v>1061</v>
      </c>
      <c r="E191" s="215" t="s">
        <v>1061</v>
      </c>
      <c r="F191" s="215" t="s">
        <v>1061</v>
      </c>
      <c r="G191" s="215" t="s">
        <v>1061</v>
      </c>
      <c r="H191" s="215"/>
      <c r="I191" s="216" t="s">
        <v>1063</v>
      </c>
      <c r="J191" s="216" t="s">
        <v>1064</v>
      </c>
      <c r="K191" s="217" t="s">
        <v>29</v>
      </c>
      <c r="L191" s="215" t="s">
        <v>1061</v>
      </c>
      <c r="M191" s="218" t="s">
        <v>659</v>
      </c>
      <c r="N191" s="215" t="s">
        <v>862</v>
      </c>
      <c r="O191" s="215" t="s">
        <v>959</v>
      </c>
      <c r="P191" s="215" t="s">
        <v>1065</v>
      </c>
    </row>
    <row r="192" spans="2:16" s="214" customFormat="1" ht="21">
      <c r="B192" s="215" t="s">
        <v>1061</v>
      </c>
      <c r="C192" s="215" t="s">
        <v>1061</v>
      </c>
      <c r="D192" s="215" t="s">
        <v>1061</v>
      </c>
      <c r="E192" s="215" t="s">
        <v>1061</v>
      </c>
      <c r="F192" s="215" t="s">
        <v>1061</v>
      </c>
      <c r="G192" s="215" t="s">
        <v>1061</v>
      </c>
      <c r="H192" s="215"/>
      <c r="I192" s="216" t="s">
        <v>1074</v>
      </c>
      <c r="J192" s="216" t="s">
        <v>1075</v>
      </c>
      <c r="K192" s="217" t="s">
        <v>29</v>
      </c>
      <c r="L192" s="215" t="s">
        <v>1061</v>
      </c>
      <c r="M192" s="218" t="s">
        <v>659</v>
      </c>
      <c r="N192" s="215" t="s">
        <v>862</v>
      </c>
      <c r="O192" s="215" t="s">
        <v>959</v>
      </c>
      <c r="P192" s="215" t="s">
        <v>1065</v>
      </c>
    </row>
    <row r="193" spans="2:16" s="214" customFormat="1" ht="21">
      <c r="B193" s="215" t="s">
        <v>1061</v>
      </c>
      <c r="C193" s="215" t="s">
        <v>1061</v>
      </c>
      <c r="D193" s="215" t="s">
        <v>1061</v>
      </c>
      <c r="E193" s="215" t="s">
        <v>1061</v>
      </c>
      <c r="F193" s="215" t="s">
        <v>1061</v>
      </c>
      <c r="G193" s="215" t="s">
        <v>1061</v>
      </c>
      <c r="H193" s="215"/>
      <c r="I193" s="222" t="s">
        <v>1090</v>
      </c>
      <c r="J193" s="216" t="s">
        <v>1091</v>
      </c>
      <c r="K193" s="216" t="s">
        <v>1092</v>
      </c>
      <c r="L193" s="215" t="s">
        <v>1061</v>
      </c>
      <c r="M193" s="218" t="s">
        <v>659</v>
      </c>
      <c r="N193" s="215" t="s">
        <v>862</v>
      </c>
      <c r="O193" s="215" t="s">
        <v>959</v>
      </c>
      <c r="P193" s="215" t="s">
        <v>1065</v>
      </c>
    </row>
    <row r="194" spans="2:16" s="214" customFormat="1" ht="21">
      <c r="B194" s="215" t="s">
        <v>1061</v>
      </c>
      <c r="C194" s="215" t="s">
        <v>1061</v>
      </c>
      <c r="D194" s="215" t="s">
        <v>1061</v>
      </c>
      <c r="E194" s="215" t="s">
        <v>1061</v>
      </c>
      <c r="F194" s="215" t="s">
        <v>1061</v>
      </c>
      <c r="G194" s="215" t="s">
        <v>1061</v>
      </c>
      <c r="H194" s="215"/>
      <c r="I194" s="216" t="s">
        <v>478</v>
      </c>
      <c r="J194" s="216" t="s">
        <v>970</v>
      </c>
      <c r="K194" s="217" t="s">
        <v>39</v>
      </c>
      <c r="L194" s="215" t="s">
        <v>1061</v>
      </c>
      <c r="M194" s="218" t="s">
        <v>659</v>
      </c>
      <c r="N194" s="215" t="s">
        <v>660</v>
      </c>
      <c r="O194" s="215" t="s">
        <v>959</v>
      </c>
      <c r="P194" s="215" t="s">
        <v>1065</v>
      </c>
    </row>
    <row r="195" spans="2:16" s="214" customFormat="1" ht="21">
      <c r="B195" s="215" t="s">
        <v>1061</v>
      </c>
      <c r="C195" s="215" t="s">
        <v>1061</v>
      </c>
      <c r="D195" s="215" t="s">
        <v>1061</v>
      </c>
      <c r="E195" s="215" t="s">
        <v>1061</v>
      </c>
      <c r="F195" s="215" t="s">
        <v>1061</v>
      </c>
      <c r="G195" s="215" t="s">
        <v>1061</v>
      </c>
      <c r="H195" s="215"/>
      <c r="I195" s="216" t="s">
        <v>78</v>
      </c>
      <c r="J195" s="216" t="s">
        <v>1062</v>
      </c>
      <c r="K195" s="217" t="s">
        <v>29</v>
      </c>
      <c r="L195" s="215" t="s">
        <v>1061</v>
      </c>
      <c r="M195" s="218" t="s">
        <v>659</v>
      </c>
      <c r="N195" s="215" t="s">
        <v>660</v>
      </c>
      <c r="O195" s="215" t="s">
        <v>959</v>
      </c>
      <c r="P195" s="215" t="s">
        <v>1065</v>
      </c>
    </row>
    <row r="196" spans="2:16" s="214" customFormat="1" ht="21">
      <c r="B196" s="215" t="s">
        <v>1061</v>
      </c>
      <c r="C196" s="215" t="s">
        <v>1061</v>
      </c>
      <c r="D196" s="215" t="s">
        <v>1061</v>
      </c>
      <c r="E196" s="215" t="s">
        <v>1061</v>
      </c>
      <c r="F196" s="215" t="s">
        <v>1061</v>
      </c>
      <c r="G196" s="215" t="s">
        <v>1061</v>
      </c>
      <c r="H196" s="215"/>
      <c r="I196" s="216" t="s">
        <v>1063</v>
      </c>
      <c r="J196" s="216" t="s">
        <v>1064</v>
      </c>
      <c r="K196" s="217" t="s">
        <v>29</v>
      </c>
      <c r="L196" s="215" t="s">
        <v>1061</v>
      </c>
      <c r="M196" s="218" t="s">
        <v>659</v>
      </c>
      <c r="N196" s="215" t="s">
        <v>660</v>
      </c>
      <c r="O196" s="215" t="s">
        <v>959</v>
      </c>
      <c r="P196" s="215" t="s">
        <v>1065</v>
      </c>
    </row>
    <row r="197" spans="2:16" s="214" customFormat="1" ht="21">
      <c r="B197" s="215" t="s">
        <v>1061</v>
      </c>
      <c r="C197" s="215" t="s">
        <v>1061</v>
      </c>
      <c r="D197" s="215" t="s">
        <v>1061</v>
      </c>
      <c r="E197" s="215" t="s">
        <v>1061</v>
      </c>
      <c r="F197" s="215" t="s">
        <v>1061</v>
      </c>
      <c r="G197" s="215" t="s">
        <v>1061</v>
      </c>
      <c r="H197" s="215"/>
      <c r="I197" s="217" t="s">
        <v>1080</v>
      </c>
      <c r="J197" s="217" t="s">
        <v>1081</v>
      </c>
      <c r="K197" s="217" t="s">
        <v>29</v>
      </c>
      <c r="L197" s="215" t="s">
        <v>1061</v>
      </c>
      <c r="M197" s="218" t="s">
        <v>659</v>
      </c>
      <c r="N197" s="215" t="s">
        <v>660</v>
      </c>
      <c r="O197" s="215" t="s">
        <v>959</v>
      </c>
      <c r="P197" s="215" t="s">
        <v>1065</v>
      </c>
    </row>
    <row r="198" spans="2:16" s="214" customFormat="1" ht="21">
      <c r="B198" s="215" t="s">
        <v>1061</v>
      </c>
      <c r="C198" s="215" t="s">
        <v>1061</v>
      </c>
      <c r="D198" s="215" t="s">
        <v>1061</v>
      </c>
      <c r="E198" s="215" t="s">
        <v>1061</v>
      </c>
      <c r="F198" s="215" t="s">
        <v>1061</v>
      </c>
      <c r="G198" s="215" t="s">
        <v>1061</v>
      </c>
      <c r="H198" s="215"/>
      <c r="I198" s="219" t="s">
        <v>76</v>
      </c>
      <c r="J198" s="220" t="s">
        <v>1084</v>
      </c>
      <c r="K198" s="217" t="s">
        <v>29</v>
      </c>
      <c r="L198" s="215" t="s">
        <v>1061</v>
      </c>
      <c r="M198" s="218" t="s">
        <v>659</v>
      </c>
      <c r="N198" s="215" t="s">
        <v>660</v>
      </c>
      <c r="O198" s="215" t="s">
        <v>959</v>
      </c>
      <c r="P198" s="215" t="s">
        <v>1065</v>
      </c>
    </row>
    <row r="199" spans="2:16" s="214" customFormat="1" ht="21">
      <c r="B199" s="215" t="s">
        <v>1061</v>
      </c>
      <c r="C199" s="215" t="s">
        <v>1061</v>
      </c>
      <c r="D199" s="215" t="s">
        <v>1061</v>
      </c>
      <c r="E199" s="215" t="s">
        <v>1061</v>
      </c>
      <c r="F199" s="215" t="s">
        <v>1061</v>
      </c>
      <c r="G199" s="215" t="s">
        <v>1061</v>
      </c>
      <c r="H199" s="215"/>
      <c r="I199" s="221" t="s">
        <v>1088</v>
      </c>
      <c r="J199" s="215" t="s">
        <v>1089</v>
      </c>
      <c r="K199" s="217" t="s">
        <v>29</v>
      </c>
      <c r="L199" s="215" t="s">
        <v>1061</v>
      </c>
      <c r="M199" s="218" t="s">
        <v>659</v>
      </c>
      <c r="N199" s="215" t="s">
        <v>660</v>
      </c>
      <c r="O199" s="215" t="s">
        <v>959</v>
      </c>
      <c r="P199" s="215" t="s">
        <v>1065</v>
      </c>
    </row>
    <row r="200" spans="2:16" s="214" customFormat="1" ht="21">
      <c r="B200" s="215" t="s">
        <v>1061</v>
      </c>
      <c r="C200" s="215" t="s">
        <v>1061</v>
      </c>
      <c r="D200" s="215" t="s">
        <v>1061</v>
      </c>
      <c r="E200" s="215" t="s">
        <v>1061</v>
      </c>
      <c r="F200" s="215" t="s">
        <v>1061</v>
      </c>
      <c r="G200" s="215" t="s">
        <v>1061</v>
      </c>
      <c r="H200" s="215"/>
      <c r="I200" s="216" t="s">
        <v>201</v>
      </c>
      <c r="J200" s="216" t="s">
        <v>1073</v>
      </c>
      <c r="K200" s="217" t="s">
        <v>29</v>
      </c>
      <c r="L200" s="215" t="s">
        <v>1061</v>
      </c>
      <c r="M200" s="218" t="s">
        <v>659</v>
      </c>
      <c r="N200" s="215" t="s">
        <v>660</v>
      </c>
      <c r="O200" s="215" t="s">
        <v>959</v>
      </c>
      <c r="P200" s="215" t="s">
        <v>1065</v>
      </c>
    </row>
    <row r="201" spans="2:16" s="214" customFormat="1" ht="21">
      <c r="B201" s="215" t="s">
        <v>1061</v>
      </c>
      <c r="C201" s="215" t="s">
        <v>1061</v>
      </c>
      <c r="D201" s="215" t="s">
        <v>1061</v>
      </c>
      <c r="E201" s="215" t="s">
        <v>1061</v>
      </c>
      <c r="F201" s="215" t="s">
        <v>1061</v>
      </c>
      <c r="G201" s="215" t="s">
        <v>1061</v>
      </c>
      <c r="H201" s="215"/>
      <c r="I201" s="216" t="s">
        <v>1074</v>
      </c>
      <c r="J201" s="216" t="s">
        <v>1075</v>
      </c>
      <c r="K201" s="217" t="s">
        <v>29</v>
      </c>
      <c r="L201" s="215" t="s">
        <v>1061</v>
      </c>
      <c r="M201" s="218" t="s">
        <v>659</v>
      </c>
      <c r="N201" s="215" t="s">
        <v>660</v>
      </c>
      <c r="O201" s="215" t="s">
        <v>959</v>
      </c>
      <c r="P201" s="215" t="s">
        <v>1065</v>
      </c>
    </row>
    <row r="202" spans="2:16" s="214" customFormat="1" ht="21">
      <c r="B202" s="215" t="s">
        <v>1061</v>
      </c>
      <c r="C202" s="215" t="s">
        <v>1061</v>
      </c>
      <c r="D202" s="215" t="s">
        <v>1061</v>
      </c>
      <c r="E202" s="215" t="s">
        <v>1061</v>
      </c>
      <c r="F202" s="215" t="s">
        <v>1061</v>
      </c>
      <c r="G202" s="215" t="s">
        <v>1061</v>
      </c>
      <c r="H202" s="215"/>
      <c r="I202" s="217" t="s">
        <v>165</v>
      </c>
      <c r="J202" s="217" t="s">
        <v>981</v>
      </c>
      <c r="K202" s="217" t="s">
        <v>53</v>
      </c>
      <c r="L202" s="215" t="s">
        <v>1061</v>
      </c>
      <c r="M202" s="218" t="s">
        <v>659</v>
      </c>
      <c r="N202" s="215" t="s">
        <v>660</v>
      </c>
      <c r="O202" s="215" t="s">
        <v>959</v>
      </c>
      <c r="P202" s="215" t="s">
        <v>1065</v>
      </c>
    </row>
    <row r="203" spans="2:16" s="214" customFormat="1" ht="21">
      <c r="B203" s="215" t="s">
        <v>1061</v>
      </c>
      <c r="C203" s="215" t="s">
        <v>1061</v>
      </c>
      <c r="D203" s="215" t="s">
        <v>1061</v>
      </c>
      <c r="E203" s="215" t="s">
        <v>1061</v>
      </c>
      <c r="F203" s="215" t="s">
        <v>1061</v>
      </c>
      <c r="G203" s="215" t="s">
        <v>1061</v>
      </c>
      <c r="H203" s="215"/>
      <c r="I203" s="216" t="s">
        <v>1085</v>
      </c>
      <c r="J203" s="216" t="s">
        <v>1086</v>
      </c>
      <c r="K203" s="217" t="s">
        <v>1087</v>
      </c>
      <c r="L203" s="215" t="s">
        <v>1061</v>
      </c>
      <c r="M203" s="218" t="s">
        <v>659</v>
      </c>
      <c r="N203" s="215" t="s">
        <v>660</v>
      </c>
      <c r="O203" s="215" t="s">
        <v>959</v>
      </c>
      <c r="P203" s="215" t="s">
        <v>1065</v>
      </c>
    </row>
  </sheetData>
  <autoFilter ref="A6:R114" xr:uid="{00000000-0009-0000-0000-000003000000}">
    <sortState ref="A7:R114">
      <sortCondition ref="E6"/>
    </sortState>
  </autoFilter>
  <conditionalFormatting sqref="A1:A1048576">
    <cfRule type="duplicateValues" dxfId="49" priority="1" stopIfTrue="1"/>
  </conditionalFormatting>
  <hyperlinks>
    <hyperlink ref="B17" r:id="rId1" display="https://emenscr.nesdc.go.th/viewer/view.html?id=5b309024165e772779632921&amp;username=moph05031" xr:uid="{00000000-0004-0000-0300-000000000000}"/>
    <hyperlink ref="B7" r:id="rId2" display="https://emenscr.nesdc.go.th/viewer/view.html?id=5bc95d947de3c605ae415eac&amp;username=cmu659371" xr:uid="{00000000-0004-0000-0300-000001000000}"/>
    <hyperlink ref="B8" r:id="rId3" display="https://emenscr.nesdc.go.th/viewer/view.html?id=5bc99c2d49b9c605ba60a011&amp;username=cmu659371" xr:uid="{00000000-0004-0000-0300-000002000000}"/>
    <hyperlink ref="B9" r:id="rId4" display="https://emenscr.nesdc.go.th/viewer/view.html?id=5d5784045361a61722c2fdbd&amp;username=tat5201091" xr:uid="{00000000-0004-0000-0300-000003000000}"/>
    <hyperlink ref="B18" r:id="rId5" display="https://emenscr.nesdc.go.th/viewer/view.html?id=5db954c9e414e50a393a43b1&amp;username=rmutt0578101" xr:uid="{00000000-0004-0000-0300-000004000000}"/>
    <hyperlink ref="B19" r:id="rId6" display="https://emenscr.nesdc.go.th/viewer/view.html?id=5df663cfcf2dda1a4f64d88a&amp;username=moph0032851" xr:uid="{00000000-0004-0000-0300-000005000000}"/>
    <hyperlink ref="B10" r:id="rId7" display="https://emenscr.nesdc.go.th/viewer/view.html?id=5dfc40bbc552571a72d138ac&amp;username=mots02031" xr:uid="{00000000-0004-0000-0300-000006000000}"/>
    <hyperlink ref="B20" r:id="rId8" display="https://emenscr.nesdc.go.th/viewer/view.html?id=5e002f0b6f155549ab8fb4ae&amp;username=moph05061" xr:uid="{00000000-0004-0000-0300-000007000000}"/>
    <hyperlink ref="B11" r:id="rId9" display="https://emenscr.nesdc.go.th/viewer/view.html?id=5e03172f6f155549ab8fbd0f&amp;username=mots8102011" xr:uid="{00000000-0004-0000-0300-000008000000}"/>
    <hyperlink ref="B21" r:id="rId10" display="https://emenscr.nesdc.go.th/viewer/view.html?id=5e031c966f155549ab8fbd51&amp;username=mots8102011" xr:uid="{00000000-0004-0000-0300-000009000000}"/>
    <hyperlink ref="B22" r:id="rId11" display="https://emenscr.nesdc.go.th/viewer/view.html?id=5e0325df6f155549ab8fbdb9&amp;username=tat5201091" xr:uid="{00000000-0004-0000-0300-00000A000000}"/>
    <hyperlink ref="B23" r:id="rId12" display="https://emenscr.nesdc.go.th/viewer/view.html?id=5e043fbdca0feb49b458c66b&amp;username=moph0032811" xr:uid="{00000000-0004-0000-0300-00000B000000}"/>
    <hyperlink ref="B24" r:id="rId13" display="https://emenscr.nesdc.go.th/viewer/view.html?id=5e05b0395baa7b44654de150&amp;username=moph0032711" xr:uid="{00000000-0004-0000-0300-00000C000000}"/>
    <hyperlink ref="B25" r:id="rId14" display="https://emenscr.nesdc.go.th/viewer/view.html?id=5e0b81b1fe8d2c3e610a1130&amp;username=moph07071" xr:uid="{00000000-0004-0000-0300-00000D000000}"/>
    <hyperlink ref="B26" r:id="rId15" display="https://emenscr.nesdc.go.th/viewer/view.html?id=5e13f82aef83bc1f217190bb&amp;username=moph0032251" xr:uid="{00000000-0004-0000-0300-00000E000000}"/>
    <hyperlink ref="B27" r:id="rId16" display="https://emenscr.nesdc.go.th/viewer/view.html?id=5e16f4bcab990e30f23224ba&amp;username=district11041" xr:uid="{00000000-0004-0000-0300-00000F000000}"/>
    <hyperlink ref="B28" r:id="rId17" display="https://emenscr.nesdc.go.th/viewer/view.html?id=5eba1ecb21802a5e538ba8db&amp;username=moph05051" xr:uid="{00000000-0004-0000-0300-000010000000}"/>
    <hyperlink ref="B29" r:id="rId18" display="https://emenscr.nesdc.go.th/viewer/view.html?id=5eddedda59d3703fe4f7ecb1&amp;username=rmutt0578101" xr:uid="{00000000-0004-0000-0300-000011000000}"/>
    <hyperlink ref="C17" r:id="rId19" display="https://emenscr.nesdc.go.th/viewer/view.html?id=5b309024165e772779632921&amp;username=moph05031" xr:uid="{00000000-0004-0000-0300-000012000000}"/>
    <hyperlink ref="C7" r:id="rId20" display="https://emenscr.nesdc.go.th/viewer/view.html?id=5bc95d947de3c605ae415eac&amp;username=cmu659371" xr:uid="{00000000-0004-0000-0300-000013000000}"/>
    <hyperlink ref="C8" r:id="rId21" display="https://emenscr.nesdc.go.th/viewer/view.html?id=5bc99c2d49b9c605ba60a011&amp;username=cmu659371" xr:uid="{00000000-0004-0000-0300-000014000000}"/>
    <hyperlink ref="C9" r:id="rId22" display="https://emenscr.nesdc.go.th/viewer/view.html?id=5d5784045361a61722c2fdbd&amp;username=tat5201091" xr:uid="{00000000-0004-0000-0300-000015000000}"/>
    <hyperlink ref="C18" r:id="rId23" display="https://emenscr.nesdc.go.th/viewer/view.html?id=5db954c9e414e50a393a43b1&amp;username=rmutt0578101" xr:uid="{00000000-0004-0000-0300-000016000000}"/>
    <hyperlink ref="C19" r:id="rId24" display="https://emenscr.nesdc.go.th/viewer/view.html?id=5df663cfcf2dda1a4f64d88a&amp;username=moph0032851" xr:uid="{00000000-0004-0000-0300-000017000000}"/>
    <hyperlink ref="C10" r:id="rId25" display="https://emenscr.nesdc.go.th/viewer/view.html?id=5dfc40bbc552571a72d138ac&amp;username=mots02031" xr:uid="{00000000-0004-0000-0300-000018000000}"/>
    <hyperlink ref="C20" r:id="rId26" display="https://emenscr.nesdc.go.th/viewer/view.html?id=5e002f0b6f155549ab8fb4ae&amp;username=moph05061" xr:uid="{00000000-0004-0000-0300-000019000000}"/>
    <hyperlink ref="C11" r:id="rId27" display="https://emenscr.nesdc.go.th/viewer/view.html?id=5e03172f6f155549ab8fbd0f&amp;username=mots8102011" xr:uid="{00000000-0004-0000-0300-00001A000000}"/>
    <hyperlink ref="C21" r:id="rId28" display="https://emenscr.nesdc.go.th/viewer/view.html?id=5e031c966f155549ab8fbd51&amp;username=mots8102011" xr:uid="{00000000-0004-0000-0300-00001B000000}"/>
    <hyperlink ref="C22" r:id="rId29" display="https://emenscr.nesdc.go.th/viewer/view.html?id=5e0325df6f155549ab8fbdb9&amp;username=tat5201091" xr:uid="{00000000-0004-0000-0300-00001C000000}"/>
    <hyperlink ref="C23" r:id="rId30" display="https://emenscr.nesdc.go.th/viewer/view.html?id=5e043fbdca0feb49b458c66b&amp;username=moph0032811" xr:uid="{00000000-0004-0000-0300-00001D000000}"/>
    <hyperlink ref="C24" r:id="rId31" display="https://emenscr.nesdc.go.th/viewer/view.html?id=5e05b0395baa7b44654de150&amp;username=moph0032711" xr:uid="{00000000-0004-0000-0300-00001E000000}"/>
    <hyperlink ref="C25" r:id="rId32" display="https://emenscr.nesdc.go.th/viewer/view.html?id=5e0b81b1fe8d2c3e610a1130&amp;username=moph07071" xr:uid="{00000000-0004-0000-0300-00001F000000}"/>
    <hyperlink ref="C26" r:id="rId33" display="https://emenscr.nesdc.go.th/viewer/view.html?id=5e13f82aef83bc1f217190bb&amp;username=moph0032251" xr:uid="{00000000-0004-0000-0300-000020000000}"/>
    <hyperlink ref="C27" r:id="rId34" display="https://emenscr.nesdc.go.th/viewer/view.html?id=5e16f4bcab990e30f23224ba&amp;username=district11041" xr:uid="{00000000-0004-0000-0300-000021000000}"/>
    <hyperlink ref="C28" r:id="rId35" display="https://emenscr.nesdc.go.th/viewer/view.html?id=5eba1ecb21802a5e538ba8db&amp;username=moph05051" xr:uid="{00000000-0004-0000-0300-000022000000}"/>
    <hyperlink ref="C29" r:id="rId36" display="https://emenscr.nesdc.go.th/viewer/view.html?id=5eddedda59d3703fe4f7ecb1&amp;username=rmutt0578101" xr:uid="{00000000-0004-0000-0300-000023000000}"/>
    <hyperlink ref="Q71" r:id="rId37" xr:uid="{00000000-0004-0000-0300-000024000000}"/>
    <hyperlink ref="B58" r:id="rId38" display="https://emenscr.nesdc.go.th/viewer/view.html?id=5bc95d947de3c605ae415eac&amp;username=cmu659371" xr:uid="{00000000-0004-0000-0300-000025000000}"/>
    <hyperlink ref="B8:B96" r:id="rId39" display="https://emenscr.nesdc.go.th/viewer/view.html?id=5bc95d947de3c605ae415eac&amp;username=cmu659371" xr:uid="{00000000-0004-0000-0300-000026000000}"/>
  </hyperlinks>
  <pageMargins left="0.7" right="0.7" top="0.75" bottom="0.75" header="0.3" footer="0.3"/>
  <pageSetup paperSize="9" orientation="portrait" r:id="rId40"/>
  <drawing r:id="rId4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5"/>
  <sheetViews>
    <sheetView topLeftCell="C1" zoomScaleNormal="100" workbookViewId="0">
      <selection activeCell="D3" sqref="D3"/>
    </sheetView>
  </sheetViews>
  <sheetFormatPr defaultRowHeight="14.4"/>
  <cols>
    <col min="1" max="1" width="21.5546875" hidden="1" customWidth="1"/>
    <col min="2" max="2" width="28.88671875" hidden="1" customWidth="1"/>
    <col min="3" max="3" width="17.33203125" customWidth="1"/>
    <col min="4" max="4" width="97" customWidth="1"/>
    <col min="5" max="5" width="157.44140625" hidden="1" customWidth="1"/>
    <col min="6" max="6" width="51.88671875" hidden="1" customWidth="1"/>
    <col min="7" max="7" width="17.33203125" customWidth="1"/>
    <col min="8" max="8" width="16.5546875" customWidth="1"/>
    <col min="9" max="9" width="69" customWidth="1"/>
    <col min="10" max="10" width="47.33203125" customWidth="1"/>
    <col min="11" max="11" width="57.88671875" customWidth="1"/>
    <col min="12" max="12" width="18.88671875" customWidth="1"/>
    <col min="13" max="13" width="43.109375" customWidth="1"/>
    <col min="14" max="14" width="18" bestFit="1" customWidth="1"/>
  </cols>
  <sheetData>
    <row r="1" spans="1:14" s="14" customFormat="1" ht="33">
      <c r="C1" s="33" t="s">
        <v>434</v>
      </c>
      <c r="D1" s="16"/>
    </row>
    <row r="2" spans="1:14" s="14" customFormat="1" ht="14.25" customHeight="1"/>
    <row r="3" spans="1:14" ht="21">
      <c r="A3" s="9" t="s">
        <v>0</v>
      </c>
      <c r="B3" s="9" t="s">
        <v>1</v>
      </c>
      <c r="C3" s="9" t="s">
        <v>426</v>
      </c>
      <c r="D3" s="13" t="s">
        <v>2</v>
      </c>
      <c r="E3" s="9" t="s">
        <v>2</v>
      </c>
      <c r="F3" s="9" t="s">
        <v>6</v>
      </c>
      <c r="G3" s="9" t="s">
        <v>13</v>
      </c>
      <c r="H3" s="9" t="s">
        <v>14</v>
      </c>
      <c r="I3" s="9" t="s">
        <v>17</v>
      </c>
      <c r="J3" s="9" t="s">
        <v>18</v>
      </c>
      <c r="K3" s="9" t="s">
        <v>19</v>
      </c>
      <c r="L3" s="9" t="s">
        <v>20</v>
      </c>
      <c r="M3" s="9" t="s">
        <v>21</v>
      </c>
      <c r="N3" s="9" t="s">
        <v>22</v>
      </c>
    </row>
    <row r="4" spans="1:14" ht="21">
      <c r="A4" s="7" t="s">
        <v>55</v>
      </c>
      <c r="B4" s="7" t="s">
        <v>56</v>
      </c>
      <c r="C4" s="7">
        <v>2561</v>
      </c>
      <c r="D4" s="8" t="s">
        <v>57</v>
      </c>
      <c r="E4" s="7" t="s">
        <v>57</v>
      </c>
      <c r="F4" s="7" t="s">
        <v>25</v>
      </c>
      <c r="G4" s="7" t="s">
        <v>32</v>
      </c>
      <c r="H4" s="7" t="s">
        <v>36</v>
      </c>
      <c r="I4" s="7" t="s">
        <v>59</v>
      </c>
      <c r="J4" s="7" t="s">
        <v>54</v>
      </c>
      <c r="K4" s="7" t="s">
        <v>29</v>
      </c>
      <c r="L4" s="7"/>
      <c r="M4" s="7" t="s">
        <v>185</v>
      </c>
      <c r="N4" s="7" t="s">
        <v>186</v>
      </c>
    </row>
    <row r="5" spans="1:14" ht="21">
      <c r="A5" s="7" t="s">
        <v>55</v>
      </c>
      <c r="B5" s="7" t="s">
        <v>60</v>
      </c>
      <c r="C5" s="7">
        <v>2561</v>
      </c>
      <c r="D5" s="8" t="s">
        <v>61</v>
      </c>
      <c r="E5" s="7" t="s">
        <v>61</v>
      </c>
      <c r="F5" s="7" t="s">
        <v>25</v>
      </c>
      <c r="G5" s="7" t="s">
        <v>32</v>
      </c>
      <c r="H5" s="7" t="s">
        <v>36</v>
      </c>
      <c r="I5" s="7" t="s">
        <v>59</v>
      </c>
      <c r="J5" s="7" t="s">
        <v>54</v>
      </c>
      <c r="K5" s="7" t="s">
        <v>29</v>
      </c>
      <c r="L5" s="7"/>
      <c r="M5" s="7" t="s">
        <v>221</v>
      </c>
      <c r="N5" s="7" t="s">
        <v>222</v>
      </c>
    </row>
    <row r="6" spans="1:14" ht="21">
      <c r="A6" s="7" t="s">
        <v>81</v>
      </c>
      <c r="B6" s="7" t="s">
        <v>82</v>
      </c>
      <c r="C6" s="7">
        <v>2562</v>
      </c>
      <c r="D6" s="8" t="s">
        <v>83</v>
      </c>
      <c r="E6" s="7" t="s">
        <v>83</v>
      </c>
      <c r="F6" s="7" t="s">
        <v>25</v>
      </c>
      <c r="G6" s="7" t="s">
        <v>27</v>
      </c>
      <c r="H6" s="7" t="s">
        <v>28</v>
      </c>
      <c r="I6" s="7" t="s">
        <v>85</v>
      </c>
      <c r="J6" s="7" t="s">
        <v>80</v>
      </c>
      <c r="K6" s="7" t="s">
        <v>39</v>
      </c>
      <c r="L6" s="7"/>
      <c r="M6" s="7" t="s">
        <v>194</v>
      </c>
      <c r="N6" s="7" t="s">
        <v>195</v>
      </c>
    </row>
    <row r="7" spans="1:14" ht="21">
      <c r="A7" s="7" t="s">
        <v>108</v>
      </c>
      <c r="B7" s="7" t="s">
        <v>112</v>
      </c>
      <c r="C7" s="7">
        <v>2562</v>
      </c>
      <c r="D7" s="8" t="s">
        <v>113</v>
      </c>
      <c r="E7" s="7" t="s">
        <v>113</v>
      </c>
      <c r="F7" s="7" t="s">
        <v>25</v>
      </c>
      <c r="G7" s="7" t="s">
        <v>71</v>
      </c>
      <c r="H7" s="7" t="s">
        <v>77</v>
      </c>
      <c r="I7" s="7" t="s">
        <v>91</v>
      </c>
      <c r="J7" s="7" t="s">
        <v>79</v>
      </c>
      <c r="K7" s="7" t="s">
        <v>39</v>
      </c>
      <c r="L7" s="7"/>
      <c r="M7" s="7" t="s">
        <v>194</v>
      </c>
      <c r="N7" s="7" t="s">
        <v>195</v>
      </c>
    </row>
    <row r="8" spans="1:14" ht="21">
      <c r="A8" s="7" t="s">
        <v>123</v>
      </c>
      <c r="B8" s="7" t="s">
        <v>125</v>
      </c>
      <c r="C8" s="7">
        <v>2562</v>
      </c>
      <c r="D8" s="8" t="s">
        <v>126</v>
      </c>
      <c r="E8" s="7" t="s">
        <v>126</v>
      </c>
      <c r="F8" s="7" t="s">
        <v>25</v>
      </c>
      <c r="G8" s="7" t="s">
        <v>68</v>
      </c>
      <c r="H8" s="7" t="s">
        <v>42</v>
      </c>
      <c r="I8" s="7" t="s">
        <v>124</v>
      </c>
      <c r="J8" s="7" t="s">
        <v>79</v>
      </c>
      <c r="K8" s="7" t="s">
        <v>39</v>
      </c>
      <c r="L8" s="7"/>
      <c r="M8" s="7" t="s">
        <v>428</v>
      </c>
      <c r="N8" s="7" t="s">
        <v>429</v>
      </c>
    </row>
    <row r="9" spans="1:14" ht="21">
      <c r="A9" s="7" t="s">
        <v>45</v>
      </c>
      <c r="B9" s="7" t="s">
        <v>46</v>
      </c>
      <c r="C9" s="7">
        <v>2563</v>
      </c>
      <c r="D9" s="8" t="s">
        <v>47</v>
      </c>
      <c r="E9" s="7" t="s">
        <v>47</v>
      </c>
      <c r="F9" s="7" t="s">
        <v>25</v>
      </c>
      <c r="G9" s="7" t="s">
        <v>34</v>
      </c>
      <c r="H9" s="7" t="s">
        <v>42</v>
      </c>
      <c r="I9" s="7" t="s">
        <v>51</v>
      </c>
      <c r="J9" s="7" t="s">
        <v>52</v>
      </c>
      <c r="K9" s="7" t="s">
        <v>53</v>
      </c>
      <c r="L9" s="7"/>
      <c r="M9" s="7" t="s">
        <v>185</v>
      </c>
      <c r="N9" s="7" t="s">
        <v>186</v>
      </c>
    </row>
    <row r="10" spans="1:14" ht="21">
      <c r="A10" s="7" t="s">
        <v>88</v>
      </c>
      <c r="B10" s="7" t="s">
        <v>93</v>
      </c>
      <c r="C10" s="7">
        <v>2563</v>
      </c>
      <c r="D10" s="8" t="s">
        <v>94</v>
      </c>
      <c r="E10" s="7" t="s">
        <v>94</v>
      </c>
      <c r="F10" s="7" t="s">
        <v>25</v>
      </c>
      <c r="G10" s="7" t="s">
        <v>34</v>
      </c>
      <c r="H10" s="7" t="s">
        <v>42</v>
      </c>
      <c r="I10" s="7" t="s">
        <v>86</v>
      </c>
      <c r="J10" s="7" t="s">
        <v>89</v>
      </c>
      <c r="K10" s="7" t="s">
        <v>29</v>
      </c>
      <c r="L10" s="7"/>
      <c r="M10" s="7" t="s">
        <v>194</v>
      </c>
      <c r="N10" s="7" t="s">
        <v>195</v>
      </c>
    </row>
    <row r="11" spans="1:14" ht="21">
      <c r="A11" s="7" t="s">
        <v>100</v>
      </c>
      <c r="B11" s="7" t="s">
        <v>103</v>
      </c>
      <c r="C11" s="7">
        <v>2563</v>
      </c>
      <c r="D11" s="8" t="s">
        <v>104</v>
      </c>
      <c r="E11" s="7" t="s">
        <v>104</v>
      </c>
      <c r="F11" s="7" t="s">
        <v>25</v>
      </c>
      <c r="G11" s="7" t="s">
        <v>34</v>
      </c>
      <c r="H11" s="7" t="s">
        <v>42</v>
      </c>
      <c r="I11" s="7" t="s">
        <v>101</v>
      </c>
      <c r="J11" s="7" t="s">
        <v>102</v>
      </c>
      <c r="K11" s="7" t="s">
        <v>53</v>
      </c>
      <c r="L11" s="7"/>
      <c r="M11" s="7" t="s">
        <v>185</v>
      </c>
      <c r="N11" s="7" t="s">
        <v>186</v>
      </c>
    </row>
    <row r="12" spans="1:14" ht="21">
      <c r="A12" s="7" t="s">
        <v>117</v>
      </c>
      <c r="B12" s="7" t="s">
        <v>118</v>
      </c>
      <c r="C12" s="7">
        <v>2563</v>
      </c>
      <c r="D12" s="8" t="s">
        <v>119</v>
      </c>
      <c r="E12" s="7" t="s">
        <v>119</v>
      </c>
      <c r="F12" s="7" t="s">
        <v>25</v>
      </c>
      <c r="G12" s="7" t="s">
        <v>34</v>
      </c>
      <c r="H12" s="7" t="s">
        <v>42</v>
      </c>
      <c r="I12" s="7" t="s">
        <v>120</v>
      </c>
      <c r="J12" s="7" t="s">
        <v>52</v>
      </c>
      <c r="K12" s="7" t="s">
        <v>53</v>
      </c>
      <c r="L12" s="7"/>
      <c r="M12" s="7" t="s">
        <v>185</v>
      </c>
      <c r="N12" s="7" t="s">
        <v>281</v>
      </c>
    </row>
    <row r="13" spans="1:14" ht="21">
      <c r="A13" s="7" t="s">
        <v>123</v>
      </c>
      <c r="B13" s="7" t="s">
        <v>128</v>
      </c>
      <c r="C13" s="7">
        <v>2563</v>
      </c>
      <c r="D13" s="8" t="s">
        <v>129</v>
      </c>
      <c r="E13" s="7" t="s">
        <v>129</v>
      </c>
      <c r="F13" s="7" t="s">
        <v>25</v>
      </c>
      <c r="G13" s="7" t="s">
        <v>98</v>
      </c>
      <c r="H13" s="7" t="s">
        <v>42</v>
      </c>
      <c r="I13" s="7" t="s">
        <v>124</v>
      </c>
      <c r="J13" s="7" t="s">
        <v>79</v>
      </c>
      <c r="K13" s="7" t="s">
        <v>39</v>
      </c>
      <c r="L13" s="7"/>
      <c r="M13" s="7" t="s">
        <v>428</v>
      </c>
      <c r="N13" s="7" t="s">
        <v>429</v>
      </c>
    </row>
    <row r="14" spans="1:14" ht="21">
      <c r="A14" s="7" t="s">
        <v>81</v>
      </c>
      <c r="B14" s="7" t="s">
        <v>131</v>
      </c>
      <c r="C14" s="7">
        <v>2563</v>
      </c>
      <c r="D14" s="8" t="s">
        <v>132</v>
      </c>
      <c r="E14" s="7" t="s">
        <v>132</v>
      </c>
      <c r="F14" s="7" t="s">
        <v>25</v>
      </c>
      <c r="G14" s="7" t="s">
        <v>34</v>
      </c>
      <c r="H14" s="7" t="s">
        <v>42</v>
      </c>
      <c r="I14" s="7" t="s">
        <v>85</v>
      </c>
      <c r="J14" s="7" t="s">
        <v>80</v>
      </c>
      <c r="K14" s="7" t="s">
        <v>39</v>
      </c>
      <c r="L14" s="7"/>
      <c r="M14" s="7" t="s">
        <v>194</v>
      </c>
      <c r="N14" s="7" t="s">
        <v>207</v>
      </c>
    </row>
    <row r="15" spans="1:14" ht="21">
      <c r="A15" s="7" t="s">
        <v>134</v>
      </c>
      <c r="B15" s="7" t="s">
        <v>135</v>
      </c>
      <c r="C15" s="7">
        <v>2563</v>
      </c>
      <c r="D15" s="8" t="s">
        <v>136</v>
      </c>
      <c r="E15" s="7" t="s">
        <v>136</v>
      </c>
      <c r="F15" s="7" t="s">
        <v>25</v>
      </c>
      <c r="G15" s="7" t="s">
        <v>34</v>
      </c>
      <c r="H15" s="7" t="s">
        <v>42</v>
      </c>
      <c r="I15" s="7" t="s">
        <v>138</v>
      </c>
      <c r="J15" s="7" t="s">
        <v>102</v>
      </c>
      <c r="K15" s="7" t="s">
        <v>53</v>
      </c>
      <c r="L15" s="7"/>
      <c r="M15" s="7" t="s">
        <v>221</v>
      </c>
      <c r="N15" s="7" t="s">
        <v>222</v>
      </c>
    </row>
    <row r="16" spans="1:14" ht="21">
      <c r="A16" s="7" t="s">
        <v>141</v>
      </c>
      <c r="B16" s="7" t="s">
        <v>142</v>
      </c>
      <c r="C16" s="7">
        <v>2563</v>
      </c>
      <c r="D16" s="8" t="s">
        <v>143</v>
      </c>
      <c r="E16" s="7" t="s">
        <v>143</v>
      </c>
      <c r="F16" s="7" t="s">
        <v>25</v>
      </c>
      <c r="G16" s="7" t="s">
        <v>34</v>
      </c>
      <c r="H16" s="7" t="s">
        <v>42</v>
      </c>
      <c r="I16" s="7" t="s">
        <v>145</v>
      </c>
      <c r="J16" s="7" t="s">
        <v>102</v>
      </c>
      <c r="K16" s="7" t="s">
        <v>53</v>
      </c>
      <c r="L16" s="7"/>
      <c r="M16" s="7" t="s">
        <v>221</v>
      </c>
      <c r="N16" s="7" t="s">
        <v>222</v>
      </c>
    </row>
    <row r="17" spans="1:14" ht="21">
      <c r="A17" s="7" t="s">
        <v>152</v>
      </c>
      <c r="B17" s="7" t="s">
        <v>153</v>
      </c>
      <c r="C17" s="7">
        <v>2563</v>
      </c>
      <c r="D17" s="8" t="s">
        <v>154</v>
      </c>
      <c r="E17" s="7" t="s">
        <v>154</v>
      </c>
      <c r="F17" s="7" t="s">
        <v>97</v>
      </c>
      <c r="G17" s="7" t="s">
        <v>99</v>
      </c>
      <c r="H17" s="7" t="s">
        <v>42</v>
      </c>
      <c r="I17" s="7" t="s">
        <v>156</v>
      </c>
      <c r="J17" s="7" t="s">
        <v>102</v>
      </c>
      <c r="K17" s="7" t="s">
        <v>53</v>
      </c>
      <c r="L17" s="7"/>
      <c r="M17" s="7" t="s">
        <v>428</v>
      </c>
      <c r="N17" s="7" t="s">
        <v>429</v>
      </c>
    </row>
    <row r="18" spans="1:14" ht="21">
      <c r="A18" s="7" t="s">
        <v>157</v>
      </c>
      <c r="B18" s="7" t="s">
        <v>158</v>
      </c>
      <c r="C18" s="7">
        <v>2563</v>
      </c>
      <c r="D18" s="8" t="s">
        <v>159</v>
      </c>
      <c r="E18" s="7" t="s">
        <v>159</v>
      </c>
      <c r="F18" s="7" t="s">
        <v>25</v>
      </c>
      <c r="G18" s="7" t="s">
        <v>98</v>
      </c>
      <c r="H18" s="7" t="s">
        <v>110</v>
      </c>
      <c r="I18" s="7" t="s">
        <v>161</v>
      </c>
      <c r="J18" s="7" t="s">
        <v>107</v>
      </c>
      <c r="K18" s="7" t="s">
        <v>90</v>
      </c>
      <c r="L18" s="7"/>
      <c r="M18" s="7" t="s">
        <v>194</v>
      </c>
      <c r="N18" s="7" t="s">
        <v>207</v>
      </c>
    </row>
    <row r="19" spans="1:14" ht="21">
      <c r="A19" s="7" t="s">
        <v>168</v>
      </c>
      <c r="B19" s="7" t="s">
        <v>169</v>
      </c>
      <c r="C19" s="7">
        <v>2563</v>
      </c>
      <c r="D19" s="8" t="s">
        <v>170</v>
      </c>
      <c r="E19" s="7" t="s">
        <v>170</v>
      </c>
      <c r="F19" s="7" t="s">
        <v>25</v>
      </c>
      <c r="G19" s="7" t="s">
        <v>92</v>
      </c>
      <c r="H19" s="7" t="s">
        <v>42</v>
      </c>
      <c r="I19" s="7" t="s">
        <v>172</v>
      </c>
      <c r="J19" s="7" t="s">
        <v>52</v>
      </c>
      <c r="K19" s="7" t="s">
        <v>53</v>
      </c>
      <c r="L19" s="7"/>
      <c r="M19" s="7" t="s">
        <v>185</v>
      </c>
      <c r="N19" s="7" t="s">
        <v>214</v>
      </c>
    </row>
    <row r="20" spans="1:14" ht="21">
      <c r="A20" s="7" t="s">
        <v>88</v>
      </c>
      <c r="B20" s="7" t="s">
        <v>173</v>
      </c>
      <c r="C20" s="7">
        <v>2563</v>
      </c>
      <c r="D20" s="8" t="s">
        <v>174</v>
      </c>
      <c r="E20" s="7" t="s">
        <v>174</v>
      </c>
      <c r="F20" s="7" t="s">
        <v>25</v>
      </c>
      <c r="G20" s="7" t="s">
        <v>92</v>
      </c>
      <c r="H20" s="7" t="s">
        <v>42</v>
      </c>
      <c r="I20" s="7" t="s">
        <v>86</v>
      </c>
      <c r="J20" s="7" t="s">
        <v>89</v>
      </c>
      <c r="K20" s="7" t="s">
        <v>29</v>
      </c>
      <c r="L20" s="7"/>
      <c r="M20" s="7" t="s">
        <v>198</v>
      </c>
      <c r="N20" s="7" t="s">
        <v>430</v>
      </c>
    </row>
    <row r="21" spans="1:14" ht="21">
      <c r="A21" s="7" t="s">
        <v>146</v>
      </c>
      <c r="B21" s="7" t="s">
        <v>147</v>
      </c>
      <c r="C21" s="7">
        <v>2563</v>
      </c>
      <c r="D21" s="8" t="s">
        <v>148</v>
      </c>
      <c r="E21" s="7" t="s">
        <v>148</v>
      </c>
      <c r="F21" s="7" t="s">
        <v>25</v>
      </c>
      <c r="G21" s="7" t="s">
        <v>34</v>
      </c>
      <c r="H21" s="7" t="s">
        <v>42</v>
      </c>
      <c r="I21" s="7" t="s">
        <v>150</v>
      </c>
      <c r="J21" s="7" t="s">
        <v>151</v>
      </c>
      <c r="K21" s="7" t="s">
        <v>53</v>
      </c>
      <c r="L21" s="7"/>
      <c r="M21" s="7" t="s">
        <v>185</v>
      </c>
      <c r="N21" s="7" t="s">
        <v>281</v>
      </c>
    </row>
    <row r="22" spans="1:14" ht="21">
      <c r="A22" s="7" t="s">
        <v>250</v>
      </c>
      <c r="B22" s="7" t="s">
        <v>251</v>
      </c>
      <c r="C22" s="7">
        <v>2564</v>
      </c>
      <c r="D22" s="8" t="s">
        <v>252</v>
      </c>
      <c r="E22" s="7" t="s">
        <v>252</v>
      </c>
      <c r="F22" s="7" t="s">
        <v>25</v>
      </c>
      <c r="G22" s="7" t="s">
        <v>162</v>
      </c>
      <c r="H22" s="7" t="s">
        <v>33</v>
      </c>
      <c r="I22" s="7" t="s">
        <v>254</v>
      </c>
      <c r="J22" s="7" t="s">
        <v>79</v>
      </c>
      <c r="K22" s="7" t="s">
        <v>39</v>
      </c>
      <c r="L22" s="7"/>
      <c r="M22" s="7" t="s">
        <v>185</v>
      </c>
      <c r="N22" s="7" t="s">
        <v>214</v>
      </c>
    </row>
    <row r="23" spans="1:14" ht="21">
      <c r="A23" s="7" t="s">
        <v>81</v>
      </c>
      <c r="B23" s="7" t="s">
        <v>259</v>
      </c>
      <c r="C23" s="7">
        <v>2564</v>
      </c>
      <c r="D23" s="8" t="s">
        <v>260</v>
      </c>
      <c r="E23" s="7" t="s">
        <v>260</v>
      </c>
      <c r="F23" s="7" t="s">
        <v>25</v>
      </c>
      <c r="G23" s="7" t="s">
        <v>109</v>
      </c>
      <c r="H23" s="7" t="s">
        <v>33</v>
      </c>
      <c r="I23" s="7" t="s">
        <v>85</v>
      </c>
      <c r="J23" s="7" t="s">
        <v>80</v>
      </c>
      <c r="K23" s="7" t="s">
        <v>39</v>
      </c>
      <c r="L23" s="7"/>
      <c r="M23" s="7" t="s">
        <v>194</v>
      </c>
      <c r="N23" s="7" t="s">
        <v>207</v>
      </c>
    </row>
    <row r="24" spans="1:14" ht="21">
      <c r="A24" s="7" t="s">
        <v>139</v>
      </c>
      <c r="B24" s="7" t="s">
        <v>262</v>
      </c>
      <c r="C24" s="7">
        <v>2564</v>
      </c>
      <c r="D24" s="8" t="s">
        <v>263</v>
      </c>
      <c r="E24" s="7" t="s">
        <v>263</v>
      </c>
      <c r="F24" s="7" t="s">
        <v>25</v>
      </c>
      <c r="G24" s="7" t="s">
        <v>109</v>
      </c>
      <c r="H24" s="7" t="s">
        <v>33</v>
      </c>
      <c r="I24" s="7" t="s">
        <v>140</v>
      </c>
      <c r="J24" s="7" t="s">
        <v>79</v>
      </c>
      <c r="K24" s="7" t="s">
        <v>39</v>
      </c>
      <c r="L24" s="7"/>
      <c r="M24" s="7" t="s">
        <v>194</v>
      </c>
      <c r="N24" s="7" t="s">
        <v>207</v>
      </c>
    </row>
    <row r="25" spans="1:14" ht="21">
      <c r="A25" s="7" t="s">
        <v>265</v>
      </c>
      <c r="B25" s="7" t="s">
        <v>266</v>
      </c>
      <c r="C25" s="7">
        <v>2564</v>
      </c>
      <c r="D25" s="8" t="s">
        <v>267</v>
      </c>
      <c r="E25" s="7" t="s">
        <v>267</v>
      </c>
      <c r="F25" s="7" t="s">
        <v>25</v>
      </c>
      <c r="G25" s="7" t="s">
        <v>109</v>
      </c>
      <c r="H25" s="7" t="s">
        <v>33</v>
      </c>
      <c r="I25" s="7"/>
      <c r="J25" s="7" t="s">
        <v>269</v>
      </c>
      <c r="K25" s="7" t="s">
        <v>96</v>
      </c>
      <c r="L25" s="7"/>
      <c r="M25" s="7" t="s">
        <v>198</v>
      </c>
      <c r="N25" s="7" t="s">
        <v>199</v>
      </c>
    </row>
    <row r="26" spans="1:14" ht="21">
      <c r="A26" s="7" t="s">
        <v>134</v>
      </c>
      <c r="B26" s="7" t="s">
        <v>271</v>
      </c>
      <c r="C26" s="7">
        <v>2564</v>
      </c>
      <c r="D26" s="8" t="s">
        <v>272</v>
      </c>
      <c r="E26" s="7" t="s">
        <v>272</v>
      </c>
      <c r="F26" s="7" t="s">
        <v>25</v>
      </c>
      <c r="G26" s="7" t="s">
        <v>109</v>
      </c>
      <c r="H26" s="7" t="s">
        <v>33</v>
      </c>
      <c r="I26" s="7" t="s">
        <v>138</v>
      </c>
      <c r="J26" s="7" t="s">
        <v>102</v>
      </c>
      <c r="K26" s="7" t="s">
        <v>53</v>
      </c>
      <c r="L26" s="7"/>
      <c r="M26" s="7" t="s">
        <v>189</v>
      </c>
      <c r="N26" s="7" t="s">
        <v>245</v>
      </c>
    </row>
    <row r="27" spans="1:14" ht="21">
      <c r="A27" s="7" t="s">
        <v>146</v>
      </c>
      <c r="B27" s="7" t="s">
        <v>279</v>
      </c>
      <c r="C27" s="7">
        <v>2564</v>
      </c>
      <c r="D27" s="8" t="s">
        <v>148</v>
      </c>
      <c r="E27" s="7" t="s">
        <v>148</v>
      </c>
      <c r="F27" s="7" t="s">
        <v>25</v>
      </c>
      <c r="G27" s="7" t="s">
        <v>109</v>
      </c>
      <c r="H27" s="7" t="s">
        <v>33</v>
      </c>
      <c r="I27" s="7" t="s">
        <v>150</v>
      </c>
      <c r="J27" s="7" t="s">
        <v>151</v>
      </c>
      <c r="K27" s="7" t="s">
        <v>53</v>
      </c>
      <c r="L27" s="7"/>
      <c r="M27" s="7" t="s">
        <v>185</v>
      </c>
      <c r="N27" s="7" t="s">
        <v>281</v>
      </c>
    </row>
    <row r="28" spans="1:14" ht="21">
      <c r="A28" s="7" t="s">
        <v>274</v>
      </c>
      <c r="B28" s="7" t="s">
        <v>283</v>
      </c>
      <c r="C28" s="7">
        <v>2564</v>
      </c>
      <c r="D28" s="8" t="s">
        <v>170</v>
      </c>
      <c r="E28" s="7" t="s">
        <v>170</v>
      </c>
      <c r="F28" s="7" t="s">
        <v>25</v>
      </c>
      <c r="G28" s="7" t="s">
        <v>109</v>
      </c>
      <c r="H28" s="7" t="s">
        <v>33</v>
      </c>
      <c r="I28" s="7" t="s">
        <v>278</v>
      </c>
      <c r="J28" s="7" t="s">
        <v>52</v>
      </c>
      <c r="K28" s="7" t="s">
        <v>53</v>
      </c>
      <c r="L28" s="7"/>
      <c r="M28" s="7" t="s">
        <v>185</v>
      </c>
      <c r="N28" s="7" t="s">
        <v>214</v>
      </c>
    </row>
    <row r="29" spans="1:14" ht="21">
      <c r="A29" s="7" t="s">
        <v>163</v>
      </c>
      <c r="B29" s="7" t="s">
        <v>288</v>
      </c>
      <c r="C29" s="7">
        <v>2564</v>
      </c>
      <c r="D29" s="8" t="s">
        <v>289</v>
      </c>
      <c r="E29" s="7" t="s">
        <v>289</v>
      </c>
      <c r="F29" s="7" t="s">
        <v>25</v>
      </c>
      <c r="G29" s="7" t="s">
        <v>109</v>
      </c>
      <c r="H29" s="7" t="s">
        <v>33</v>
      </c>
      <c r="I29" s="7" t="s">
        <v>164</v>
      </c>
      <c r="J29" s="7" t="s">
        <v>165</v>
      </c>
      <c r="K29" s="7" t="s">
        <v>53</v>
      </c>
      <c r="L29" s="7"/>
      <c r="M29" s="7" t="s">
        <v>185</v>
      </c>
      <c r="N29" s="7" t="s">
        <v>214</v>
      </c>
    </row>
    <row r="30" spans="1:14" ht="21">
      <c r="A30" s="7" t="s">
        <v>291</v>
      </c>
      <c r="B30" s="7" t="s">
        <v>292</v>
      </c>
      <c r="C30" s="7">
        <v>2564</v>
      </c>
      <c r="D30" s="8" t="s">
        <v>293</v>
      </c>
      <c r="E30" s="7" t="s">
        <v>293</v>
      </c>
      <c r="F30" s="7" t="s">
        <v>25</v>
      </c>
      <c r="G30" s="7" t="s">
        <v>109</v>
      </c>
      <c r="H30" s="7" t="s">
        <v>33</v>
      </c>
      <c r="I30" s="7" t="s">
        <v>295</v>
      </c>
      <c r="J30" s="7" t="s">
        <v>102</v>
      </c>
      <c r="K30" s="7" t="s">
        <v>53</v>
      </c>
      <c r="L30" s="7"/>
      <c r="M30" s="7" t="s">
        <v>185</v>
      </c>
      <c r="N30" s="7" t="s">
        <v>214</v>
      </c>
    </row>
    <row r="31" spans="1:14" ht="21">
      <c r="A31" s="7" t="s">
        <v>63</v>
      </c>
      <c r="B31" s="7" t="s">
        <v>223</v>
      </c>
      <c r="C31" s="7">
        <v>2565</v>
      </c>
      <c r="D31" s="8" t="s">
        <v>224</v>
      </c>
      <c r="E31" s="7" t="s">
        <v>224</v>
      </c>
      <c r="F31" s="7" t="s">
        <v>25</v>
      </c>
      <c r="G31" s="7" t="s">
        <v>176</v>
      </c>
      <c r="H31" s="7" t="s">
        <v>87</v>
      </c>
      <c r="I31" s="7" t="s">
        <v>64</v>
      </c>
      <c r="J31" s="7" t="s">
        <v>65</v>
      </c>
      <c r="K31" s="7" t="s">
        <v>29</v>
      </c>
      <c r="L31" s="7" t="s">
        <v>226</v>
      </c>
      <c r="M31" s="7" t="s">
        <v>189</v>
      </c>
      <c r="N31" s="7" t="s">
        <v>190</v>
      </c>
    </row>
    <row r="32" spans="1:14" ht="21">
      <c r="A32" s="7" t="s">
        <v>66</v>
      </c>
      <c r="B32" s="7" t="s">
        <v>249</v>
      </c>
      <c r="C32" s="7">
        <v>2565</v>
      </c>
      <c r="D32" s="8" t="s">
        <v>183</v>
      </c>
      <c r="E32" s="7" t="s">
        <v>183</v>
      </c>
      <c r="F32" s="7" t="s">
        <v>25</v>
      </c>
      <c r="G32" s="7" t="s">
        <v>176</v>
      </c>
      <c r="H32" s="7" t="s">
        <v>87</v>
      </c>
      <c r="I32" s="7" t="s">
        <v>67</v>
      </c>
      <c r="J32" s="7" t="s">
        <v>38</v>
      </c>
      <c r="K32" s="7" t="s">
        <v>39</v>
      </c>
      <c r="L32" s="7" t="s">
        <v>226</v>
      </c>
      <c r="M32" s="7" t="s">
        <v>185</v>
      </c>
      <c r="N32" s="7" t="s">
        <v>186</v>
      </c>
    </row>
    <row r="33" spans="1:14" ht="21">
      <c r="A33" s="7" t="s">
        <v>66</v>
      </c>
      <c r="B33" s="7" t="s">
        <v>258</v>
      </c>
      <c r="C33" s="7">
        <v>2565</v>
      </c>
      <c r="D33" s="8" t="s">
        <v>188</v>
      </c>
      <c r="E33" s="7" t="s">
        <v>188</v>
      </c>
      <c r="F33" s="7" t="s">
        <v>25</v>
      </c>
      <c r="G33" s="7" t="s">
        <v>176</v>
      </c>
      <c r="H33" s="7" t="s">
        <v>87</v>
      </c>
      <c r="I33" s="7" t="s">
        <v>67</v>
      </c>
      <c r="J33" s="7" t="s">
        <v>38</v>
      </c>
      <c r="K33" s="7" t="s">
        <v>39</v>
      </c>
      <c r="L33" s="7" t="s">
        <v>226</v>
      </c>
      <c r="M33" s="7" t="s">
        <v>189</v>
      </c>
      <c r="N33" s="7" t="s">
        <v>190</v>
      </c>
    </row>
    <row r="34" spans="1:14" ht="21">
      <c r="A34" s="7" t="s">
        <v>100</v>
      </c>
      <c r="B34" s="7" t="s">
        <v>384</v>
      </c>
      <c r="C34" s="7">
        <v>2565</v>
      </c>
      <c r="D34" s="8" t="s">
        <v>385</v>
      </c>
      <c r="E34" s="7" t="s">
        <v>385</v>
      </c>
      <c r="F34" s="7" t="s">
        <v>25</v>
      </c>
      <c r="G34" s="7" t="s">
        <v>176</v>
      </c>
      <c r="H34" s="7" t="s">
        <v>87</v>
      </c>
      <c r="I34" s="7" t="s">
        <v>101</v>
      </c>
      <c r="J34" s="7" t="s">
        <v>102</v>
      </c>
      <c r="K34" s="7" t="s">
        <v>53</v>
      </c>
      <c r="L34" s="7"/>
      <c r="M34" s="7" t="s">
        <v>185</v>
      </c>
      <c r="N34" s="7" t="s">
        <v>281</v>
      </c>
    </row>
    <row r="35" spans="1:14" ht="21">
      <c r="A35" s="7" t="s">
        <v>274</v>
      </c>
      <c r="B35" s="7" t="s">
        <v>387</v>
      </c>
      <c r="C35" s="7">
        <v>2565</v>
      </c>
      <c r="D35" s="8" t="s">
        <v>113</v>
      </c>
      <c r="E35" s="7" t="s">
        <v>113</v>
      </c>
      <c r="F35" s="7" t="s">
        <v>25</v>
      </c>
      <c r="G35" s="7" t="s">
        <v>176</v>
      </c>
      <c r="H35" s="7" t="s">
        <v>87</v>
      </c>
      <c r="I35" s="7" t="s">
        <v>278</v>
      </c>
      <c r="J35" s="7" t="s">
        <v>52</v>
      </c>
      <c r="K35" s="7" t="s">
        <v>53</v>
      </c>
      <c r="L35" s="7"/>
      <c r="M35" s="7" t="s">
        <v>185</v>
      </c>
      <c r="N35" s="7" t="s">
        <v>214</v>
      </c>
    </row>
    <row r="36" spans="1:14" ht="21">
      <c r="A36" s="7" t="s">
        <v>81</v>
      </c>
      <c r="B36" s="7" t="s">
        <v>389</v>
      </c>
      <c r="C36" s="7">
        <v>2565</v>
      </c>
      <c r="D36" s="8" t="s">
        <v>299</v>
      </c>
      <c r="E36" s="7" t="s">
        <v>299</v>
      </c>
      <c r="F36" s="7" t="s">
        <v>25</v>
      </c>
      <c r="G36" s="7" t="s">
        <v>176</v>
      </c>
      <c r="H36" s="7" t="s">
        <v>87</v>
      </c>
      <c r="I36" s="7" t="s">
        <v>85</v>
      </c>
      <c r="J36" s="7" t="s">
        <v>80</v>
      </c>
      <c r="K36" s="7" t="s">
        <v>39</v>
      </c>
      <c r="L36" s="7"/>
      <c r="M36" s="7" t="s">
        <v>194</v>
      </c>
      <c r="N36" s="7" t="s">
        <v>207</v>
      </c>
    </row>
    <row r="37" spans="1:14" ht="21">
      <c r="A37" s="7" t="s">
        <v>391</v>
      </c>
      <c r="B37" s="7" t="s">
        <v>392</v>
      </c>
      <c r="C37" s="7">
        <v>2565</v>
      </c>
      <c r="D37" s="8" t="s">
        <v>393</v>
      </c>
      <c r="E37" s="7" t="s">
        <v>393</v>
      </c>
      <c r="F37" s="7" t="s">
        <v>25</v>
      </c>
      <c r="G37" s="7" t="s">
        <v>176</v>
      </c>
      <c r="H37" s="7" t="s">
        <v>87</v>
      </c>
      <c r="I37" s="7" t="s">
        <v>395</v>
      </c>
      <c r="J37" s="7" t="s">
        <v>102</v>
      </c>
      <c r="K37" s="7" t="s">
        <v>53</v>
      </c>
      <c r="L37" s="7"/>
      <c r="M37" s="7" t="s">
        <v>185</v>
      </c>
      <c r="N37" s="7" t="s">
        <v>186</v>
      </c>
    </row>
    <row r="38" spans="1:14" ht="21">
      <c r="A38" s="7" t="s">
        <v>66</v>
      </c>
      <c r="B38" s="7" t="s">
        <v>396</v>
      </c>
      <c r="C38" s="7">
        <v>2565</v>
      </c>
      <c r="D38" s="8" t="s">
        <v>397</v>
      </c>
      <c r="E38" s="7" t="s">
        <v>397</v>
      </c>
      <c r="F38" s="7" t="s">
        <v>25</v>
      </c>
      <c r="G38" s="7" t="s">
        <v>176</v>
      </c>
      <c r="H38" s="7" t="s">
        <v>87</v>
      </c>
      <c r="I38" s="7" t="s">
        <v>67</v>
      </c>
      <c r="J38" s="7" t="s">
        <v>38</v>
      </c>
      <c r="K38" s="7" t="s">
        <v>39</v>
      </c>
      <c r="L38" s="7"/>
      <c r="M38" s="7" t="s">
        <v>198</v>
      </c>
      <c r="N38" s="7" t="s">
        <v>199</v>
      </c>
    </row>
    <row r="39" spans="1:14" ht="21">
      <c r="A39" s="7" t="s">
        <v>121</v>
      </c>
      <c r="B39" s="7" t="s">
        <v>399</v>
      </c>
      <c r="C39" s="7">
        <v>2565</v>
      </c>
      <c r="D39" s="8" t="s">
        <v>106</v>
      </c>
      <c r="E39" s="7" t="s">
        <v>106</v>
      </c>
      <c r="F39" s="7" t="s">
        <v>25</v>
      </c>
      <c r="G39" s="7" t="s">
        <v>270</v>
      </c>
      <c r="H39" s="7" t="s">
        <v>270</v>
      </c>
      <c r="I39" s="7" t="s">
        <v>122</v>
      </c>
      <c r="J39" s="7" t="s">
        <v>79</v>
      </c>
      <c r="K39" s="7" t="s">
        <v>39</v>
      </c>
      <c r="L39" s="7"/>
      <c r="M39" s="7" t="s">
        <v>189</v>
      </c>
      <c r="N39" s="7" t="s">
        <v>245</v>
      </c>
    </row>
    <row r="40" spans="1:14" ht="21">
      <c r="A40" s="7" t="s">
        <v>72</v>
      </c>
      <c r="B40" s="7" t="s">
        <v>401</v>
      </c>
      <c r="C40" s="7">
        <v>2565</v>
      </c>
      <c r="D40" s="8" t="s">
        <v>197</v>
      </c>
      <c r="E40" s="7" t="s">
        <v>197</v>
      </c>
      <c r="F40" s="7" t="s">
        <v>25</v>
      </c>
      <c r="G40" s="7" t="s">
        <v>176</v>
      </c>
      <c r="H40" s="7" t="s">
        <v>87</v>
      </c>
      <c r="I40" s="7" t="s">
        <v>73</v>
      </c>
      <c r="J40" s="7" t="s">
        <v>38</v>
      </c>
      <c r="K40" s="7" t="s">
        <v>39</v>
      </c>
      <c r="L40" s="7"/>
      <c r="M40" s="7" t="s">
        <v>185</v>
      </c>
      <c r="N40" s="7" t="s">
        <v>214</v>
      </c>
    </row>
    <row r="41" spans="1:14" ht="21">
      <c r="A41" s="7" t="s">
        <v>403</v>
      </c>
      <c r="B41" s="7" t="s">
        <v>404</v>
      </c>
      <c r="C41" s="7">
        <v>2565</v>
      </c>
      <c r="D41" s="8" t="s">
        <v>405</v>
      </c>
      <c r="E41" s="7" t="s">
        <v>405</v>
      </c>
      <c r="F41" s="7" t="s">
        <v>25</v>
      </c>
      <c r="G41" s="7" t="s">
        <v>176</v>
      </c>
      <c r="H41" s="7" t="s">
        <v>87</v>
      </c>
      <c r="I41" s="7" t="s">
        <v>407</v>
      </c>
      <c r="J41" s="7" t="s">
        <v>102</v>
      </c>
      <c r="K41" s="7" t="s">
        <v>53</v>
      </c>
      <c r="L41" s="7"/>
      <c r="M41" s="7" t="s">
        <v>185</v>
      </c>
      <c r="N41" s="7" t="s">
        <v>186</v>
      </c>
    </row>
    <row r="42" spans="1:14" ht="21">
      <c r="A42" s="7" t="s">
        <v>66</v>
      </c>
      <c r="B42" s="7" t="s">
        <v>408</v>
      </c>
      <c r="C42" s="7">
        <v>2565</v>
      </c>
      <c r="D42" s="8" t="s">
        <v>409</v>
      </c>
      <c r="E42" s="7" t="s">
        <v>409</v>
      </c>
      <c r="F42" s="7" t="s">
        <v>25</v>
      </c>
      <c r="G42" s="7" t="s">
        <v>176</v>
      </c>
      <c r="H42" s="7" t="s">
        <v>87</v>
      </c>
      <c r="I42" s="7" t="s">
        <v>67</v>
      </c>
      <c r="J42" s="7" t="s">
        <v>38</v>
      </c>
      <c r="K42" s="7" t="s">
        <v>39</v>
      </c>
      <c r="L42" s="7"/>
      <c r="M42" s="7" t="s">
        <v>189</v>
      </c>
      <c r="N42" s="7" t="s">
        <v>190</v>
      </c>
    </row>
    <row r="43" spans="1:14" ht="21">
      <c r="A43" s="7" t="s">
        <v>117</v>
      </c>
      <c r="B43" s="7" t="s">
        <v>411</v>
      </c>
      <c r="C43" s="7">
        <v>2565</v>
      </c>
      <c r="D43" s="8" t="s">
        <v>412</v>
      </c>
      <c r="E43" s="7" t="s">
        <v>412</v>
      </c>
      <c r="F43" s="7" t="s">
        <v>25</v>
      </c>
      <c r="G43" s="7" t="s">
        <v>176</v>
      </c>
      <c r="H43" s="7" t="s">
        <v>87</v>
      </c>
      <c r="I43" s="7" t="s">
        <v>120</v>
      </c>
      <c r="J43" s="7" t="s">
        <v>52</v>
      </c>
      <c r="K43" s="7" t="s">
        <v>53</v>
      </c>
      <c r="L43" s="7"/>
      <c r="M43" s="7" t="s">
        <v>185</v>
      </c>
      <c r="N43" s="7" t="s">
        <v>186</v>
      </c>
    </row>
    <row r="44" spans="1:14" ht="21">
      <c r="A44" s="7" t="s">
        <v>146</v>
      </c>
      <c r="B44" s="7" t="s">
        <v>414</v>
      </c>
      <c r="C44" s="7">
        <v>2565</v>
      </c>
      <c r="D44" s="8" t="s">
        <v>415</v>
      </c>
      <c r="E44" s="7" t="s">
        <v>415</v>
      </c>
      <c r="F44" s="7" t="s">
        <v>25</v>
      </c>
      <c r="G44" s="7" t="s">
        <v>176</v>
      </c>
      <c r="H44" s="7" t="s">
        <v>87</v>
      </c>
      <c r="I44" s="7" t="s">
        <v>150</v>
      </c>
      <c r="J44" s="7" t="s">
        <v>151</v>
      </c>
      <c r="K44" s="7" t="s">
        <v>53</v>
      </c>
      <c r="L44" s="7"/>
      <c r="M44" s="7" t="s">
        <v>185</v>
      </c>
      <c r="N44" s="7" t="s">
        <v>281</v>
      </c>
    </row>
    <row r="45" spans="1:14" ht="21">
      <c r="A45" s="7" t="s">
        <v>326</v>
      </c>
      <c r="B45" s="7" t="s">
        <v>327</v>
      </c>
      <c r="C45" s="7">
        <v>2566</v>
      </c>
      <c r="D45" s="8" t="s">
        <v>417</v>
      </c>
      <c r="E45" s="7" t="s">
        <v>328</v>
      </c>
      <c r="F45" s="7" t="s">
        <v>25</v>
      </c>
      <c r="G45" s="7" t="s">
        <v>177</v>
      </c>
      <c r="H45" s="7" t="s">
        <v>330</v>
      </c>
      <c r="I45" s="7" t="s">
        <v>331</v>
      </c>
      <c r="J45" s="7" t="s">
        <v>52</v>
      </c>
      <c r="K45" s="7" t="s">
        <v>53</v>
      </c>
      <c r="L45" s="7" t="s">
        <v>297</v>
      </c>
      <c r="M45" s="7" t="s">
        <v>221</v>
      </c>
      <c r="N45" s="7" t="s">
        <v>427</v>
      </c>
    </row>
  </sheetData>
  <autoFilter ref="A3:N45" xr:uid="{00000000-0009-0000-0000-000004000000}">
    <sortState ref="A2:N43">
      <sortCondition ref="C1:C43"/>
    </sortState>
  </autoFilter>
  <conditionalFormatting sqref="C1:C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D9" r:id="rId1" display="https://emenscr.nesdc.go.th/viewer/view.html?id=5b309024165e772779632921&amp;username=moph05031" xr:uid="{00000000-0004-0000-0400-000000000000}"/>
    <hyperlink ref="D4" r:id="rId2" display="https://emenscr.nesdc.go.th/viewer/view.html?id=5bc95d947de3c605ae415eac&amp;username=cmu659371" xr:uid="{00000000-0004-0000-0400-000001000000}"/>
    <hyperlink ref="D5" r:id="rId3" display="https://emenscr.nesdc.go.th/viewer/view.html?id=5bc99c2d49b9c605ba60a011&amp;username=cmu659371" xr:uid="{00000000-0004-0000-0400-000002000000}"/>
    <hyperlink ref="D6" r:id="rId4" display="https://emenscr.nesdc.go.th/viewer/view.html?id=5d5784045361a61722c2fdbd&amp;username=tat5201091" xr:uid="{00000000-0004-0000-0400-000003000000}"/>
    <hyperlink ref="D10" r:id="rId5" display="https://emenscr.nesdc.go.th/viewer/view.html?id=5db954c9e414e50a393a43b1&amp;username=rmutt0578101" xr:uid="{00000000-0004-0000-0400-000004000000}"/>
    <hyperlink ref="D11" r:id="rId6" display="https://emenscr.nesdc.go.th/viewer/view.html?id=5df663cfcf2dda1a4f64d88a&amp;username=moph0032851" xr:uid="{00000000-0004-0000-0400-000005000000}"/>
    <hyperlink ref="D7" r:id="rId7" display="https://emenscr.nesdc.go.th/viewer/view.html?id=5dfc40bbc552571a72d138ac&amp;username=mots02031" xr:uid="{00000000-0004-0000-0400-000006000000}"/>
    <hyperlink ref="D12" r:id="rId8" display="https://emenscr.nesdc.go.th/viewer/view.html?id=5e002f0b6f155549ab8fb4ae&amp;username=moph05061" xr:uid="{00000000-0004-0000-0400-000007000000}"/>
    <hyperlink ref="D8" r:id="rId9" display="https://emenscr.nesdc.go.th/viewer/view.html?id=5e03172f6f155549ab8fbd0f&amp;username=mots8102011" xr:uid="{00000000-0004-0000-0400-000008000000}"/>
    <hyperlink ref="D13" r:id="rId10" display="https://emenscr.nesdc.go.th/viewer/view.html?id=5e031c966f155549ab8fbd51&amp;username=mots8102011" xr:uid="{00000000-0004-0000-0400-000009000000}"/>
    <hyperlink ref="D14" r:id="rId11" display="https://emenscr.nesdc.go.th/viewer/view.html?id=5e0325df6f155549ab8fbdb9&amp;username=tat5201091" xr:uid="{00000000-0004-0000-0400-00000A000000}"/>
    <hyperlink ref="D15" r:id="rId12" display="https://emenscr.nesdc.go.th/viewer/view.html?id=5e043fbdca0feb49b458c66b&amp;username=moph0032811" xr:uid="{00000000-0004-0000-0400-00000B000000}"/>
    <hyperlink ref="D16" r:id="rId13" display="https://emenscr.nesdc.go.th/viewer/view.html?id=5e05b0395baa7b44654de150&amp;username=moph0032711" xr:uid="{00000000-0004-0000-0400-00000C000000}"/>
    <hyperlink ref="D21" r:id="rId14" display="https://emenscr.nesdc.go.th/viewer/view.html?id=5e0b81b1fe8d2c3e610a1130&amp;username=moph07071" xr:uid="{00000000-0004-0000-0400-00000D000000}"/>
    <hyperlink ref="D17" r:id="rId15" display="https://emenscr.nesdc.go.th/viewer/view.html?id=5e13f82aef83bc1f217190bb&amp;username=moph0032251" xr:uid="{00000000-0004-0000-0400-00000E000000}"/>
    <hyperlink ref="D18" r:id="rId16" display="https://emenscr.nesdc.go.th/viewer/view.html?id=5e16f4bcab990e30f23224ba&amp;username=district11041" xr:uid="{00000000-0004-0000-0400-00000F000000}"/>
    <hyperlink ref="D19" r:id="rId17" display="https://emenscr.nesdc.go.th/viewer/view.html?id=5eba1ecb21802a5e538ba8db&amp;username=moph05051" xr:uid="{00000000-0004-0000-0400-000010000000}"/>
    <hyperlink ref="D20" r:id="rId18" display="https://emenscr.nesdc.go.th/viewer/view.html?id=5eddedda59d3703fe4f7ecb1&amp;username=rmutt0578101" xr:uid="{00000000-0004-0000-0400-000011000000}"/>
    <hyperlink ref="D31" r:id="rId19" display="https://emenscr.nesdc.go.th/viewer/view.html?id=5f2ad993c65fbf3fac321050&amp;username=nida05263081" xr:uid="{00000000-0004-0000-0400-000012000000}"/>
    <hyperlink ref="D32" r:id="rId20" display="https://emenscr.nesdc.go.th/viewer/view.html?id=5fb34ed120f6a8429dff6163&amp;username=mots04061" xr:uid="{00000000-0004-0000-0400-000013000000}"/>
    <hyperlink ref="D22" r:id="rId21" display="https://emenscr.nesdc.go.th/viewer/view.html?id=5fb38384152e2542a428cfca&amp;username=mots3502441" xr:uid="{00000000-0004-0000-0400-000014000000}"/>
    <hyperlink ref="D33" r:id="rId22" display="https://emenscr.nesdc.go.th/viewer/view.html?id=5fbe12d17232b72a71f77e73&amp;username=mots04061" xr:uid="{00000000-0004-0000-0400-000015000000}"/>
    <hyperlink ref="D23" r:id="rId23" display="https://emenscr.nesdc.go.th/viewer/view.html?id=5fc20631beab9d2a7939c254&amp;username=tat5201091" xr:uid="{00000000-0004-0000-0400-000016000000}"/>
    <hyperlink ref="D24" r:id="rId24" display="https://emenscr.nesdc.go.th/viewer/view.html?id=5fc73c05499a93132efec31e&amp;username=mots3702711" xr:uid="{00000000-0004-0000-0400-000017000000}"/>
    <hyperlink ref="D25" r:id="rId25" display="https://emenscr.nesdc.go.th/viewer/view.html?id=5fcdf102b6a0d61613d97b83&amp;username=moi02271021" xr:uid="{00000000-0004-0000-0400-000018000000}"/>
    <hyperlink ref="D26" r:id="rId26" display="https://emenscr.nesdc.go.th/viewer/view.html?id=5fd71cc307212e34f9c301bf&amp;username=moph0032811" xr:uid="{00000000-0004-0000-0400-000019000000}"/>
    <hyperlink ref="D27" r:id="rId27" display="https://emenscr.nesdc.go.th/viewer/view.html?id=5fec3dbcd433aa1fbd4e4da5&amp;username=moph07071" xr:uid="{00000000-0004-0000-0400-00001A000000}"/>
    <hyperlink ref="D28" r:id="rId28" display="https://emenscr.nesdc.go.th/viewer/view.html?id=600a98058f09f01ade989172&amp;username=moph05021" xr:uid="{00000000-0004-0000-0400-00001B000000}"/>
    <hyperlink ref="D29" r:id="rId29" display="https://emenscr.nesdc.go.th/viewer/view.html?id=605c709cd70f8e64c42dc5e3&amp;username=moph10071" xr:uid="{00000000-0004-0000-0400-00001C000000}"/>
    <hyperlink ref="D30" r:id="rId30" display="https://emenscr.nesdc.go.th/viewer/view.html?id=607fde31ce56bb16002f3264&amp;username=moph0032411" xr:uid="{00000000-0004-0000-0400-00001D000000}"/>
    <hyperlink ref="D45" r:id="rId31" display="https://emenscr.nesdc.go.th/viewer/view.html?id=61134d79ef40ea035b9d1215&amp;username=moph05161" xr:uid="{00000000-0004-0000-0400-00001E000000}"/>
    <hyperlink ref="D34" r:id="rId32" display="https://emenscr.nesdc.go.th/viewer/view.html?id=61920c4878f1114b28747c94&amp;username=moph0032851" xr:uid="{00000000-0004-0000-0400-00001F000000}"/>
    <hyperlink ref="D35" r:id="rId33" display="https://emenscr.nesdc.go.th/viewer/view.html?id=61937870d51ed2220a0bdc17&amp;username=moph05021" xr:uid="{00000000-0004-0000-0400-000020000000}"/>
    <hyperlink ref="D36" r:id="rId34" display="https://emenscr.nesdc.go.th/viewer/view.html?id=61947379d221902211f9aeb5&amp;username=tat5201091" xr:uid="{00000000-0004-0000-0400-000021000000}"/>
    <hyperlink ref="D37" r:id="rId35" display="https://emenscr.nesdc.go.th/viewer/view.html?id=61974e0fd221902211f9b0c8&amp;username=moph0032391" xr:uid="{00000000-0004-0000-0400-000022000000}"/>
    <hyperlink ref="D38" r:id="rId36" display="https://emenscr.nesdc.go.th/viewer/view.html?id=61a6f6f277658f43f36683aa&amp;username=mots04061" xr:uid="{00000000-0004-0000-0400-000023000000}"/>
    <hyperlink ref="D39" r:id="rId37" display="https://emenscr.nesdc.go.th/viewer/view.html?id=61b06b1146d3a6271aae2391&amp;username=mots7202651" xr:uid="{00000000-0004-0000-0400-000024000000}"/>
    <hyperlink ref="D40" r:id="rId38" display="https://emenscr.nesdc.go.th/viewer/view.html?id=61b07ff24b76812722f74add&amp;username=mots04041" xr:uid="{00000000-0004-0000-0400-000025000000}"/>
    <hyperlink ref="D41" r:id="rId39" display="https://emenscr.nesdc.go.th/viewer/view.html?id=61b62595d52e740ca37b9153&amp;username=moph0032651" xr:uid="{00000000-0004-0000-0400-000026000000}"/>
    <hyperlink ref="D42" r:id="rId40" display="https://emenscr.nesdc.go.th/viewer/view.html?id=61b9a6e9358cdf1cf6882552&amp;username=mots04061" xr:uid="{00000000-0004-0000-0400-000027000000}"/>
    <hyperlink ref="D43" r:id="rId41" display="https://emenscr.nesdc.go.th/viewer/view.html?id=61c968e374e0ea615e990955&amp;username=moph05061" xr:uid="{00000000-0004-0000-0400-000028000000}"/>
    <hyperlink ref="D44" r:id="rId42" display="https://emenscr.nesdc.go.th/viewer/view.html?id=61cc3c1318f9e461517bf07c&amp;username=moph07071" xr:uid="{00000000-0004-0000-0400-000029000000}"/>
  </hyperlinks>
  <pageMargins left="0.7" right="0.7" top="0.75" bottom="0.75" header="0.3" footer="0.3"/>
  <pageSetup paperSize="9" orientation="portrait" r:id="rId4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63"/>
  <sheetViews>
    <sheetView topLeftCell="C1" zoomScale="50" zoomScaleNormal="50" workbookViewId="0">
      <pane ySplit="3" topLeftCell="A4" activePane="bottomLeft" state="frozen"/>
      <selection activeCell="C1" sqref="C1"/>
      <selection pane="bottomLeft" activeCell="U16" sqref="U16"/>
    </sheetView>
  </sheetViews>
  <sheetFormatPr defaultRowHeight="14.4"/>
  <cols>
    <col min="1" max="1" width="21.5546875" hidden="1" customWidth="1"/>
    <col min="2" max="2" width="28.88671875" hidden="1" customWidth="1"/>
    <col min="3" max="3" width="21.33203125" customWidth="1"/>
    <col min="4" max="4" width="19.44140625" customWidth="1"/>
    <col min="5" max="5" width="97" style="42" customWidth="1"/>
    <col min="6" max="7" width="68.88671875" hidden="1" customWidth="1"/>
    <col min="8" max="8" width="20.44140625" style="41" customWidth="1"/>
    <col min="9" max="9" width="24.6640625" style="41" customWidth="1"/>
    <col min="10" max="10" width="23.44140625" style="41" customWidth="1"/>
    <col min="11" max="11" width="69" customWidth="1"/>
    <col min="12" max="12" width="47.33203125" customWidth="1"/>
    <col min="13" max="13" width="54.6640625" customWidth="1"/>
    <col min="14" max="14" width="38.5546875" customWidth="1"/>
    <col min="15" max="15" width="21.33203125" hidden="1" customWidth="1"/>
    <col min="16" max="16" width="19.44140625" hidden="1" customWidth="1"/>
    <col min="17" max="17" width="79.5546875" hidden="1" customWidth="1"/>
    <col min="18" max="18" width="15.33203125" hidden="1" customWidth="1"/>
    <col min="19" max="19" width="18.44140625" hidden="1" customWidth="1"/>
    <col min="20" max="20" width="19.88671875" hidden="1" customWidth="1"/>
    <col min="21" max="21" width="30.88671875" customWidth="1"/>
  </cols>
  <sheetData>
    <row r="1" spans="1:18" ht="38.25" customHeight="1">
      <c r="C1" s="67" t="s">
        <v>434</v>
      </c>
      <c r="E1" s="67"/>
    </row>
    <row r="2" spans="1:18" ht="17.25" customHeight="1">
      <c r="E2" s="15"/>
    </row>
    <row r="3" spans="1:18" ht="21">
      <c r="A3" s="9" t="s">
        <v>0</v>
      </c>
      <c r="B3" s="9" t="s">
        <v>1</v>
      </c>
      <c r="C3" s="70" t="s">
        <v>21</v>
      </c>
      <c r="D3" s="70" t="s">
        <v>22</v>
      </c>
      <c r="E3" s="71" t="s">
        <v>2</v>
      </c>
      <c r="F3" s="70" t="s">
        <v>2</v>
      </c>
      <c r="G3" s="70" t="s">
        <v>6</v>
      </c>
      <c r="H3" s="72" t="s">
        <v>426</v>
      </c>
      <c r="I3" s="72" t="s">
        <v>13</v>
      </c>
      <c r="J3" s="72" t="s">
        <v>14</v>
      </c>
      <c r="K3" s="70" t="s">
        <v>17</v>
      </c>
      <c r="L3" s="70" t="s">
        <v>18</v>
      </c>
      <c r="M3" s="70" t="s">
        <v>19</v>
      </c>
      <c r="N3" s="70" t="s">
        <v>20</v>
      </c>
      <c r="O3" s="70" t="s">
        <v>21</v>
      </c>
      <c r="P3" s="70" t="s">
        <v>22</v>
      </c>
      <c r="Q3" s="9" t="s">
        <v>470</v>
      </c>
    </row>
    <row r="4" spans="1:18" ht="21">
      <c r="A4" s="7" t="s">
        <v>123</v>
      </c>
      <c r="B4" s="7" t="s">
        <v>125</v>
      </c>
      <c r="C4" s="68" t="s">
        <v>428</v>
      </c>
      <c r="D4" s="68" t="s">
        <v>583</v>
      </c>
      <c r="E4" s="52" t="s">
        <v>126</v>
      </c>
      <c r="F4" s="53" t="s">
        <v>126</v>
      </c>
      <c r="G4" s="53"/>
      <c r="H4" s="47">
        <v>2562</v>
      </c>
      <c r="I4" s="47" t="s">
        <v>68</v>
      </c>
      <c r="J4" s="47" t="s">
        <v>42</v>
      </c>
      <c r="K4" s="7" t="s">
        <v>124</v>
      </c>
      <c r="L4" s="7" t="s">
        <v>79</v>
      </c>
      <c r="M4" s="7" t="s">
        <v>39</v>
      </c>
      <c r="N4" s="7"/>
      <c r="O4" s="7" t="s">
        <v>428</v>
      </c>
      <c r="P4" s="7" t="s">
        <v>583</v>
      </c>
      <c r="Q4" s="1"/>
      <c r="R4" s="1" t="str">
        <f>IF(LEN(P4=11),_xlfn.CONCAT(O4,"F",RIGHT(P4,2)))</f>
        <v>050301V00F00</v>
      </c>
    </row>
    <row r="5" spans="1:18" ht="21">
      <c r="A5" s="7" t="s">
        <v>123</v>
      </c>
      <c r="B5" s="7" t="s">
        <v>128</v>
      </c>
      <c r="C5" s="68" t="s">
        <v>428</v>
      </c>
      <c r="D5" s="68" t="s">
        <v>583</v>
      </c>
      <c r="E5" s="52" t="s">
        <v>129</v>
      </c>
      <c r="F5" s="53" t="s">
        <v>129</v>
      </c>
      <c r="G5" s="53"/>
      <c r="H5" s="47">
        <v>2563</v>
      </c>
      <c r="I5" s="47" t="s">
        <v>98</v>
      </c>
      <c r="J5" s="47" t="s">
        <v>42</v>
      </c>
      <c r="K5" s="7" t="s">
        <v>124</v>
      </c>
      <c r="L5" s="7" t="s">
        <v>79</v>
      </c>
      <c r="M5" s="7" t="s">
        <v>39</v>
      </c>
      <c r="N5" s="7"/>
      <c r="O5" s="7" t="s">
        <v>428</v>
      </c>
      <c r="P5" s="7" t="s">
        <v>583</v>
      </c>
      <c r="Q5" s="1"/>
      <c r="R5" s="1" t="str">
        <f t="shared" ref="R5:R63" si="0">IF(LEN(P5=11),_xlfn.CONCAT(O5,"F",RIGHT(P5,2)))</f>
        <v>050301V00F00</v>
      </c>
    </row>
    <row r="6" spans="1:18" ht="21">
      <c r="A6" s="7" t="s">
        <v>152</v>
      </c>
      <c r="B6" s="7" t="s">
        <v>153</v>
      </c>
      <c r="C6" s="68" t="s">
        <v>428</v>
      </c>
      <c r="D6" s="68" t="s">
        <v>583</v>
      </c>
      <c r="E6" s="52" t="s">
        <v>154</v>
      </c>
      <c r="F6" s="53" t="s">
        <v>154</v>
      </c>
      <c r="G6" s="53"/>
      <c r="H6" s="47">
        <v>2563</v>
      </c>
      <c r="I6" s="47" t="s">
        <v>99</v>
      </c>
      <c r="J6" s="47" t="s">
        <v>42</v>
      </c>
      <c r="K6" s="7" t="s">
        <v>156</v>
      </c>
      <c r="L6" s="7" t="s">
        <v>102</v>
      </c>
      <c r="M6" s="7" t="s">
        <v>53</v>
      </c>
      <c r="N6" s="7"/>
      <c r="O6" s="7" t="s">
        <v>428</v>
      </c>
      <c r="P6" s="7" t="s">
        <v>583</v>
      </c>
      <c r="Q6" s="1"/>
      <c r="R6" s="1" t="str">
        <f t="shared" si="0"/>
        <v>050301V00F00</v>
      </c>
    </row>
    <row r="7" spans="1:18" ht="21">
      <c r="A7" s="7" t="s">
        <v>55</v>
      </c>
      <c r="B7" s="7" t="s">
        <v>56</v>
      </c>
      <c r="C7" s="69" t="s">
        <v>185</v>
      </c>
      <c r="D7" s="69" t="s">
        <v>482</v>
      </c>
      <c r="E7" s="52" t="s">
        <v>57</v>
      </c>
      <c r="F7" s="53" t="s">
        <v>57</v>
      </c>
      <c r="G7" s="53"/>
      <c r="H7" s="47">
        <v>2561</v>
      </c>
      <c r="I7" s="47" t="s">
        <v>32</v>
      </c>
      <c r="J7" s="47" t="s">
        <v>36</v>
      </c>
      <c r="K7" s="7" t="s">
        <v>59</v>
      </c>
      <c r="L7" s="7" t="s">
        <v>54</v>
      </c>
      <c r="M7" s="7" t="s">
        <v>29</v>
      </c>
      <c r="N7" s="7"/>
      <c r="O7" s="7" t="s">
        <v>185</v>
      </c>
      <c r="P7" s="7" t="s">
        <v>482</v>
      </c>
      <c r="Q7" s="1"/>
      <c r="R7" s="1" t="str">
        <f t="shared" si="0"/>
        <v>050301V01F01</v>
      </c>
    </row>
    <row r="8" spans="1:18" ht="21">
      <c r="A8" s="7" t="s">
        <v>45</v>
      </c>
      <c r="B8" s="7" t="s">
        <v>46</v>
      </c>
      <c r="C8" s="69" t="s">
        <v>185</v>
      </c>
      <c r="D8" s="69" t="s">
        <v>482</v>
      </c>
      <c r="E8" s="52" t="s">
        <v>47</v>
      </c>
      <c r="F8" s="53" t="s">
        <v>47</v>
      </c>
      <c r="G8" s="53"/>
      <c r="H8" s="47">
        <v>2563</v>
      </c>
      <c r="I8" s="47" t="s">
        <v>34</v>
      </c>
      <c r="J8" s="47" t="s">
        <v>42</v>
      </c>
      <c r="K8" s="7" t="s">
        <v>51</v>
      </c>
      <c r="L8" s="7" t="s">
        <v>52</v>
      </c>
      <c r="M8" s="7" t="s">
        <v>53</v>
      </c>
      <c r="N8" s="7"/>
      <c r="O8" s="7" t="s">
        <v>185</v>
      </c>
      <c r="P8" s="7" t="s">
        <v>482</v>
      </c>
      <c r="Q8" s="1"/>
      <c r="R8" s="1" t="str">
        <f t="shared" si="0"/>
        <v>050301V01F01</v>
      </c>
    </row>
    <row r="9" spans="1:18" ht="21">
      <c r="A9" s="7" t="s">
        <v>100</v>
      </c>
      <c r="B9" s="7" t="s">
        <v>103</v>
      </c>
      <c r="C9" s="69" t="s">
        <v>185</v>
      </c>
      <c r="D9" s="69" t="s">
        <v>482</v>
      </c>
      <c r="E9" s="52" t="s">
        <v>104</v>
      </c>
      <c r="F9" s="53" t="s">
        <v>104</v>
      </c>
      <c r="G9" s="53"/>
      <c r="H9" s="47">
        <v>2563</v>
      </c>
      <c r="I9" s="47" t="s">
        <v>34</v>
      </c>
      <c r="J9" s="47" t="s">
        <v>42</v>
      </c>
      <c r="K9" s="7" t="s">
        <v>101</v>
      </c>
      <c r="L9" s="7" t="s">
        <v>102</v>
      </c>
      <c r="M9" s="7" t="s">
        <v>53</v>
      </c>
      <c r="N9" s="7"/>
      <c r="O9" s="7" t="s">
        <v>185</v>
      </c>
      <c r="P9" s="7" t="s">
        <v>482</v>
      </c>
      <c r="Q9" s="1"/>
      <c r="R9" s="1" t="str">
        <f t="shared" si="0"/>
        <v>050301V01F01</v>
      </c>
    </row>
    <row r="10" spans="1:18" ht="21">
      <c r="A10" s="48"/>
      <c r="B10" s="48"/>
      <c r="C10" s="69" t="s">
        <v>185</v>
      </c>
      <c r="D10" s="69" t="s">
        <v>482</v>
      </c>
      <c r="E10" s="50" t="str">
        <f t="shared" ref="E10:E17" si="1">HYPERLINK(Q10,F10)</f>
        <v>จัดตั้งศูนย์ไทยสัปปายะเมืองลุ่มภู</v>
      </c>
      <c r="F10" s="49" t="s">
        <v>393</v>
      </c>
      <c r="G10" s="49"/>
      <c r="H10" s="51">
        <v>2565</v>
      </c>
      <c r="I10" s="60" t="s">
        <v>176</v>
      </c>
      <c r="J10" s="60" t="s">
        <v>87</v>
      </c>
      <c r="K10" s="49" t="s">
        <v>395</v>
      </c>
      <c r="L10" s="49" t="s">
        <v>102</v>
      </c>
      <c r="M10" s="49" t="s">
        <v>53</v>
      </c>
      <c r="N10" s="49"/>
      <c r="O10" s="49" t="s">
        <v>185</v>
      </c>
      <c r="P10" s="49" t="s">
        <v>482</v>
      </c>
      <c r="Q10" s="1"/>
      <c r="R10" s="1" t="str">
        <f t="shared" si="0"/>
        <v>050301V01F01</v>
      </c>
    </row>
    <row r="11" spans="1:18" ht="21">
      <c r="A11" s="48"/>
      <c r="B11" s="48"/>
      <c r="C11" s="69" t="s">
        <v>185</v>
      </c>
      <c r="D11" s="69" t="s">
        <v>482</v>
      </c>
      <c r="E11" s="50" t="str">
        <f t="shared" si="1"/>
        <v>ส่งเสริมและสนับสนุนการพัฒนาเมืองสมุนไพรจังหวัดพิษณุโลกคัตเตอร์การท่องเที่ยวเชิงสุขภาพความงามและการแพทย์แผนไทย</v>
      </c>
      <c r="F11" s="49" t="s">
        <v>405</v>
      </c>
      <c r="G11" s="49"/>
      <c r="H11" s="51">
        <v>2565</v>
      </c>
      <c r="I11" s="60" t="s">
        <v>176</v>
      </c>
      <c r="J11" s="60" t="s">
        <v>87</v>
      </c>
      <c r="K11" s="49" t="s">
        <v>407</v>
      </c>
      <c r="L11" s="49" t="s">
        <v>102</v>
      </c>
      <c r="M11" s="49" t="s">
        <v>53</v>
      </c>
      <c r="N11" s="49"/>
      <c r="O11" s="49" t="s">
        <v>185</v>
      </c>
      <c r="P11" s="49" t="s">
        <v>482</v>
      </c>
      <c r="Q11" s="1"/>
      <c r="R11" s="1" t="str">
        <f t="shared" si="0"/>
        <v>050301V01F01</v>
      </c>
    </row>
    <row r="12" spans="1:18" ht="21">
      <c r="A12" s="48"/>
      <c r="B12" s="48"/>
      <c r="C12" s="69" t="s">
        <v>185</v>
      </c>
      <c r="D12" s="69" t="s">
        <v>482</v>
      </c>
      <c r="E12" s="50" t="str">
        <f t="shared" si="1"/>
        <v>โครงการส่งเสริมและพัฒนาการนวดไทยให้มีมาตรฐานในระดับสากลและเสริมสร้างเศรษฐกิจ</v>
      </c>
      <c r="F12" s="49" t="s">
        <v>412</v>
      </c>
      <c r="G12" s="49"/>
      <c r="H12" s="51">
        <v>2565</v>
      </c>
      <c r="I12" s="60" t="s">
        <v>176</v>
      </c>
      <c r="J12" s="60" t="s">
        <v>87</v>
      </c>
      <c r="K12" s="49" t="s">
        <v>120</v>
      </c>
      <c r="L12" s="49" t="s">
        <v>52</v>
      </c>
      <c r="M12" s="49" t="s">
        <v>53</v>
      </c>
      <c r="N12" s="49"/>
      <c r="O12" s="49" t="s">
        <v>185</v>
      </c>
      <c r="P12" s="49" t="s">
        <v>482</v>
      </c>
      <c r="Q12" s="1"/>
      <c r="R12" s="1" t="str">
        <f t="shared" si="0"/>
        <v>050301V01F01</v>
      </c>
    </row>
    <row r="13" spans="1:18" ht="21">
      <c r="A13" s="48"/>
      <c r="B13" s="48" t="s">
        <v>595</v>
      </c>
      <c r="C13" s="69" t="s">
        <v>185</v>
      </c>
      <c r="D13" s="69" t="s">
        <v>482</v>
      </c>
      <c r="E13" s="50" t="str">
        <f t="shared" si="1"/>
        <v>โครงการพัฒนายกระดับมาตรฐานการบริการและผลิตภัณฑ์ทางการท่องเที่ยวเชิงสุขภาพวิถีธรรมชาติสู่มาตรฐานสากลเพื่อเตรียมความพร้อมรองรับกลุ่มนักท่องเที่ยวคุณภาพสูง เสริมสร้างเศรษฐกิจชุมชน และเพิ่มขีดความสามารถการแข่งขันพื้นที่ท่องเที่ยวจังหวัดภูมิภาคตะวันตก</v>
      </c>
      <c r="F13" s="7" t="s">
        <v>596</v>
      </c>
      <c r="G13" s="7" t="s">
        <v>25</v>
      </c>
      <c r="H13" s="11">
        <v>2566</v>
      </c>
      <c r="I13" s="7" t="s">
        <v>177</v>
      </c>
      <c r="J13" s="7" t="s">
        <v>209</v>
      </c>
      <c r="K13" s="7" t="s">
        <v>597</v>
      </c>
      <c r="L13" s="7" t="s">
        <v>30</v>
      </c>
      <c r="M13" s="7" t="s">
        <v>29</v>
      </c>
      <c r="N13" s="7"/>
      <c r="O13" s="7" t="s">
        <v>185</v>
      </c>
      <c r="P13" s="7" t="s">
        <v>482</v>
      </c>
      <c r="Q13" s="1"/>
      <c r="R13" s="1" t="str">
        <f t="shared" si="0"/>
        <v>050301V01F01</v>
      </c>
    </row>
    <row r="14" spans="1:18" ht="21">
      <c r="A14" s="48"/>
      <c r="B14" s="48" t="s">
        <v>599</v>
      </c>
      <c r="C14" s="69" t="s">
        <v>185</v>
      </c>
      <c r="D14" s="69" t="s">
        <v>482</v>
      </c>
      <c r="E14" s="50" t="str">
        <f t="shared" si="1"/>
        <v>โครงการ พัฒนาศักยภาพบุคลากรและพัฒนาผลิตภัณฑ์ชุมชน เพื่อสนับสนุนการท่องเที่ยว กิจกรรม :  การพัฒนาศักยภาพผู้ให้บริการนวดไทยในแหล่งท่องเที่ยวปลอดภัยแบบ New normal</v>
      </c>
      <c r="F14" s="7" t="s">
        <v>600</v>
      </c>
      <c r="G14" s="7" t="s">
        <v>25</v>
      </c>
      <c r="H14" s="11">
        <v>2566</v>
      </c>
      <c r="I14" s="7" t="s">
        <v>177</v>
      </c>
      <c r="J14" s="7" t="s">
        <v>209</v>
      </c>
      <c r="K14" s="7" t="s">
        <v>601</v>
      </c>
      <c r="L14" s="7" t="s">
        <v>102</v>
      </c>
      <c r="M14" s="7" t="s">
        <v>53</v>
      </c>
      <c r="N14" s="7"/>
      <c r="O14" s="7" t="s">
        <v>185</v>
      </c>
      <c r="P14" s="7" t="s">
        <v>482</v>
      </c>
      <c r="Q14" s="1"/>
      <c r="R14" s="1" t="str">
        <f t="shared" si="0"/>
        <v>050301V01F01</v>
      </c>
    </row>
    <row r="15" spans="1:18" ht="21">
      <c r="A15" s="48"/>
      <c r="B15" s="7" t="s">
        <v>638</v>
      </c>
      <c r="C15" s="69" t="s">
        <v>185</v>
      </c>
      <c r="D15" s="69" t="s">
        <v>482</v>
      </c>
      <c r="E15" s="65" t="str">
        <f t="shared" si="1"/>
        <v>โครงการสร้างคุณค่าและมูลค่าเพิ่มจากการท่องเที่ยวเชิงสุขภาพด้วยการแพทย์แผนไทย การแพทย์ทางเลือก และสมุนไพร</v>
      </c>
      <c r="F15" s="7" t="s">
        <v>365</v>
      </c>
      <c r="G15" s="7" t="s">
        <v>25</v>
      </c>
      <c r="H15" s="64">
        <v>2567</v>
      </c>
      <c r="I15" s="56" t="s">
        <v>612</v>
      </c>
      <c r="J15" s="56" t="s">
        <v>167</v>
      </c>
      <c r="K15" s="56" t="s">
        <v>278</v>
      </c>
      <c r="L15" s="56" t="s">
        <v>52</v>
      </c>
      <c r="M15" s="56" t="s">
        <v>53</v>
      </c>
      <c r="N15" s="56" t="s">
        <v>616</v>
      </c>
      <c r="O15" s="56" t="s">
        <v>185</v>
      </c>
      <c r="P15" s="56" t="s">
        <v>482</v>
      </c>
      <c r="Q15" s="1"/>
      <c r="R15" s="1" t="str">
        <f t="shared" si="0"/>
        <v>050301V01F01</v>
      </c>
    </row>
    <row r="16" spans="1:18" ht="21">
      <c r="A16" s="48"/>
      <c r="B16" s="7" t="s">
        <v>644</v>
      </c>
      <c r="C16" s="69" t="s">
        <v>185</v>
      </c>
      <c r="D16" s="69" t="s">
        <v>482</v>
      </c>
      <c r="E16" s="65" t="str">
        <f t="shared" si="1"/>
        <v>โครงการพัฒนาและยกระดับการนวดไทย อัตลักษณ์ไทย สร้างเศรษฐกิจชุมชน</v>
      </c>
      <c r="F16" s="7" t="s">
        <v>645</v>
      </c>
      <c r="G16" s="7" t="s">
        <v>25</v>
      </c>
      <c r="H16" s="64">
        <v>2567</v>
      </c>
      <c r="I16" s="56" t="s">
        <v>612</v>
      </c>
      <c r="J16" s="56" t="s">
        <v>167</v>
      </c>
      <c r="K16" s="56" t="s">
        <v>120</v>
      </c>
      <c r="L16" s="56" t="s">
        <v>52</v>
      </c>
      <c r="M16" s="56" t="s">
        <v>53</v>
      </c>
      <c r="N16" s="56" t="s">
        <v>616</v>
      </c>
      <c r="O16" s="56" t="s">
        <v>185</v>
      </c>
      <c r="P16" s="56" t="s">
        <v>482</v>
      </c>
      <c r="Q16" s="1"/>
      <c r="R16" s="1" t="str">
        <f t="shared" si="0"/>
        <v>050301V01F01</v>
      </c>
    </row>
    <row r="17" spans="1:18" ht="21">
      <c r="A17" s="48"/>
      <c r="B17" s="7" t="s">
        <v>669</v>
      </c>
      <c r="C17" s="69" t="s">
        <v>185</v>
      </c>
      <c r="D17" s="69" t="s">
        <v>482</v>
      </c>
      <c r="E17" s="50" t="str">
        <f t="shared" si="1"/>
        <v>โครงการพัฒนาศักยภาพบุคลากรและพัฒนาผลิตภัณฑ์ชุมชน เพื่อสนับสนุนการท่องเที่ยว กิจกรรม: สร้างงานสร้างอาชีพด้วยการนวดไทย ส่งเสริมการท่องเที่ยวเชิงสุขภาพรองรับการท่องเที่ยวปลอดภัย จังหวัดเลย</v>
      </c>
      <c r="F17" s="7" t="s">
        <v>670</v>
      </c>
      <c r="G17" s="7" t="s">
        <v>25</v>
      </c>
      <c r="H17" s="11">
        <v>2567</v>
      </c>
      <c r="I17" s="7" t="s">
        <v>612</v>
      </c>
      <c r="J17" s="7" t="s">
        <v>671</v>
      </c>
      <c r="K17" s="7" t="s">
        <v>601</v>
      </c>
      <c r="L17" s="7" t="s">
        <v>102</v>
      </c>
      <c r="M17" s="7" t="s">
        <v>53</v>
      </c>
      <c r="N17" s="7"/>
      <c r="O17" s="7" t="s">
        <v>185</v>
      </c>
      <c r="P17" s="7" t="s">
        <v>482</v>
      </c>
      <c r="Q17" s="1"/>
      <c r="R17" s="1" t="str">
        <f t="shared" si="0"/>
        <v>050301V01F01</v>
      </c>
    </row>
    <row r="18" spans="1:18" ht="21">
      <c r="A18" s="7" t="s">
        <v>117</v>
      </c>
      <c r="B18" s="7" t="s">
        <v>118</v>
      </c>
      <c r="C18" s="73" t="s">
        <v>185</v>
      </c>
      <c r="D18" s="73" t="s">
        <v>472</v>
      </c>
      <c r="E18" s="52" t="s">
        <v>119</v>
      </c>
      <c r="F18" s="53" t="s">
        <v>119</v>
      </c>
      <c r="G18" s="53"/>
      <c r="H18" s="47">
        <v>2563</v>
      </c>
      <c r="I18" s="47" t="s">
        <v>34</v>
      </c>
      <c r="J18" s="47" t="s">
        <v>42</v>
      </c>
      <c r="K18" s="7" t="s">
        <v>120</v>
      </c>
      <c r="L18" s="7" t="s">
        <v>52</v>
      </c>
      <c r="M18" s="7" t="s">
        <v>53</v>
      </c>
      <c r="N18" s="7"/>
      <c r="O18" s="7" t="s">
        <v>185</v>
      </c>
      <c r="P18" s="7" t="s">
        <v>472</v>
      </c>
      <c r="Q18" s="1"/>
      <c r="R18" s="1" t="str">
        <f t="shared" si="0"/>
        <v>050301V01F02</v>
      </c>
    </row>
    <row r="19" spans="1:18" ht="21">
      <c r="A19" s="7" t="s">
        <v>146</v>
      </c>
      <c r="B19" s="7" t="s">
        <v>147</v>
      </c>
      <c r="C19" s="73" t="s">
        <v>185</v>
      </c>
      <c r="D19" s="73" t="s">
        <v>472</v>
      </c>
      <c r="E19" s="52" t="s">
        <v>148</v>
      </c>
      <c r="F19" s="53" t="s">
        <v>148</v>
      </c>
      <c r="G19" s="53"/>
      <c r="H19" s="47">
        <v>2563</v>
      </c>
      <c r="I19" s="47" t="s">
        <v>34</v>
      </c>
      <c r="J19" s="47" t="s">
        <v>42</v>
      </c>
      <c r="K19" s="7" t="s">
        <v>150</v>
      </c>
      <c r="L19" s="7" t="s">
        <v>151</v>
      </c>
      <c r="M19" s="7" t="s">
        <v>53</v>
      </c>
      <c r="N19" s="7"/>
      <c r="O19" s="7" t="s">
        <v>185</v>
      </c>
      <c r="P19" s="7" t="s">
        <v>472</v>
      </c>
      <c r="Q19" s="1"/>
      <c r="R19" s="1" t="str">
        <f t="shared" si="0"/>
        <v>050301V01F02</v>
      </c>
    </row>
    <row r="20" spans="1:18" ht="21">
      <c r="A20" s="7" t="s">
        <v>146</v>
      </c>
      <c r="B20" s="7" t="s">
        <v>279</v>
      </c>
      <c r="C20" s="73" t="s">
        <v>185</v>
      </c>
      <c r="D20" s="73" t="s">
        <v>472</v>
      </c>
      <c r="E20" s="52" t="s">
        <v>148</v>
      </c>
      <c r="F20" s="53" t="s">
        <v>148</v>
      </c>
      <c r="G20" s="53"/>
      <c r="H20" s="47">
        <v>2564</v>
      </c>
      <c r="I20" s="47" t="s">
        <v>109</v>
      </c>
      <c r="J20" s="47" t="s">
        <v>33</v>
      </c>
      <c r="K20" s="7" t="s">
        <v>150</v>
      </c>
      <c r="L20" s="7" t="s">
        <v>151</v>
      </c>
      <c r="M20" s="7" t="s">
        <v>53</v>
      </c>
      <c r="N20" s="7"/>
      <c r="O20" s="7" t="s">
        <v>185</v>
      </c>
      <c r="P20" s="7" t="s">
        <v>472</v>
      </c>
      <c r="Q20" s="1"/>
      <c r="R20" s="1" t="str">
        <f t="shared" si="0"/>
        <v>050301V01F02</v>
      </c>
    </row>
    <row r="21" spans="1:18" ht="21">
      <c r="A21" s="48"/>
      <c r="B21" s="48"/>
      <c r="C21" s="73" t="s">
        <v>185</v>
      </c>
      <c r="D21" s="73" t="s">
        <v>472</v>
      </c>
      <c r="E21" s="50" t="str">
        <f>HYPERLINK(Q21,F21)</f>
        <v>พัฒนาผลิตภัณฑ์และยกระดับราชาวดีสปาและน้ำแร่โรงพยาบาลระนอง</v>
      </c>
      <c r="F21" s="49" t="s">
        <v>385</v>
      </c>
      <c r="G21" s="49"/>
      <c r="H21" s="51">
        <v>2565</v>
      </c>
      <c r="I21" s="60" t="s">
        <v>176</v>
      </c>
      <c r="J21" s="60" t="s">
        <v>87</v>
      </c>
      <c r="K21" s="49" t="s">
        <v>101</v>
      </c>
      <c r="L21" s="49" t="s">
        <v>102</v>
      </c>
      <c r="M21" s="49" t="s">
        <v>53</v>
      </c>
      <c r="N21" s="49"/>
      <c r="O21" s="49" t="s">
        <v>185</v>
      </c>
      <c r="P21" s="49" t="s">
        <v>472</v>
      </c>
      <c r="Q21" s="1"/>
      <c r="R21" s="1" t="str">
        <f t="shared" si="0"/>
        <v>050301V01F02</v>
      </c>
    </row>
    <row r="22" spans="1:18" ht="21">
      <c r="A22" s="48"/>
      <c r="B22" s="48"/>
      <c r="C22" s="73" t="s">
        <v>185</v>
      </c>
      <c r="D22" s="73" t="s">
        <v>472</v>
      </c>
      <c r="E22" s="50" t="str">
        <f>HYPERLINK(Q22,F22)</f>
        <v>โครงการยกระดับมาตรฐานบริการสุขภาพรองรับการแข่งขันอุตสาหกรรมทางการแพทย์ครบวงจร</v>
      </c>
      <c r="F22" s="49" t="s">
        <v>415</v>
      </c>
      <c r="G22" s="49"/>
      <c r="H22" s="51">
        <v>2565</v>
      </c>
      <c r="I22" s="60" t="s">
        <v>176</v>
      </c>
      <c r="J22" s="60" t="s">
        <v>87</v>
      </c>
      <c r="K22" s="49" t="s">
        <v>150</v>
      </c>
      <c r="L22" s="49" t="s">
        <v>151</v>
      </c>
      <c r="M22" s="49" t="s">
        <v>53</v>
      </c>
      <c r="N22" s="49"/>
      <c r="O22" s="49" t="s">
        <v>185</v>
      </c>
      <c r="P22" s="49" t="s">
        <v>472</v>
      </c>
      <c r="Q22" s="1"/>
      <c r="R22" s="1" t="str">
        <f t="shared" si="0"/>
        <v>050301V01F02</v>
      </c>
    </row>
    <row r="23" spans="1:18" ht="21">
      <c r="A23" s="48"/>
      <c r="B23" s="48"/>
      <c r="C23" s="73" t="s">
        <v>185</v>
      </c>
      <c r="D23" s="73" t="s">
        <v>472</v>
      </c>
      <c r="E23" s="50" t="str">
        <f>HYPERLINK(Q23,F23)</f>
        <v>โครงการส่งเสริมการท่องเที่ยวเชิงสุขภาพ Wellness</v>
      </c>
      <c r="F23" s="49" t="s">
        <v>504</v>
      </c>
      <c r="G23" s="49"/>
      <c r="H23" s="51">
        <v>2565</v>
      </c>
      <c r="I23" s="60" t="s">
        <v>506</v>
      </c>
      <c r="J23" s="60" t="s">
        <v>87</v>
      </c>
      <c r="K23" s="49" t="s">
        <v>507</v>
      </c>
      <c r="L23" s="49" t="s">
        <v>79</v>
      </c>
      <c r="M23" s="49" t="s">
        <v>39</v>
      </c>
      <c r="N23" s="49"/>
      <c r="O23" s="49" t="s">
        <v>185</v>
      </c>
      <c r="P23" s="49" t="s">
        <v>472</v>
      </c>
      <c r="Q23" s="1"/>
      <c r="R23" s="1" t="str">
        <f t="shared" si="0"/>
        <v>050301V01F02</v>
      </c>
    </row>
    <row r="24" spans="1:18" ht="21">
      <c r="A24" s="7" t="s">
        <v>168</v>
      </c>
      <c r="B24" s="7" t="s">
        <v>169</v>
      </c>
      <c r="C24" s="74" t="s">
        <v>185</v>
      </c>
      <c r="D24" s="74" t="s">
        <v>475</v>
      </c>
      <c r="E24" s="52" t="s">
        <v>170</v>
      </c>
      <c r="F24" s="53" t="s">
        <v>170</v>
      </c>
      <c r="G24" s="53"/>
      <c r="H24" s="47">
        <v>2563</v>
      </c>
      <c r="I24" s="47" t="s">
        <v>92</v>
      </c>
      <c r="J24" s="47" t="s">
        <v>42</v>
      </c>
      <c r="K24" s="7" t="s">
        <v>172</v>
      </c>
      <c r="L24" s="7" t="s">
        <v>52</v>
      </c>
      <c r="M24" s="7" t="s">
        <v>53</v>
      </c>
      <c r="N24" s="7"/>
      <c r="O24" s="7" t="s">
        <v>185</v>
      </c>
      <c r="P24" s="7" t="s">
        <v>475</v>
      </c>
      <c r="Q24" s="1"/>
      <c r="R24" s="1" t="str">
        <f t="shared" si="0"/>
        <v>050301V01F03</v>
      </c>
    </row>
    <row r="25" spans="1:18" ht="21">
      <c r="A25" s="7" t="s">
        <v>250</v>
      </c>
      <c r="B25" s="7" t="s">
        <v>251</v>
      </c>
      <c r="C25" s="74" t="s">
        <v>185</v>
      </c>
      <c r="D25" s="74" t="s">
        <v>475</v>
      </c>
      <c r="E25" s="52" t="s">
        <v>252</v>
      </c>
      <c r="F25" s="53" t="s">
        <v>252</v>
      </c>
      <c r="G25" s="53"/>
      <c r="H25" s="47">
        <v>2564</v>
      </c>
      <c r="I25" s="47" t="s">
        <v>162</v>
      </c>
      <c r="J25" s="47" t="s">
        <v>33</v>
      </c>
      <c r="K25" s="7" t="s">
        <v>254</v>
      </c>
      <c r="L25" s="7" t="s">
        <v>79</v>
      </c>
      <c r="M25" s="7" t="s">
        <v>39</v>
      </c>
      <c r="N25" s="7"/>
      <c r="O25" s="7" t="s">
        <v>185</v>
      </c>
      <c r="P25" s="7" t="s">
        <v>475</v>
      </c>
      <c r="Q25" s="1"/>
      <c r="R25" s="1" t="str">
        <f t="shared" si="0"/>
        <v>050301V01F03</v>
      </c>
    </row>
    <row r="26" spans="1:18" ht="21">
      <c r="A26" s="7" t="s">
        <v>274</v>
      </c>
      <c r="B26" s="7" t="s">
        <v>283</v>
      </c>
      <c r="C26" s="74" t="s">
        <v>185</v>
      </c>
      <c r="D26" s="74" t="s">
        <v>475</v>
      </c>
      <c r="E26" s="52" t="s">
        <v>170</v>
      </c>
      <c r="F26" s="53" t="s">
        <v>170</v>
      </c>
      <c r="G26" s="53"/>
      <c r="H26" s="47">
        <v>2564</v>
      </c>
      <c r="I26" s="47" t="s">
        <v>109</v>
      </c>
      <c r="J26" s="47" t="s">
        <v>33</v>
      </c>
      <c r="K26" s="7" t="s">
        <v>278</v>
      </c>
      <c r="L26" s="7" t="s">
        <v>52</v>
      </c>
      <c r="M26" s="7" t="s">
        <v>53</v>
      </c>
      <c r="N26" s="7"/>
      <c r="O26" s="7" t="s">
        <v>185</v>
      </c>
      <c r="P26" s="7" t="s">
        <v>475</v>
      </c>
      <c r="Q26" s="1"/>
      <c r="R26" s="1" t="str">
        <f t="shared" si="0"/>
        <v>050301V01F03</v>
      </c>
    </row>
    <row r="27" spans="1:18" ht="21">
      <c r="A27" s="7" t="s">
        <v>163</v>
      </c>
      <c r="B27" s="7" t="s">
        <v>288</v>
      </c>
      <c r="C27" s="74" t="s">
        <v>185</v>
      </c>
      <c r="D27" s="74" t="s">
        <v>475</v>
      </c>
      <c r="E27" s="52" t="s">
        <v>289</v>
      </c>
      <c r="F27" s="53" t="s">
        <v>289</v>
      </c>
      <c r="G27" s="53"/>
      <c r="H27" s="47">
        <v>2564</v>
      </c>
      <c r="I27" s="47" t="s">
        <v>109</v>
      </c>
      <c r="J27" s="47" t="s">
        <v>33</v>
      </c>
      <c r="K27" s="7" t="s">
        <v>164</v>
      </c>
      <c r="L27" s="7" t="s">
        <v>165</v>
      </c>
      <c r="M27" s="7" t="s">
        <v>53</v>
      </c>
      <c r="N27" s="7"/>
      <c r="O27" s="7" t="s">
        <v>185</v>
      </c>
      <c r="P27" s="7" t="s">
        <v>475</v>
      </c>
      <c r="Q27" s="1"/>
      <c r="R27" s="1" t="str">
        <f t="shared" si="0"/>
        <v>050301V01F03</v>
      </c>
    </row>
    <row r="28" spans="1:18" ht="21">
      <c r="A28" s="7" t="s">
        <v>291</v>
      </c>
      <c r="B28" s="7" t="s">
        <v>292</v>
      </c>
      <c r="C28" s="74" t="s">
        <v>185</v>
      </c>
      <c r="D28" s="74" t="s">
        <v>475</v>
      </c>
      <c r="E28" s="52" t="s">
        <v>293</v>
      </c>
      <c r="F28" s="53" t="s">
        <v>293</v>
      </c>
      <c r="G28" s="53"/>
      <c r="H28" s="47">
        <v>2564</v>
      </c>
      <c r="I28" s="47" t="s">
        <v>109</v>
      </c>
      <c r="J28" s="47" t="s">
        <v>33</v>
      </c>
      <c r="K28" s="7" t="s">
        <v>295</v>
      </c>
      <c r="L28" s="7" t="s">
        <v>102</v>
      </c>
      <c r="M28" s="7" t="s">
        <v>53</v>
      </c>
      <c r="N28" s="7"/>
      <c r="O28" s="7" t="s">
        <v>185</v>
      </c>
      <c r="P28" s="7" t="s">
        <v>475</v>
      </c>
      <c r="Q28" s="1"/>
      <c r="R28" s="1" t="str">
        <f t="shared" si="0"/>
        <v>050301V01F03</v>
      </c>
    </row>
    <row r="29" spans="1:18" ht="21">
      <c r="A29" s="48"/>
      <c r="B29" s="48"/>
      <c r="C29" s="74" t="s">
        <v>185</v>
      </c>
      <c r="D29" s="74" t="s">
        <v>475</v>
      </c>
      <c r="E29" s="50" t="str">
        <f t="shared" ref="E29:E36" si="2">HYPERLINK(Q29,F29)</f>
        <v>โครงการส่งเสริมการท่องเที่ยวเชิงสุขภาพ</v>
      </c>
      <c r="F29" s="49" t="s">
        <v>113</v>
      </c>
      <c r="G29" s="49"/>
      <c r="H29" s="51">
        <v>2565</v>
      </c>
      <c r="I29" s="60" t="s">
        <v>176</v>
      </c>
      <c r="J29" s="60" t="s">
        <v>87</v>
      </c>
      <c r="K29" s="49" t="s">
        <v>278</v>
      </c>
      <c r="L29" s="49" t="s">
        <v>52</v>
      </c>
      <c r="M29" s="49" t="s">
        <v>53</v>
      </c>
      <c r="N29" s="49"/>
      <c r="O29" s="49" t="s">
        <v>185</v>
      </c>
      <c r="P29" s="49" t="s">
        <v>475</v>
      </c>
      <c r="Q29" s="1"/>
      <c r="R29" s="1" t="str">
        <f t="shared" si="0"/>
        <v>050301V01F03</v>
      </c>
    </row>
    <row r="30" spans="1:18" ht="21">
      <c r="A30" s="48"/>
      <c r="B30" s="48"/>
      <c r="C30" s="74" t="s">
        <v>185</v>
      </c>
      <c r="D30" s="74" t="s">
        <v>475</v>
      </c>
      <c r="E30" s="50" t="str">
        <f t="shared" si="2"/>
        <v>โครงการพัฒนาขีดความสามารถในการรองรับการท่องเที่ยวเชิงสุขภาพ</v>
      </c>
      <c r="F30" s="49" t="s">
        <v>197</v>
      </c>
      <c r="G30" s="49"/>
      <c r="H30" s="51">
        <v>2565</v>
      </c>
      <c r="I30" s="60" t="s">
        <v>176</v>
      </c>
      <c r="J30" s="60" t="s">
        <v>87</v>
      </c>
      <c r="K30" s="49" t="s">
        <v>73</v>
      </c>
      <c r="L30" s="49" t="s">
        <v>38</v>
      </c>
      <c r="M30" s="49" t="s">
        <v>39</v>
      </c>
      <c r="N30" s="49"/>
      <c r="O30" s="49" t="s">
        <v>185</v>
      </c>
      <c r="P30" s="49" t="s">
        <v>475</v>
      </c>
      <c r="Q30" s="1"/>
      <c r="R30" s="1" t="str">
        <f t="shared" si="0"/>
        <v>050301V01F03</v>
      </c>
    </row>
    <row r="31" spans="1:18" ht="21">
      <c r="C31" s="74" t="s">
        <v>185</v>
      </c>
      <c r="D31" s="74" t="s">
        <v>475</v>
      </c>
      <c r="E31" s="50" t="str">
        <f t="shared" si="2"/>
        <v>แนวทางการพัฒนาสมรรถนะการให้บริการด้านการท่องเที่ยวเชิงการแพทย์ของบุคลากรในธุรกิจผู้ให้บริการทางการแพทย์เพื่อสร้างการรับรู้ตราสินค้า</v>
      </c>
      <c r="F31" s="49" t="s">
        <v>522</v>
      </c>
      <c r="G31" s="49"/>
      <c r="H31" s="51">
        <v>2565</v>
      </c>
      <c r="I31" s="60" t="s">
        <v>176</v>
      </c>
      <c r="J31" s="60" t="s">
        <v>87</v>
      </c>
      <c r="K31" s="49" t="s">
        <v>86</v>
      </c>
      <c r="L31" s="49" t="s">
        <v>89</v>
      </c>
      <c r="M31" s="49" t="s">
        <v>29</v>
      </c>
      <c r="N31" s="49"/>
      <c r="O31" s="49" t="s">
        <v>185</v>
      </c>
      <c r="P31" s="49" t="s">
        <v>475</v>
      </c>
      <c r="Q31" s="62" t="s">
        <v>473</v>
      </c>
      <c r="R31" s="1" t="str">
        <f t="shared" si="0"/>
        <v>050301V01F03</v>
      </c>
    </row>
    <row r="32" spans="1:18" ht="21">
      <c r="B32" t="s">
        <v>586</v>
      </c>
      <c r="C32" s="74" t="s">
        <v>185</v>
      </c>
      <c r="D32" s="74" t="s">
        <v>475</v>
      </c>
      <c r="E32" s="50" t="str">
        <f t="shared" si="2"/>
        <v>โครงการจัดทำแผนปฏิบัติการพัฒนาคลองท่อมเมืองสปาน้ำพุร้อนต้นแบบ</v>
      </c>
      <c r="F32" s="7" t="s">
        <v>587</v>
      </c>
      <c r="G32" s="7" t="s">
        <v>25</v>
      </c>
      <c r="H32" s="11">
        <v>2566</v>
      </c>
      <c r="I32" s="7" t="s">
        <v>177</v>
      </c>
      <c r="J32" s="7" t="s">
        <v>209</v>
      </c>
      <c r="K32" s="7" t="s">
        <v>67</v>
      </c>
      <c r="L32" s="7" t="s">
        <v>38</v>
      </c>
      <c r="M32" s="7" t="s">
        <v>39</v>
      </c>
      <c r="N32" s="7"/>
      <c r="O32" s="7" t="s">
        <v>185</v>
      </c>
      <c r="P32" s="7" t="s">
        <v>475</v>
      </c>
      <c r="Q32" s="62" t="s">
        <v>476</v>
      </c>
      <c r="R32" s="1" t="str">
        <f t="shared" si="0"/>
        <v>050301V01F03</v>
      </c>
    </row>
    <row r="33" spans="1:24" ht="21">
      <c r="B33" t="s">
        <v>603</v>
      </c>
      <c r="C33" s="74" t="s">
        <v>185</v>
      </c>
      <c r="D33" s="74" t="s">
        <v>475</v>
      </c>
      <c r="E33" s="50" t="str">
        <f t="shared" si="2"/>
        <v>โครงการส่งเสริมรูปแบบการท่องเที่ยวศักยภาพสูงที่หลากหลายและโดดเด่น</v>
      </c>
      <c r="F33" s="7" t="s">
        <v>604</v>
      </c>
      <c r="G33" s="7" t="s">
        <v>25</v>
      </c>
      <c r="H33" s="11">
        <v>2566</v>
      </c>
      <c r="I33" s="7" t="s">
        <v>177</v>
      </c>
      <c r="J33" s="7" t="s">
        <v>209</v>
      </c>
      <c r="K33" s="7" t="s">
        <v>278</v>
      </c>
      <c r="L33" s="7" t="s">
        <v>52</v>
      </c>
      <c r="M33" s="7" t="s">
        <v>53</v>
      </c>
      <c r="N33" s="7"/>
      <c r="O33" s="7" t="s">
        <v>185</v>
      </c>
      <c r="P33" s="7" t="s">
        <v>475</v>
      </c>
      <c r="Q33" s="62" t="s">
        <v>480</v>
      </c>
      <c r="R33" s="1" t="str">
        <f t="shared" si="0"/>
        <v>050301V01F03</v>
      </c>
    </row>
    <row r="34" spans="1:24" ht="21">
      <c r="B34" s="1" t="s">
        <v>610</v>
      </c>
      <c r="C34" s="74" t="s">
        <v>185</v>
      </c>
      <c r="D34" s="74" t="s">
        <v>475</v>
      </c>
      <c r="E34" s="65" t="str">
        <f t="shared" si="2"/>
        <v>การพัฒนาการท่องเที่ยวเชิงสุขภาพและการแพทย์ครบวงจร</v>
      </c>
      <c r="F34" s="7" t="s">
        <v>611</v>
      </c>
      <c r="G34" s="7" t="s">
        <v>25</v>
      </c>
      <c r="H34" s="64">
        <v>2567</v>
      </c>
      <c r="I34" s="56" t="s">
        <v>612</v>
      </c>
      <c r="J34" s="56" t="s">
        <v>613</v>
      </c>
      <c r="K34" s="56" t="s">
        <v>614</v>
      </c>
      <c r="L34" s="56" t="s">
        <v>615</v>
      </c>
      <c r="M34" s="56" t="s">
        <v>29</v>
      </c>
      <c r="N34" s="56" t="s">
        <v>616</v>
      </c>
      <c r="O34" s="56" t="s">
        <v>185</v>
      </c>
      <c r="P34" s="56" t="s">
        <v>475</v>
      </c>
      <c r="Q34" s="62" t="s">
        <v>483</v>
      </c>
      <c r="R34" s="1" t="str">
        <f t="shared" si="0"/>
        <v>050301V01F03</v>
      </c>
    </row>
    <row r="35" spans="1:24" ht="21">
      <c r="B35" s="1" t="s">
        <v>662</v>
      </c>
      <c r="C35" s="74" t="s">
        <v>185</v>
      </c>
      <c r="D35" s="74" t="s">
        <v>475</v>
      </c>
      <c r="E35" s="50" t="str">
        <f t="shared" si="2"/>
        <v>โครงการพัฒนาและยกระดับการนวดไทย อัตลักษณ์ไทย สร้างเศรษฐกิจชุมชน</v>
      </c>
      <c r="F35" s="7" t="s">
        <v>645</v>
      </c>
      <c r="G35" s="7" t="s">
        <v>25</v>
      </c>
      <c r="H35" s="11">
        <v>2567</v>
      </c>
      <c r="I35" s="7" t="s">
        <v>612</v>
      </c>
      <c r="J35" s="7" t="s">
        <v>167</v>
      </c>
      <c r="K35" s="7" t="s">
        <v>120</v>
      </c>
      <c r="L35" s="7" t="s">
        <v>52</v>
      </c>
      <c r="M35" s="7" t="s">
        <v>53</v>
      </c>
      <c r="N35" s="7"/>
      <c r="O35" s="7" t="s">
        <v>185</v>
      </c>
      <c r="P35" s="7" t="s">
        <v>475</v>
      </c>
      <c r="Q35" s="62" t="s">
        <v>486</v>
      </c>
      <c r="R35" s="1" t="str">
        <f t="shared" si="0"/>
        <v>050301V01F03</v>
      </c>
    </row>
    <row r="36" spans="1:24" ht="21">
      <c r="B36" s="1" t="s">
        <v>666</v>
      </c>
      <c r="C36" s="74" t="s">
        <v>185</v>
      </c>
      <c r="D36" s="74" t="s">
        <v>475</v>
      </c>
      <c r="E36" s="50" t="str">
        <f t="shared" si="2"/>
        <v>โครงการสร้างคุณค่าและมูลค่าเพิ่มจากการท่องเที่ยวเชิงสุขภาพด้วยการแพทย์แผนไทย  การแพทย์ทางเลือก และสมุนไพร</v>
      </c>
      <c r="F36" s="7" t="s">
        <v>667</v>
      </c>
      <c r="G36" s="7" t="s">
        <v>25</v>
      </c>
      <c r="H36" s="11">
        <v>2567</v>
      </c>
      <c r="I36" s="7" t="s">
        <v>612</v>
      </c>
      <c r="J36" s="7" t="s">
        <v>167</v>
      </c>
      <c r="K36" s="7" t="s">
        <v>278</v>
      </c>
      <c r="L36" s="7" t="s">
        <v>52</v>
      </c>
      <c r="M36" s="7" t="s">
        <v>53</v>
      </c>
      <c r="N36" s="7"/>
      <c r="O36" s="7" t="s">
        <v>185</v>
      </c>
      <c r="P36" s="7" t="s">
        <v>475</v>
      </c>
      <c r="Q36" s="62" t="s">
        <v>489</v>
      </c>
      <c r="R36" s="1" t="str">
        <f t="shared" si="0"/>
        <v>050301V01F03</v>
      </c>
    </row>
    <row r="37" spans="1:24" ht="21">
      <c r="A37" s="1" t="s">
        <v>55</v>
      </c>
      <c r="B37" s="1" t="s">
        <v>60</v>
      </c>
      <c r="C37" s="75" t="s">
        <v>221</v>
      </c>
      <c r="D37" s="75" t="s">
        <v>513</v>
      </c>
      <c r="E37" s="52" t="s">
        <v>61</v>
      </c>
      <c r="F37" s="53" t="s">
        <v>61</v>
      </c>
      <c r="G37" s="53"/>
      <c r="H37" s="47">
        <v>2561</v>
      </c>
      <c r="I37" s="47" t="s">
        <v>32</v>
      </c>
      <c r="J37" s="47" t="s">
        <v>36</v>
      </c>
      <c r="K37" s="7" t="s">
        <v>59</v>
      </c>
      <c r="L37" s="7" t="s">
        <v>54</v>
      </c>
      <c r="M37" s="7" t="s">
        <v>29</v>
      </c>
      <c r="N37" s="7"/>
      <c r="O37" s="7" t="s">
        <v>221</v>
      </c>
      <c r="P37" s="7" t="s">
        <v>513</v>
      </c>
      <c r="Q37" s="62" t="s">
        <v>491</v>
      </c>
      <c r="R37" s="1" t="str">
        <f t="shared" si="0"/>
        <v>050301V02F01</v>
      </c>
    </row>
    <row r="38" spans="1:24" ht="21">
      <c r="A38" s="1" t="s">
        <v>134</v>
      </c>
      <c r="B38" s="1" t="s">
        <v>135</v>
      </c>
      <c r="C38" s="75" t="s">
        <v>221</v>
      </c>
      <c r="D38" s="75" t="s">
        <v>513</v>
      </c>
      <c r="E38" s="52" t="s">
        <v>136</v>
      </c>
      <c r="F38" s="53" t="s">
        <v>136</v>
      </c>
      <c r="G38" s="53"/>
      <c r="H38" s="47">
        <v>2563</v>
      </c>
      <c r="I38" s="47" t="s">
        <v>34</v>
      </c>
      <c r="J38" s="47" t="s">
        <v>42</v>
      </c>
      <c r="K38" s="7" t="s">
        <v>138</v>
      </c>
      <c r="L38" s="7" t="s">
        <v>102</v>
      </c>
      <c r="M38" s="7" t="s">
        <v>53</v>
      </c>
      <c r="N38" s="7"/>
      <c r="O38" s="7" t="s">
        <v>221</v>
      </c>
      <c r="P38" s="7" t="s">
        <v>513</v>
      </c>
      <c r="Q38" s="62" t="s">
        <v>493</v>
      </c>
      <c r="R38" s="1" t="str">
        <f t="shared" si="0"/>
        <v>050301V02F01</v>
      </c>
    </row>
    <row r="39" spans="1:24" ht="21">
      <c r="A39" s="1" t="s">
        <v>141</v>
      </c>
      <c r="B39" s="1" t="s">
        <v>142</v>
      </c>
      <c r="C39" s="75" t="s">
        <v>221</v>
      </c>
      <c r="D39" s="75" t="s">
        <v>513</v>
      </c>
      <c r="E39" s="52" t="s">
        <v>143</v>
      </c>
      <c r="F39" s="53" t="s">
        <v>143</v>
      </c>
      <c r="G39" s="53"/>
      <c r="H39" s="47">
        <v>2563</v>
      </c>
      <c r="I39" s="47" t="s">
        <v>34</v>
      </c>
      <c r="J39" s="47" t="s">
        <v>42</v>
      </c>
      <c r="K39" s="7" t="s">
        <v>145</v>
      </c>
      <c r="L39" s="7" t="s">
        <v>102</v>
      </c>
      <c r="M39" s="7" t="s">
        <v>53</v>
      </c>
      <c r="N39" s="7"/>
      <c r="O39" s="7" t="s">
        <v>221</v>
      </c>
      <c r="P39" s="7" t="s">
        <v>513</v>
      </c>
      <c r="Q39" s="62" t="s">
        <v>496</v>
      </c>
      <c r="R39" s="1" t="str">
        <f t="shared" si="0"/>
        <v>050301V02F01</v>
      </c>
    </row>
    <row r="40" spans="1:24" ht="21">
      <c r="C40" s="75" t="s">
        <v>221</v>
      </c>
      <c r="D40" s="75" t="s">
        <v>513</v>
      </c>
      <c r="E40" s="50" t="str">
        <f t="shared" ref="E40:E46" si="3">HYPERLINK(Q40,F40)</f>
        <v>ความพร้อมด้านความสามารถในการสื่อสารข้ามวัฒนธรรมของพยาบาลในโรงพยาบาลเอกชนเพื่่อเป็นศูนย์กลางสุขภาพนานาชาติในอาเซียน</v>
      </c>
      <c r="F40" s="49" t="s">
        <v>511</v>
      </c>
      <c r="G40" s="49"/>
      <c r="H40" s="51">
        <v>2565</v>
      </c>
      <c r="I40" s="60" t="s">
        <v>176</v>
      </c>
      <c r="J40" s="60" t="s">
        <v>87</v>
      </c>
      <c r="K40" s="49" t="s">
        <v>86</v>
      </c>
      <c r="L40" s="49" t="s">
        <v>89</v>
      </c>
      <c r="M40" s="49" t="s">
        <v>29</v>
      </c>
      <c r="N40" s="49"/>
      <c r="O40" s="49" t="s">
        <v>221</v>
      </c>
      <c r="P40" s="49" t="s">
        <v>513</v>
      </c>
      <c r="Q40" s="62" t="s">
        <v>498</v>
      </c>
      <c r="R40" s="1" t="str">
        <f t="shared" si="0"/>
        <v>050301V02F01</v>
      </c>
    </row>
    <row r="41" spans="1:24" ht="21">
      <c r="C41" s="75" t="s">
        <v>221</v>
      </c>
      <c r="D41" s="75" t="s">
        <v>513</v>
      </c>
      <c r="E41" s="50" t="str">
        <f t="shared" si="3"/>
        <v>ระบบการพัฒนาบุคลากรให้มีสมรรถนะด้านการจัดการห่วงโซ่อุปทานในธุรกิจนำเที่ยวตามความต้องการของตลาดแรงงานของอุตสาหกรรมการท่องเที่ยวเชิงการแพทย์ในเขตเศรษฐกิจพิเศษภาคตะวันออก</v>
      </c>
      <c r="F41" s="49" t="s">
        <v>517</v>
      </c>
      <c r="G41" s="49"/>
      <c r="H41" s="51">
        <v>2565</v>
      </c>
      <c r="I41" s="60" t="s">
        <v>176</v>
      </c>
      <c r="J41" s="60" t="s">
        <v>87</v>
      </c>
      <c r="K41" s="49" t="s">
        <v>86</v>
      </c>
      <c r="L41" s="49" t="s">
        <v>89</v>
      </c>
      <c r="M41" s="49" t="s">
        <v>29</v>
      </c>
      <c r="N41" s="49"/>
      <c r="O41" s="49" t="s">
        <v>221</v>
      </c>
      <c r="P41" s="49" t="s">
        <v>513</v>
      </c>
      <c r="Q41" s="62" t="s">
        <v>500</v>
      </c>
      <c r="R41" s="1" t="str">
        <f t="shared" si="0"/>
        <v>050301V02F01</v>
      </c>
    </row>
    <row r="42" spans="1:24" ht="21">
      <c r="B42" t="s">
        <v>574</v>
      </c>
      <c r="C42" s="75" t="s">
        <v>221</v>
      </c>
      <c r="D42" s="75" t="s">
        <v>513</v>
      </c>
      <c r="E42" s="50" t="str">
        <f t="shared" si="3"/>
        <v>โครงการพัฒนาศักยภาพบุคลากรด้านการท่องเที่ยวเพื่อรองรับการท่องเที่ยวจังหวัดสตูล</v>
      </c>
      <c r="F42" s="7" t="s">
        <v>575</v>
      </c>
      <c r="G42" s="7" t="s">
        <v>25</v>
      </c>
      <c r="H42" s="11">
        <v>2566</v>
      </c>
      <c r="I42" s="7" t="s">
        <v>177</v>
      </c>
      <c r="J42" s="7" t="s">
        <v>209</v>
      </c>
      <c r="K42" s="7"/>
      <c r="L42" s="7" t="s">
        <v>580</v>
      </c>
      <c r="M42" s="7" t="s">
        <v>96</v>
      </c>
      <c r="N42" s="7"/>
      <c r="O42" s="7" t="s">
        <v>221</v>
      </c>
      <c r="P42" s="7" t="s">
        <v>513</v>
      </c>
      <c r="Q42" s="62" t="s">
        <v>508</v>
      </c>
      <c r="R42" s="1" t="str">
        <f t="shared" si="0"/>
        <v>050301V02F01</v>
      </c>
    </row>
    <row r="43" spans="1:24" ht="21">
      <c r="B43" t="s">
        <v>589</v>
      </c>
      <c r="C43" s="75" t="s">
        <v>221</v>
      </c>
      <c r="D43" s="75" t="s">
        <v>513</v>
      </c>
      <c r="E43" s="50" t="str">
        <f t="shared" si="3"/>
        <v>ปรับปรุงผิวทางลาดยางแอสฟัลท์ติกคอนกรีตถนนสายสพ.5036 แยกทช.3019 - วัดเขาดีสลัก ตำบลดอนคา อำเภออู่ทอง จังหวัดสุพรรณบุรี ผิวจราจรกว้าง 6.00 เมตร หนา 0.05 เมตร ไหล่ทางกว้างข้างละ 1.00 เมตร ระยะทาง 1.920 กิโลเมตร</v>
      </c>
      <c r="F43" s="7" t="s">
        <v>590</v>
      </c>
      <c r="G43" s="7" t="s">
        <v>25</v>
      </c>
      <c r="H43" s="11">
        <v>2566</v>
      </c>
      <c r="I43" s="7" t="s">
        <v>177</v>
      </c>
      <c r="J43" s="7" t="s">
        <v>209</v>
      </c>
      <c r="K43" s="7" t="s">
        <v>591</v>
      </c>
      <c r="L43" s="7" t="s">
        <v>592</v>
      </c>
      <c r="M43" s="7" t="s">
        <v>593</v>
      </c>
      <c r="N43" s="7"/>
      <c r="O43" s="7" t="s">
        <v>221</v>
      </c>
      <c r="P43" s="7" t="s">
        <v>513</v>
      </c>
      <c r="Q43" s="62" t="s">
        <v>514</v>
      </c>
      <c r="R43" s="1" t="str">
        <f t="shared" si="0"/>
        <v>050301V02F01</v>
      </c>
    </row>
    <row r="44" spans="1:24" ht="21">
      <c r="B44" t="s">
        <v>606</v>
      </c>
      <c r="C44" s="75" t="s">
        <v>221</v>
      </c>
      <c r="D44" s="75" t="s">
        <v>513</v>
      </c>
      <c r="E44" s="50" t="str">
        <f t="shared" si="3"/>
        <v>สร้างอาชีพสร้างรายได้ด้วยการแพทย์แผนไทย จังหวัดกาฬสินธุ์ ปี ๒๕๖๖</v>
      </c>
      <c r="F44" s="7" t="s">
        <v>607</v>
      </c>
      <c r="G44" s="7" t="s">
        <v>25</v>
      </c>
      <c r="H44" s="11">
        <v>2566</v>
      </c>
      <c r="I44" s="7" t="s">
        <v>177</v>
      </c>
      <c r="J44" s="7" t="s">
        <v>209</v>
      </c>
      <c r="K44" s="7" t="s">
        <v>608</v>
      </c>
      <c r="L44" s="7" t="s">
        <v>102</v>
      </c>
      <c r="M44" s="7" t="s">
        <v>53</v>
      </c>
      <c r="N44" s="7"/>
      <c r="O44" s="7" t="s">
        <v>221</v>
      </c>
      <c r="P44" s="7" t="s">
        <v>513</v>
      </c>
      <c r="Q44" s="62" t="s">
        <v>519</v>
      </c>
      <c r="R44" s="1" t="str">
        <f t="shared" si="0"/>
        <v>050301V02F01</v>
      </c>
    </row>
    <row r="45" spans="1:24" ht="21">
      <c r="B45" s="1" t="s">
        <v>652</v>
      </c>
      <c r="C45" s="75" t="s">
        <v>221</v>
      </c>
      <c r="D45" s="75" t="s">
        <v>513</v>
      </c>
      <c r="E45" s="50" t="str">
        <f t="shared" si="3"/>
        <v>โครงการพัฒนาศักยภาพบุคลากรด้านการท่องเที่ยวเพื่อรองรับการท่องเที่ยวจังหวัดสตูล</v>
      </c>
      <c r="F45" s="7" t="s">
        <v>575</v>
      </c>
      <c r="G45" s="7" t="s">
        <v>25</v>
      </c>
      <c r="H45" s="11">
        <v>2567</v>
      </c>
      <c r="I45" s="7" t="s">
        <v>612</v>
      </c>
      <c r="J45" s="7" t="s">
        <v>167</v>
      </c>
      <c r="K45" s="7"/>
      <c r="L45" s="7" t="s">
        <v>580</v>
      </c>
      <c r="M45" s="7" t="s">
        <v>96</v>
      </c>
      <c r="N45" s="7"/>
      <c r="O45" s="7" t="s">
        <v>221</v>
      </c>
      <c r="P45" s="7" t="s">
        <v>513</v>
      </c>
      <c r="Q45" s="62" t="s">
        <v>524</v>
      </c>
      <c r="R45" s="1" t="str">
        <f t="shared" si="0"/>
        <v>050301V02F01</v>
      </c>
    </row>
    <row r="46" spans="1:24" ht="21">
      <c r="B46" t="s">
        <v>327</v>
      </c>
      <c r="C46" s="76" t="s">
        <v>221</v>
      </c>
      <c r="D46" s="76" t="s">
        <v>542</v>
      </c>
      <c r="E46" s="65" t="str">
        <f t="shared" si="3"/>
        <v>โครงการพัฒนาและยกระดับอาชีพนวดไทย อัตลักษณ์ไทย สร้างเศรษฐกิจชุมชน  สู่การยอมรับในระดับสากล</v>
      </c>
      <c r="F46" s="1" t="s">
        <v>328</v>
      </c>
      <c r="G46" s="1" t="s">
        <v>25</v>
      </c>
      <c r="H46" s="64">
        <v>2566</v>
      </c>
      <c r="I46" s="56" t="s">
        <v>177</v>
      </c>
      <c r="J46" s="56" t="s">
        <v>330</v>
      </c>
      <c r="K46" s="56" t="s">
        <v>331</v>
      </c>
      <c r="L46" s="56" t="s">
        <v>52</v>
      </c>
      <c r="M46" s="56" t="s">
        <v>53</v>
      </c>
      <c r="N46" s="56" t="s">
        <v>297</v>
      </c>
      <c r="O46" s="56" t="s">
        <v>221</v>
      </c>
      <c r="P46" s="56" t="s">
        <v>542</v>
      </c>
      <c r="Q46" s="1" t="s">
        <v>543</v>
      </c>
      <c r="R46" s="1" t="str">
        <f t="shared" si="0"/>
        <v>050301V02F02</v>
      </c>
      <c r="S46" s="1"/>
      <c r="T46" s="1"/>
      <c r="U46" s="1"/>
      <c r="V46" s="1"/>
      <c r="W46" s="1"/>
      <c r="X46" s="1"/>
    </row>
    <row r="47" spans="1:24" ht="21">
      <c r="A47" s="1" t="s">
        <v>134</v>
      </c>
      <c r="B47" s="1" t="s">
        <v>271</v>
      </c>
      <c r="C47" s="77" t="s">
        <v>189</v>
      </c>
      <c r="D47" s="77" t="s">
        <v>488</v>
      </c>
      <c r="E47" s="52" t="s">
        <v>272</v>
      </c>
      <c r="F47" s="66" t="s">
        <v>272</v>
      </c>
      <c r="G47" s="66"/>
      <c r="H47" s="47">
        <v>2564</v>
      </c>
      <c r="I47" s="47" t="s">
        <v>109</v>
      </c>
      <c r="J47" s="47" t="s">
        <v>33</v>
      </c>
      <c r="K47" s="7" t="s">
        <v>138</v>
      </c>
      <c r="L47" s="7" t="s">
        <v>102</v>
      </c>
      <c r="M47" s="7" t="s">
        <v>53</v>
      </c>
      <c r="N47" s="7"/>
      <c r="O47" s="7" t="s">
        <v>189</v>
      </c>
      <c r="P47" s="7" t="s">
        <v>488</v>
      </c>
      <c r="Q47" s="1" t="s">
        <v>581</v>
      </c>
      <c r="R47" s="1" t="str">
        <f t="shared" si="0"/>
        <v>050301V03F01</v>
      </c>
      <c r="S47" s="1"/>
      <c r="T47" s="1"/>
      <c r="U47" s="1"/>
      <c r="V47" s="1"/>
      <c r="W47" s="1"/>
      <c r="X47" s="1"/>
    </row>
    <row r="48" spans="1:24" ht="21">
      <c r="C48" s="77" t="s">
        <v>189</v>
      </c>
      <c r="D48" s="77" t="s">
        <v>488</v>
      </c>
      <c r="E48" s="50" t="str">
        <f>HYPERLINK(Q48,F48)</f>
        <v>โครงการส่งเสริมการท่องเที่ยวจังหวัดสุพรรณบุรี</v>
      </c>
      <c r="F48" s="62" t="s">
        <v>106</v>
      </c>
      <c r="G48" s="62"/>
      <c r="H48" s="51">
        <v>2565</v>
      </c>
      <c r="I48" s="60" t="s">
        <v>270</v>
      </c>
      <c r="J48" s="60" t="s">
        <v>270</v>
      </c>
      <c r="K48" s="49" t="s">
        <v>122</v>
      </c>
      <c r="L48" s="49" t="s">
        <v>79</v>
      </c>
      <c r="M48" s="49" t="s">
        <v>39</v>
      </c>
      <c r="N48" s="49"/>
      <c r="O48" s="49" t="s">
        <v>189</v>
      </c>
      <c r="P48" s="49" t="s">
        <v>488</v>
      </c>
      <c r="Q48" s="1" t="s">
        <v>585</v>
      </c>
      <c r="R48" s="1" t="str">
        <f t="shared" si="0"/>
        <v>050301V03F01</v>
      </c>
      <c r="S48" s="1"/>
      <c r="T48" s="1"/>
      <c r="U48" s="1"/>
      <c r="V48" s="1"/>
      <c r="W48" s="1"/>
      <c r="X48" s="1"/>
    </row>
    <row r="49" spans="1:24" ht="21">
      <c r="C49" s="78" t="s">
        <v>189</v>
      </c>
      <c r="D49" s="78" t="s">
        <v>495</v>
      </c>
      <c r="E49" s="50" t="str">
        <f>HYPERLINK(Q49,F49)</f>
        <v>โครงการพัฒนาเส้นทางท่องเที่ยวน้ำพุร้อนเชื่อมโยงจังหวัดระนอง พังงา และกระบี่</v>
      </c>
      <c r="F49" s="62" t="s">
        <v>409</v>
      </c>
      <c r="G49" s="62"/>
      <c r="H49" s="51">
        <v>2565</v>
      </c>
      <c r="I49" s="60" t="s">
        <v>176</v>
      </c>
      <c r="J49" s="60" t="s">
        <v>87</v>
      </c>
      <c r="K49" s="49" t="s">
        <v>67</v>
      </c>
      <c r="L49" s="49" t="s">
        <v>38</v>
      </c>
      <c r="M49" s="49" t="s">
        <v>39</v>
      </c>
      <c r="N49" s="49"/>
      <c r="O49" s="49" t="s">
        <v>189</v>
      </c>
      <c r="P49" s="49" t="s">
        <v>495</v>
      </c>
      <c r="Q49" s="1" t="s">
        <v>588</v>
      </c>
      <c r="R49" s="1" t="str">
        <f t="shared" si="0"/>
        <v>050301V03F02</v>
      </c>
      <c r="S49" s="1"/>
      <c r="T49" s="1"/>
      <c r="U49" s="1"/>
      <c r="V49" s="1"/>
      <c r="W49" s="1"/>
      <c r="X49" s="1"/>
    </row>
    <row r="50" spans="1:24" ht="21">
      <c r="A50" s="1" t="s">
        <v>81</v>
      </c>
      <c r="B50" s="1" t="s">
        <v>82</v>
      </c>
      <c r="C50" s="57" t="s">
        <v>194</v>
      </c>
      <c r="D50" s="57" t="s">
        <v>526</v>
      </c>
      <c r="E50" s="52" t="s">
        <v>83</v>
      </c>
      <c r="F50" s="66" t="s">
        <v>83</v>
      </c>
      <c r="G50" s="66"/>
      <c r="H50" s="47">
        <v>2562</v>
      </c>
      <c r="I50" s="47" t="s">
        <v>27</v>
      </c>
      <c r="J50" s="47" t="s">
        <v>28</v>
      </c>
      <c r="K50" s="7" t="s">
        <v>85</v>
      </c>
      <c r="L50" s="7" t="s">
        <v>80</v>
      </c>
      <c r="M50" s="7" t="s">
        <v>39</v>
      </c>
      <c r="N50" s="7"/>
      <c r="O50" s="7" t="s">
        <v>194</v>
      </c>
      <c r="P50" s="7" t="s">
        <v>526</v>
      </c>
      <c r="Q50" s="1" t="s">
        <v>594</v>
      </c>
      <c r="R50" s="1" t="str">
        <f t="shared" si="0"/>
        <v>050301V04F01</v>
      </c>
      <c r="S50" s="1"/>
      <c r="T50" s="1"/>
      <c r="U50" s="1"/>
      <c r="V50" s="1"/>
      <c r="W50" s="1"/>
      <c r="X50" s="1"/>
    </row>
    <row r="51" spans="1:24" ht="21">
      <c r="A51" s="1" t="s">
        <v>108</v>
      </c>
      <c r="B51" s="1" t="s">
        <v>112</v>
      </c>
      <c r="C51" s="57" t="s">
        <v>194</v>
      </c>
      <c r="D51" s="57" t="s">
        <v>526</v>
      </c>
      <c r="E51" s="52" t="s">
        <v>113</v>
      </c>
      <c r="F51" s="66" t="s">
        <v>113</v>
      </c>
      <c r="G51" s="66"/>
      <c r="H51" s="47">
        <v>2562</v>
      </c>
      <c r="I51" s="47" t="s">
        <v>71</v>
      </c>
      <c r="J51" s="47" t="s">
        <v>77</v>
      </c>
      <c r="K51" s="7" t="s">
        <v>91</v>
      </c>
      <c r="L51" s="7" t="s">
        <v>79</v>
      </c>
      <c r="M51" s="7" t="s">
        <v>39</v>
      </c>
      <c r="N51" s="7"/>
      <c r="O51" s="7" t="s">
        <v>194</v>
      </c>
      <c r="P51" s="7" t="s">
        <v>526</v>
      </c>
      <c r="Q51" s="1" t="s">
        <v>598</v>
      </c>
      <c r="R51" s="1" t="str">
        <f t="shared" si="0"/>
        <v>050301V04F01</v>
      </c>
      <c r="S51" s="1"/>
      <c r="T51" s="1"/>
      <c r="U51" s="1"/>
      <c r="V51" s="1"/>
      <c r="W51" s="1"/>
      <c r="X51" s="1"/>
    </row>
    <row r="52" spans="1:24" ht="21">
      <c r="A52" s="1" t="s">
        <v>88</v>
      </c>
      <c r="B52" s="1" t="s">
        <v>93</v>
      </c>
      <c r="C52" s="57" t="s">
        <v>194</v>
      </c>
      <c r="D52" s="57" t="s">
        <v>526</v>
      </c>
      <c r="E52" s="52" t="s">
        <v>94</v>
      </c>
      <c r="F52" s="66" t="s">
        <v>94</v>
      </c>
      <c r="G52" s="66"/>
      <c r="H52" s="47">
        <v>2563</v>
      </c>
      <c r="I52" s="47" t="s">
        <v>34</v>
      </c>
      <c r="J52" s="47" t="s">
        <v>42</v>
      </c>
      <c r="K52" s="7" t="s">
        <v>86</v>
      </c>
      <c r="L52" s="7" t="s">
        <v>89</v>
      </c>
      <c r="M52" s="7" t="s">
        <v>29</v>
      </c>
      <c r="N52" s="7"/>
      <c r="O52" s="7" t="s">
        <v>194</v>
      </c>
      <c r="P52" s="7" t="s">
        <v>526</v>
      </c>
      <c r="Q52" s="1" t="s">
        <v>602</v>
      </c>
      <c r="R52" s="1" t="str">
        <f t="shared" si="0"/>
        <v>050301V04F01</v>
      </c>
      <c r="S52" s="1"/>
      <c r="T52" s="1"/>
      <c r="U52" s="1"/>
      <c r="V52" s="1"/>
      <c r="W52" s="1"/>
      <c r="X52" s="1"/>
    </row>
    <row r="53" spans="1:24" ht="21">
      <c r="B53" s="1" t="s">
        <v>647</v>
      </c>
      <c r="C53" s="55" t="s">
        <v>194</v>
      </c>
      <c r="D53" s="55" t="s">
        <v>650</v>
      </c>
      <c r="E53" s="50" t="str">
        <f>HYPERLINK(Q53,F53)</f>
        <v>โครงการขยายตลาดนักท่องเที่ยวกลุ่มสุขภาพ</v>
      </c>
      <c r="F53" s="1" t="s">
        <v>299</v>
      </c>
      <c r="G53" s="1" t="s">
        <v>25</v>
      </c>
      <c r="H53" s="11">
        <v>2567</v>
      </c>
      <c r="I53" s="7" t="s">
        <v>612</v>
      </c>
      <c r="J53" s="7" t="s">
        <v>167</v>
      </c>
      <c r="K53" s="7" t="s">
        <v>85</v>
      </c>
      <c r="L53" s="7" t="s">
        <v>478</v>
      </c>
      <c r="M53" s="7" t="s">
        <v>39</v>
      </c>
      <c r="N53" s="7"/>
      <c r="O53" s="7" t="s">
        <v>194</v>
      </c>
      <c r="P53" s="7" t="s">
        <v>650</v>
      </c>
      <c r="Q53" s="1" t="s">
        <v>605</v>
      </c>
      <c r="R53" s="1" t="str">
        <f t="shared" si="0"/>
        <v>050301V04F02</v>
      </c>
      <c r="S53" s="1"/>
      <c r="T53" s="1"/>
      <c r="U53" s="1"/>
      <c r="V53" s="1"/>
      <c r="W53" s="1"/>
      <c r="X53" s="1"/>
    </row>
    <row r="54" spans="1:24" ht="21">
      <c r="A54" s="1" t="s">
        <v>81</v>
      </c>
      <c r="B54" s="1" t="s">
        <v>131</v>
      </c>
      <c r="C54" s="79" t="s">
        <v>194</v>
      </c>
      <c r="D54" s="79" t="s">
        <v>479</v>
      </c>
      <c r="E54" s="52" t="s">
        <v>132</v>
      </c>
      <c r="F54" s="66" t="s">
        <v>132</v>
      </c>
      <c r="G54" s="66"/>
      <c r="H54" s="47">
        <v>2563</v>
      </c>
      <c r="I54" s="47" t="s">
        <v>34</v>
      </c>
      <c r="J54" s="47" t="s">
        <v>42</v>
      </c>
      <c r="K54" s="7" t="s">
        <v>85</v>
      </c>
      <c r="L54" s="7" t="s">
        <v>80</v>
      </c>
      <c r="M54" s="7" t="s">
        <v>39</v>
      </c>
      <c r="N54" s="7"/>
      <c r="O54" s="7" t="s">
        <v>194</v>
      </c>
      <c r="P54" s="7" t="s">
        <v>479</v>
      </c>
      <c r="Q54" s="1" t="s">
        <v>609</v>
      </c>
      <c r="R54" s="1" t="str">
        <f t="shared" si="0"/>
        <v>050301V04F03</v>
      </c>
      <c r="S54" s="1"/>
      <c r="T54" s="1"/>
      <c r="U54" s="1"/>
      <c r="V54" s="1"/>
      <c r="W54" s="1"/>
      <c r="X54" s="1"/>
    </row>
    <row r="55" spans="1:24" ht="21">
      <c r="A55" s="1" t="s">
        <v>157</v>
      </c>
      <c r="B55" s="1" t="s">
        <v>158</v>
      </c>
      <c r="C55" s="79" t="s">
        <v>194</v>
      </c>
      <c r="D55" s="79" t="s">
        <v>479</v>
      </c>
      <c r="E55" s="52" t="s">
        <v>159</v>
      </c>
      <c r="F55" s="66" t="s">
        <v>159</v>
      </c>
      <c r="G55" s="66"/>
      <c r="H55" s="47">
        <v>2563</v>
      </c>
      <c r="I55" s="47" t="s">
        <v>98</v>
      </c>
      <c r="J55" s="47" t="s">
        <v>110</v>
      </c>
      <c r="K55" s="7" t="s">
        <v>161</v>
      </c>
      <c r="L55" s="7" t="s">
        <v>107</v>
      </c>
      <c r="M55" s="7" t="s">
        <v>90</v>
      </c>
      <c r="N55" s="7"/>
      <c r="O55" s="7" t="s">
        <v>194</v>
      </c>
      <c r="P55" s="7" t="s">
        <v>479</v>
      </c>
      <c r="Q55" s="1" t="s">
        <v>617</v>
      </c>
      <c r="R55" s="1" t="str">
        <f t="shared" si="0"/>
        <v>050301V04F03</v>
      </c>
      <c r="S55" s="63" t="s">
        <v>306</v>
      </c>
      <c r="T55" s="63" t="s">
        <v>307</v>
      </c>
      <c r="U55" s="1"/>
    </row>
    <row r="56" spans="1:24" ht="21">
      <c r="A56" s="1" t="s">
        <v>81</v>
      </c>
      <c r="B56" s="1" t="s">
        <v>259</v>
      </c>
      <c r="C56" s="79" t="s">
        <v>194</v>
      </c>
      <c r="D56" s="79" t="s">
        <v>479</v>
      </c>
      <c r="E56" s="52" t="s">
        <v>260</v>
      </c>
      <c r="F56" s="66" t="s">
        <v>260</v>
      </c>
      <c r="G56" s="66"/>
      <c r="H56" s="47">
        <v>2564</v>
      </c>
      <c r="I56" s="47" t="s">
        <v>109</v>
      </c>
      <c r="J56" s="47" t="s">
        <v>33</v>
      </c>
      <c r="K56" s="7" t="s">
        <v>85</v>
      </c>
      <c r="L56" s="7" t="s">
        <v>80</v>
      </c>
      <c r="M56" s="7" t="s">
        <v>39</v>
      </c>
      <c r="N56" s="7"/>
      <c r="O56" s="7" t="s">
        <v>194</v>
      </c>
      <c r="P56" s="7" t="s">
        <v>479</v>
      </c>
      <c r="Q56" s="1" t="s">
        <v>639</v>
      </c>
      <c r="R56" s="1" t="str">
        <f t="shared" si="0"/>
        <v>050301V04F03</v>
      </c>
      <c r="S56" s="63" t="s">
        <v>306</v>
      </c>
      <c r="T56" s="63" t="s">
        <v>357</v>
      </c>
      <c r="U56" s="1"/>
    </row>
    <row r="57" spans="1:24" ht="21">
      <c r="A57" s="1" t="s">
        <v>139</v>
      </c>
      <c r="B57" s="1" t="s">
        <v>262</v>
      </c>
      <c r="C57" s="79" t="s">
        <v>194</v>
      </c>
      <c r="D57" s="79" t="s">
        <v>479</v>
      </c>
      <c r="E57" s="52" t="s">
        <v>263</v>
      </c>
      <c r="F57" s="66" t="s">
        <v>263</v>
      </c>
      <c r="G57" s="66"/>
      <c r="H57" s="47">
        <v>2564</v>
      </c>
      <c r="I57" s="47" t="s">
        <v>109</v>
      </c>
      <c r="J57" s="47" t="s">
        <v>33</v>
      </c>
      <c r="K57" s="7" t="s">
        <v>140</v>
      </c>
      <c r="L57" s="7" t="s">
        <v>79</v>
      </c>
      <c r="M57" s="7" t="s">
        <v>39</v>
      </c>
      <c r="N57" s="7"/>
      <c r="O57" s="7" t="s">
        <v>194</v>
      </c>
      <c r="P57" s="7" t="s">
        <v>479</v>
      </c>
      <c r="Q57" s="1" t="s">
        <v>646</v>
      </c>
      <c r="R57" s="1" t="str">
        <f t="shared" si="0"/>
        <v>050301V04F03</v>
      </c>
      <c r="S57" s="63" t="s">
        <v>306</v>
      </c>
      <c r="T57" s="63" t="s">
        <v>357</v>
      </c>
      <c r="U57" s="1"/>
    </row>
    <row r="58" spans="1:24" ht="21">
      <c r="C58" s="79" t="s">
        <v>194</v>
      </c>
      <c r="D58" s="79" t="s">
        <v>479</v>
      </c>
      <c r="E58" s="50" t="str">
        <f>HYPERLINK(Q58,F58)</f>
        <v>โครงการขยายตลาดนักท่องเที่ยวกลุ่มสุขภาพ</v>
      </c>
      <c r="F58" s="62" t="s">
        <v>299</v>
      </c>
      <c r="G58" s="62"/>
      <c r="H58" s="51">
        <v>2565</v>
      </c>
      <c r="I58" s="60" t="s">
        <v>176</v>
      </c>
      <c r="J58" s="60" t="s">
        <v>87</v>
      </c>
      <c r="K58" s="49" t="s">
        <v>85</v>
      </c>
      <c r="L58" s="49" t="s">
        <v>478</v>
      </c>
      <c r="M58" s="49" t="s">
        <v>39</v>
      </c>
      <c r="N58" s="49"/>
      <c r="O58" s="49" t="s">
        <v>194</v>
      </c>
      <c r="P58" s="49" t="s">
        <v>479</v>
      </c>
      <c r="Q58" s="1" t="s">
        <v>651</v>
      </c>
      <c r="R58" s="1" t="str">
        <f t="shared" si="0"/>
        <v>050301V04F03</v>
      </c>
      <c r="S58" s="1" t="s">
        <v>648</v>
      </c>
      <c r="T58" s="1" t="s">
        <v>649</v>
      </c>
      <c r="U58" s="1"/>
    </row>
    <row r="59" spans="1:24" ht="21">
      <c r="B59" t="s">
        <v>584</v>
      </c>
      <c r="C59" s="79" t="s">
        <v>194</v>
      </c>
      <c r="D59" s="79" t="s">
        <v>479</v>
      </c>
      <c r="E59" s="50" t="str">
        <f>HYPERLINK(Q59,F59)</f>
        <v>โครงการขยายตลาดนักท่องเที่ยวกลุ่มสุขภาพ</v>
      </c>
      <c r="F59" s="1" t="s">
        <v>299</v>
      </c>
      <c r="G59" s="1" t="s">
        <v>25</v>
      </c>
      <c r="H59" s="11">
        <v>2566</v>
      </c>
      <c r="I59" s="7" t="s">
        <v>177</v>
      </c>
      <c r="J59" s="7" t="s">
        <v>209</v>
      </c>
      <c r="K59" s="7" t="s">
        <v>85</v>
      </c>
      <c r="L59" s="7" t="s">
        <v>478</v>
      </c>
      <c r="M59" s="7" t="s">
        <v>39</v>
      </c>
      <c r="N59" s="7"/>
      <c r="O59" s="7" t="s">
        <v>194</v>
      </c>
      <c r="P59" s="7" t="s">
        <v>479</v>
      </c>
      <c r="Q59" s="1" t="s">
        <v>655</v>
      </c>
      <c r="R59" s="1" t="str">
        <f t="shared" si="0"/>
        <v>050301V04F03</v>
      </c>
      <c r="S59" s="1" t="s">
        <v>653</v>
      </c>
      <c r="T59" s="1" t="s">
        <v>654</v>
      </c>
      <c r="U59" s="1"/>
    </row>
    <row r="60" spans="1:24" ht="21">
      <c r="A60" s="1" t="s">
        <v>88</v>
      </c>
      <c r="B60" s="1" t="s">
        <v>173</v>
      </c>
      <c r="C60" s="54" t="s">
        <v>198</v>
      </c>
      <c r="D60" s="54" t="s">
        <v>549</v>
      </c>
      <c r="E60" s="52" t="s">
        <v>174</v>
      </c>
      <c r="F60" s="66" t="s">
        <v>174</v>
      </c>
      <c r="G60" s="66"/>
      <c r="H60" s="47">
        <v>2563</v>
      </c>
      <c r="I60" s="47" t="s">
        <v>92</v>
      </c>
      <c r="J60" s="47" t="s">
        <v>42</v>
      </c>
      <c r="K60" s="7" t="s">
        <v>86</v>
      </c>
      <c r="L60" s="7" t="s">
        <v>89</v>
      </c>
      <c r="M60" s="7" t="s">
        <v>29</v>
      </c>
      <c r="N60" s="7"/>
      <c r="O60" s="7" t="s">
        <v>198</v>
      </c>
      <c r="P60" s="7" t="s">
        <v>549</v>
      </c>
      <c r="Q60" s="1" t="s">
        <v>661</v>
      </c>
      <c r="R60" s="1" t="str">
        <f t="shared" si="0"/>
        <v>050301V05F01</v>
      </c>
      <c r="S60" s="1" t="s">
        <v>659</v>
      </c>
      <c r="T60" s="1" t="s">
        <v>660</v>
      </c>
      <c r="U60" s="1"/>
    </row>
    <row r="61" spans="1:24" ht="21">
      <c r="A61" s="1" t="s">
        <v>265</v>
      </c>
      <c r="B61" s="1" t="s">
        <v>266</v>
      </c>
      <c r="C61" s="80" t="s">
        <v>198</v>
      </c>
      <c r="D61" s="80" t="s">
        <v>485</v>
      </c>
      <c r="E61" s="52" t="s">
        <v>267</v>
      </c>
      <c r="F61" s="66" t="s">
        <v>267</v>
      </c>
      <c r="G61" s="66"/>
      <c r="H61" s="47">
        <v>2564</v>
      </c>
      <c r="I61" s="47" t="s">
        <v>109</v>
      </c>
      <c r="J61" s="47" t="s">
        <v>33</v>
      </c>
      <c r="K61" s="7"/>
      <c r="L61" s="7" t="s">
        <v>269</v>
      </c>
      <c r="M61" s="7" t="s">
        <v>96</v>
      </c>
      <c r="N61" s="7"/>
      <c r="O61" s="7" t="s">
        <v>198</v>
      </c>
      <c r="P61" s="7" t="s">
        <v>485</v>
      </c>
      <c r="Q61" s="1" t="s">
        <v>665</v>
      </c>
      <c r="R61" s="1" t="str">
        <f t="shared" si="0"/>
        <v>050301V05F02</v>
      </c>
      <c r="S61" s="1" t="s">
        <v>663</v>
      </c>
      <c r="T61" s="1" t="s">
        <v>664</v>
      </c>
      <c r="U61" s="1"/>
    </row>
    <row r="62" spans="1:24" ht="21">
      <c r="C62" s="80" t="s">
        <v>198</v>
      </c>
      <c r="D62" s="80" t="s">
        <v>485</v>
      </c>
      <c r="E62" s="50" t="str">
        <f>HYPERLINK(Q62,F62)</f>
        <v>โครงการส่งเสริมและพัฒนาเมืองท่องเที่ยวเชิงสุขภาพน้ำพุร้อนจังหวัดระนอง</v>
      </c>
      <c r="F62" s="62" t="s">
        <v>397</v>
      </c>
      <c r="G62" s="62"/>
      <c r="H62" s="51">
        <v>2565</v>
      </c>
      <c r="I62" s="60" t="s">
        <v>176</v>
      </c>
      <c r="J62" s="60" t="s">
        <v>87</v>
      </c>
      <c r="K62" s="49" t="s">
        <v>67</v>
      </c>
      <c r="L62" s="49" t="s">
        <v>38</v>
      </c>
      <c r="M62" s="49" t="s">
        <v>39</v>
      </c>
      <c r="N62" s="49"/>
      <c r="O62" s="49" t="s">
        <v>198</v>
      </c>
      <c r="P62" s="49" t="s">
        <v>485</v>
      </c>
      <c r="Q62" s="1" t="s">
        <v>668</v>
      </c>
      <c r="R62" s="1" t="str">
        <f t="shared" si="0"/>
        <v>050301V05F02</v>
      </c>
      <c r="S62" s="1" t="s">
        <v>663</v>
      </c>
      <c r="T62" s="1" t="s">
        <v>664</v>
      </c>
      <c r="U62" s="1"/>
    </row>
    <row r="63" spans="1:24" ht="21">
      <c r="B63" s="1" t="s">
        <v>656</v>
      </c>
      <c r="C63" s="80" t="s">
        <v>198</v>
      </c>
      <c r="D63" s="80" t="s">
        <v>485</v>
      </c>
      <c r="E63" s="50" t="str">
        <f>HYPERLINK(Q63,F63)</f>
        <v>โครงการค่าใช้จ่ายในการประเมินผลกระทบทางเศรษฐกิจจากการท่องเที่ยวเชิงสุขภาพ ความงามและแพทย์แผนไทย</v>
      </c>
      <c r="F63" s="1" t="s">
        <v>657</v>
      </c>
      <c r="G63" s="1" t="s">
        <v>25</v>
      </c>
      <c r="H63" s="11">
        <v>2567</v>
      </c>
      <c r="I63" s="7" t="s">
        <v>658</v>
      </c>
      <c r="J63" s="7" t="s">
        <v>167</v>
      </c>
      <c r="K63" s="7" t="s">
        <v>642</v>
      </c>
      <c r="L63" s="7" t="s">
        <v>79</v>
      </c>
      <c r="M63" s="7" t="s">
        <v>39</v>
      </c>
      <c r="N63" s="7"/>
      <c r="O63" s="7" t="s">
        <v>198</v>
      </c>
      <c r="P63" s="7" t="s">
        <v>485</v>
      </c>
      <c r="Q63" s="1" t="s">
        <v>673</v>
      </c>
      <c r="R63" s="1" t="str">
        <f t="shared" si="0"/>
        <v>050301V05F02</v>
      </c>
      <c r="S63" s="1" t="s">
        <v>663</v>
      </c>
      <c r="T63" s="1" t="s">
        <v>672</v>
      </c>
      <c r="U63" s="1"/>
    </row>
  </sheetData>
  <autoFilter ref="A3:P63" xr:uid="{00000000-0009-0000-0000-000005000000}">
    <sortState ref="A4:P63">
      <sortCondition ref="D3:D63"/>
    </sortState>
  </autoFilter>
  <hyperlinks>
    <hyperlink ref="E8" r:id="rId1" display="https://emenscr.nesdc.go.th/viewer/view.html?id=5b309024165e772779632921&amp;username=moph05031" xr:uid="{00000000-0004-0000-0500-000000000000}"/>
    <hyperlink ref="E7" r:id="rId2" display="https://emenscr.nesdc.go.th/viewer/view.html?id=5bc95d947de3c605ae415eac&amp;username=cmu659371" xr:uid="{00000000-0004-0000-0500-000001000000}"/>
    <hyperlink ref="E37" r:id="rId3" display="https://emenscr.nesdc.go.th/viewer/view.html?id=5bc99c2d49b9c605ba60a011&amp;username=cmu659371" xr:uid="{00000000-0004-0000-0500-000002000000}"/>
    <hyperlink ref="E50" r:id="rId4" display="https://emenscr.nesdc.go.th/viewer/view.html?id=5d5784045361a61722c2fdbd&amp;username=tat5201091" xr:uid="{00000000-0004-0000-0500-000003000000}"/>
    <hyperlink ref="E52" r:id="rId5" display="https://emenscr.nesdc.go.th/viewer/view.html?id=5db954c9e414e50a393a43b1&amp;username=rmutt0578101" xr:uid="{00000000-0004-0000-0500-000004000000}"/>
    <hyperlink ref="E9" r:id="rId6" display="https://emenscr.nesdc.go.th/viewer/view.html?id=5df663cfcf2dda1a4f64d88a&amp;username=moph0032851" xr:uid="{00000000-0004-0000-0500-000005000000}"/>
    <hyperlink ref="E51" r:id="rId7" display="https://emenscr.nesdc.go.th/viewer/view.html?id=5dfc40bbc552571a72d138ac&amp;username=mots02031" xr:uid="{00000000-0004-0000-0500-000006000000}"/>
    <hyperlink ref="E18" r:id="rId8" display="https://emenscr.nesdc.go.th/viewer/view.html?id=5e002f0b6f155549ab8fb4ae&amp;username=moph05061" xr:uid="{00000000-0004-0000-0500-000007000000}"/>
    <hyperlink ref="E4" r:id="rId9" display="https://emenscr.nesdc.go.th/viewer/view.html?id=5e03172f6f155549ab8fbd0f&amp;username=mots8102011" xr:uid="{00000000-0004-0000-0500-000008000000}"/>
    <hyperlink ref="E5" r:id="rId10" display="https://emenscr.nesdc.go.th/viewer/view.html?id=5e031c966f155549ab8fbd51&amp;username=mots8102011" xr:uid="{00000000-0004-0000-0500-000009000000}"/>
    <hyperlink ref="E54" r:id="rId11" display="https://emenscr.nesdc.go.th/viewer/view.html?id=5e0325df6f155549ab8fbdb9&amp;username=tat5201091" xr:uid="{00000000-0004-0000-0500-00000A000000}"/>
    <hyperlink ref="E38" r:id="rId12" display="https://emenscr.nesdc.go.th/viewer/view.html?id=5e043fbdca0feb49b458c66b&amp;username=moph0032811" xr:uid="{00000000-0004-0000-0500-00000B000000}"/>
    <hyperlink ref="E39" r:id="rId13" display="https://emenscr.nesdc.go.th/viewer/view.html?id=5e05b0395baa7b44654de150&amp;username=moph0032711" xr:uid="{00000000-0004-0000-0500-00000C000000}"/>
    <hyperlink ref="E19" r:id="rId14" display="https://emenscr.nesdc.go.th/viewer/view.html?id=5e0b81b1fe8d2c3e610a1130&amp;username=moph07071" xr:uid="{00000000-0004-0000-0500-00000D000000}"/>
    <hyperlink ref="E6" r:id="rId15" display="https://emenscr.nesdc.go.th/viewer/view.html?id=5e13f82aef83bc1f217190bb&amp;username=moph0032251" xr:uid="{00000000-0004-0000-0500-00000E000000}"/>
    <hyperlink ref="E55" r:id="rId16" display="https://emenscr.nesdc.go.th/viewer/view.html?id=5e16f4bcab990e30f23224ba&amp;username=district11041" xr:uid="{00000000-0004-0000-0500-00000F000000}"/>
    <hyperlink ref="E24" r:id="rId17" display="https://emenscr.nesdc.go.th/viewer/view.html?id=5eba1ecb21802a5e538ba8db&amp;username=moph05051" xr:uid="{00000000-0004-0000-0500-000010000000}"/>
    <hyperlink ref="E60" r:id="rId18" display="https://emenscr.nesdc.go.th/viewer/view.html?id=5eddedda59d3703fe4f7ecb1&amp;username=rmutt0578101" xr:uid="{00000000-0004-0000-0500-000011000000}"/>
    <hyperlink ref="E25" r:id="rId19" display="https://emenscr.nesdc.go.th/viewer/view.html?id=5fb38384152e2542a428cfca&amp;username=mots3502441" xr:uid="{00000000-0004-0000-0500-000012000000}"/>
    <hyperlink ref="E56" r:id="rId20" display="https://emenscr.nesdc.go.th/viewer/view.html?id=5fc20631beab9d2a7939c254&amp;username=tat5201091" xr:uid="{00000000-0004-0000-0500-000013000000}"/>
    <hyperlink ref="E57" r:id="rId21" display="https://emenscr.nesdc.go.th/viewer/view.html?id=5fc73c05499a93132efec31e&amp;username=mots3702711" xr:uid="{00000000-0004-0000-0500-000014000000}"/>
    <hyperlink ref="E61" r:id="rId22" display="https://emenscr.nesdc.go.th/viewer/view.html?id=5fcdf102b6a0d61613d97b83&amp;username=moi02271021" xr:uid="{00000000-0004-0000-0500-000015000000}"/>
    <hyperlink ref="E47" r:id="rId23" display="https://emenscr.nesdc.go.th/viewer/view.html?id=5fd71cc307212e34f9c301bf&amp;username=moph0032811" xr:uid="{00000000-0004-0000-0500-000016000000}"/>
    <hyperlink ref="E20" r:id="rId24" display="https://emenscr.nesdc.go.th/viewer/view.html?id=5fec3dbcd433aa1fbd4e4da5&amp;username=moph07071" xr:uid="{00000000-0004-0000-0500-000017000000}"/>
    <hyperlink ref="E26" r:id="rId25" display="https://emenscr.nesdc.go.th/viewer/view.html?id=600a98058f09f01ade989172&amp;username=moph05021" xr:uid="{00000000-0004-0000-0500-000018000000}"/>
    <hyperlink ref="E27" r:id="rId26" display="https://emenscr.nesdc.go.th/viewer/view.html?id=605c709cd70f8e64c42dc5e3&amp;username=moph10071" xr:uid="{00000000-0004-0000-0500-000019000000}"/>
    <hyperlink ref="E28" r:id="rId27" display="https://emenscr.nesdc.go.th/viewer/view.html?id=607fde31ce56bb16002f3264&amp;username=moph0032411" xr:uid="{00000000-0004-0000-0500-00001A000000}"/>
    <hyperlink ref="F8" r:id="rId28" display="https://emenscr.nesdc.go.th/viewer/view.html?id=5b309024165e772779632921&amp;username=moph05031" xr:uid="{00000000-0004-0000-0500-00001B000000}"/>
    <hyperlink ref="F7" r:id="rId29" display="https://emenscr.nesdc.go.th/viewer/view.html?id=5bc95d947de3c605ae415eac&amp;username=cmu659371" xr:uid="{00000000-0004-0000-0500-00001C000000}"/>
    <hyperlink ref="F37" r:id="rId30" display="https://emenscr.nesdc.go.th/viewer/view.html?id=5bc99c2d49b9c605ba60a011&amp;username=cmu659371" xr:uid="{00000000-0004-0000-0500-00001D000000}"/>
    <hyperlink ref="F50" r:id="rId31" display="https://emenscr.nesdc.go.th/viewer/view.html?id=5d5784045361a61722c2fdbd&amp;username=tat5201091" xr:uid="{00000000-0004-0000-0500-00001E000000}"/>
    <hyperlink ref="F52" r:id="rId32" display="https://emenscr.nesdc.go.th/viewer/view.html?id=5db954c9e414e50a393a43b1&amp;username=rmutt0578101" xr:uid="{00000000-0004-0000-0500-00001F000000}"/>
    <hyperlink ref="F9" r:id="rId33" display="https://emenscr.nesdc.go.th/viewer/view.html?id=5df663cfcf2dda1a4f64d88a&amp;username=moph0032851" xr:uid="{00000000-0004-0000-0500-000020000000}"/>
    <hyperlink ref="F51" r:id="rId34" display="https://emenscr.nesdc.go.th/viewer/view.html?id=5dfc40bbc552571a72d138ac&amp;username=mots02031" xr:uid="{00000000-0004-0000-0500-000021000000}"/>
    <hyperlink ref="F18" r:id="rId35" display="https://emenscr.nesdc.go.th/viewer/view.html?id=5e002f0b6f155549ab8fb4ae&amp;username=moph05061" xr:uid="{00000000-0004-0000-0500-000022000000}"/>
    <hyperlink ref="F4" r:id="rId36" display="https://emenscr.nesdc.go.th/viewer/view.html?id=5e03172f6f155549ab8fbd0f&amp;username=mots8102011" xr:uid="{00000000-0004-0000-0500-000023000000}"/>
    <hyperlink ref="F5" r:id="rId37" display="https://emenscr.nesdc.go.th/viewer/view.html?id=5e031c966f155549ab8fbd51&amp;username=mots8102011" xr:uid="{00000000-0004-0000-0500-000024000000}"/>
    <hyperlink ref="F54" r:id="rId38" display="https://emenscr.nesdc.go.th/viewer/view.html?id=5e0325df6f155549ab8fbdb9&amp;username=tat5201091" xr:uid="{00000000-0004-0000-0500-000025000000}"/>
    <hyperlink ref="F38" r:id="rId39" display="https://emenscr.nesdc.go.th/viewer/view.html?id=5e043fbdca0feb49b458c66b&amp;username=moph0032811" xr:uid="{00000000-0004-0000-0500-000026000000}"/>
    <hyperlink ref="F39" r:id="rId40" display="https://emenscr.nesdc.go.th/viewer/view.html?id=5e05b0395baa7b44654de150&amp;username=moph0032711" xr:uid="{00000000-0004-0000-0500-000027000000}"/>
    <hyperlink ref="F19" r:id="rId41" display="https://emenscr.nesdc.go.th/viewer/view.html?id=5e0b81b1fe8d2c3e610a1130&amp;username=moph07071" xr:uid="{00000000-0004-0000-0500-000028000000}"/>
    <hyperlink ref="F6" r:id="rId42" display="https://emenscr.nesdc.go.th/viewer/view.html?id=5e13f82aef83bc1f217190bb&amp;username=moph0032251" xr:uid="{00000000-0004-0000-0500-000029000000}"/>
    <hyperlink ref="F55" r:id="rId43" display="https://emenscr.nesdc.go.th/viewer/view.html?id=5e16f4bcab990e30f23224ba&amp;username=district11041" xr:uid="{00000000-0004-0000-0500-00002A000000}"/>
    <hyperlink ref="F24" r:id="rId44" display="https://emenscr.nesdc.go.th/viewer/view.html?id=5eba1ecb21802a5e538ba8db&amp;username=moph05051" xr:uid="{00000000-0004-0000-0500-00002B000000}"/>
    <hyperlink ref="F60" r:id="rId45" display="https://emenscr.nesdc.go.th/viewer/view.html?id=5eddedda59d3703fe4f7ecb1&amp;username=rmutt0578101" xr:uid="{00000000-0004-0000-0500-00002C000000}"/>
    <hyperlink ref="F25" r:id="rId46" display="https://emenscr.nesdc.go.th/viewer/view.html?id=5fb38384152e2542a428cfca&amp;username=mots3502441" xr:uid="{00000000-0004-0000-0500-00002D000000}"/>
    <hyperlink ref="F56" r:id="rId47" display="https://emenscr.nesdc.go.th/viewer/view.html?id=5fc20631beab9d2a7939c254&amp;username=tat5201091" xr:uid="{00000000-0004-0000-0500-00002E000000}"/>
    <hyperlink ref="F57" r:id="rId48" display="https://emenscr.nesdc.go.th/viewer/view.html?id=5fc73c05499a93132efec31e&amp;username=mots3702711" xr:uid="{00000000-0004-0000-0500-00002F000000}"/>
    <hyperlink ref="F61" r:id="rId49" display="https://emenscr.nesdc.go.th/viewer/view.html?id=5fcdf102b6a0d61613d97b83&amp;username=moi02271021" xr:uid="{00000000-0004-0000-0500-000030000000}"/>
    <hyperlink ref="F47" r:id="rId50" display="https://emenscr.nesdc.go.th/viewer/view.html?id=5fd71cc307212e34f9c301bf&amp;username=moph0032811" xr:uid="{00000000-0004-0000-0500-000031000000}"/>
    <hyperlink ref="F20" r:id="rId51" display="https://emenscr.nesdc.go.th/viewer/view.html?id=5fec3dbcd433aa1fbd4e4da5&amp;username=moph07071" xr:uid="{00000000-0004-0000-0500-000032000000}"/>
    <hyperlink ref="F26" r:id="rId52" display="https://emenscr.nesdc.go.th/viewer/view.html?id=600a98058f09f01ade989172&amp;username=moph05021" xr:uid="{00000000-0004-0000-0500-000033000000}"/>
    <hyperlink ref="F27" r:id="rId53" display="https://emenscr.nesdc.go.th/viewer/view.html?id=605c709cd70f8e64c42dc5e3&amp;username=moph10071" xr:uid="{00000000-0004-0000-0500-000034000000}"/>
    <hyperlink ref="F28" r:id="rId54" display="https://emenscr.nesdc.go.th/viewer/view.html?id=607fde31ce56bb16002f3264&amp;username=moph0032411" xr:uid="{00000000-0004-0000-0500-000035000000}"/>
  </hyperlinks>
  <pageMargins left="0.7" right="0.7" top="0.75" bottom="0.75" header="0.3" footer="0.3"/>
  <pageSetup paperSize="9" orientation="portrait" r:id="rId5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11"/>
  <sheetViews>
    <sheetView zoomScale="60" zoomScaleNormal="60" workbookViewId="0">
      <pane ySplit="3" topLeftCell="A4" activePane="bottomLeft" state="frozen"/>
      <selection activeCell="C1" sqref="C1"/>
      <selection pane="bottomLeft" activeCell="C118" sqref="C118"/>
    </sheetView>
  </sheetViews>
  <sheetFormatPr defaultRowHeight="14.4"/>
  <cols>
    <col min="1" max="1" width="19.44140625" customWidth="1"/>
    <col min="2" max="2" width="19.6640625" customWidth="1"/>
    <col min="3" max="3" width="28.5546875" customWidth="1"/>
    <col min="4" max="4" width="19.77734375" hidden="1" customWidth="1"/>
    <col min="5" max="5" width="98" style="42" customWidth="1"/>
    <col min="6" max="6" width="127.109375" hidden="1" customWidth="1"/>
    <col min="7" max="7" width="43.21875" hidden="1" customWidth="1"/>
    <col min="8" max="8" width="20.44140625" style="41" customWidth="1"/>
    <col min="9" max="9" width="24.6640625" style="41" customWidth="1"/>
    <col min="10" max="10" width="23.44140625" style="41" customWidth="1"/>
    <col min="11" max="11" width="60.5546875" customWidth="1"/>
    <col min="12" max="12" width="39.77734375" customWidth="1"/>
    <col min="13" max="13" width="16.77734375" customWidth="1"/>
    <col min="14" max="14" width="47.6640625" customWidth="1"/>
    <col min="15" max="15" width="25.5546875" customWidth="1"/>
    <col min="16" max="16" width="21.33203125" customWidth="1"/>
    <col min="17" max="17" width="34.44140625" hidden="1" customWidth="1"/>
    <col min="18" max="18" width="21.88671875" hidden="1" customWidth="1"/>
    <col min="19" max="19" width="14.5546875" hidden="1" customWidth="1"/>
    <col min="20" max="20" width="18.109375" hidden="1" customWidth="1"/>
    <col min="21" max="21" width="30.88671875" customWidth="1"/>
  </cols>
  <sheetData>
    <row r="1" spans="1:20" ht="38.25" customHeight="1">
      <c r="A1" s="223" t="s">
        <v>434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20" ht="20.399999999999999" customHeight="1">
      <c r="E2" s="15"/>
    </row>
    <row r="3" spans="1:20" s="112" customFormat="1" ht="21">
      <c r="A3" s="111" t="s">
        <v>21</v>
      </c>
      <c r="B3" s="111" t="s">
        <v>22</v>
      </c>
      <c r="C3" s="111" t="s">
        <v>956</v>
      </c>
      <c r="D3" s="172" t="s">
        <v>1</v>
      </c>
      <c r="E3" s="111" t="s">
        <v>2</v>
      </c>
      <c r="F3" s="70" t="s">
        <v>2</v>
      </c>
      <c r="G3" s="70" t="s">
        <v>6</v>
      </c>
      <c r="H3" s="111" t="s">
        <v>426</v>
      </c>
      <c r="I3" s="111" t="s">
        <v>13</v>
      </c>
      <c r="J3" s="111" t="s">
        <v>14</v>
      </c>
      <c r="K3" s="111" t="s">
        <v>17</v>
      </c>
      <c r="L3" s="111" t="s">
        <v>18</v>
      </c>
      <c r="M3" s="111" t="s">
        <v>954</v>
      </c>
      <c r="N3" s="111" t="s">
        <v>19</v>
      </c>
      <c r="O3" s="111" t="s">
        <v>20</v>
      </c>
      <c r="P3" s="111" t="s">
        <v>987</v>
      </c>
      <c r="Q3" s="136" t="s">
        <v>1054</v>
      </c>
      <c r="R3" s="111" t="s">
        <v>955</v>
      </c>
      <c r="S3"/>
      <c r="T3"/>
    </row>
    <row r="4" spans="1:20" ht="21">
      <c r="A4" s="176" t="str">
        <f>LEFT(B4,12)</f>
        <v>v3_050301V01</v>
      </c>
      <c r="B4" s="177" t="s">
        <v>672</v>
      </c>
      <c r="C4" s="177" t="s">
        <v>958</v>
      </c>
      <c r="D4" s="7" t="s">
        <v>56</v>
      </c>
      <c r="E4" s="167" t="s">
        <v>57</v>
      </c>
      <c r="F4" s="168" t="s">
        <v>57</v>
      </c>
      <c r="G4" s="168"/>
      <c r="H4" s="47">
        <v>2561</v>
      </c>
      <c r="I4" s="47" t="s">
        <v>32</v>
      </c>
      <c r="J4" s="47" t="s">
        <v>36</v>
      </c>
      <c r="K4" s="7" t="s">
        <v>59</v>
      </c>
      <c r="L4" s="7" t="s">
        <v>54</v>
      </c>
      <c r="M4" s="7" t="str">
        <f>VLOOKUP(L4,'[1]ตัวย่อ(ต่อท้าย)'!$B$2:$C$516,2,FALSE)</f>
        <v>มช.</v>
      </c>
      <c r="N4" s="7" t="s">
        <v>29</v>
      </c>
      <c r="O4" s="7"/>
      <c r="P4" s="7"/>
      <c r="Q4" s="7"/>
      <c r="R4" s="7" t="s">
        <v>302</v>
      </c>
    </row>
    <row r="5" spans="1:20" ht="21">
      <c r="A5" s="178" t="s">
        <v>663</v>
      </c>
      <c r="B5" s="177" t="s">
        <v>672</v>
      </c>
      <c r="C5" s="177" t="s">
        <v>958</v>
      </c>
      <c r="D5" s="121" t="s">
        <v>249</v>
      </c>
      <c r="E5" s="167" t="str">
        <f>HYPERLINK(Q5,F5)</f>
        <v>โครงการอาบน้ำพุร้อนมาก่อน เมืองท่องเที่ยววิถีใหม่ใส่ใจสุขภาพจังหวัดระนอง</v>
      </c>
      <c r="F5" s="122" t="s">
        <v>183</v>
      </c>
      <c r="G5" s="122" t="s">
        <v>25</v>
      </c>
      <c r="H5" s="170">
        <v>2563</v>
      </c>
      <c r="I5" s="122" t="s">
        <v>176</v>
      </c>
      <c r="J5" s="123" t="s">
        <v>87</v>
      </c>
      <c r="K5" s="122" t="s">
        <v>67</v>
      </c>
      <c r="L5" s="122" t="s">
        <v>38</v>
      </c>
      <c r="M5" s="122" t="s">
        <v>971</v>
      </c>
      <c r="N5" s="122" t="s">
        <v>39</v>
      </c>
      <c r="O5" s="123" t="s">
        <v>864</v>
      </c>
      <c r="P5" s="120"/>
      <c r="Q5" s="7"/>
      <c r="R5" s="7" t="s">
        <v>988</v>
      </c>
    </row>
    <row r="6" spans="1:20" ht="21">
      <c r="A6" s="176" t="str">
        <f>LEFT(B6,12)</f>
        <v>v3_050301V01</v>
      </c>
      <c r="B6" s="177" t="s">
        <v>672</v>
      </c>
      <c r="C6" s="177" t="s">
        <v>958</v>
      </c>
      <c r="D6" s="7" t="s">
        <v>46</v>
      </c>
      <c r="E6" s="169" t="s">
        <v>47</v>
      </c>
      <c r="F6" s="53" t="s">
        <v>47</v>
      </c>
      <c r="G6" s="53"/>
      <c r="H6" s="47">
        <v>2563</v>
      </c>
      <c r="I6" s="47" t="s">
        <v>34</v>
      </c>
      <c r="J6" s="47" t="s">
        <v>42</v>
      </c>
      <c r="K6" s="7" t="s">
        <v>51</v>
      </c>
      <c r="L6" s="7" t="s">
        <v>52</v>
      </c>
      <c r="M6" s="7" t="str">
        <f>VLOOKUP(L6,'[1]ตัวย่อ(ต่อท้าย)'!$B$2:$C$516,2,FALSE)</f>
        <v>DTAM</v>
      </c>
      <c r="N6" s="7" t="s">
        <v>53</v>
      </c>
      <c r="O6" s="7"/>
      <c r="P6" s="7"/>
      <c r="Q6" s="122" t="s">
        <v>865</v>
      </c>
      <c r="R6" s="122" t="s">
        <v>214</v>
      </c>
    </row>
    <row r="7" spans="1:20" ht="21">
      <c r="A7" s="176" t="str">
        <f>LEFT(B7,12)</f>
        <v>v3_050301V01</v>
      </c>
      <c r="B7" s="177" t="s">
        <v>672</v>
      </c>
      <c r="C7" s="177" t="s">
        <v>958</v>
      </c>
      <c r="D7" s="7" t="s">
        <v>103</v>
      </c>
      <c r="E7" s="169" t="s">
        <v>104</v>
      </c>
      <c r="F7" s="53" t="s">
        <v>104</v>
      </c>
      <c r="G7" s="53"/>
      <c r="H7" s="47">
        <v>2563</v>
      </c>
      <c r="I7" s="47" t="s">
        <v>34</v>
      </c>
      <c r="J7" s="47" t="s">
        <v>42</v>
      </c>
      <c r="K7" s="7" t="s">
        <v>101</v>
      </c>
      <c r="L7" s="7" t="s">
        <v>102</v>
      </c>
      <c r="M7" s="7" t="str">
        <f>VLOOKUP(L7,'[1]ตัวย่อ(ต่อท้าย)'!$B$2:$C$516,2,FALSE)</f>
        <v>สป.สธ.</v>
      </c>
      <c r="N7" s="7" t="s">
        <v>53</v>
      </c>
      <c r="O7" s="7"/>
      <c r="P7" s="7"/>
      <c r="Q7" s="122" t="s">
        <v>866</v>
      </c>
      <c r="R7" s="122" t="s">
        <v>207</v>
      </c>
    </row>
    <row r="8" spans="1:20" ht="21">
      <c r="A8" s="178" t="s">
        <v>663</v>
      </c>
      <c r="B8" s="177" t="s">
        <v>672</v>
      </c>
      <c r="C8" s="177" t="s">
        <v>958</v>
      </c>
      <c r="D8" s="121" t="s">
        <v>404</v>
      </c>
      <c r="E8" s="167" t="str">
        <f t="shared" ref="E8:E20" si="0">HYPERLINK(Q8,F8)</f>
        <v>ส่งเสริมและสนับสนุนการพัฒนาเมืองสมุนไพรจังหวัดพิษณุโลกคัตเตอร์การท่องเที่ยวเชิงสุขภาพความงามและการแพทย์แผนไทย</v>
      </c>
      <c r="F8" s="122" t="s">
        <v>405</v>
      </c>
      <c r="G8" s="122" t="s">
        <v>25</v>
      </c>
      <c r="H8" s="170">
        <v>2565</v>
      </c>
      <c r="I8" s="122" t="s">
        <v>176</v>
      </c>
      <c r="J8" s="123" t="s">
        <v>87</v>
      </c>
      <c r="K8" s="122" t="s">
        <v>407</v>
      </c>
      <c r="L8" s="122" t="s">
        <v>102</v>
      </c>
      <c r="M8" s="122" t="s">
        <v>973</v>
      </c>
      <c r="N8" s="122" t="s">
        <v>53</v>
      </c>
      <c r="O8" s="123" t="s">
        <v>882</v>
      </c>
      <c r="P8" s="120"/>
      <c r="Q8" s="122" t="s">
        <v>867</v>
      </c>
      <c r="R8" s="122" t="s">
        <v>190</v>
      </c>
    </row>
    <row r="9" spans="1:20" ht="21">
      <c r="A9" s="178" t="s">
        <v>663</v>
      </c>
      <c r="B9" s="177" t="s">
        <v>672</v>
      </c>
      <c r="C9" s="177" t="s">
        <v>958</v>
      </c>
      <c r="D9" s="121" t="s">
        <v>411</v>
      </c>
      <c r="E9" s="167" t="str">
        <f t="shared" si="0"/>
        <v>โครงการส่งเสริมและพัฒนาการนวดไทยให้มีมาตรฐานในระดับสากลและเสริมสร้างเศรษฐกิจ</v>
      </c>
      <c r="F9" s="122" t="s">
        <v>412</v>
      </c>
      <c r="G9" s="122" t="s">
        <v>25</v>
      </c>
      <c r="H9" s="170">
        <v>2565</v>
      </c>
      <c r="I9" s="122" t="s">
        <v>176</v>
      </c>
      <c r="J9" s="123" t="s">
        <v>87</v>
      </c>
      <c r="K9" s="122" t="s">
        <v>120</v>
      </c>
      <c r="L9" s="122" t="s">
        <v>52</v>
      </c>
      <c r="M9" s="122" t="s">
        <v>975</v>
      </c>
      <c r="N9" s="122" t="s">
        <v>53</v>
      </c>
      <c r="O9" s="123" t="s">
        <v>882</v>
      </c>
      <c r="P9" s="120"/>
      <c r="Q9" s="122" t="s">
        <v>868</v>
      </c>
      <c r="R9" s="122" t="s">
        <v>186</v>
      </c>
    </row>
    <row r="10" spans="1:20" ht="21">
      <c r="A10" s="178" t="s">
        <v>663</v>
      </c>
      <c r="B10" s="177" t="s">
        <v>672</v>
      </c>
      <c r="C10" s="177" t="s">
        <v>958</v>
      </c>
      <c r="D10" s="121" t="s">
        <v>392</v>
      </c>
      <c r="E10" s="167" t="str">
        <f t="shared" si="0"/>
        <v>จัดตั้งศูนย์ไทยสัปปายะเมืองลุ่มภู</v>
      </c>
      <c r="F10" s="122" t="s">
        <v>393</v>
      </c>
      <c r="G10" s="122" t="s">
        <v>25</v>
      </c>
      <c r="H10" s="170">
        <v>2565</v>
      </c>
      <c r="I10" s="122" t="s">
        <v>176</v>
      </c>
      <c r="J10" s="123" t="s">
        <v>87</v>
      </c>
      <c r="K10" s="122" t="s">
        <v>395</v>
      </c>
      <c r="L10" s="122" t="s">
        <v>102</v>
      </c>
      <c r="M10" s="122" t="s">
        <v>973</v>
      </c>
      <c r="N10" s="122" t="s">
        <v>53</v>
      </c>
      <c r="O10" s="123" t="s">
        <v>882</v>
      </c>
      <c r="P10" s="120"/>
      <c r="Q10" s="122" t="s">
        <v>869</v>
      </c>
      <c r="R10" s="122" t="s">
        <v>199</v>
      </c>
    </row>
    <row r="11" spans="1:20" ht="21">
      <c r="A11" s="178" t="s">
        <v>663</v>
      </c>
      <c r="B11" s="177" t="s">
        <v>672</v>
      </c>
      <c r="C11" s="177" t="s">
        <v>958</v>
      </c>
      <c r="D11" s="121" t="s">
        <v>595</v>
      </c>
      <c r="E11" s="167" t="str">
        <f t="shared" si="0"/>
        <v>โครงการพัฒนายกระดับมาตรฐานการบริการและผลิตภัณฑ์ทางการท่องเที่ยวเชิงสุขภาพวิถีธรรมชาติสู่มาตรฐานสากลเพื่อเตรียมความพร้อมรองรับกลุ่มนักท่องเที่ยวคุณภาพสูง เสริมสร้างเศรษฐกิจชุมชน และเพิ่มขีดความสามารถการแข่งขันพื้นที่ท่องเที่ยวจังหวัดภูมิภาคตะวันตก</v>
      </c>
      <c r="F11" s="122" t="s">
        <v>596</v>
      </c>
      <c r="G11" s="122" t="s">
        <v>25</v>
      </c>
      <c r="H11" s="170">
        <v>2566</v>
      </c>
      <c r="I11" s="122" t="s">
        <v>177</v>
      </c>
      <c r="J11" s="123" t="s">
        <v>209</v>
      </c>
      <c r="K11" s="122" t="s">
        <v>597</v>
      </c>
      <c r="L11" s="122" t="s">
        <v>30</v>
      </c>
      <c r="M11" s="122" t="s">
        <v>972</v>
      </c>
      <c r="N11" s="122" t="s">
        <v>29</v>
      </c>
      <c r="O11" s="122" t="s">
        <v>704</v>
      </c>
      <c r="P11" s="120"/>
      <c r="Q11" s="7"/>
      <c r="R11" s="7" t="s">
        <v>357</v>
      </c>
    </row>
    <row r="12" spans="1:20" ht="21">
      <c r="A12" s="178" t="s">
        <v>663</v>
      </c>
      <c r="B12" s="177" t="s">
        <v>672</v>
      </c>
      <c r="C12" s="177" t="s">
        <v>958</v>
      </c>
      <c r="D12" s="121" t="s">
        <v>599</v>
      </c>
      <c r="E12" s="167" t="str">
        <f t="shared" si="0"/>
        <v>โครงการ พัฒนาศักยภาพบุคลากรและพัฒนาผลิตภัณฑ์ชุมชน เพื่อสนับสนุนการท่องเที่ยว กิจกรรม :  การพัฒนาศักยภาพผู้ให้บริการนวดไทยในแหล่งท่องเที่ยวปลอดภัยแบบ New normal</v>
      </c>
      <c r="F12" s="122" t="s">
        <v>600</v>
      </c>
      <c r="G12" s="122" t="s">
        <v>25</v>
      </c>
      <c r="H12" s="170">
        <v>2566</v>
      </c>
      <c r="I12" s="122" t="s">
        <v>177</v>
      </c>
      <c r="J12" s="123" t="s">
        <v>209</v>
      </c>
      <c r="K12" s="122" t="s">
        <v>601</v>
      </c>
      <c r="L12" s="122" t="s">
        <v>102</v>
      </c>
      <c r="M12" s="122" t="s">
        <v>973</v>
      </c>
      <c r="N12" s="122" t="s">
        <v>53</v>
      </c>
      <c r="O12" s="122" t="s">
        <v>704</v>
      </c>
      <c r="P12" s="120"/>
      <c r="Q12" s="7"/>
      <c r="R12" s="7" t="s">
        <v>302</v>
      </c>
    </row>
    <row r="13" spans="1:20" ht="21">
      <c r="A13" s="178" t="s">
        <v>663</v>
      </c>
      <c r="B13" s="177" t="s">
        <v>672</v>
      </c>
      <c r="C13" s="177" t="s">
        <v>958</v>
      </c>
      <c r="D13" s="121" t="s">
        <v>728</v>
      </c>
      <c r="E13" s="167" t="str">
        <f t="shared" si="0"/>
        <v>โครงการพัฒนาผลิตภัณฑ์สมุนไพรและเครื่องสำอาง</v>
      </c>
      <c r="F13" s="122" t="s">
        <v>729</v>
      </c>
      <c r="G13" s="122" t="s">
        <v>25</v>
      </c>
      <c r="H13" s="170">
        <v>2567</v>
      </c>
      <c r="I13" s="122" t="s">
        <v>612</v>
      </c>
      <c r="J13" s="123" t="s">
        <v>167</v>
      </c>
      <c r="K13" s="122" t="s">
        <v>731</v>
      </c>
      <c r="L13" s="122" t="s">
        <v>730</v>
      </c>
      <c r="M13" s="122" t="s">
        <v>976</v>
      </c>
      <c r="N13" s="122" t="s">
        <v>29</v>
      </c>
      <c r="O13" s="122" t="s">
        <v>715</v>
      </c>
      <c r="P13" s="120"/>
      <c r="Q13" s="7"/>
      <c r="R13" s="7" t="s">
        <v>357</v>
      </c>
    </row>
    <row r="14" spans="1:20" ht="21">
      <c r="A14" s="178" t="s">
        <v>663</v>
      </c>
      <c r="B14" s="177" t="s">
        <v>672</v>
      </c>
      <c r="C14" s="177" t="s">
        <v>958</v>
      </c>
      <c r="D14" s="121" t="s">
        <v>733</v>
      </c>
      <c r="E14" s="167" t="str">
        <f t="shared" si="0"/>
        <v>พัฒนาผลิตภัณฑ์สมุนไพรและเครื่องสำอาง</v>
      </c>
      <c r="F14" s="122" t="s">
        <v>734</v>
      </c>
      <c r="G14" s="122" t="s">
        <v>25</v>
      </c>
      <c r="H14" s="170">
        <v>2567</v>
      </c>
      <c r="I14" s="122" t="s">
        <v>612</v>
      </c>
      <c r="J14" s="123" t="s">
        <v>167</v>
      </c>
      <c r="K14" s="122" t="s">
        <v>731</v>
      </c>
      <c r="L14" s="122" t="s">
        <v>730</v>
      </c>
      <c r="M14" s="122" t="s">
        <v>976</v>
      </c>
      <c r="N14" s="122" t="s">
        <v>29</v>
      </c>
      <c r="O14" s="122" t="s">
        <v>715</v>
      </c>
      <c r="P14" s="120"/>
      <c r="Q14" s="7"/>
      <c r="R14" s="7" t="s">
        <v>989</v>
      </c>
    </row>
    <row r="15" spans="1:20" ht="21">
      <c r="A15" s="178" t="s">
        <v>663</v>
      </c>
      <c r="B15" s="177" t="s">
        <v>672</v>
      </c>
      <c r="C15" s="177" t="s">
        <v>958</v>
      </c>
      <c r="D15" s="121" t="s">
        <v>832</v>
      </c>
      <c r="E15" s="167" t="str">
        <f t="shared" si="0"/>
        <v>โครงการปรับปรุงสนามกีฬาให้ได้มาตรฐาน เพื่อรองรับกิจกรรมการท่องเที่ยวเชิงกีฬา (Sports Tourism)</v>
      </c>
      <c r="F15" s="122" t="s">
        <v>833</v>
      </c>
      <c r="G15" s="122" t="s">
        <v>25</v>
      </c>
      <c r="H15" s="170">
        <v>2568</v>
      </c>
      <c r="I15" s="122" t="s">
        <v>690</v>
      </c>
      <c r="J15" s="123" t="s">
        <v>691</v>
      </c>
      <c r="K15" s="122"/>
      <c r="L15" s="122" t="s">
        <v>968</v>
      </c>
      <c r="M15" s="122" t="s">
        <v>834</v>
      </c>
      <c r="N15" s="122" t="s">
        <v>96</v>
      </c>
      <c r="O15" s="122" t="s">
        <v>778</v>
      </c>
      <c r="P15" s="120"/>
      <c r="Q15" s="7"/>
      <c r="R15" s="7" t="s">
        <v>988</v>
      </c>
    </row>
    <row r="16" spans="1:20" ht="21">
      <c r="A16" s="178" t="s">
        <v>663</v>
      </c>
      <c r="B16" s="177" t="s">
        <v>672</v>
      </c>
      <c r="C16" s="177" t="s">
        <v>958</v>
      </c>
      <c r="D16" s="121" t="s">
        <v>848</v>
      </c>
      <c r="E16" s="167" t="str">
        <f t="shared" si="0"/>
        <v>โครงการส่งเสริมและพัฒนา Soft Power เพื่อเป็นต้นทุนพัฒนาต่อยอดการท่องเที่ยวมูลค่าสูง</v>
      </c>
      <c r="F16" s="122" t="s">
        <v>849</v>
      </c>
      <c r="G16" s="122" t="s">
        <v>25</v>
      </c>
      <c r="H16" s="170">
        <v>2568</v>
      </c>
      <c r="I16" s="122" t="s">
        <v>783</v>
      </c>
      <c r="J16" s="123" t="s">
        <v>691</v>
      </c>
      <c r="K16" s="122" t="s">
        <v>507</v>
      </c>
      <c r="L16" s="122" t="s">
        <v>79</v>
      </c>
      <c r="M16" s="122" t="s">
        <v>974</v>
      </c>
      <c r="N16" s="122" t="s">
        <v>39</v>
      </c>
      <c r="O16" s="122" t="s">
        <v>778</v>
      </c>
      <c r="P16" s="120"/>
      <c r="Q16" s="7"/>
      <c r="R16" s="7" t="s">
        <v>337</v>
      </c>
    </row>
    <row r="17" spans="1:18" ht="21">
      <c r="A17" s="178" t="s">
        <v>663</v>
      </c>
      <c r="B17" s="177" t="s">
        <v>672</v>
      </c>
      <c r="C17" s="177" t="s">
        <v>958</v>
      </c>
      <c r="D17" s="121" t="s">
        <v>856</v>
      </c>
      <c r="E17" s="167" t="str">
        <f t="shared" si="0"/>
        <v>โครงการพัฒนาแหล่งท่องเที่ยวน้ำพุร้อนสันกำแพงตามพระราชดำริ เพื่อเป็นต้นแบบการพัฒนาอย่างยั่งยืน  ตำบลบ้านสหกรณ์ อำเภอแม่ออน จังหวัดเชียงใหม่ 1 แห่ง</v>
      </c>
      <c r="F17" s="122" t="s">
        <v>857</v>
      </c>
      <c r="G17" s="122" t="s">
        <v>25</v>
      </c>
      <c r="H17" s="170">
        <v>2568</v>
      </c>
      <c r="I17" s="122" t="s">
        <v>690</v>
      </c>
      <c r="J17" s="123" t="s">
        <v>691</v>
      </c>
      <c r="K17" s="122" t="s">
        <v>67</v>
      </c>
      <c r="L17" s="122" t="s">
        <v>38</v>
      </c>
      <c r="M17" s="122" t="s">
        <v>971</v>
      </c>
      <c r="N17" s="122" t="s">
        <v>39</v>
      </c>
      <c r="O17" s="122" t="s">
        <v>778</v>
      </c>
      <c r="P17" s="120"/>
      <c r="Q17" s="7"/>
      <c r="R17" s="7" t="s">
        <v>710</v>
      </c>
    </row>
    <row r="18" spans="1:18" ht="21">
      <c r="A18" s="179" t="s">
        <v>663</v>
      </c>
      <c r="B18" s="180" t="s">
        <v>672</v>
      </c>
      <c r="C18" s="180" t="s">
        <v>959</v>
      </c>
      <c r="D18" s="121" t="s">
        <v>909</v>
      </c>
      <c r="E18" s="167" t="str">
        <f t="shared" si="0"/>
        <v>Medicopolis เพื่อพัฒนาพื้นที่ ลดความเหลื่อมล้ำและสร้างความเข้มแข็งให้ผู้ประกอบการด้านชีววิทยาศาสตร์ตลอดจนสร้างวิสาหกิจฐานนวัตกรรม</v>
      </c>
      <c r="F18" s="122" t="s">
        <v>910</v>
      </c>
      <c r="G18" s="122" t="s">
        <v>25</v>
      </c>
      <c r="H18" s="170">
        <v>2564</v>
      </c>
      <c r="I18" s="122" t="s">
        <v>109</v>
      </c>
      <c r="J18" s="123" t="s">
        <v>33</v>
      </c>
      <c r="K18" s="122" t="s">
        <v>912</v>
      </c>
      <c r="L18" s="122" t="s">
        <v>911</v>
      </c>
      <c r="M18" s="122" t="s">
        <v>985</v>
      </c>
      <c r="N18" s="122" t="s">
        <v>29</v>
      </c>
      <c r="O18" s="123" t="s">
        <v>870</v>
      </c>
      <c r="P18" s="126"/>
      <c r="Q18" s="7"/>
      <c r="R18" s="7" t="s">
        <v>710</v>
      </c>
    </row>
    <row r="19" spans="1:18" ht="21">
      <c r="A19" s="179" t="s">
        <v>663</v>
      </c>
      <c r="B19" s="180" t="s">
        <v>672</v>
      </c>
      <c r="C19" s="180" t="s">
        <v>959</v>
      </c>
      <c r="D19" s="121" t="s">
        <v>948</v>
      </c>
      <c r="E19" s="167" t="str">
        <f t="shared" si="0"/>
        <v>ส่งเสริมอาชีพการให้บริการสุขภาพนวดแผนไทย (ภายใต้โครงการส่งเสริมคุณภาพชีวิต เพื่อแก้ไขปัญหาความยากจน)</v>
      </c>
      <c r="F19" s="122" t="s">
        <v>949</v>
      </c>
      <c r="G19" s="122" t="s">
        <v>822</v>
      </c>
      <c r="H19" s="170">
        <v>2565</v>
      </c>
      <c r="I19" s="122" t="s">
        <v>176</v>
      </c>
      <c r="J19" s="123" t="s">
        <v>87</v>
      </c>
      <c r="K19" s="122" t="s">
        <v>950</v>
      </c>
      <c r="L19" s="122" t="s">
        <v>102</v>
      </c>
      <c r="M19" s="122" t="s">
        <v>973</v>
      </c>
      <c r="N19" s="122" t="s">
        <v>53</v>
      </c>
      <c r="O19" s="123" t="s">
        <v>882</v>
      </c>
      <c r="P19" s="126"/>
      <c r="Q19" s="7"/>
      <c r="R19" s="7" t="s">
        <v>989</v>
      </c>
    </row>
    <row r="20" spans="1:18" ht="21">
      <c r="A20" s="179" t="s">
        <v>663</v>
      </c>
      <c r="B20" s="180" t="s">
        <v>672</v>
      </c>
      <c r="C20" s="180" t="s">
        <v>959</v>
      </c>
      <c r="D20" s="121" t="s">
        <v>901</v>
      </c>
      <c r="E20" s="167" t="str">
        <f t="shared" si="0"/>
        <v>ส่งเสริมและพัฒนาสมุนไพรหายาก (หัวร้อยรู) เพื่อเศรษฐกิจ</v>
      </c>
      <c r="F20" s="122" t="s">
        <v>902</v>
      </c>
      <c r="G20" s="122" t="s">
        <v>25</v>
      </c>
      <c r="H20" s="170">
        <v>2566</v>
      </c>
      <c r="I20" s="122" t="s">
        <v>177</v>
      </c>
      <c r="J20" s="123" t="s">
        <v>209</v>
      </c>
      <c r="K20" s="122" t="s">
        <v>903</v>
      </c>
      <c r="L20" s="122" t="s">
        <v>102</v>
      </c>
      <c r="M20" s="122" t="s">
        <v>973</v>
      </c>
      <c r="N20" s="122" t="s">
        <v>53</v>
      </c>
      <c r="O20" s="122" t="s">
        <v>704</v>
      </c>
      <c r="P20" s="126"/>
      <c r="Q20" s="7"/>
      <c r="R20" s="7" t="s">
        <v>988</v>
      </c>
    </row>
    <row r="21" spans="1:18" ht="21">
      <c r="A21" s="181" t="str">
        <f>LEFT(B21,12)</f>
        <v>v3_050301V01</v>
      </c>
      <c r="B21" s="182" t="s">
        <v>736</v>
      </c>
      <c r="C21" s="182" t="s">
        <v>958</v>
      </c>
      <c r="D21" s="7" t="s">
        <v>118</v>
      </c>
      <c r="E21" s="169" t="s">
        <v>119</v>
      </c>
      <c r="F21" s="53" t="s">
        <v>119</v>
      </c>
      <c r="G21" s="53"/>
      <c r="H21" s="47">
        <v>2563</v>
      </c>
      <c r="I21" s="47" t="s">
        <v>34</v>
      </c>
      <c r="J21" s="47" t="s">
        <v>42</v>
      </c>
      <c r="K21" s="7" t="s">
        <v>120</v>
      </c>
      <c r="L21" s="7" t="s">
        <v>52</v>
      </c>
      <c r="M21" s="7" t="str">
        <f>VLOOKUP(L21,'[1]ตัวย่อ(ต่อท้าย)'!$B$2:$C$516,2,FALSE)</f>
        <v>DTAM</v>
      </c>
      <c r="N21" s="7" t="s">
        <v>53</v>
      </c>
      <c r="O21" s="7"/>
      <c r="P21" s="7"/>
      <c r="Q21" s="7"/>
      <c r="R21" s="7" t="s">
        <v>337</v>
      </c>
    </row>
    <row r="22" spans="1:18" ht="21">
      <c r="A22" s="181" t="str">
        <f>LEFT(B22,12)</f>
        <v>v3_050301V01</v>
      </c>
      <c r="B22" s="182" t="s">
        <v>736</v>
      </c>
      <c r="C22" s="182" t="s">
        <v>958</v>
      </c>
      <c r="D22" s="7" t="s">
        <v>147</v>
      </c>
      <c r="E22" s="169" t="s">
        <v>148</v>
      </c>
      <c r="F22" s="53" t="s">
        <v>148</v>
      </c>
      <c r="G22" s="53"/>
      <c r="H22" s="47">
        <v>2563</v>
      </c>
      <c r="I22" s="47" t="s">
        <v>34</v>
      </c>
      <c r="J22" s="47" t="s">
        <v>42</v>
      </c>
      <c r="K22" s="7" t="s">
        <v>150</v>
      </c>
      <c r="L22" s="7" t="s">
        <v>151</v>
      </c>
      <c r="M22" s="7" t="str">
        <f>VLOOKUP(L22,'[1]ตัวย่อ(ต่อท้าย)'!$B$2:$C$516,2,FALSE)</f>
        <v>สบส.</v>
      </c>
      <c r="N22" s="7" t="s">
        <v>53</v>
      </c>
      <c r="O22" s="7"/>
      <c r="P22" s="7"/>
      <c r="Q22" s="7"/>
      <c r="R22" s="7" t="s">
        <v>307</v>
      </c>
    </row>
    <row r="23" spans="1:18" ht="21">
      <c r="A23" s="183" t="s">
        <v>663</v>
      </c>
      <c r="B23" s="182" t="s">
        <v>736</v>
      </c>
      <c r="C23" s="182" t="s">
        <v>958</v>
      </c>
      <c r="D23" s="121" t="s">
        <v>279</v>
      </c>
      <c r="E23" s="167" t="str">
        <f t="shared" ref="E23:E29" si="1">HYPERLINK(Q23,F23)</f>
        <v>โครงการพัฒนาการท่องเที่ยวเชิงสุขภาพและการแพทย์</v>
      </c>
      <c r="F23" s="122" t="s">
        <v>148</v>
      </c>
      <c r="G23" s="122" t="s">
        <v>25</v>
      </c>
      <c r="H23" s="170">
        <v>2564</v>
      </c>
      <c r="I23" s="122" t="s">
        <v>109</v>
      </c>
      <c r="J23" s="123" t="s">
        <v>33</v>
      </c>
      <c r="K23" s="122" t="s">
        <v>150</v>
      </c>
      <c r="L23" s="122" t="s">
        <v>151</v>
      </c>
      <c r="M23" s="122" t="s">
        <v>982</v>
      </c>
      <c r="N23" s="122" t="s">
        <v>53</v>
      </c>
      <c r="O23" s="123" t="s">
        <v>870</v>
      </c>
      <c r="P23" s="120"/>
      <c r="Q23" s="7"/>
      <c r="R23" s="7" t="s">
        <v>348</v>
      </c>
    </row>
    <row r="24" spans="1:18" ht="21">
      <c r="A24" s="183" t="s">
        <v>663</v>
      </c>
      <c r="B24" s="182" t="s">
        <v>736</v>
      </c>
      <c r="C24" s="182" t="s">
        <v>958</v>
      </c>
      <c r="D24" s="121" t="s">
        <v>503</v>
      </c>
      <c r="E24" s="167" t="str">
        <f t="shared" si="1"/>
        <v>โครงการส่งเสริมการท่องเที่ยวเชิงสุขภาพ Wellness</v>
      </c>
      <c r="F24" s="122" t="s">
        <v>504</v>
      </c>
      <c r="G24" s="122" t="s">
        <v>25</v>
      </c>
      <c r="H24" s="170">
        <v>2565</v>
      </c>
      <c r="I24" s="122" t="s">
        <v>506</v>
      </c>
      <c r="J24" s="123" t="s">
        <v>87</v>
      </c>
      <c r="K24" s="122" t="s">
        <v>507</v>
      </c>
      <c r="L24" s="122" t="s">
        <v>79</v>
      </c>
      <c r="M24" s="122" t="s">
        <v>974</v>
      </c>
      <c r="N24" s="122" t="s">
        <v>39</v>
      </c>
      <c r="O24" s="123" t="s">
        <v>882</v>
      </c>
      <c r="P24" s="120"/>
      <c r="Q24" s="122" t="s">
        <v>871</v>
      </c>
      <c r="R24" s="122" t="s">
        <v>214</v>
      </c>
    </row>
    <row r="25" spans="1:18" ht="21">
      <c r="A25" s="183" t="s">
        <v>663</v>
      </c>
      <c r="B25" s="182" t="s">
        <v>736</v>
      </c>
      <c r="C25" s="182" t="s">
        <v>958</v>
      </c>
      <c r="D25" s="121" t="s">
        <v>414</v>
      </c>
      <c r="E25" s="167" t="str">
        <f t="shared" si="1"/>
        <v>โครงการยกระดับมาตรฐานบริการสุขภาพรองรับการแข่งขันอุตสาหกรรมทางการแพทย์ครบวงจร</v>
      </c>
      <c r="F25" s="122" t="s">
        <v>415</v>
      </c>
      <c r="G25" s="122" t="s">
        <v>25</v>
      </c>
      <c r="H25" s="170">
        <v>2565</v>
      </c>
      <c r="I25" s="122" t="s">
        <v>176</v>
      </c>
      <c r="J25" s="123" t="s">
        <v>87</v>
      </c>
      <c r="K25" s="122" t="s">
        <v>150</v>
      </c>
      <c r="L25" s="122" t="s">
        <v>151</v>
      </c>
      <c r="M25" s="122" t="s">
        <v>982</v>
      </c>
      <c r="N25" s="122" t="s">
        <v>53</v>
      </c>
      <c r="O25" s="123" t="s">
        <v>882</v>
      </c>
      <c r="P25" s="120"/>
      <c r="Q25" s="122" t="s">
        <v>872</v>
      </c>
      <c r="R25" s="122" t="s">
        <v>207</v>
      </c>
    </row>
    <row r="26" spans="1:18" ht="21">
      <c r="A26" s="183" t="s">
        <v>663</v>
      </c>
      <c r="B26" s="182" t="s">
        <v>736</v>
      </c>
      <c r="C26" s="182" t="s">
        <v>958</v>
      </c>
      <c r="D26" s="121" t="s">
        <v>384</v>
      </c>
      <c r="E26" s="167" t="str">
        <f t="shared" si="1"/>
        <v>พัฒนาผลิตภัณฑ์และยกระดับราชาวดีสปาและน้ำแร่โรงพยาบาลระนอง</v>
      </c>
      <c r="F26" s="122" t="s">
        <v>385</v>
      </c>
      <c r="G26" s="122" t="s">
        <v>25</v>
      </c>
      <c r="H26" s="170">
        <v>2565</v>
      </c>
      <c r="I26" s="122" t="s">
        <v>176</v>
      </c>
      <c r="J26" s="123" t="s">
        <v>87</v>
      </c>
      <c r="K26" s="122" t="s">
        <v>101</v>
      </c>
      <c r="L26" s="122" t="s">
        <v>102</v>
      </c>
      <c r="M26" s="122" t="s">
        <v>973</v>
      </c>
      <c r="N26" s="122" t="s">
        <v>53</v>
      </c>
      <c r="O26" s="123" t="s">
        <v>882</v>
      </c>
      <c r="P26" s="120"/>
      <c r="Q26" s="122" t="s">
        <v>873</v>
      </c>
      <c r="R26" s="122" t="s">
        <v>214</v>
      </c>
    </row>
    <row r="27" spans="1:18" ht="21">
      <c r="A27" s="183" t="s">
        <v>663</v>
      </c>
      <c r="B27" s="182" t="s">
        <v>736</v>
      </c>
      <c r="C27" s="182" t="s">
        <v>958</v>
      </c>
      <c r="D27" s="121" t="s">
        <v>669</v>
      </c>
      <c r="E27" s="167" t="str">
        <f t="shared" si="1"/>
        <v>โครงการพัฒนาศักยภาพบุคลากรและพัฒนาผลิตภัณฑ์ชุมชน เพื่อสนับสนุนการท่องเที่ยว กิจกรรม: สร้างงานสร้างอาชีพด้วยการนวดไทย ส่งเสริมการท่องเที่ยวเชิงสุขภาพรองรับการท่องเที่ยวปลอดภัย จังหวัดเลย</v>
      </c>
      <c r="F27" s="122" t="s">
        <v>670</v>
      </c>
      <c r="G27" s="122" t="s">
        <v>25</v>
      </c>
      <c r="H27" s="170">
        <v>2567</v>
      </c>
      <c r="I27" s="122" t="s">
        <v>612</v>
      </c>
      <c r="J27" s="123" t="s">
        <v>671</v>
      </c>
      <c r="K27" s="122" t="s">
        <v>601</v>
      </c>
      <c r="L27" s="122" t="s">
        <v>102</v>
      </c>
      <c r="M27" s="122" t="s">
        <v>973</v>
      </c>
      <c r="N27" s="122" t="s">
        <v>53</v>
      </c>
      <c r="O27" s="122" t="s">
        <v>715</v>
      </c>
      <c r="P27" s="120"/>
      <c r="Q27" s="122" t="s">
        <v>874</v>
      </c>
      <c r="R27" s="122" t="s">
        <v>281</v>
      </c>
    </row>
    <row r="28" spans="1:18" ht="21">
      <c r="A28" s="183" t="s">
        <v>663</v>
      </c>
      <c r="B28" s="182" t="s">
        <v>736</v>
      </c>
      <c r="C28" s="182" t="s">
        <v>958</v>
      </c>
      <c r="D28" s="121" t="s">
        <v>803</v>
      </c>
      <c r="E28" s="167" t="str">
        <f t="shared" si="1"/>
        <v>พัฒนาศักยภาพบุคลากรด้านการท่องเที่ยวเพื่อสนับสนุนการท่องเที่ยวอย่างยั่งยืน กิจกรรม : พัฒนาศักยภาพผู้ให้บริการนวดไทยรองรับการท่องเที่ยวเชิงสุขภาพ จังหวัดเลย</v>
      </c>
      <c r="F28" s="122" t="s">
        <v>804</v>
      </c>
      <c r="G28" s="122" t="s">
        <v>25</v>
      </c>
      <c r="H28" s="170">
        <v>2568</v>
      </c>
      <c r="I28" s="122" t="s">
        <v>690</v>
      </c>
      <c r="J28" s="123" t="s">
        <v>691</v>
      </c>
      <c r="K28" s="122" t="s">
        <v>601</v>
      </c>
      <c r="L28" s="122" t="s">
        <v>102</v>
      </c>
      <c r="M28" s="122" t="s">
        <v>973</v>
      </c>
      <c r="N28" s="122" t="s">
        <v>53</v>
      </c>
      <c r="O28" s="122" t="s">
        <v>778</v>
      </c>
      <c r="P28" s="120"/>
      <c r="Q28" s="122" t="s">
        <v>875</v>
      </c>
      <c r="R28" s="122" t="s">
        <v>214</v>
      </c>
    </row>
    <row r="29" spans="1:18" ht="21">
      <c r="A29" s="184" t="s">
        <v>663</v>
      </c>
      <c r="B29" s="185" t="s">
        <v>664</v>
      </c>
      <c r="C29" s="185" t="s">
        <v>958</v>
      </c>
      <c r="D29" s="121" t="s">
        <v>275</v>
      </c>
      <c r="E29" s="167" t="str">
        <f t="shared" si="1"/>
        <v>โครงการยกระดับการท่องเที่ยวเชิงสุขภาพ ด้วยการแพทย์แผนไทยและการแพทย์ทางเลือกครบวงจร</v>
      </c>
      <c r="F29" s="122" t="s">
        <v>276</v>
      </c>
      <c r="G29" s="122" t="s">
        <v>25</v>
      </c>
      <c r="H29" s="170">
        <v>2563</v>
      </c>
      <c r="I29" s="122" t="s">
        <v>176</v>
      </c>
      <c r="J29" s="123" t="s">
        <v>87</v>
      </c>
      <c r="K29" s="122" t="s">
        <v>278</v>
      </c>
      <c r="L29" s="122" t="s">
        <v>52</v>
      </c>
      <c r="M29" s="122" t="s">
        <v>975</v>
      </c>
      <c r="N29" s="122" t="s">
        <v>53</v>
      </c>
      <c r="O29" s="123" t="s">
        <v>864</v>
      </c>
      <c r="P29" s="120"/>
      <c r="Q29" s="122" t="s">
        <v>876</v>
      </c>
      <c r="R29" s="122" t="s">
        <v>214</v>
      </c>
    </row>
    <row r="30" spans="1:18" ht="21">
      <c r="A30" s="57" t="str">
        <f>LEFT(B30,12)</f>
        <v>v3_050301V01</v>
      </c>
      <c r="B30" s="185" t="s">
        <v>664</v>
      </c>
      <c r="C30" s="185" t="s">
        <v>958</v>
      </c>
      <c r="D30" s="7" t="s">
        <v>169</v>
      </c>
      <c r="E30" s="169" t="s">
        <v>170</v>
      </c>
      <c r="F30" s="53" t="s">
        <v>170</v>
      </c>
      <c r="G30" s="53"/>
      <c r="H30" s="47">
        <v>2563</v>
      </c>
      <c r="I30" s="47" t="s">
        <v>92</v>
      </c>
      <c r="J30" s="47" t="s">
        <v>42</v>
      </c>
      <c r="K30" s="7" t="s">
        <v>172</v>
      </c>
      <c r="L30" s="7" t="s">
        <v>52</v>
      </c>
      <c r="M30" s="7" t="str">
        <f>VLOOKUP(L30,'[1]ตัวย่อ(ต่อท้าย)'!$B$2:$C$516,2,FALSE)</f>
        <v>DTAM</v>
      </c>
      <c r="N30" s="7" t="s">
        <v>53</v>
      </c>
      <c r="O30" s="7"/>
      <c r="P30" s="7"/>
      <c r="Q30" s="122" t="s">
        <v>877</v>
      </c>
      <c r="R30" s="122" t="s">
        <v>199</v>
      </c>
    </row>
    <row r="31" spans="1:18" ht="21">
      <c r="A31" s="184" t="s">
        <v>663</v>
      </c>
      <c r="B31" s="185" t="s">
        <v>664</v>
      </c>
      <c r="C31" s="185" t="s">
        <v>958</v>
      </c>
      <c r="D31" s="121" t="s">
        <v>292</v>
      </c>
      <c r="E31" s="167" t="str">
        <f t="shared" ref="E31:E62" si="2">HYPERLINK(Q31,F31)</f>
        <v>การส่งเสริมการท่องเที่ยวเชิงสุขภาพจังหวัดอุดรธานี</v>
      </c>
      <c r="F31" s="122" t="s">
        <v>293</v>
      </c>
      <c r="G31" s="122" t="s">
        <v>25</v>
      </c>
      <c r="H31" s="170">
        <v>2564</v>
      </c>
      <c r="I31" s="122" t="s">
        <v>109</v>
      </c>
      <c r="J31" s="123" t="s">
        <v>33</v>
      </c>
      <c r="K31" s="122" t="s">
        <v>295</v>
      </c>
      <c r="L31" s="122" t="s">
        <v>102</v>
      </c>
      <c r="M31" s="122" t="s">
        <v>973</v>
      </c>
      <c r="N31" s="122" t="s">
        <v>53</v>
      </c>
      <c r="O31" s="123" t="s">
        <v>870</v>
      </c>
      <c r="P31" s="120"/>
      <c r="Q31" s="122" t="s">
        <v>880</v>
      </c>
      <c r="R31" s="122" t="s">
        <v>245</v>
      </c>
    </row>
    <row r="32" spans="1:18" ht="21">
      <c r="A32" s="184" t="s">
        <v>663</v>
      </c>
      <c r="B32" s="185" t="s">
        <v>664</v>
      </c>
      <c r="C32" s="185" t="s">
        <v>958</v>
      </c>
      <c r="D32" s="121" t="s">
        <v>288</v>
      </c>
      <c r="E32" s="167" t="str">
        <f t="shared" si="2"/>
        <v>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2564</v>
      </c>
      <c r="F32" s="122" t="s">
        <v>289</v>
      </c>
      <c r="G32" s="122" t="s">
        <v>25</v>
      </c>
      <c r="H32" s="170">
        <v>2564</v>
      </c>
      <c r="I32" s="122" t="s">
        <v>109</v>
      </c>
      <c r="J32" s="123" t="s">
        <v>33</v>
      </c>
      <c r="K32" s="122" t="s">
        <v>164</v>
      </c>
      <c r="L32" s="122" t="s">
        <v>165</v>
      </c>
      <c r="M32" s="122" t="s">
        <v>981</v>
      </c>
      <c r="N32" s="122" t="s">
        <v>53</v>
      </c>
      <c r="O32" s="123" t="s">
        <v>870</v>
      </c>
      <c r="P32" s="120"/>
      <c r="Q32" s="122" t="s">
        <v>881</v>
      </c>
      <c r="R32" s="122" t="s">
        <v>207</v>
      </c>
    </row>
    <row r="33" spans="1:24" ht="21">
      <c r="A33" s="184" t="s">
        <v>663</v>
      </c>
      <c r="B33" s="185" t="s">
        <v>664</v>
      </c>
      <c r="C33" s="185" t="s">
        <v>958</v>
      </c>
      <c r="D33" s="121" t="s">
        <v>283</v>
      </c>
      <c r="E33" s="167" t="str">
        <f t="shared" si="2"/>
        <v>โครงการยกระดับการท่องเที่ยวเชิงสุขภาพ ความงาม และแพทย์แผนไทยครบวงจร</v>
      </c>
      <c r="F33" s="122" t="s">
        <v>170</v>
      </c>
      <c r="G33" s="122" t="s">
        <v>25</v>
      </c>
      <c r="H33" s="170">
        <v>2564</v>
      </c>
      <c r="I33" s="122" t="s">
        <v>109</v>
      </c>
      <c r="J33" s="123" t="s">
        <v>33</v>
      </c>
      <c r="K33" s="122" t="s">
        <v>278</v>
      </c>
      <c r="L33" s="122" t="s">
        <v>52</v>
      </c>
      <c r="M33" s="122" t="s">
        <v>975</v>
      </c>
      <c r="N33" s="122" t="s">
        <v>53</v>
      </c>
      <c r="O33" s="123" t="s">
        <v>870</v>
      </c>
      <c r="P33" s="120"/>
      <c r="Q33" s="122" t="s">
        <v>916</v>
      </c>
      <c r="R33" s="122" t="s">
        <v>914</v>
      </c>
    </row>
    <row r="34" spans="1:24" ht="21">
      <c r="A34" s="184" t="s">
        <v>663</v>
      </c>
      <c r="B34" s="185" t="s">
        <v>664</v>
      </c>
      <c r="C34" s="185" t="s">
        <v>958</v>
      </c>
      <c r="D34" s="121" t="s">
        <v>251</v>
      </c>
      <c r="E34" s="167" t="str">
        <f t="shared" si="2"/>
        <v>ก่อสร้างเส้นทางจักรยานเพื่อส่งเสริมสุขภาพที่ดีและส่งเสริมการท่องเที่ยวเชิงเกษตรศูนย์วิจัยและพัฒนาอาหารสัตว์ ตำบลลุมพุก อำเภอคำเขื่อนแก้ว จังหวัดยโสธร กว้าง 3.00 – 5.00 เมตร ระยะทาง 6.620 กิโลเมตร</v>
      </c>
      <c r="F34" s="122" t="s">
        <v>252</v>
      </c>
      <c r="G34" s="122" t="s">
        <v>25</v>
      </c>
      <c r="H34" s="170">
        <v>2564</v>
      </c>
      <c r="I34" s="122" t="s">
        <v>162</v>
      </c>
      <c r="J34" s="123" t="s">
        <v>33</v>
      </c>
      <c r="K34" s="122" t="s">
        <v>254</v>
      </c>
      <c r="L34" s="122" t="s">
        <v>79</v>
      </c>
      <c r="M34" s="122" t="s">
        <v>974</v>
      </c>
      <c r="N34" s="122" t="s">
        <v>39</v>
      </c>
      <c r="O34" s="123" t="s">
        <v>870</v>
      </c>
      <c r="P34" s="120"/>
      <c r="Q34" s="122" t="s">
        <v>928</v>
      </c>
      <c r="R34" s="122" t="s">
        <v>926</v>
      </c>
    </row>
    <row r="35" spans="1:24" ht="21">
      <c r="A35" s="184" t="s">
        <v>663</v>
      </c>
      <c r="B35" s="185" t="s">
        <v>664</v>
      </c>
      <c r="C35" s="185" t="s">
        <v>958</v>
      </c>
      <c r="D35" s="121" t="s">
        <v>521</v>
      </c>
      <c r="E35" s="167" t="str">
        <f t="shared" si="2"/>
        <v>แนวทางการพัฒนาสมรรถนะการให้บริการด้านการท่องเที่ยวเชิงการแพทย์ของบุคลากรในธุรกิจผู้ให้บริการทางการแพทย์เพื่อสร้างการรับรู้ตราสินค้า</v>
      </c>
      <c r="F35" s="122" t="s">
        <v>522</v>
      </c>
      <c r="G35" s="122" t="s">
        <v>25</v>
      </c>
      <c r="H35" s="170">
        <v>2565</v>
      </c>
      <c r="I35" s="122" t="s">
        <v>176</v>
      </c>
      <c r="J35" s="123" t="s">
        <v>87</v>
      </c>
      <c r="K35" s="122" t="s">
        <v>86</v>
      </c>
      <c r="L35" s="122" t="s">
        <v>89</v>
      </c>
      <c r="M35" s="122" t="s">
        <v>983</v>
      </c>
      <c r="N35" s="122" t="s">
        <v>29</v>
      </c>
      <c r="O35" s="123" t="s">
        <v>882</v>
      </c>
      <c r="P35" s="120"/>
      <c r="Q35" s="122" t="s">
        <v>931</v>
      </c>
      <c r="R35" s="122" t="s">
        <v>926</v>
      </c>
    </row>
    <row r="36" spans="1:24" ht="21">
      <c r="A36" s="184" t="s">
        <v>663</v>
      </c>
      <c r="B36" s="185" t="s">
        <v>664</v>
      </c>
      <c r="C36" s="185" t="s">
        <v>958</v>
      </c>
      <c r="D36" s="121" t="s">
        <v>401</v>
      </c>
      <c r="E36" s="167" t="str">
        <f t="shared" si="2"/>
        <v>โครงการพัฒนาขีดความสามารถในการรองรับการท่องเที่ยวเชิงสุขภาพ</v>
      </c>
      <c r="F36" s="122" t="s">
        <v>197</v>
      </c>
      <c r="G36" s="122" t="s">
        <v>25</v>
      </c>
      <c r="H36" s="170">
        <v>2565</v>
      </c>
      <c r="I36" s="122" t="s">
        <v>176</v>
      </c>
      <c r="J36" s="123" t="s">
        <v>87</v>
      </c>
      <c r="K36" s="122" t="s">
        <v>73</v>
      </c>
      <c r="L36" s="122" t="s">
        <v>38</v>
      </c>
      <c r="M36" s="122" t="s">
        <v>971</v>
      </c>
      <c r="N36" s="122" t="s">
        <v>39</v>
      </c>
      <c r="O36" s="123" t="s">
        <v>882</v>
      </c>
      <c r="P36" s="120"/>
      <c r="Q36" s="122" t="s">
        <v>509</v>
      </c>
      <c r="R36" s="122" t="s">
        <v>281</v>
      </c>
    </row>
    <row r="37" spans="1:24" ht="21">
      <c r="A37" s="184" t="s">
        <v>663</v>
      </c>
      <c r="B37" s="185" t="s">
        <v>664</v>
      </c>
      <c r="C37" s="185" t="s">
        <v>958</v>
      </c>
      <c r="D37" s="121" t="s">
        <v>387</v>
      </c>
      <c r="E37" s="167" t="str">
        <f t="shared" si="2"/>
        <v xml:space="preserve"> โครงการส่งเสริมการท่องเที่ยวเชิงสุขภาพ </v>
      </c>
      <c r="F37" s="122" t="s">
        <v>895</v>
      </c>
      <c r="G37" s="122" t="s">
        <v>25</v>
      </c>
      <c r="H37" s="170">
        <v>2565</v>
      </c>
      <c r="I37" s="122" t="s">
        <v>176</v>
      </c>
      <c r="J37" s="123" t="s">
        <v>87</v>
      </c>
      <c r="K37" s="122" t="s">
        <v>278</v>
      </c>
      <c r="L37" s="122" t="s">
        <v>52</v>
      </c>
      <c r="M37" s="122" t="s">
        <v>975</v>
      </c>
      <c r="N37" s="122" t="s">
        <v>53</v>
      </c>
      <c r="O37" s="123" t="s">
        <v>882</v>
      </c>
      <c r="P37" s="124"/>
      <c r="Q37" s="122" t="s">
        <v>520</v>
      </c>
      <c r="R37" s="122" t="s">
        <v>222</v>
      </c>
    </row>
    <row r="38" spans="1:24" ht="21">
      <c r="A38" s="184" t="s">
        <v>663</v>
      </c>
      <c r="B38" s="185" t="s">
        <v>664</v>
      </c>
      <c r="C38" s="185" t="s">
        <v>958</v>
      </c>
      <c r="D38" s="121" t="s">
        <v>586</v>
      </c>
      <c r="E38" s="167" t="str">
        <f t="shared" si="2"/>
        <v>โครงการจัดทำแผนปฏิบัติการพัฒนาคลองท่อมเมืองสปาน้ำพุร้อนต้นแบบ</v>
      </c>
      <c r="F38" s="122" t="s">
        <v>587</v>
      </c>
      <c r="G38" s="122" t="s">
        <v>25</v>
      </c>
      <c r="H38" s="170">
        <v>2566</v>
      </c>
      <c r="I38" s="122" t="s">
        <v>177</v>
      </c>
      <c r="J38" s="123" t="s">
        <v>209</v>
      </c>
      <c r="K38" s="122" t="s">
        <v>67</v>
      </c>
      <c r="L38" s="122" t="s">
        <v>38</v>
      </c>
      <c r="M38" s="122" t="s">
        <v>971</v>
      </c>
      <c r="N38" s="122" t="s">
        <v>39</v>
      </c>
      <c r="O38" s="122" t="s">
        <v>704</v>
      </c>
      <c r="P38" s="120"/>
      <c r="Q38" s="122" t="s">
        <v>525</v>
      </c>
      <c r="R38" s="122" t="s">
        <v>214</v>
      </c>
    </row>
    <row r="39" spans="1:24" ht="21">
      <c r="A39" s="184" t="s">
        <v>663</v>
      </c>
      <c r="B39" s="185" t="s">
        <v>664</v>
      </c>
      <c r="C39" s="185" t="s">
        <v>958</v>
      </c>
      <c r="D39" s="121" t="s">
        <v>603</v>
      </c>
      <c r="E39" s="167" t="str">
        <f t="shared" si="2"/>
        <v>โครงการส่งเสริมรูปแบบการท่องเที่ยวศักยภาพสูงที่หลากหลายและโดดเด่น</v>
      </c>
      <c r="F39" s="122" t="s">
        <v>604</v>
      </c>
      <c r="G39" s="122" t="s">
        <v>25</v>
      </c>
      <c r="H39" s="170">
        <v>2566</v>
      </c>
      <c r="I39" s="122" t="s">
        <v>177</v>
      </c>
      <c r="J39" s="123" t="s">
        <v>209</v>
      </c>
      <c r="K39" s="122" t="s">
        <v>278</v>
      </c>
      <c r="L39" s="122" t="s">
        <v>52</v>
      </c>
      <c r="M39" s="122" t="s">
        <v>975</v>
      </c>
      <c r="N39" s="122" t="s">
        <v>53</v>
      </c>
      <c r="O39" s="122" t="s">
        <v>704</v>
      </c>
      <c r="P39" s="124"/>
      <c r="Q39" s="122" t="s">
        <v>515</v>
      </c>
      <c r="R39" s="122" t="s">
        <v>222</v>
      </c>
    </row>
    <row r="40" spans="1:24" ht="21">
      <c r="A40" s="184" t="s">
        <v>663</v>
      </c>
      <c r="B40" s="185" t="s">
        <v>664</v>
      </c>
      <c r="C40" s="185" t="s">
        <v>958</v>
      </c>
      <c r="D40" s="121" t="s">
        <v>712</v>
      </c>
      <c r="E40" s="167" t="str">
        <f t="shared" si="2"/>
        <v>โครงการพัฒนาและส่งเสริมการท่องเที่ยวกลุ่มจังหวัดภาคเหนือตอนล่าง 2 กิจกรรมประชาสัมพันธ์ส่งเสริมการท่องเที่ยว วิถีชีวิต 4 สายน้ำ</v>
      </c>
      <c r="F40" s="122" t="s">
        <v>713</v>
      </c>
      <c r="G40" s="122" t="s">
        <v>25</v>
      </c>
      <c r="H40" s="170">
        <v>2567</v>
      </c>
      <c r="I40" s="122" t="s">
        <v>612</v>
      </c>
      <c r="J40" s="123" t="s">
        <v>167</v>
      </c>
      <c r="K40" s="122" t="s">
        <v>714</v>
      </c>
      <c r="L40" s="122" t="s">
        <v>79</v>
      </c>
      <c r="M40" s="122" t="s">
        <v>974</v>
      </c>
      <c r="N40" s="122" t="s">
        <v>39</v>
      </c>
      <c r="O40" s="122" t="s">
        <v>715</v>
      </c>
      <c r="P40" s="120"/>
      <c r="Q40" s="122" t="s">
        <v>487</v>
      </c>
      <c r="R40" s="122" t="s">
        <v>199</v>
      </c>
    </row>
    <row r="41" spans="1:24" ht="21">
      <c r="A41" s="184" t="s">
        <v>663</v>
      </c>
      <c r="B41" s="185" t="s">
        <v>664</v>
      </c>
      <c r="C41" s="185" t="s">
        <v>958</v>
      </c>
      <c r="D41" s="121" t="s">
        <v>717</v>
      </c>
      <c r="E41" s="167" t="str">
        <f t="shared" si="2"/>
        <v>โครงการพัฒนาและส่งเสริมการท่องเที่ยวกลุ่มจังหวัด ภาคเหนือตอนล่าง 2 กิจกรรมส่งเสริมการท่องเที่ยวเชิงกีฬา วิถี 4 สายน้ำ มาราธอน (Marathon)</v>
      </c>
      <c r="F41" s="122" t="s">
        <v>718</v>
      </c>
      <c r="G41" s="122" t="s">
        <v>25</v>
      </c>
      <c r="H41" s="170">
        <v>2567</v>
      </c>
      <c r="I41" s="122" t="s">
        <v>612</v>
      </c>
      <c r="J41" s="123" t="s">
        <v>167</v>
      </c>
      <c r="K41" s="122" t="s">
        <v>714</v>
      </c>
      <c r="L41" s="122" t="s">
        <v>79</v>
      </c>
      <c r="M41" s="122" t="s">
        <v>974</v>
      </c>
      <c r="N41" s="122" t="s">
        <v>39</v>
      </c>
      <c r="O41" s="122" t="s">
        <v>715</v>
      </c>
      <c r="P41" s="120"/>
      <c r="Q41" s="122" t="s">
        <v>497</v>
      </c>
      <c r="R41" s="122" t="s">
        <v>190</v>
      </c>
    </row>
    <row r="42" spans="1:24" ht="21">
      <c r="A42" s="184" t="s">
        <v>663</v>
      </c>
      <c r="B42" s="185" t="s">
        <v>664</v>
      </c>
      <c r="C42" s="185" t="s">
        <v>958</v>
      </c>
      <c r="D42" s="121" t="s">
        <v>662</v>
      </c>
      <c r="E42" s="167" t="str">
        <f t="shared" si="2"/>
        <v>โครงการพัฒนาและยกระดับการนวดไทย อัตลักษณ์ไทย สร้างเศรษฐกิจชุมชน</v>
      </c>
      <c r="F42" s="122" t="s">
        <v>645</v>
      </c>
      <c r="G42" s="122" t="s">
        <v>25</v>
      </c>
      <c r="H42" s="170">
        <v>2567</v>
      </c>
      <c r="I42" s="122" t="s">
        <v>612</v>
      </c>
      <c r="J42" s="123" t="s">
        <v>167</v>
      </c>
      <c r="K42" s="122" t="s">
        <v>120</v>
      </c>
      <c r="L42" s="122" t="s">
        <v>52</v>
      </c>
      <c r="M42" s="122" t="s">
        <v>975</v>
      </c>
      <c r="N42" s="122" t="s">
        <v>53</v>
      </c>
      <c r="O42" s="122" t="s">
        <v>715</v>
      </c>
      <c r="P42" s="120"/>
      <c r="Q42" s="122" t="s">
        <v>490</v>
      </c>
      <c r="R42" s="122" t="s">
        <v>245</v>
      </c>
    </row>
    <row r="43" spans="1:24" ht="21">
      <c r="A43" s="184" t="s">
        <v>663</v>
      </c>
      <c r="B43" s="185" t="s">
        <v>664</v>
      </c>
      <c r="C43" s="185" t="s">
        <v>958</v>
      </c>
      <c r="D43" s="121" t="s">
        <v>666</v>
      </c>
      <c r="E43" s="167" t="str">
        <f t="shared" si="2"/>
        <v>โครงการสร้างคุณค่าและมูลค่าเพิ่มจากการท่องเที่ยวเชิงสุขภาพด้วยการแพทย์แผนไทย  การแพทย์ทางเลือก และสมุนไพร</v>
      </c>
      <c r="F43" s="122" t="s">
        <v>667</v>
      </c>
      <c r="G43" s="122" t="s">
        <v>25</v>
      </c>
      <c r="H43" s="170">
        <v>2567</v>
      </c>
      <c r="I43" s="122" t="s">
        <v>612</v>
      </c>
      <c r="J43" s="123" t="s">
        <v>167</v>
      </c>
      <c r="K43" s="122" t="s">
        <v>278</v>
      </c>
      <c r="L43" s="122" t="s">
        <v>52</v>
      </c>
      <c r="M43" s="122" t="s">
        <v>975</v>
      </c>
      <c r="N43" s="122" t="s">
        <v>53</v>
      </c>
      <c r="O43" s="122" t="s">
        <v>715</v>
      </c>
      <c r="P43" s="120"/>
      <c r="Q43" s="122" t="s">
        <v>492</v>
      </c>
      <c r="R43" s="122" t="s">
        <v>214</v>
      </c>
      <c r="S43" s="1"/>
      <c r="T43" s="1"/>
      <c r="U43" s="1"/>
      <c r="V43" s="1"/>
      <c r="W43" s="1"/>
      <c r="X43" s="1"/>
    </row>
    <row r="44" spans="1:24" ht="21">
      <c r="A44" s="184" t="s">
        <v>663</v>
      </c>
      <c r="B44" s="185" t="s">
        <v>664</v>
      </c>
      <c r="C44" s="185" t="s">
        <v>958</v>
      </c>
      <c r="D44" s="121" t="s">
        <v>738</v>
      </c>
      <c r="E44" s="167" t="str">
        <f t="shared" si="2"/>
        <v>โครงการจัดกิจกรรมวิ่งเบตงมาราธอนเพื่อกระตุ้นการท่องเที่ยว</v>
      </c>
      <c r="F44" s="122" t="s">
        <v>739</v>
      </c>
      <c r="G44" s="122" t="s">
        <v>25</v>
      </c>
      <c r="H44" s="170">
        <v>2567</v>
      </c>
      <c r="I44" s="122" t="s">
        <v>722</v>
      </c>
      <c r="J44" s="123" t="s">
        <v>167</v>
      </c>
      <c r="K44" s="122" t="s">
        <v>740</v>
      </c>
      <c r="L44" s="122" t="s">
        <v>79</v>
      </c>
      <c r="M44" s="122" t="s">
        <v>974</v>
      </c>
      <c r="N44" s="122" t="s">
        <v>39</v>
      </c>
      <c r="O44" s="122" t="s">
        <v>715</v>
      </c>
      <c r="P44" s="120"/>
      <c r="Q44" s="122" t="s">
        <v>494</v>
      </c>
      <c r="R44" s="122" t="s">
        <v>186</v>
      </c>
      <c r="S44" s="1"/>
      <c r="T44" s="1"/>
      <c r="U44" s="1"/>
      <c r="V44" s="1"/>
      <c r="W44" s="1"/>
      <c r="X44" s="1"/>
    </row>
    <row r="45" spans="1:24" ht="21">
      <c r="A45" s="184" t="s">
        <v>663</v>
      </c>
      <c r="B45" s="185" t="s">
        <v>664</v>
      </c>
      <c r="C45" s="185" t="s">
        <v>958</v>
      </c>
      <c r="D45" s="121" t="s">
        <v>742</v>
      </c>
      <c r="E45" s="167" t="str">
        <f t="shared" si="2"/>
        <v xml:space="preserve">โครงการส่งเสริมการกระตุ้นและฟื้นฟูเศรษฐกิจการท่องเที่ยว อำเภอเบตง จังหวัดยะลา	</v>
      </c>
      <c r="F45" s="122" t="s">
        <v>743</v>
      </c>
      <c r="G45" s="122" t="s">
        <v>25</v>
      </c>
      <c r="H45" s="170">
        <v>2567</v>
      </c>
      <c r="I45" s="122" t="s">
        <v>722</v>
      </c>
      <c r="J45" s="123" t="s">
        <v>167</v>
      </c>
      <c r="K45" s="122" t="s">
        <v>740</v>
      </c>
      <c r="L45" s="122" t="s">
        <v>79</v>
      </c>
      <c r="M45" s="122" t="s">
        <v>974</v>
      </c>
      <c r="N45" s="122" t="s">
        <v>39</v>
      </c>
      <c r="O45" s="122" t="s">
        <v>715</v>
      </c>
      <c r="P45" s="120"/>
      <c r="Q45" s="122" t="s">
        <v>499</v>
      </c>
      <c r="R45" s="122" t="s">
        <v>186</v>
      </c>
      <c r="S45" s="1"/>
      <c r="T45" s="1"/>
      <c r="U45" s="1"/>
      <c r="V45" s="1"/>
      <c r="W45" s="1"/>
      <c r="X45" s="1"/>
    </row>
    <row r="46" spans="1:24" ht="21">
      <c r="A46" s="184" t="s">
        <v>663</v>
      </c>
      <c r="B46" s="185" t="s">
        <v>664</v>
      </c>
      <c r="C46" s="185" t="s">
        <v>958</v>
      </c>
      <c r="D46" s="121" t="s">
        <v>749</v>
      </c>
      <c r="E46" s="167" t="str">
        <f t="shared" si="2"/>
        <v>การพัฒนาและส่งเสริมการท่องเที่ยวเชิงสุขภาพ "Wellness Tourism"</v>
      </c>
      <c r="F46" s="122" t="s">
        <v>750</v>
      </c>
      <c r="G46" s="122" t="s">
        <v>25</v>
      </c>
      <c r="H46" s="170">
        <v>2567</v>
      </c>
      <c r="I46" s="122" t="s">
        <v>751</v>
      </c>
      <c r="J46" s="123" t="s">
        <v>167</v>
      </c>
      <c r="K46" s="122" t="s">
        <v>407</v>
      </c>
      <c r="L46" s="122" t="s">
        <v>102</v>
      </c>
      <c r="M46" s="122" t="s">
        <v>973</v>
      </c>
      <c r="N46" s="122" t="s">
        <v>53</v>
      </c>
      <c r="O46" s="122" t="s">
        <v>715</v>
      </c>
      <c r="P46" s="120"/>
      <c r="Q46" s="122" t="s">
        <v>501</v>
      </c>
      <c r="R46" s="122" t="s">
        <v>281</v>
      </c>
      <c r="S46" s="1"/>
      <c r="T46" s="1"/>
      <c r="U46" s="1"/>
      <c r="V46" s="1"/>
      <c r="W46" s="1"/>
      <c r="X46" s="1"/>
    </row>
    <row r="47" spans="1:24" ht="21">
      <c r="A47" s="184" t="s">
        <v>663</v>
      </c>
      <c r="B47" s="185" t="s">
        <v>664</v>
      </c>
      <c r="C47" s="185" t="s">
        <v>958</v>
      </c>
      <c r="D47" s="121" t="s">
        <v>753</v>
      </c>
      <c r="E47" s="167" t="str">
        <f t="shared" si="2"/>
        <v>โครงการส่งเสริมการท่องเที่ยวเชิงกีฬาและนันทนาการจังหวัดพังงา ประจำปีงบประมาณ พ.ศ. 2567 Phangnga Sportainment 2023)</v>
      </c>
      <c r="F47" s="122" t="s">
        <v>754</v>
      </c>
      <c r="G47" s="122" t="s">
        <v>25</v>
      </c>
      <c r="H47" s="170">
        <v>2567</v>
      </c>
      <c r="I47" s="122" t="s">
        <v>612</v>
      </c>
      <c r="J47" s="123" t="s">
        <v>167</v>
      </c>
      <c r="K47" s="122" t="s">
        <v>755</v>
      </c>
      <c r="L47" s="122" t="s">
        <v>79</v>
      </c>
      <c r="M47" s="122" t="s">
        <v>974</v>
      </c>
      <c r="N47" s="122" t="s">
        <v>39</v>
      </c>
      <c r="O47" s="122" t="s">
        <v>715</v>
      </c>
      <c r="P47" s="120"/>
      <c r="Q47" s="122" t="s">
        <v>474</v>
      </c>
      <c r="R47" s="122" t="s">
        <v>281</v>
      </c>
      <c r="S47" s="1"/>
      <c r="T47" s="1"/>
      <c r="U47" s="1"/>
      <c r="V47" s="1"/>
      <c r="W47" s="1"/>
      <c r="X47" s="1"/>
    </row>
    <row r="48" spans="1:24" ht="21">
      <c r="A48" s="184" t="s">
        <v>663</v>
      </c>
      <c r="B48" s="185" t="s">
        <v>664</v>
      </c>
      <c r="C48" s="185" t="s">
        <v>958</v>
      </c>
      <c r="D48" s="121" t="s">
        <v>765</v>
      </c>
      <c r="E48" s="167" t="str">
        <f t="shared" si="2"/>
        <v>ก่อสร้างบ่อแช่ขาน้ำร้อน เพื่อรองรับผู้พิการและอารยสถาปัตย์ (Universal Design) ในพื้นที่อุทยานแห่งชาติแจ้ซ้อน</v>
      </c>
      <c r="F48" s="122" t="s">
        <v>766</v>
      </c>
      <c r="G48" s="122" t="s">
        <v>25</v>
      </c>
      <c r="H48" s="170">
        <v>2567</v>
      </c>
      <c r="I48" s="122" t="s">
        <v>751</v>
      </c>
      <c r="J48" s="123" t="s">
        <v>167</v>
      </c>
      <c r="K48" s="122" t="s">
        <v>769</v>
      </c>
      <c r="L48" s="122" t="s">
        <v>768</v>
      </c>
      <c r="M48" s="122" t="s">
        <v>977</v>
      </c>
      <c r="N48" s="122" t="s">
        <v>767</v>
      </c>
      <c r="O48" s="122" t="s">
        <v>715</v>
      </c>
      <c r="P48" s="120"/>
      <c r="Q48" s="122" t="s">
        <v>484</v>
      </c>
      <c r="R48" s="122" t="s">
        <v>186</v>
      </c>
      <c r="S48" s="1"/>
      <c r="T48" s="1"/>
      <c r="U48" s="1"/>
      <c r="V48" s="1"/>
      <c r="W48" s="1"/>
      <c r="X48" s="1"/>
    </row>
    <row r="49" spans="1:24" ht="21">
      <c r="A49" s="184" t="s">
        <v>663</v>
      </c>
      <c r="B49" s="185" t="s">
        <v>664</v>
      </c>
      <c r="C49" s="185" t="s">
        <v>958</v>
      </c>
      <c r="D49" s="121" t="s">
        <v>771</v>
      </c>
      <c r="E49" s="167" t="str">
        <f t="shared" si="2"/>
        <v>การฝึกอบรมการนวดแผนไทยและอบสมุนไพร</v>
      </c>
      <c r="F49" s="122" t="s">
        <v>772</v>
      </c>
      <c r="G49" s="122" t="s">
        <v>25</v>
      </c>
      <c r="H49" s="170">
        <v>2567</v>
      </c>
      <c r="I49" s="122" t="s">
        <v>751</v>
      </c>
      <c r="J49" s="123" t="s">
        <v>167</v>
      </c>
      <c r="K49" s="122" t="s">
        <v>769</v>
      </c>
      <c r="L49" s="122" t="s">
        <v>768</v>
      </c>
      <c r="M49" s="122" t="s">
        <v>977</v>
      </c>
      <c r="N49" s="122" t="s">
        <v>767</v>
      </c>
      <c r="O49" s="122" t="s">
        <v>715</v>
      </c>
      <c r="P49" s="120"/>
      <c r="Q49" s="122" t="s">
        <v>481</v>
      </c>
      <c r="R49" s="122" t="s">
        <v>207</v>
      </c>
      <c r="S49" s="1"/>
      <c r="T49" s="1"/>
      <c r="U49" s="1"/>
      <c r="V49" s="1"/>
      <c r="W49" s="1"/>
      <c r="X49" s="1"/>
    </row>
    <row r="50" spans="1:24" ht="21">
      <c r="A50" s="184" t="s">
        <v>663</v>
      </c>
      <c r="B50" s="185" t="s">
        <v>664</v>
      </c>
      <c r="C50" s="185" t="s">
        <v>958</v>
      </c>
      <c r="D50" s="121" t="s">
        <v>781</v>
      </c>
      <c r="E50" s="167" t="str">
        <f t="shared" si="2"/>
        <v>ส่งเสริมการใช้เทคโนโลยีีการผลิตพืชสมุนไพรให้มีคุณภาพ ปลอดภัยได้มาตรฐาน และแปรรูปเพื่อเพิ่มมูลค่า</v>
      </c>
      <c r="F50" s="122" t="s">
        <v>782</v>
      </c>
      <c r="G50" s="122" t="s">
        <v>25</v>
      </c>
      <c r="H50" s="170">
        <v>2568</v>
      </c>
      <c r="I50" s="122" t="s">
        <v>783</v>
      </c>
      <c r="J50" s="123" t="s">
        <v>784</v>
      </c>
      <c r="K50" s="122" t="s">
        <v>785</v>
      </c>
      <c r="L50" s="122" t="s">
        <v>102</v>
      </c>
      <c r="M50" s="122" t="s">
        <v>973</v>
      </c>
      <c r="N50" s="122" t="s">
        <v>53</v>
      </c>
      <c r="O50" s="122" t="s">
        <v>778</v>
      </c>
      <c r="P50" s="120"/>
      <c r="Q50" s="122" t="s">
        <v>477</v>
      </c>
      <c r="R50" s="122" t="s">
        <v>214</v>
      </c>
      <c r="S50" s="1"/>
      <c r="T50" s="1"/>
      <c r="U50" s="1"/>
      <c r="V50" s="1"/>
      <c r="W50" s="1"/>
      <c r="X50" s="1"/>
    </row>
    <row r="51" spans="1:24" ht="21">
      <c r="A51" s="184" t="s">
        <v>663</v>
      </c>
      <c r="B51" s="185" t="s">
        <v>664</v>
      </c>
      <c r="C51" s="185" t="s">
        <v>958</v>
      </c>
      <c r="D51" s="121" t="s">
        <v>787</v>
      </c>
      <c r="E51" s="167" t="str">
        <f t="shared" si="2"/>
        <v>โครงการพัฒนาและยกระดับการนวดไทย อัตลักษณ์ไทย สร้างเศรษฐกิจชุมชน</v>
      </c>
      <c r="F51" s="122" t="s">
        <v>645</v>
      </c>
      <c r="G51" s="122" t="s">
        <v>25</v>
      </c>
      <c r="H51" s="170">
        <v>2568</v>
      </c>
      <c r="I51" s="122" t="s">
        <v>690</v>
      </c>
      <c r="J51" s="123" t="s">
        <v>691</v>
      </c>
      <c r="K51" s="122" t="s">
        <v>120</v>
      </c>
      <c r="L51" s="122" t="s">
        <v>52</v>
      </c>
      <c r="M51" s="122" t="s">
        <v>975</v>
      </c>
      <c r="N51" s="122" t="s">
        <v>53</v>
      </c>
      <c r="O51" s="122" t="s">
        <v>778</v>
      </c>
      <c r="P51" s="120"/>
      <c r="Q51" s="122" t="s">
        <v>953</v>
      </c>
      <c r="R51" s="122" t="s">
        <v>951</v>
      </c>
      <c r="S51" s="1"/>
      <c r="T51" s="1"/>
      <c r="U51" s="1"/>
      <c r="V51" s="1"/>
      <c r="W51" s="1"/>
      <c r="X51" s="1"/>
    </row>
    <row r="52" spans="1:24" ht="21">
      <c r="A52" s="184" t="s">
        <v>663</v>
      </c>
      <c r="B52" s="185" t="s">
        <v>664</v>
      </c>
      <c r="C52" s="185" t="s">
        <v>958</v>
      </c>
      <c r="D52" s="121" t="s">
        <v>789</v>
      </c>
      <c r="E52" s="167" t="str">
        <f t="shared" si="2"/>
        <v>โครงการส่งเสริมการบริโภคอาหารสมุนไพรถิ่น กินเป็น ไม่ป่วย ห่างไกลโรคไม่ติดต่อเรื้อรัง (NCDs)</v>
      </c>
      <c r="F52" s="122" t="s">
        <v>790</v>
      </c>
      <c r="G52" s="122" t="s">
        <v>25</v>
      </c>
      <c r="H52" s="170">
        <v>2568</v>
      </c>
      <c r="I52" s="122" t="s">
        <v>690</v>
      </c>
      <c r="J52" s="123" t="s">
        <v>691</v>
      </c>
      <c r="K52" s="122" t="s">
        <v>120</v>
      </c>
      <c r="L52" s="122" t="s">
        <v>52</v>
      </c>
      <c r="M52" s="122" t="s">
        <v>975</v>
      </c>
      <c r="N52" s="122" t="s">
        <v>53</v>
      </c>
      <c r="O52" s="122" t="s">
        <v>778</v>
      </c>
      <c r="P52" s="120"/>
      <c r="Q52" s="122" t="s">
        <v>706</v>
      </c>
      <c r="R52" s="121" t="s">
        <v>337</v>
      </c>
      <c r="S52" s="63" t="s">
        <v>306</v>
      </c>
      <c r="T52" s="63" t="s">
        <v>307</v>
      </c>
      <c r="U52" s="1"/>
    </row>
    <row r="53" spans="1:24" ht="21">
      <c r="A53" s="184" t="s">
        <v>663</v>
      </c>
      <c r="B53" s="185" t="s">
        <v>664</v>
      </c>
      <c r="C53" s="185" t="s">
        <v>958</v>
      </c>
      <c r="D53" s="121" t="s">
        <v>792</v>
      </c>
      <c r="E53" s="167" t="str">
        <f t="shared" si="2"/>
        <v>โครงการสร้างคุณค่าและมูลค่าเพิ่มจากการท่องเที่ยวเชิงสุขภาพ ด้วยการแพทย์แผนไทย การแพทย์ทางเลือก และสมุนไพร</v>
      </c>
      <c r="F53" s="122" t="s">
        <v>793</v>
      </c>
      <c r="G53" s="122" t="s">
        <v>25</v>
      </c>
      <c r="H53" s="170">
        <v>2568</v>
      </c>
      <c r="I53" s="122" t="s">
        <v>690</v>
      </c>
      <c r="J53" s="123" t="s">
        <v>691</v>
      </c>
      <c r="K53" s="122" t="s">
        <v>278</v>
      </c>
      <c r="L53" s="122" t="s">
        <v>52</v>
      </c>
      <c r="M53" s="122" t="s">
        <v>975</v>
      </c>
      <c r="N53" s="122" t="s">
        <v>53</v>
      </c>
      <c r="O53" s="122" t="s">
        <v>778</v>
      </c>
      <c r="P53" s="120"/>
      <c r="Q53" s="122" t="s">
        <v>707</v>
      </c>
      <c r="R53" s="121" t="s">
        <v>307</v>
      </c>
      <c r="S53" s="63" t="s">
        <v>306</v>
      </c>
      <c r="T53" s="63" t="s">
        <v>357</v>
      </c>
      <c r="U53" s="1"/>
    </row>
    <row r="54" spans="1:24" ht="21">
      <c r="A54" s="184" t="s">
        <v>663</v>
      </c>
      <c r="B54" s="185" t="s">
        <v>664</v>
      </c>
      <c r="C54" s="185" t="s">
        <v>958</v>
      </c>
      <c r="D54" s="121" t="s">
        <v>817</v>
      </c>
      <c r="E54" s="167" t="str">
        <f t="shared" si="2"/>
        <v>โครงการยกระดับกิจกรรมการท่องเที่ยวเชิงกีฬาจังหวัดยะลา</v>
      </c>
      <c r="F54" s="122" t="s">
        <v>818</v>
      </c>
      <c r="G54" s="122" t="s">
        <v>25</v>
      </c>
      <c r="H54" s="170">
        <v>2568</v>
      </c>
      <c r="I54" s="122" t="s">
        <v>783</v>
      </c>
      <c r="J54" s="123" t="s">
        <v>784</v>
      </c>
      <c r="K54" s="122" t="s">
        <v>740</v>
      </c>
      <c r="L54" s="122" t="s">
        <v>79</v>
      </c>
      <c r="M54" s="122" t="s">
        <v>974</v>
      </c>
      <c r="N54" s="122" t="s">
        <v>39</v>
      </c>
      <c r="O54" s="122" t="s">
        <v>778</v>
      </c>
      <c r="P54" s="120"/>
      <c r="Q54" s="122" t="s">
        <v>708</v>
      </c>
      <c r="R54" s="121" t="s">
        <v>357</v>
      </c>
      <c r="S54" s="63" t="s">
        <v>306</v>
      </c>
      <c r="T54" s="63" t="s">
        <v>357</v>
      </c>
      <c r="U54" s="1"/>
    </row>
    <row r="55" spans="1:24" ht="21">
      <c r="A55" s="184" t="s">
        <v>663</v>
      </c>
      <c r="B55" s="185" t="s">
        <v>664</v>
      </c>
      <c r="C55" s="185" t="s">
        <v>958</v>
      </c>
      <c r="D55" s="121" t="s">
        <v>820</v>
      </c>
      <c r="E55" s="167" t="str">
        <f t="shared" si="2"/>
        <v>โครงการยกระดับสินค้า บริการ และการท่องเที่ยวเชิงสุขภาพ จังหวัดแม่ฮ่องสอน</v>
      </c>
      <c r="F55" s="122" t="s">
        <v>821</v>
      </c>
      <c r="G55" s="122" t="s">
        <v>822</v>
      </c>
      <c r="H55" s="170">
        <v>2568</v>
      </c>
      <c r="I55" s="122" t="s">
        <v>690</v>
      </c>
      <c r="J55" s="123" t="s">
        <v>691</v>
      </c>
      <c r="K55" s="122" t="s">
        <v>823</v>
      </c>
      <c r="L55" s="122" t="s">
        <v>102</v>
      </c>
      <c r="M55" s="122" t="s">
        <v>973</v>
      </c>
      <c r="N55" s="122" t="s">
        <v>53</v>
      </c>
      <c r="O55" s="122" t="s">
        <v>778</v>
      </c>
      <c r="P55" s="120"/>
      <c r="Q55" s="122" t="s">
        <v>709</v>
      </c>
      <c r="R55" s="121" t="s">
        <v>357</v>
      </c>
      <c r="S55" s="1" t="s">
        <v>648</v>
      </c>
      <c r="T55" s="1" t="s">
        <v>649</v>
      </c>
      <c r="U55" s="1"/>
    </row>
    <row r="56" spans="1:24" ht="21">
      <c r="A56" s="184" t="s">
        <v>663</v>
      </c>
      <c r="B56" s="185" t="s">
        <v>664</v>
      </c>
      <c r="C56" s="185" t="s">
        <v>958</v>
      </c>
      <c r="D56" s="121" t="s">
        <v>829</v>
      </c>
      <c r="E56" s="167" t="str">
        <f t="shared" si="2"/>
        <v>โครงการส่งเสริมการท่องเที่ยวเชิงกีฬา เพื่อเสริมสร้างเศรษฐกิจฐานรากที่เข้มแข็งและความสุขที่ยั่งยืน (Sportainment to Sustainable City of Well-being )</v>
      </c>
      <c r="F56" s="122" t="s">
        <v>830</v>
      </c>
      <c r="G56" s="122" t="s">
        <v>25</v>
      </c>
      <c r="H56" s="170">
        <v>2568</v>
      </c>
      <c r="I56" s="122" t="s">
        <v>690</v>
      </c>
      <c r="J56" s="123" t="s">
        <v>691</v>
      </c>
      <c r="K56" s="122" t="s">
        <v>755</v>
      </c>
      <c r="L56" s="122" t="s">
        <v>79</v>
      </c>
      <c r="M56" s="122" t="s">
        <v>974</v>
      </c>
      <c r="N56" s="122" t="s">
        <v>39</v>
      </c>
      <c r="O56" s="122" t="s">
        <v>778</v>
      </c>
      <c r="P56" s="120"/>
      <c r="Q56" s="122" t="s">
        <v>711</v>
      </c>
      <c r="R56" s="121" t="s">
        <v>710</v>
      </c>
      <c r="S56" s="1" t="s">
        <v>653</v>
      </c>
      <c r="T56" s="1" t="s">
        <v>654</v>
      </c>
      <c r="U56" s="1"/>
    </row>
    <row r="57" spans="1:24" ht="21">
      <c r="A57" s="184" t="s">
        <v>663</v>
      </c>
      <c r="B57" s="185" t="s">
        <v>664</v>
      </c>
      <c r="C57" s="185" t="s">
        <v>958</v>
      </c>
      <c r="D57" s="121" t="s">
        <v>836</v>
      </c>
      <c r="E57" s="167" t="str">
        <f t="shared" si="2"/>
        <v>โครงการพัฒนาและส่งเสริมการท่องเที่ยวกลุ่มจังหวัดภาคตะวันออก 2  กิจกรรมหลัก : ส่งเสริมพัฒนาและยกระดับมาตรฐานด้านการท่องเที่ยวกลุ่มจังหวัดภาคตะวันออก 2  กิจกรรมย่อย : ปั่นเบญจบูรพา จากภูผาสู่มหาสมุทร</v>
      </c>
      <c r="F57" s="122" t="s">
        <v>837</v>
      </c>
      <c r="G57" s="122" t="s">
        <v>25</v>
      </c>
      <c r="H57" s="170">
        <v>2568</v>
      </c>
      <c r="I57" s="122" t="s">
        <v>690</v>
      </c>
      <c r="J57" s="123" t="s">
        <v>691</v>
      </c>
      <c r="K57" s="122" t="s">
        <v>838</v>
      </c>
      <c r="L57" s="122" t="s">
        <v>79</v>
      </c>
      <c r="M57" s="122" t="s">
        <v>974</v>
      </c>
      <c r="N57" s="122" t="s">
        <v>39</v>
      </c>
      <c r="O57" s="122" t="s">
        <v>778</v>
      </c>
      <c r="P57" s="120"/>
      <c r="Q57" s="122" t="s">
        <v>885</v>
      </c>
      <c r="R57" s="121" t="s">
        <v>307</v>
      </c>
      <c r="S57" s="1" t="s">
        <v>659</v>
      </c>
      <c r="T57" s="1" t="s">
        <v>660</v>
      </c>
      <c r="U57" s="1"/>
    </row>
    <row r="58" spans="1:24" ht="21">
      <c r="A58" s="184" t="s">
        <v>663</v>
      </c>
      <c r="B58" s="185" t="s">
        <v>664</v>
      </c>
      <c r="C58" s="185" t="s">
        <v>958</v>
      </c>
      <c r="D58" s="121" t="s">
        <v>840</v>
      </c>
      <c r="E58" s="167" t="str">
        <f t="shared" si="2"/>
        <v>โครงการส่งเสริมและพัฒนาคุณภาพการบริการและสินค้าทางการท่องเที่ยวจังหวัดนครพนม</v>
      </c>
      <c r="F58" s="122" t="s">
        <v>841</v>
      </c>
      <c r="G58" s="122" t="s">
        <v>25</v>
      </c>
      <c r="H58" s="170">
        <v>2568</v>
      </c>
      <c r="I58" s="122" t="s">
        <v>690</v>
      </c>
      <c r="J58" s="123" t="s">
        <v>691</v>
      </c>
      <c r="K58" s="122" t="s">
        <v>842</v>
      </c>
      <c r="L58" s="122" t="s">
        <v>79</v>
      </c>
      <c r="M58" s="122" t="s">
        <v>974</v>
      </c>
      <c r="N58" s="122" t="s">
        <v>39</v>
      </c>
      <c r="O58" s="122" t="s">
        <v>778</v>
      </c>
      <c r="P58" s="120"/>
      <c r="Q58" s="122" t="s">
        <v>582</v>
      </c>
      <c r="R58" s="121" t="s">
        <v>222</v>
      </c>
      <c r="S58" s="1" t="s">
        <v>663</v>
      </c>
      <c r="T58" s="1" t="s">
        <v>664</v>
      </c>
      <c r="U58" s="1"/>
    </row>
    <row r="59" spans="1:24" ht="21">
      <c r="A59" s="184" t="s">
        <v>663</v>
      </c>
      <c r="B59" s="185" t="s">
        <v>664</v>
      </c>
      <c r="C59" s="185" t="s">
        <v>958</v>
      </c>
      <c r="D59" s="121" t="s">
        <v>844</v>
      </c>
      <c r="E59" s="167" t="str">
        <f t="shared" si="2"/>
        <v>ส่งเสริมการท่องเที่ยวเชิงกีฬา</v>
      </c>
      <c r="F59" s="122" t="s">
        <v>845</v>
      </c>
      <c r="G59" s="122" t="s">
        <v>25</v>
      </c>
      <c r="H59" s="170">
        <v>2568</v>
      </c>
      <c r="I59" s="122" t="s">
        <v>763</v>
      </c>
      <c r="J59" s="123" t="s">
        <v>691</v>
      </c>
      <c r="K59" s="122" t="s">
        <v>846</v>
      </c>
      <c r="L59" s="122" t="s">
        <v>79</v>
      </c>
      <c r="M59" s="122" t="s">
        <v>974</v>
      </c>
      <c r="N59" s="122" t="s">
        <v>39</v>
      </c>
      <c r="O59" s="122" t="s">
        <v>778</v>
      </c>
      <c r="P59" s="120"/>
      <c r="Q59" s="122" t="s">
        <v>900</v>
      </c>
      <c r="R59" s="121" t="s">
        <v>710</v>
      </c>
      <c r="S59" s="1" t="s">
        <v>663</v>
      </c>
      <c r="T59" s="1" t="s">
        <v>664</v>
      </c>
      <c r="U59" s="1"/>
    </row>
    <row r="60" spans="1:24" ht="21">
      <c r="A60" s="186" t="s">
        <v>663</v>
      </c>
      <c r="B60" s="187" t="s">
        <v>664</v>
      </c>
      <c r="C60" s="187" t="s">
        <v>959</v>
      </c>
      <c r="D60" s="121" t="s">
        <v>932</v>
      </c>
      <c r="E60" s="167" t="str">
        <f t="shared" si="2"/>
        <v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20</v>
      </c>
      <c r="F60" s="122" t="s">
        <v>933</v>
      </c>
      <c r="G60" s="122" t="s">
        <v>934</v>
      </c>
      <c r="H60" s="170">
        <v>2566</v>
      </c>
      <c r="I60" s="122" t="s">
        <v>177</v>
      </c>
      <c r="J60" s="123" t="s">
        <v>209</v>
      </c>
      <c r="K60" s="122" t="s">
        <v>172</v>
      </c>
      <c r="L60" s="122" t="s">
        <v>52</v>
      </c>
      <c r="M60" s="122" t="s">
        <v>975</v>
      </c>
      <c r="N60" s="122" t="s">
        <v>53</v>
      </c>
      <c r="O60" s="122" t="s">
        <v>704</v>
      </c>
      <c r="P60" s="126"/>
      <c r="Q60" s="122" t="s">
        <v>908</v>
      </c>
      <c r="R60" s="121" t="s">
        <v>906</v>
      </c>
      <c r="S60" s="1" t="s">
        <v>663</v>
      </c>
      <c r="T60" s="1" t="s">
        <v>672</v>
      </c>
      <c r="U60" s="1"/>
    </row>
    <row r="61" spans="1:24" ht="21">
      <c r="A61" s="186" t="s">
        <v>663</v>
      </c>
      <c r="B61" s="187" t="s">
        <v>664</v>
      </c>
      <c r="C61" s="187" t="s">
        <v>959</v>
      </c>
      <c r="D61" s="121" t="s">
        <v>940</v>
      </c>
      <c r="E61" s="167" t="str">
        <f t="shared" si="2"/>
        <v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21</v>
      </c>
      <c r="F61" s="122" t="s">
        <v>941</v>
      </c>
      <c r="G61" s="122" t="s">
        <v>934</v>
      </c>
      <c r="H61" s="170">
        <v>2567</v>
      </c>
      <c r="I61" s="122" t="s">
        <v>612</v>
      </c>
      <c r="J61" s="123" t="s">
        <v>167</v>
      </c>
      <c r="K61" s="122" t="s">
        <v>172</v>
      </c>
      <c r="L61" s="122" t="s">
        <v>52</v>
      </c>
      <c r="M61" s="122" t="s">
        <v>975</v>
      </c>
      <c r="N61" s="122" t="s">
        <v>53</v>
      </c>
      <c r="O61" s="122" t="s">
        <v>715</v>
      </c>
      <c r="P61" s="126"/>
      <c r="Q61" s="122" t="s">
        <v>939</v>
      </c>
      <c r="R61" s="121" t="s">
        <v>937</v>
      </c>
    </row>
    <row r="62" spans="1:24" ht="21">
      <c r="A62" s="186" t="s">
        <v>663</v>
      </c>
      <c r="B62" s="187" t="s">
        <v>664</v>
      </c>
      <c r="C62" s="187" t="s">
        <v>959</v>
      </c>
      <c r="D62" s="121" t="s">
        <v>945</v>
      </c>
      <c r="E62" s="167" t="str">
        <f t="shared" si="2"/>
        <v>โครงการจัดงานมหกรรมสมุนไพรแห่งชาติ และการประชุมวิชาการประจำปี  การแพทย์แผนไทย การแพทย์พื้นบ้าน และการแพทย์ทางเลือกแห่งชาติ ครั้งที่ 22</v>
      </c>
      <c r="F62" s="122" t="s">
        <v>946</v>
      </c>
      <c r="G62" s="122" t="s">
        <v>934</v>
      </c>
      <c r="H62" s="170">
        <v>2568</v>
      </c>
      <c r="I62" s="122" t="s">
        <v>690</v>
      </c>
      <c r="J62" s="123" t="s">
        <v>691</v>
      </c>
      <c r="K62" s="122" t="s">
        <v>172</v>
      </c>
      <c r="L62" s="122" t="s">
        <v>52</v>
      </c>
      <c r="M62" s="122" t="s">
        <v>975</v>
      </c>
      <c r="N62" s="122" t="s">
        <v>53</v>
      </c>
      <c r="O62" s="122" t="s">
        <v>778</v>
      </c>
      <c r="P62" s="126"/>
      <c r="Q62" s="122" t="s">
        <v>716</v>
      </c>
      <c r="R62" s="122" t="s">
        <v>664</v>
      </c>
    </row>
    <row r="63" spans="1:24" ht="21">
      <c r="A63" s="75" t="str">
        <f>LEFT(B63,12)</f>
        <v>v3_050301V02</v>
      </c>
      <c r="B63" s="188" t="s">
        <v>654</v>
      </c>
      <c r="C63" s="188" t="s">
        <v>958</v>
      </c>
      <c r="D63" s="7" t="s">
        <v>60</v>
      </c>
      <c r="E63" s="169" t="s">
        <v>61</v>
      </c>
      <c r="F63" s="53" t="s">
        <v>61</v>
      </c>
      <c r="G63" s="53"/>
      <c r="H63" s="47">
        <v>2561</v>
      </c>
      <c r="I63" s="47" t="s">
        <v>32</v>
      </c>
      <c r="J63" s="47" t="s">
        <v>36</v>
      </c>
      <c r="K63" s="7" t="s">
        <v>59</v>
      </c>
      <c r="L63" s="7" t="s">
        <v>54</v>
      </c>
      <c r="M63" s="7" t="str">
        <f>VLOOKUP(L63,'[1]ตัวย่อ(ต่อท้าย)'!$B$2:$C$516,2,FALSE)</f>
        <v>มช.</v>
      </c>
      <c r="N63" s="7" t="s">
        <v>29</v>
      </c>
      <c r="O63" s="7"/>
      <c r="P63" s="7"/>
      <c r="Q63" s="122" t="s">
        <v>719</v>
      </c>
      <c r="R63" s="122" t="s">
        <v>664</v>
      </c>
    </row>
    <row r="64" spans="1:24" ht="21">
      <c r="A64" s="75" t="str">
        <f>LEFT(B64,12)</f>
        <v>v3_050301V02</v>
      </c>
      <c r="B64" s="188" t="s">
        <v>654</v>
      </c>
      <c r="C64" s="188" t="s">
        <v>958</v>
      </c>
      <c r="D64" s="7" t="s">
        <v>135</v>
      </c>
      <c r="E64" s="169" t="s">
        <v>136</v>
      </c>
      <c r="F64" s="53" t="s">
        <v>136</v>
      </c>
      <c r="G64" s="53"/>
      <c r="H64" s="47">
        <v>2563</v>
      </c>
      <c r="I64" s="47" t="s">
        <v>34</v>
      </c>
      <c r="J64" s="47" t="s">
        <v>42</v>
      </c>
      <c r="K64" s="7" t="s">
        <v>138</v>
      </c>
      <c r="L64" s="7" t="s">
        <v>102</v>
      </c>
      <c r="M64" s="7" t="str">
        <f>VLOOKUP(L64,'[1]ตัวย่อ(ต่อท้าย)'!$B$2:$C$516,2,FALSE)</f>
        <v>สป.สธ.</v>
      </c>
      <c r="N64" s="7" t="s">
        <v>53</v>
      </c>
      <c r="O64" s="7"/>
      <c r="P64" s="7"/>
      <c r="Q64" s="122" t="s">
        <v>724</v>
      </c>
      <c r="R64" s="122" t="s">
        <v>649</v>
      </c>
    </row>
    <row r="65" spans="1:18" ht="21">
      <c r="A65" s="75" t="str">
        <f>LEFT(B65,12)</f>
        <v>v3_050301V02</v>
      </c>
      <c r="B65" s="188" t="s">
        <v>654</v>
      </c>
      <c r="C65" s="188" t="s">
        <v>958</v>
      </c>
      <c r="D65" s="7" t="s">
        <v>142</v>
      </c>
      <c r="E65" s="169" t="s">
        <v>143</v>
      </c>
      <c r="F65" s="53" t="s">
        <v>143</v>
      </c>
      <c r="G65" s="53"/>
      <c r="H65" s="47">
        <v>2563</v>
      </c>
      <c r="I65" s="47" t="s">
        <v>34</v>
      </c>
      <c r="J65" s="47" t="s">
        <v>42</v>
      </c>
      <c r="K65" s="7" t="s">
        <v>145</v>
      </c>
      <c r="L65" s="7" t="s">
        <v>102</v>
      </c>
      <c r="M65" s="7" t="str">
        <f>VLOOKUP(L65,'[1]ตัวย่อ(ต่อท้าย)'!$B$2:$C$516,2,FALSE)</f>
        <v>สป.สธ.</v>
      </c>
      <c r="N65" s="7" t="s">
        <v>53</v>
      </c>
      <c r="O65" s="7"/>
      <c r="P65" s="7"/>
      <c r="Q65" s="165" t="s">
        <v>725</v>
      </c>
      <c r="R65" s="122" t="s">
        <v>664</v>
      </c>
    </row>
    <row r="66" spans="1:18" ht="21">
      <c r="A66" s="189" t="s">
        <v>653</v>
      </c>
      <c r="B66" s="188" t="s">
        <v>654</v>
      </c>
      <c r="C66" s="188" t="s">
        <v>958</v>
      </c>
      <c r="D66" s="121" t="s">
        <v>516</v>
      </c>
      <c r="E66" s="167" t="str">
        <f t="shared" ref="E66:E83" si="3">HYPERLINK(Q66,F66)</f>
        <v>ระบบการพัฒนาบุคลากรให้มีสมรรถนะด้านการจัดการห่วงโซ่อุปทานในธุรกิจนำเที่ยวตามความต้องการของตลาดแรงงานของอุตสาหกรรมการท่องเที่ยวเชิงการแพทย์ในเขตเศรษฐกิจพิเศษภาคตะวันออก</v>
      </c>
      <c r="F66" s="122" t="s">
        <v>517</v>
      </c>
      <c r="G66" s="122" t="s">
        <v>25</v>
      </c>
      <c r="H66" s="170">
        <v>2565</v>
      </c>
      <c r="I66" s="122" t="s">
        <v>176</v>
      </c>
      <c r="J66" s="123" t="s">
        <v>87</v>
      </c>
      <c r="K66" s="122" t="s">
        <v>86</v>
      </c>
      <c r="L66" s="122" t="s">
        <v>89</v>
      </c>
      <c r="M66" s="122" t="s">
        <v>983</v>
      </c>
      <c r="N66" s="122" t="s">
        <v>29</v>
      </c>
      <c r="O66" s="123" t="s">
        <v>882</v>
      </c>
      <c r="P66" s="120"/>
      <c r="Q66" s="122" t="s">
        <v>726</v>
      </c>
      <c r="R66" s="122" t="s">
        <v>664</v>
      </c>
    </row>
    <row r="67" spans="1:18" ht="21">
      <c r="A67" s="189" t="s">
        <v>653</v>
      </c>
      <c r="B67" s="188" t="s">
        <v>654</v>
      </c>
      <c r="C67" s="188" t="s">
        <v>958</v>
      </c>
      <c r="D67" s="121" t="s">
        <v>510</v>
      </c>
      <c r="E67" s="167" t="str">
        <f t="shared" si="3"/>
        <v>ความพร้อมด้านความสามารถในการสื่อสารข้ามวัฒนธรรมของพยาบาลในโรงพยาบาลเอกชนเพื่่อเป็นศูนย์กลางสุขภาพนานาชาติในอาเซียน</v>
      </c>
      <c r="F67" s="122" t="s">
        <v>511</v>
      </c>
      <c r="G67" s="122" t="s">
        <v>25</v>
      </c>
      <c r="H67" s="170">
        <v>2565</v>
      </c>
      <c r="I67" s="122" t="s">
        <v>176</v>
      </c>
      <c r="J67" s="123" t="s">
        <v>87</v>
      </c>
      <c r="K67" s="122" t="s">
        <v>86</v>
      </c>
      <c r="L67" s="122" t="s">
        <v>89</v>
      </c>
      <c r="M67" s="122" t="s">
        <v>983</v>
      </c>
      <c r="N67" s="122" t="s">
        <v>29</v>
      </c>
      <c r="O67" s="123" t="s">
        <v>882</v>
      </c>
      <c r="P67" s="120"/>
      <c r="Q67" s="122" t="s">
        <v>727</v>
      </c>
      <c r="R67" s="122" t="s">
        <v>654</v>
      </c>
    </row>
    <row r="68" spans="1:18" ht="21">
      <c r="A68" s="189" t="s">
        <v>653</v>
      </c>
      <c r="B68" s="188" t="s">
        <v>654</v>
      </c>
      <c r="C68" s="188" t="s">
        <v>958</v>
      </c>
      <c r="D68" s="121" t="s">
        <v>606</v>
      </c>
      <c r="E68" s="167" t="str">
        <f t="shared" si="3"/>
        <v>สร้างอาชีพสร้างรายได้ด้วยการแพทย์แผนไทย จังหวัดกาฬสินธุ์ ปี ๒๕๖๖</v>
      </c>
      <c r="F68" s="122" t="s">
        <v>607</v>
      </c>
      <c r="G68" s="122" t="s">
        <v>25</v>
      </c>
      <c r="H68" s="170">
        <v>2566</v>
      </c>
      <c r="I68" s="122" t="s">
        <v>177</v>
      </c>
      <c r="J68" s="123" t="s">
        <v>209</v>
      </c>
      <c r="K68" s="122" t="s">
        <v>608</v>
      </c>
      <c r="L68" s="122" t="s">
        <v>102</v>
      </c>
      <c r="M68" s="122" t="s">
        <v>973</v>
      </c>
      <c r="N68" s="122" t="s">
        <v>53</v>
      </c>
      <c r="O68" s="122" t="s">
        <v>704</v>
      </c>
      <c r="P68" s="120"/>
      <c r="Q68" s="122" t="s">
        <v>732</v>
      </c>
      <c r="R68" s="122" t="s">
        <v>672</v>
      </c>
    </row>
    <row r="69" spans="1:18" ht="21">
      <c r="A69" s="189" t="s">
        <v>653</v>
      </c>
      <c r="B69" s="188" t="s">
        <v>654</v>
      </c>
      <c r="C69" s="188" t="s">
        <v>958</v>
      </c>
      <c r="D69" s="121" t="s">
        <v>574</v>
      </c>
      <c r="E69" s="167" t="str">
        <f t="shared" si="3"/>
        <v>โครงการพัฒนาศักยภาพบุคลากรด้านการท่องเที่ยวเพื่อรองรับการท่องเที่ยวจังหวัดสตูล</v>
      </c>
      <c r="F69" s="122" t="s">
        <v>575</v>
      </c>
      <c r="G69" s="122" t="s">
        <v>25</v>
      </c>
      <c r="H69" s="170">
        <v>2566</v>
      </c>
      <c r="I69" s="122" t="s">
        <v>177</v>
      </c>
      <c r="J69" s="123" t="s">
        <v>209</v>
      </c>
      <c r="K69" s="122"/>
      <c r="L69" s="122" t="s">
        <v>966</v>
      </c>
      <c r="M69" s="122" t="s">
        <v>580</v>
      </c>
      <c r="N69" s="122" t="s">
        <v>96</v>
      </c>
      <c r="O69" s="122" t="s">
        <v>704</v>
      </c>
      <c r="P69" s="124"/>
      <c r="Q69" s="122" t="s">
        <v>735</v>
      </c>
      <c r="R69" s="122" t="s">
        <v>672</v>
      </c>
    </row>
    <row r="70" spans="1:18" ht="21">
      <c r="A70" s="189" t="s">
        <v>653</v>
      </c>
      <c r="B70" s="188" t="s">
        <v>654</v>
      </c>
      <c r="C70" s="188" t="s">
        <v>958</v>
      </c>
      <c r="D70" s="121" t="s">
        <v>589</v>
      </c>
      <c r="E70" s="167" t="str">
        <f t="shared" si="3"/>
        <v>ปรับปรุงผิวทางลาดยางแอสฟัลท์ติกคอนกรีตถนนสายสพ.5036 แยกทช.3019 - วัดเขาดีสลัก ตำบลดอนคา อำเภออู่ทอง จังหวัดสุพรรณบุรี ผิวจราจรกว้าง 6.00 เมตร หนา 0.05 เมตร ไหล่ทางกว้างข้างละ 1.00 เมตร ระยะทาง 1.920 กิโลเมตร</v>
      </c>
      <c r="F70" s="122" t="s">
        <v>590</v>
      </c>
      <c r="G70" s="122" t="s">
        <v>25</v>
      </c>
      <c r="H70" s="170">
        <v>2566</v>
      </c>
      <c r="I70" s="122" t="s">
        <v>177</v>
      </c>
      <c r="J70" s="123" t="s">
        <v>209</v>
      </c>
      <c r="K70" s="122" t="s">
        <v>591</v>
      </c>
      <c r="L70" s="122" t="s">
        <v>592</v>
      </c>
      <c r="M70" s="122" t="s">
        <v>984</v>
      </c>
      <c r="N70" s="122" t="s">
        <v>593</v>
      </c>
      <c r="O70" s="122" t="s">
        <v>704</v>
      </c>
      <c r="P70" s="125"/>
      <c r="Q70" s="122" t="s">
        <v>737</v>
      </c>
      <c r="R70" s="122" t="s">
        <v>736</v>
      </c>
    </row>
    <row r="71" spans="1:18" ht="21">
      <c r="A71" s="189" t="s">
        <v>653</v>
      </c>
      <c r="B71" s="188" t="s">
        <v>654</v>
      </c>
      <c r="C71" s="188" t="s">
        <v>958</v>
      </c>
      <c r="D71" s="121" t="s">
        <v>652</v>
      </c>
      <c r="E71" s="167" t="str">
        <f t="shared" si="3"/>
        <v>โครงการพัฒนาศักยภาพบุคลากรด้านการท่องเที่ยวเพื่อรองรับการท่องเที่ยวจังหวัดสตูล</v>
      </c>
      <c r="F71" s="122" t="s">
        <v>575</v>
      </c>
      <c r="G71" s="122" t="s">
        <v>25</v>
      </c>
      <c r="H71" s="170">
        <v>2567</v>
      </c>
      <c r="I71" s="122" t="s">
        <v>612</v>
      </c>
      <c r="J71" s="123" t="s">
        <v>167</v>
      </c>
      <c r="K71" s="122"/>
      <c r="L71" s="122" t="s">
        <v>966</v>
      </c>
      <c r="M71" s="122" t="s">
        <v>580</v>
      </c>
      <c r="N71" s="122" t="s">
        <v>96</v>
      </c>
      <c r="O71" s="122" t="s">
        <v>715</v>
      </c>
      <c r="P71" s="120"/>
      <c r="Q71" s="122" t="s">
        <v>741</v>
      </c>
      <c r="R71" s="122" t="s">
        <v>664</v>
      </c>
    </row>
    <row r="72" spans="1:18" ht="21">
      <c r="A72" s="189" t="s">
        <v>653</v>
      </c>
      <c r="B72" s="188" t="s">
        <v>654</v>
      </c>
      <c r="C72" s="188" t="s">
        <v>958</v>
      </c>
      <c r="D72" s="121" t="s">
        <v>745</v>
      </c>
      <c r="E72" s="167" t="str">
        <f t="shared" si="3"/>
        <v>โครงการสร้างอาชีพ สร้างรายได้ แก้ปัญหาความยากจน</v>
      </c>
      <c r="F72" s="122" t="s">
        <v>746</v>
      </c>
      <c r="G72" s="122" t="s">
        <v>25</v>
      </c>
      <c r="H72" s="170">
        <v>2567</v>
      </c>
      <c r="I72" s="122" t="s">
        <v>612</v>
      </c>
      <c r="J72" s="123" t="s">
        <v>167</v>
      </c>
      <c r="K72" s="122" t="s">
        <v>747</v>
      </c>
      <c r="L72" s="122" t="s">
        <v>102</v>
      </c>
      <c r="M72" s="122" t="s">
        <v>973</v>
      </c>
      <c r="N72" s="122" t="s">
        <v>53</v>
      </c>
      <c r="O72" s="122" t="s">
        <v>715</v>
      </c>
      <c r="P72" s="120"/>
      <c r="Q72" s="122" t="s">
        <v>744</v>
      </c>
      <c r="R72" s="122" t="s">
        <v>664</v>
      </c>
    </row>
    <row r="73" spans="1:18" ht="21">
      <c r="A73" s="189" t="s">
        <v>653</v>
      </c>
      <c r="B73" s="188" t="s">
        <v>654</v>
      </c>
      <c r="C73" s="188" t="s">
        <v>958</v>
      </c>
      <c r="D73" s="121" t="s">
        <v>886</v>
      </c>
      <c r="E73" s="167" t="str">
        <f t="shared" si="3"/>
        <v>โครงการพัฒนาบุคลากร และยกระดับมาตรฐานสินค้าและบริการท่องเที่ยวสู่สากล</v>
      </c>
      <c r="F73" s="122" t="s">
        <v>887</v>
      </c>
      <c r="G73" s="122" t="s">
        <v>25</v>
      </c>
      <c r="H73" s="170">
        <v>2567</v>
      </c>
      <c r="I73" s="122" t="s">
        <v>888</v>
      </c>
      <c r="J73" s="123" t="s">
        <v>167</v>
      </c>
      <c r="K73" s="122"/>
      <c r="L73" s="122" t="s">
        <v>969</v>
      </c>
      <c r="M73" s="122" t="s">
        <v>889</v>
      </c>
      <c r="N73" s="122" t="s">
        <v>96</v>
      </c>
      <c r="O73" s="122" t="s">
        <v>715</v>
      </c>
      <c r="P73" s="124"/>
      <c r="Q73" s="122" t="s">
        <v>748</v>
      </c>
      <c r="R73" s="122" t="s">
        <v>654</v>
      </c>
    </row>
    <row r="74" spans="1:18" ht="21">
      <c r="A74" s="189" t="s">
        <v>653</v>
      </c>
      <c r="B74" s="188" t="s">
        <v>654</v>
      </c>
      <c r="C74" s="188" t="s">
        <v>958</v>
      </c>
      <c r="D74" s="121" t="s">
        <v>795</v>
      </c>
      <c r="E74" s="167" t="str">
        <f t="shared" si="3"/>
        <v>โครงการพัฒนาศักยภาพบุคลากรด้านการท่องเที่ยวเพื่อรองรับการท่องเที่ยวจังหวัดสตูล</v>
      </c>
      <c r="F74" s="122" t="s">
        <v>575</v>
      </c>
      <c r="G74" s="122" t="s">
        <v>25</v>
      </c>
      <c r="H74" s="170">
        <v>2568</v>
      </c>
      <c r="I74" s="122" t="s">
        <v>690</v>
      </c>
      <c r="J74" s="123" t="s">
        <v>691</v>
      </c>
      <c r="K74" s="122"/>
      <c r="L74" s="122" t="s">
        <v>966</v>
      </c>
      <c r="M74" s="122" t="s">
        <v>580</v>
      </c>
      <c r="N74" s="122" t="s">
        <v>96</v>
      </c>
      <c r="O74" s="122" t="s">
        <v>778</v>
      </c>
      <c r="P74" s="120"/>
      <c r="Q74" s="122" t="s">
        <v>752</v>
      </c>
      <c r="R74" s="122" t="s">
        <v>664</v>
      </c>
    </row>
    <row r="75" spans="1:18" ht="21">
      <c r="A75" s="189" t="s">
        <v>653</v>
      </c>
      <c r="B75" s="188" t="s">
        <v>654</v>
      </c>
      <c r="C75" s="188" t="s">
        <v>958</v>
      </c>
      <c r="D75" s="121" t="s">
        <v>811</v>
      </c>
      <c r="E75" s="167" t="str">
        <f t="shared" si="3"/>
        <v>พัฒนาบุคลากรสินค้าและบริการด้านการท่องเที่ยวแบบบูรณาการ</v>
      </c>
      <c r="F75" s="122" t="s">
        <v>812</v>
      </c>
      <c r="G75" s="122" t="s">
        <v>25</v>
      </c>
      <c r="H75" s="170">
        <v>2568</v>
      </c>
      <c r="I75" s="122" t="s">
        <v>690</v>
      </c>
      <c r="J75" s="123" t="s">
        <v>691</v>
      </c>
      <c r="K75" s="122" t="s">
        <v>815</v>
      </c>
      <c r="L75" s="122" t="s">
        <v>814</v>
      </c>
      <c r="M75" s="122" t="s">
        <v>980</v>
      </c>
      <c r="N75" s="122" t="s">
        <v>813</v>
      </c>
      <c r="O75" s="122" t="s">
        <v>778</v>
      </c>
      <c r="P75" s="120"/>
      <c r="Q75" s="122" t="s">
        <v>756</v>
      </c>
      <c r="R75" s="122" t="s">
        <v>664</v>
      </c>
    </row>
    <row r="76" spans="1:18" ht="21">
      <c r="A76" s="190" t="s">
        <v>653</v>
      </c>
      <c r="B76" s="191" t="s">
        <v>801</v>
      </c>
      <c r="C76" s="191" t="s">
        <v>958</v>
      </c>
      <c r="D76" s="121" t="s">
        <v>797</v>
      </c>
      <c r="E76" s="167" t="str">
        <f t="shared" si="3"/>
        <v>โครงการยกระดับขีดความสามารถในการแข่งขันของอุตสาหกรรมการท่องเที่ยวเชิงสุขภาพ (Health &amp; Wellness Tourism) และยกระดับขีดความสามารถด้านความปลอดภัยนักท่องเที่ยว กลุ่มจังหวัดภาคใต้ฝั่งอ่าวไทย</v>
      </c>
      <c r="F76" s="122" t="s">
        <v>798</v>
      </c>
      <c r="G76" s="122" t="s">
        <v>25</v>
      </c>
      <c r="H76" s="170">
        <v>2568</v>
      </c>
      <c r="I76" s="122" t="s">
        <v>690</v>
      </c>
      <c r="J76" s="123" t="s">
        <v>691</v>
      </c>
      <c r="K76" s="122" t="s">
        <v>800</v>
      </c>
      <c r="L76" s="122" t="s">
        <v>799</v>
      </c>
      <c r="M76" s="122" t="s">
        <v>979</v>
      </c>
      <c r="N76" s="122" t="s">
        <v>90</v>
      </c>
      <c r="O76" s="122" t="s">
        <v>778</v>
      </c>
      <c r="P76" s="120"/>
      <c r="Q76" s="122" t="s">
        <v>760</v>
      </c>
      <c r="R76" s="122" t="s">
        <v>649</v>
      </c>
    </row>
    <row r="77" spans="1:18" ht="21">
      <c r="A77" s="190" t="s">
        <v>653</v>
      </c>
      <c r="B77" s="191" t="s">
        <v>801</v>
      </c>
      <c r="C77" s="191" t="s">
        <v>958</v>
      </c>
      <c r="D77" s="121" t="s">
        <v>891</v>
      </c>
      <c r="E77" s="167" t="str">
        <f t="shared" si="3"/>
        <v xml:space="preserve">อบรมเพิ่มศักยภาพและพัฒนาทักษะ หลักสูตรผู้ช่วยแพทย์แผนไทย 330 ชั่วโมง </v>
      </c>
      <c r="F77" s="122" t="s">
        <v>892</v>
      </c>
      <c r="G77" s="122" t="s">
        <v>25</v>
      </c>
      <c r="H77" s="170">
        <v>2568</v>
      </c>
      <c r="I77" s="122" t="s">
        <v>690</v>
      </c>
      <c r="J77" s="123" t="s">
        <v>691</v>
      </c>
      <c r="K77" s="122" t="s">
        <v>893</v>
      </c>
      <c r="L77" s="122" t="s">
        <v>102</v>
      </c>
      <c r="M77" s="122" t="s">
        <v>973</v>
      </c>
      <c r="N77" s="122" t="s">
        <v>53</v>
      </c>
      <c r="O77" s="122" t="s">
        <v>778</v>
      </c>
      <c r="P77" s="124"/>
      <c r="Q77" s="122" t="s">
        <v>761</v>
      </c>
      <c r="R77" s="122" t="s">
        <v>649</v>
      </c>
    </row>
    <row r="78" spans="1:18" ht="21">
      <c r="A78" s="192" t="s">
        <v>965</v>
      </c>
      <c r="B78" s="193" t="s">
        <v>879</v>
      </c>
      <c r="C78" s="193" t="s">
        <v>958</v>
      </c>
      <c r="D78" s="121" t="s">
        <v>271</v>
      </c>
      <c r="E78" s="167" t="str">
        <f t="shared" si="3"/>
        <v xml:space="preserve">พัฒนาระบบการเฝ้าระวังความปลอดภัยของการรับบริการน้ำพุร้อนเค็ม อำเภอคลองท่อม จังหวัดกระบี่ พ.ศ. 2564 </v>
      </c>
      <c r="F78" s="122" t="s">
        <v>878</v>
      </c>
      <c r="G78" s="122" t="s">
        <v>25</v>
      </c>
      <c r="H78" s="170">
        <v>2564</v>
      </c>
      <c r="I78" s="122" t="s">
        <v>109</v>
      </c>
      <c r="J78" s="123" t="s">
        <v>33</v>
      </c>
      <c r="K78" s="122" t="s">
        <v>138</v>
      </c>
      <c r="L78" s="122" t="s">
        <v>102</v>
      </c>
      <c r="M78" s="122" t="s">
        <v>973</v>
      </c>
      <c r="N78" s="122" t="s">
        <v>53</v>
      </c>
      <c r="O78" s="123" t="s">
        <v>870</v>
      </c>
      <c r="P78" s="120"/>
      <c r="Q78" s="122" t="s">
        <v>764</v>
      </c>
      <c r="R78" s="122" t="s">
        <v>660</v>
      </c>
    </row>
    <row r="79" spans="1:18" ht="21">
      <c r="A79" s="192" t="s">
        <v>965</v>
      </c>
      <c r="B79" s="193" t="s">
        <v>879</v>
      </c>
      <c r="C79" s="193" t="s">
        <v>958</v>
      </c>
      <c r="D79" s="121" t="s">
        <v>399</v>
      </c>
      <c r="E79" s="167" t="str">
        <f t="shared" si="3"/>
        <v>โครงการส่งเสริมการท่องเที่ยวจังหวัดสุพรรณบุรี</v>
      </c>
      <c r="F79" s="122" t="s">
        <v>106</v>
      </c>
      <c r="G79" s="122" t="s">
        <v>25</v>
      </c>
      <c r="H79" s="170">
        <v>2565</v>
      </c>
      <c r="I79" s="122" t="s">
        <v>270</v>
      </c>
      <c r="J79" s="123" t="s">
        <v>270</v>
      </c>
      <c r="K79" s="122" t="s">
        <v>122</v>
      </c>
      <c r="L79" s="122" t="s">
        <v>79</v>
      </c>
      <c r="M79" s="122" t="s">
        <v>974</v>
      </c>
      <c r="N79" s="122" t="s">
        <v>39</v>
      </c>
      <c r="O79" s="123" t="s">
        <v>882</v>
      </c>
      <c r="P79" s="120"/>
      <c r="Q79" s="122" t="s">
        <v>770</v>
      </c>
      <c r="R79" s="122" t="s">
        <v>664</v>
      </c>
    </row>
    <row r="80" spans="1:18" ht="21">
      <c r="A80" s="189" t="s">
        <v>965</v>
      </c>
      <c r="B80" s="188" t="s">
        <v>779</v>
      </c>
      <c r="C80" s="188" t="s">
        <v>958</v>
      </c>
      <c r="D80" s="121" t="s">
        <v>258</v>
      </c>
      <c r="E80" s="167" t="str">
        <f t="shared" si="3"/>
        <v>โครงการพัฒนาเส้นทางท่องเที่ยวน้ำพุร้อน</v>
      </c>
      <c r="F80" s="122" t="s">
        <v>188</v>
      </c>
      <c r="G80" s="122" t="s">
        <v>25</v>
      </c>
      <c r="H80" s="170">
        <v>2563</v>
      </c>
      <c r="I80" s="122" t="s">
        <v>176</v>
      </c>
      <c r="J80" s="123" t="s">
        <v>87</v>
      </c>
      <c r="K80" s="122" t="s">
        <v>67</v>
      </c>
      <c r="L80" s="122" t="s">
        <v>38</v>
      </c>
      <c r="M80" s="122" t="s">
        <v>971</v>
      </c>
      <c r="N80" s="122" t="s">
        <v>39</v>
      </c>
      <c r="O80" s="123" t="s">
        <v>864</v>
      </c>
      <c r="P80" s="120"/>
      <c r="Q80" s="122" t="s">
        <v>773</v>
      </c>
      <c r="R80" s="122" t="s">
        <v>664</v>
      </c>
    </row>
    <row r="81" spans="1:18" ht="21">
      <c r="A81" s="189" t="s">
        <v>965</v>
      </c>
      <c r="B81" s="188" t="s">
        <v>779</v>
      </c>
      <c r="C81" s="188" t="s">
        <v>958</v>
      </c>
      <c r="D81" s="121" t="s">
        <v>408</v>
      </c>
      <c r="E81" s="167" t="str">
        <f t="shared" si="3"/>
        <v xml:space="preserve">โครงการพัฒนาเส้นทางท่องเที่ยวน้ำพุร้อนเชื่อมโยงจังหวัดระนอง พังงา และกระบี่	</v>
      </c>
      <c r="F81" s="122" t="s">
        <v>883</v>
      </c>
      <c r="G81" s="122" t="s">
        <v>25</v>
      </c>
      <c r="H81" s="170">
        <v>2565</v>
      </c>
      <c r="I81" s="122" t="s">
        <v>176</v>
      </c>
      <c r="J81" s="123" t="s">
        <v>87</v>
      </c>
      <c r="K81" s="122" t="s">
        <v>67</v>
      </c>
      <c r="L81" s="122" t="s">
        <v>38</v>
      </c>
      <c r="M81" s="122" t="s">
        <v>971</v>
      </c>
      <c r="N81" s="122" t="s">
        <v>39</v>
      </c>
      <c r="O81" s="123" t="s">
        <v>882</v>
      </c>
      <c r="P81" s="120"/>
      <c r="Q81" s="122" t="s">
        <v>890</v>
      </c>
      <c r="R81" s="122" t="s">
        <v>654</v>
      </c>
    </row>
    <row r="82" spans="1:18" ht="21">
      <c r="A82" s="189" t="s">
        <v>965</v>
      </c>
      <c r="B82" s="188" t="s">
        <v>779</v>
      </c>
      <c r="C82" s="188" t="s">
        <v>958</v>
      </c>
      <c r="D82" s="121" t="s">
        <v>774</v>
      </c>
      <c r="E82" s="167" t="str">
        <f t="shared" si="3"/>
        <v>โครงการมหกรรมเดิน-วิ่ง สองฝั่งลำน้ำเหือง อำเภอท่าลี่ – เมืองแก่นท้าว กิจกรรม : มหกรรมเดิน-วิ่ง สองฝั่งลำน้ำเหือง อำเภอท่าลี่ – เมืองแก่นท้าว</v>
      </c>
      <c r="F82" s="122" t="s">
        <v>775</v>
      </c>
      <c r="G82" s="122" t="s">
        <v>25</v>
      </c>
      <c r="H82" s="170">
        <v>2568</v>
      </c>
      <c r="I82" s="122" t="s">
        <v>690</v>
      </c>
      <c r="J82" s="123" t="s">
        <v>691</v>
      </c>
      <c r="K82" s="122" t="s">
        <v>777</v>
      </c>
      <c r="L82" s="122" t="s">
        <v>776</v>
      </c>
      <c r="M82" s="122" t="s">
        <v>978</v>
      </c>
      <c r="N82" s="122" t="s">
        <v>39</v>
      </c>
      <c r="O82" s="122" t="s">
        <v>778</v>
      </c>
      <c r="P82" s="120"/>
      <c r="Q82" s="122" t="s">
        <v>944</v>
      </c>
      <c r="R82" s="122" t="s">
        <v>942</v>
      </c>
    </row>
    <row r="83" spans="1:18" ht="21">
      <c r="A83" s="175" t="s">
        <v>965</v>
      </c>
      <c r="B83" s="174" t="s">
        <v>809</v>
      </c>
      <c r="C83" s="174" t="s">
        <v>958</v>
      </c>
      <c r="D83" s="121" t="s">
        <v>806</v>
      </c>
      <c r="E83" s="167" t="str">
        <f t="shared" si="3"/>
        <v>โครงการพัฒนาแหล่งท่องเที่ยวเชิงสุขภาพ "สวนสาธาณะรักษะวาริน"</v>
      </c>
      <c r="F83" s="122" t="s">
        <v>807</v>
      </c>
      <c r="G83" s="122" t="s">
        <v>25</v>
      </c>
      <c r="H83" s="170">
        <v>2568</v>
      </c>
      <c r="I83" s="122" t="s">
        <v>690</v>
      </c>
      <c r="J83" s="123" t="s">
        <v>691</v>
      </c>
      <c r="K83" s="122"/>
      <c r="L83" s="122" t="s">
        <v>967</v>
      </c>
      <c r="M83" s="122" t="s">
        <v>808</v>
      </c>
      <c r="N83" s="122" t="s">
        <v>96</v>
      </c>
      <c r="O83" s="122" t="s">
        <v>778</v>
      </c>
      <c r="P83" s="120"/>
      <c r="Q83" s="122" t="s">
        <v>780</v>
      </c>
      <c r="R83" s="122" t="s">
        <v>779</v>
      </c>
    </row>
    <row r="84" spans="1:18" ht="21">
      <c r="A84" s="194" t="str">
        <f>LEFT(B84,12)</f>
        <v>v3_050301V04</v>
      </c>
      <c r="B84" s="195" t="s">
        <v>649</v>
      </c>
      <c r="C84" s="195" t="s">
        <v>958</v>
      </c>
      <c r="D84" s="7" t="s">
        <v>82</v>
      </c>
      <c r="E84" s="169" t="s">
        <v>83</v>
      </c>
      <c r="F84" s="53" t="s">
        <v>83</v>
      </c>
      <c r="G84" s="53"/>
      <c r="H84" s="47">
        <v>2562</v>
      </c>
      <c r="I84" s="47" t="s">
        <v>27</v>
      </c>
      <c r="J84" s="47" t="s">
        <v>28</v>
      </c>
      <c r="K84" s="7" t="s">
        <v>85</v>
      </c>
      <c r="L84" s="7" t="s">
        <v>478</v>
      </c>
      <c r="M84" s="7" t="str">
        <f>VLOOKUP(L84,'[1]ตัวย่อ(ต่อท้าย)'!$B$2:$C$516,2,FALSE)</f>
        <v>ททท.</v>
      </c>
      <c r="N84" s="7" t="s">
        <v>39</v>
      </c>
      <c r="O84" s="7"/>
      <c r="P84" s="7"/>
      <c r="Q84" s="122" t="s">
        <v>786</v>
      </c>
      <c r="R84" s="122" t="s">
        <v>664</v>
      </c>
    </row>
    <row r="85" spans="1:18" ht="21">
      <c r="A85" s="194" t="str">
        <f>LEFT(B85,12)</f>
        <v>v3_050301V04</v>
      </c>
      <c r="B85" s="195" t="s">
        <v>649</v>
      </c>
      <c r="C85" s="195" t="s">
        <v>958</v>
      </c>
      <c r="D85" s="7" t="s">
        <v>112</v>
      </c>
      <c r="E85" s="169" t="s">
        <v>113</v>
      </c>
      <c r="F85" s="53" t="s">
        <v>113</v>
      </c>
      <c r="G85" s="53"/>
      <c r="H85" s="47">
        <v>2562</v>
      </c>
      <c r="I85" s="47" t="s">
        <v>71</v>
      </c>
      <c r="J85" s="47" t="s">
        <v>77</v>
      </c>
      <c r="K85" s="7" t="s">
        <v>91</v>
      </c>
      <c r="L85" s="7" t="s">
        <v>79</v>
      </c>
      <c r="M85" s="7" t="str">
        <f>VLOOKUP(L85,'[1]ตัวย่อ(ต่อท้าย)'!$B$2:$C$516,2,FALSE)</f>
        <v>สป.กก.</v>
      </c>
      <c r="N85" s="7" t="s">
        <v>39</v>
      </c>
      <c r="O85" s="7"/>
      <c r="P85" s="7"/>
      <c r="Q85" s="122" t="s">
        <v>788</v>
      </c>
      <c r="R85" s="122" t="s">
        <v>664</v>
      </c>
    </row>
    <row r="86" spans="1:18" ht="21">
      <c r="A86" s="196" t="s">
        <v>648</v>
      </c>
      <c r="B86" s="195" t="s">
        <v>649</v>
      </c>
      <c r="C86" s="195" t="s">
        <v>958</v>
      </c>
      <c r="D86" s="121" t="s">
        <v>285</v>
      </c>
      <c r="E86" s="167" t="str">
        <f>HYPERLINK(Q86,F86)</f>
        <v>ขยายตลาดนักท่องเที่ยวกลุ่มสุขภาพ</v>
      </c>
      <c r="F86" s="122" t="s">
        <v>205</v>
      </c>
      <c r="G86" s="122" t="s">
        <v>25</v>
      </c>
      <c r="H86" s="170">
        <v>2563</v>
      </c>
      <c r="I86" s="122" t="s">
        <v>176</v>
      </c>
      <c r="J86" s="123" t="s">
        <v>87</v>
      </c>
      <c r="K86" s="122" t="s">
        <v>203</v>
      </c>
      <c r="L86" s="122" t="s">
        <v>478</v>
      </c>
      <c r="M86" s="122" t="s">
        <v>970</v>
      </c>
      <c r="N86" s="122" t="s">
        <v>39</v>
      </c>
      <c r="O86" s="123" t="s">
        <v>864</v>
      </c>
      <c r="P86" s="120"/>
      <c r="Q86" s="122" t="s">
        <v>791</v>
      </c>
      <c r="R86" s="122" t="s">
        <v>664</v>
      </c>
    </row>
    <row r="87" spans="1:18" ht="21">
      <c r="A87" s="194" t="str">
        <f>LEFT(B87,12)</f>
        <v>v3_050301V04</v>
      </c>
      <c r="B87" s="195" t="s">
        <v>649</v>
      </c>
      <c r="C87" s="195" t="s">
        <v>958</v>
      </c>
      <c r="D87" s="7" t="s">
        <v>93</v>
      </c>
      <c r="E87" s="169" t="s">
        <v>94</v>
      </c>
      <c r="F87" s="53" t="s">
        <v>94</v>
      </c>
      <c r="G87" s="53"/>
      <c r="H87" s="47">
        <v>2563</v>
      </c>
      <c r="I87" s="47" t="s">
        <v>34</v>
      </c>
      <c r="J87" s="47" t="s">
        <v>42</v>
      </c>
      <c r="K87" s="7" t="s">
        <v>86</v>
      </c>
      <c r="L87" s="7" t="s">
        <v>89</v>
      </c>
      <c r="M87" s="7" t="str">
        <f>VLOOKUP(L87,'[1]ตัวย่อ(ต่อท้าย)'!$B$2:$C$516,2,FALSE)</f>
        <v>มทร.ธัญบุรี</v>
      </c>
      <c r="N87" s="7" t="s">
        <v>29</v>
      </c>
      <c r="O87" s="7"/>
      <c r="P87" s="7"/>
      <c r="Q87" s="122" t="s">
        <v>794</v>
      </c>
      <c r="R87" s="122" t="s">
        <v>664</v>
      </c>
    </row>
    <row r="88" spans="1:18" ht="21">
      <c r="A88" s="194" t="str">
        <f>LEFT(B88,12)</f>
        <v>v3_050301V04</v>
      </c>
      <c r="B88" s="195" t="s">
        <v>649</v>
      </c>
      <c r="C88" s="195" t="s">
        <v>958</v>
      </c>
      <c r="D88" s="7" t="s">
        <v>131</v>
      </c>
      <c r="E88" s="169" t="s">
        <v>132</v>
      </c>
      <c r="F88" s="53" t="s">
        <v>132</v>
      </c>
      <c r="G88" s="53"/>
      <c r="H88" s="47">
        <v>2563</v>
      </c>
      <c r="I88" s="47" t="s">
        <v>34</v>
      </c>
      <c r="J88" s="47" t="s">
        <v>42</v>
      </c>
      <c r="K88" s="7" t="s">
        <v>85</v>
      </c>
      <c r="L88" s="7" t="s">
        <v>478</v>
      </c>
      <c r="M88" s="7" t="str">
        <f>VLOOKUP(L88,'[1]ตัวย่อ(ต่อท้าย)'!$B$2:$C$516,2,FALSE)</f>
        <v>ททท.</v>
      </c>
      <c r="N88" s="7" t="s">
        <v>39</v>
      </c>
      <c r="O88" s="7"/>
      <c r="P88" s="7"/>
      <c r="Q88" s="122" t="s">
        <v>796</v>
      </c>
      <c r="R88" s="122" t="s">
        <v>654</v>
      </c>
    </row>
    <row r="89" spans="1:18" ht="21">
      <c r="A89" s="194" t="str">
        <f>LEFT(B89,12)</f>
        <v>v3_050301V04</v>
      </c>
      <c r="B89" s="195" t="s">
        <v>649</v>
      </c>
      <c r="C89" s="195" t="s">
        <v>958</v>
      </c>
      <c r="D89" s="7" t="s">
        <v>158</v>
      </c>
      <c r="E89" s="169" t="s">
        <v>159</v>
      </c>
      <c r="F89" s="53" t="s">
        <v>159</v>
      </c>
      <c r="G89" s="53"/>
      <c r="H89" s="47">
        <v>2563</v>
      </c>
      <c r="I89" s="47" t="s">
        <v>98</v>
      </c>
      <c r="J89" s="47" t="s">
        <v>110</v>
      </c>
      <c r="K89" s="7" t="s">
        <v>161</v>
      </c>
      <c r="L89" s="7" t="s">
        <v>107</v>
      </c>
      <c r="M89" s="7" t="str">
        <f>VLOOKUP(L89,'[1]ตัวย่อ(ต่อท้าย)'!$B$2:$C$516,2,FALSE)</f>
        <v>ปค.</v>
      </c>
      <c r="N89" s="7" t="s">
        <v>90</v>
      </c>
      <c r="O89" s="7"/>
      <c r="P89" s="7"/>
      <c r="Q89" s="122" t="s">
        <v>802</v>
      </c>
      <c r="R89" s="122" t="s">
        <v>801</v>
      </c>
    </row>
    <row r="90" spans="1:18" ht="21">
      <c r="A90" s="196" t="s">
        <v>648</v>
      </c>
      <c r="B90" s="195" t="s">
        <v>649</v>
      </c>
      <c r="C90" s="195" t="s">
        <v>958</v>
      </c>
      <c r="D90" s="121" t="s">
        <v>262</v>
      </c>
      <c r="E90" s="167" t="str">
        <f t="shared" ref="E90:E99" si="4">HYPERLINK(Q90,F90)</f>
        <v>ปั่นจักรยานท่องเที่ยวเมือง 3 ธรรม อำนาจเจริญ 7 เส้นทาง ๗ อำเภอ</v>
      </c>
      <c r="F90" s="122" t="s">
        <v>263</v>
      </c>
      <c r="G90" s="122" t="s">
        <v>25</v>
      </c>
      <c r="H90" s="170">
        <v>2564</v>
      </c>
      <c r="I90" s="122" t="s">
        <v>109</v>
      </c>
      <c r="J90" s="123" t="s">
        <v>33</v>
      </c>
      <c r="K90" s="122" t="s">
        <v>140</v>
      </c>
      <c r="L90" s="122" t="s">
        <v>79</v>
      </c>
      <c r="M90" s="122" t="s">
        <v>974</v>
      </c>
      <c r="N90" s="122" t="s">
        <v>39</v>
      </c>
      <c r="O90" s="123" t="s">
        <v>870</v>
      </c>
      <c r="P90" s="120"/>
      <c r="Q90" s="122" t="s">
        <v>805</v>
      </c>
      <c r="R90" s="122" t="s">
        <v>736</v>
      </c>
    </row>
    <row r="91" spans="1:18" ht="21">
      <c r="A91" s="196" t="s">
        <v>648</v>
      </c>
      <c r="B91" s="195" t="s">
        <v>649</v>
      </c>
      <c r="C91" s="195" t="s">
        <v>958</v>
      </c>
      <c r="D91" s="121" t="s">
        <v>259</v>
      </c>
      <c r="E91" s="167" t="str">
        <f t="shared" si="4"/>
        <v>โครงการส่งเสริมกลุ่ม Amazing Health and wellness</v>
      </c>
      <c r="F91" s="122" t="s">
        <v>260</v>
      </c>
      <c r="G91" s="122" t="s">
        <v>25</v>
      </c>
      <c r="H91" s="170">
        <v>2564</v>
      </c>
      <c r="I91" s="122" t="s">
        <v>109</v>
      </c>
      <c r="J91" s="123" t="s">
        <v>33</v>
      </c>
      <c r="K91" s="122" t="s">
        <v>85</v>
      </c>
      <c r="L91" s="122" t="s">
        <v>478</v>
      </c>
      <c r="M91" s="122" t="s">
        <v>970</v>
      </c>
      <c r="N91" s="122" t="s">
        <v>39</v>
      </c>
      <c r="O91" s="123" t="s">
        <v>870</v>
      </c>
      <c r="P91" s="120"/>
      <c r="Q91" s="122" t="s">
        <v>810</v>
      </c>
      <c r="R91" s="122" t="s">
        <v>809</v>
      </c>
    </row>
    <row r="92" spans="1:18" ht="21">
      <c r="A92" s="196" t="s">
        <v>648</v>
      </c>
      <c r="B92" s="195" t="s">
        <v>649</v>
      </c>
      <c r="C92" s="195" t="s">
        <v>958</v>
      </c>
      <c r="D92" s="121" t="s">
        <v>389</v>
      </c>
      <c r="E92" s="167" t="str">
        <f t="shared" si="4"/>
        <v xml:space="preserve">โครงการขยายตลาดนักท่องเที่ยวกลุ่มสุขภาพ </v>
      </c>
      <c r="F92" s="122" t="s">
        <v>884</v>
      </c>
      <c r="G92" s="122" t="s">
        <v>25</v>
      </c>
      <c r="H92" s="170">
        <v>2565</v>
      </c>
      <c r="I92" s="122" t="s">
        <v>176</v>
      </c>
      <c r="J92" s="123" t="s">
        <v>87</v>
      </c>
      <c r="K92" s="122" t="s">
        <v>85</v>
      </c>
      <c r="L92" s="122" t="s">
        <v>478</v>
      </c>
      <c r="M92" s="122" t="s">
        <v>970</v>
      </c>
      <c r="N92" s="122" t="s">
        <v>39</v>
      </c>
      <c r="O92" s="123" t="s">
        <v>882</v>
      </c>
      <c r="P92" s="120"/>
      <c r="Q92" s="122" t="s">
        <v>816</v>
      </c>
      <c r="R92" s="122" t="s">
        <v>654</v>
      </c>
    </row>
    <row r="93" spans="1:18" ht="21">
      <c r="A93" s="196" t="s">
        <v>648</v>
      </c>
      <c r="B93" s="195" t="s">
        <v>649</v>
      </c>
      <c r="C93" s="195" t="s">
        <v>958</v>
      </c>
      <c r="D93" s="121" t="s">
        <v>584</v>
      </c>
      <c r="E93" s="167" t="str">
        <f t="shared" si="4"/>
        <v>โครงการขยายตลาดนักท่องเที่ยวกลุ่มสุขภาพ</v>
      </c>
      <c r="F93" s="122" t="s">
        <v>299</v>
      </c>
      <c r="G93" s="122" t="s">
        <v>25</v>
      </c>
      <c r="H93" s="170">
        <v>2566</v>
      </c>
      <c r="I93" s="122" t="s">
        <v>177</v>
      </c>
      <c r="J93" s="123" t="s">
        <v>209</v>
      </c>
      <c r="K93" s="122" t="s">
        <v>85</v>
      </c>
      <c r="L93" s="122" t="s">
        <v>478</v>
      </c>
      <c r="M93" s="122" t="s">
        <v>970</v>
      </c>
      <c r="N93" s="122" t="s">
        <v>39</v>
      </c>
      <c r="O93" s="122" t="s">
        <v>704</v>
      </c>
      <c r="P93" s="120"/>
      <c r="Q93" s="122" t="s">
        <v>819</v>
      </c>
      <c r="R93" s="122" t="s">
        <v>664</v>
      </c>
    </row>
    <row r="94" spans="1:18" ht="21">
      <c r="A94" s="196" t="s">
        <v>648</v>
      </c>
      <c r="B94" s="195" t="s">
        <v>649</v>
      </c>
      <c r="C94" s="195" t="s">
        <v>958</v>
      </c>
      <c r="D94" s="121" t="s">
        <v>720</v>
      </c>
      <c r="E94" s="167" t="str">
        <f t="shared" si="4"/>
        <v>โครงการมหกรรมกีฬาเพชรสมุทรคีรี</v>
      </c>
      <c r="F94" s="122" t="s">
        <v>721</v>
      </c>
      <c r="G94" s="122" t="s">
        <v>25</v>
      </c>
      <c r="H94" s="170">
        <v>2567</v>
      </c>
      <c r="I94" s="122" t="s">
        <v>722</v>
      </c>
      <c r="J94" s="123" t="s">
        <v>167</v>
      </c>
      <c r="K94" s="122" t="s">
        <v>723</v>
      </c>
      <c r="L94" s="122" t="s">
        <v>79</v>
      </c>
      <c r="M94" s="122" t="s">
        <v>974</v>
      </c>
      <c r="N94" s="122" t="s">
        <v>39</v>
      </c>
      <c r="O94" s="122" t="s">
        <v>715</v>
      </c>
      <c r="P94" s="120"/>
      <c r="Q94" s="122" t="s">
        <v>824</v>
      </c>
      <c r="R94" s="122" t="s">
        <v>664</v>
      </c>
    </row>
    <row r="95" spans="1:18" ht="21">
      <c r="A95" s="196" t="s">
        <v>648</v>
      </c>
      <c r="B95" s="195" t="s">
        <v>649</v>
      </c>
      <c r="C95" s="195" t="s">
        <v>958</v>
      </c>
      <c r="D95" s="121" t="s">
        <v>757</v>
      </c>
      <c r="E95" s="167" t="str">
        <f t="shared" si="4"/>
        <v>โครงการสร้างกิจกรรมรองรับการท่องเที่ยว</v>
      </c>
      <c r="F95" s="122" t="s">
        <v>758</v>
      </c>
      <c r="G95" s="122" t="s">
        <v>25</v>
      </c>
      <c r="H95" s="170">
        <v>2567</v>
      </c>
      <c r="I95" s="122" t="s">
        <v>612</v>
      </c>
      <c r="J95" s="123" t="s">
        <v>167</v>
      </c>
      <c r="K95" s="122" t="s">
        <v>759</v>
      </c>
      <c r="L95" s="122" t="s">
        <v>79</v>
      </c>
      <c r="M95" s="122" t="s">
        <v>974</v>
      </c>
      <c r="N95" s="122" t="s">
        <v>39</v>
      </c>
      <c r="O95" s="122" t="s">
        <v>715</v>
      </c>
      <c r="P95" s="120"/>
      <c r="Q95" s="122" t="s">
        <v>828</v>
      </c>
      <c r="R95" s="122" t="s">
        <v>649</v>
      </c>
    </row>
    <row r="96" spans="1:18" ht="21">
      <c r="A96" s="196" t="s">
        <v>648</v>
      </c>
      <c r="B96" s="195" t="s">
        <v>649</v>
      </c>
      <c r="C96" s="195" t="s">
        <v>958</v>
      </c>
      <c r="D96" s="121" t="s">
        <v>647</v>
      </c>
      <c r="E96" s="167" t="str">
        <f t="shared" si="4"/>
        <v>โครงการขยายตลาดนักท่องเที่ยวกลุ่มสุขภาพ</v>
      </c>
      <c r="F96" s="122" t="s">
        <v>299</v>
      </c>
      <c r="G96" s="122" t="s">
        <v>25</v>
      </c>
      <c r="H96" s="170">
        <v>2567</v>
      </c>
      <c r="I96" s="122" t="s">
        <v>612</v>
      </c>
      <c r="J96" s="123" t="s">
        <v>167</v>
      </c>
      <c r="K96" s="122" t="s">
        <v>85</v>
      </c>
      <c r="L96" s="122" t="s">
        <v>478</v>
      </c>
      <c r="M96" s="122" t="s">
        <v>970</v>
      </c>
      <c r="N96" s="122" t="s">
        <v>39</v>
      </c>
      <c r="O96" s="122" t="s">
        <v>715</v>
      </c>
      <c r="P96" s="120"/>
      <c r="Q96" s="122" t="s">
        <v>831</v>
      </c>
      <c r="R96" s="122" t="s">
        <v>664</v>
      </c>
    </row>
    <row r="97" spans="1:18" ht="21">
      <c r="A97" s="196" t="s">
        <v>648</v>
      </c>
      <c r="B97" s="195" t="s">
        <v>649</v>
      </c>
      <c r="C97" s="195" t="s">
        <v>958</v>
      </c>
      <c r="D97" s="121" t="s">
        <v>825</v>
      </c>
      <c r="E97" s="167" t="str">
        <f t="shared" si="4"/>
        <v>จัดงานโปรโมทการท่องเที่ยวเชิงสุขภาพ</v>
      </c>
      <c r="F97" s="122" t="s">
        <v>826</v>
      </c>
      <c r="G97" s="122" t="s">
        <v>25</v>
      </c>
      <c r="H97" s="170">
        <v>2568</v>
      </c>
      <c r="I97" s="122" t="s">
        <v>690</v>
      </c>
      <c r="J97" s="123" t="s">
        <v>691</v>
      </c>
      <c r="K97" s="122" t="s">
        <v>827</v>
      </c>
      <c r="L97" s="122" t="s">
        <v>79</v>
      </c>
      <c r="M97" s="122" t="s">
        <v>974</v>
      </c>
      <c r="N97" s="122" t="s">
        <v>39</v>
      </c>
      <c r="O97" s="122" t="s">
        <v>778</v>
      </c>
      <c r="P97" s="120"/>
      <c r="Q97" s="122" t="s">
        <v>835</v>
      </c>
      <c r="R97" s="122" t="s">
        <v>672</v>
      </c>
    </row>
    <row r="98" spans="1:18" ht="21">
      <c r="A98" s="196" t="s">
        <v>648</v>
      </c>
      <c r="B98" s="195" t="s">
        <v>649</v>
      </c>
      <c r="C98" s="195" t="s">
        <v>958</v>
      </c>
      <c r="D98" s="121" t="s">
        <v>851</v>
      </c>
      <c r="E98" s="167" t="str">
        <f t="shared" si="4"/>
        <v xml:space="preserve">โครงการสร้างกิจกรรมรองรับการท่องเที่ยว กิจกรรมส่งเสริมการท่องเที่ยวเชิงกีฬา (Sport Tourism) </v>
      </c>
      <c r="F98" s="122" t="s">
        <v>852</v>
      </c>
      <c r="G98" s="122" t="s">
        <v>25</v>
      </c>
      <c r="H98" s="170">
        <v>2568</v>
      </c>
      <c r="I98" s="122" t="s">
        <v>690</v>
      </c>
      <c r="J98" s="123" t="s">
        <v>691</v>
      </c>
      <c r="K98" s="122" t="s">
        <v>759</v>
      </c>
      <c r="L98" s="122" t="s">
        <v>79</v>
      </c>
      <c r="M98" s="122" t="s">
        <v>974</v>
      </c>
      <c r="N98" s="122" t="s">
        <v>39</v>
      </c>
      <c r="O98" s="122" t="s">
        <v>778</v>
      </c>
      <c r="P98" s="120"/>
      <c r="Q98" s="122" t="s">
        <v>839</v>
      </c>
      <c r="R98" s="122" t="s">
        <v>664</v>
      </c>
    </row>
    <row r="99" spans="1:18" ht="21">
      <c r="A99" s="196" t="s">
        <v>648</v>
      </c>
      <c r="B99" s="195" t="s">
        <v>649</v>
      </c>
      <c r="C99" s="195" t="s">
        <v>958</v>
      </c>
      <c r="D99" s="121" t="s">
        <v>854</v>
      </c>
      <c r="E99" s="167" t="str">
        <f t="shared" si="4"/>
        <v>โครงการขยายตลาดนักท่องเที่ยวกลุ่มสุขภาพ</v>
      </c>
      <c r="F99" s="122" t="s">
        <v>299</v>
      </c>
      <c r="G99" s="122" t="s">
        <v>25</v>
      </c>
      <c r="H99" s="170">
        <v>2568</v>
      </c>
      <c r="I99" s="122" t="s">
        <v>690</v>
      </c>
      <c r="J99" s="123" t="s">
        <v>691</v>
      </c>
      <c r="K99" s="122" t="s">
        <v>85</v>
      </c>
      <c r="L99" s="122" t="s">
        <v>478</v>
      </c>
      <c r="M99" s="122" t="s">
        <v>970</v>
      </c>
      <c r="N99" s="122" t="s">
        <v>39</v>
      </c>
      <c r="O99" s="122" t="s">
        <v>778</v>
      </c>
      <c r="P99" s="120"/>
      <c r="Q99" s="122" t="s">
        <v>843</v>
      </c>
      <c r="R99" s="122" t="s">
        <v>664</v>
      </c>
    </row>
    <row r="100" spans="1:18" ht="21">
      <c r="A100" s="197" t="str">
        <f>LEFT(B100,12)</f>
        <v>v3_050301V05</v>
      </c>
      <c r="B100" s="198" t="s">
        <v>862</v>
      </c>
      <c r="C100" s="198" t="s">
        <v>958</v>
      </c>
      <c r="D100" s="7" t="s">
        <v>173</v>
      </c>
      <c r="E100" s="169" t="s">
        <v>174</v>
      </c>
      <c r="F100" s="53" t="s">
        <v>174</v>
      </c>
      <c r="G100" s="53"/>
      <c r="H100" s="47">
        <v>2563</v>
      </c>
      <c r="I100" s="47" t="s">
        <v>92</v>
      </c>
      <c r="J100" s="47" t="s">
        <v>42</v>
      </c>
      <c r="K100" s="7" t="s">
        <v>86</v>
      </c>
      <c r="L100" s="7" t="s">
        <v>89</v>
      </c>
      <c r="M100" s="7" t="str">
        <f>VLOOKUP(L100,'[1]ตัวย่อ(ต่อท้าย)'!$B$2:$C$516,2,FALSE)</f>
        <v>มทร.ธัญบุรี</v>
      </c>
      <c r="N100" s="7" t="s">
        <v>29</v>
      </c>
      <c r="O100" s="7"/>
      <c r="P100" s="7"/>
      <c r="Q100" s="122" t="s">
        <v>847</v>
      </c>
      <c r="R100" s="122" t="s">
        <v>664</v>
      </c>
    </row>
    <row r="101" spans="1:18" ht="21">
      <c r="A101" s="199" t="s">
        <v>659</v>
      </c>
      <c r="B101" s="198" t="s">
        <v>862</v>
      </c>
      <c r="C101" s="198" t="s">
        <v>958</v>
      </c>
      <c r="D101" s="121" t="s">
        <v>859</v>
      </c>
      <c r="E101" s="167" t="str">
        <f t="shared" ref="E101:E108" si="5">HYPERLINK(Q101,F101)</f>
        <v>โครงการค่าใช้จ่ายโครงการพัฒนาและจัดทำฐานข้อมูลเชิงลึกตามห่วงโซ่อุปทานของการท่องเที่ยวเชิงสุขภาพ ความงามและแพทย์แผนไทย</v>
      </c>
      <c r="F101" s="122" t="s">
        <v>860</v>
      </c>
      <c r="G101" s="122" t="s">
        <v>25</v>
      </c>
      <c r="H101" s="170">
        <v>2568</v>
      </c>
      <c r="I101" s="122" t="s">
        <v>861</v>
      </c>
      <c r="J101" s="123" t="s">
        <v>691</v>
      </c>
      <c r="K101" s="122" t="s">
        <v>642</v>
      </c>
      <c r="L101" s="122" t="s">
        <v>79</v>
      </c>
      <c r="M101" s="122" t="s">
        <v>974</v>
      </c>
      <c r="N101" s="122" t="s">
        <v>39</v>
      </c>
      <c r="O101" s="122" t="s">
        <v>778</v>
      </c>
      <c r="P101" s="120"/>
      <c r="Q101" s="122" t="s">
        <v>850</v>
      </c>
      <c r="R101" s="122" t="s">
        <v>672</v>
      </c>
    </row>
    <row r="102" spans="1:18" ht="21">
      <c r="A102" s="200" t="s">
        <v>659</v>
      </c>
      <c r="B102" s="201" t="s">
        <v>660</v>
      </c>
      <c r="C102" s="201" t="s">
        <v>958</v>
      </c>
      <c r="D102" s="121" t="s">
        <v>256</v>
      </c>
      <c r="E102" s="167" t="str">
        <f t="shared" si="5"/>
        <v>โครงการพัฒนาขีดความสามารถในการรองรับการท่องเที่ยวเชิงสุขภาพ</v>
      </c>
      <c r="F102" s="122" t="s">
        <v>197</v>
      </c>
      <c r="G102" s="122" t="s">
        <v>25</v>
      </c>
      <c r="H102" s="170">
        <v>2563</v>
      </c>
      <c r="I102" s="122" t="s">
        <v>176</v>
      </c>
      <c r="J102" s="123" t="s">
        <v>87</v>
      </c>
      <c r="K102" s="122" t="s">
        <v>73</v>
      </c>
      <c r="L102" s="122" t="s">
        <v>38</v>
      </c>
      <c r="M102" s="122" t="s">
        <v>971</v>
      </c>
      <c r="N102" s="122" t="s">
        <v>39</v>
      </c>
      <c r="O102" s="123" t="s">
        <v>864</v>
      </c>
      <c r="P102" s="120"/>
      <c r="Q102" s="122" t="s">
        <v>853</v>
      </c>
      <c r="R102" s="122" t="s">
        <v>649</v>
      </c>
    </row>
    <row r="103" spans="1:18" ht="21">
      <c r="A103" s="200" t="s">
        <v>659</v>
      </c>
      <c r="B103" s="201" t="s">
        <v>660</v>
      </c>
      <c r="C103" s="201" t="s">
        <v>958</v>
      </c>
      <c r="D103" s="121" t="s">
        <v>266</v>
      </c>
      <c r="E103" s="167" t="str">
        <f t="shared" si="5"/>
        <v>ส่งเสริมการท่องเที่ยวเชิงกีฬา (Trail Running &amp; Cycling) ถนนรักษ์จักรยาน</v>
      </c>
      <c r="F103" s="122" t="s">
        <v>267</v>
      </c>
      <c r="G103" s="122" t="s">
        <v>25</v>
      </c>
      <c r="H103" s="170">
        <v>2564</v>
      </c>
      <c r="I103" s="122" t="s">
        <v>109</v>
      </c>
      <c r="J103" s="123" t="s">
        <v>33</v>
      </c>
      <c r="K103" s="122"/>
      <c r="L103" s="122" t="s">
        <v>269</v>
      </c>
      <c r="M103" s="122" t="s">
        <v>269</v>
      </c>
      <c r="N103" s="122" t="s">
        <v>96</v>
      </c>
      <c r="O103" s="123" t="s">
        <v>870</v>
      </c>
      <c r="P103" s="120"/>
      <c r="Q103" s="122" t="s">
        <v>855</v>
      </c>
      <c r="R103" s="122" t="s">
        <v>649</v>
      </c>
    </row>
    <row r="104" spans="1:18" ht="21">
      <c r="A104" s="200" t="s">
        <v>659</v>
      </c>
      <c r="B104" s="201" t="s">
        <v>660</v>
      </c>
      <c r="C104" s="201" t="s">
        <v>958</v>
      </c>
      <c r="D104" s="121" t="s">
        <v>396</v>
      </c>
      <c r="E104" s="167" t="str">
        <f t="shared" si="5"/>
        <v>โครงการส่งเสริมและพัฒนาเมืองท่องเที่ยวเชิงสุขภาพน้ำพุร้อนจังหวัดระนอง</v>
      </c>
      <c r="F104" s="122" t="s">
        <v>397</v>
      </c>
      <c r="G104" s="122" t="s">
        <v>25</v>
      </c>
      <c r="H104" s="170">
        <v>2565</v>
      </c>
      <c r="I104" s="122" t="s">
        <v>176</v>
      </c>
      <c r="J104" s="123" t="s">
        <v>87</v>
      </c>
      <c r="K104" s="122" t="s">
        <v>67</v>
      </c>
      <c r="L104" s="122" t="s">
        <v>38</v>
      </c>
      <c r="M104" s="122" t="s">
        <v>971</v>
      </c>
      <c r="N104" s="122" t="s">
        <v>39</v>
      </c>
      <c r="O104" s="123" t="s">
        <v>882</v>
      </c>
      <c r="P104" s="120"/>
      <c r="Q104" s="122" t="s">
        <v>858</v>
      </c>
      <c r="R104" s="122" t="s">
        <v>672</v>
      </c>
    </row>
    <row r="105" spans="1:18" ht="21">
      <c r="A105" s="200" t="s">
        <v>659</v>
      </c>
      <c r="B105" s="201" t="s">
        <v>660</v>
      </c>
      <c r="C105" s="201" t="s">
        <v>958</v>
      </c>
      <c r="D105" s="121" t="s">
        <v>656</v>
      </c>
      <c r="E105" s="167" t="str">
        <f t="shared" si="5"/>
        <v xml:space="preserve">โครงการค่าใช้จ่ายในการประเมินผลกระทบทางเศรษฐกิจจากการท่องเที่ยวเชิงสุขภาพ ความงามและแพทย์แผนไทย </v>
      </c>
      <c r="F105" s="122" t="s">
        <v>762</v>
      </c>
      <c r="G105" s="122" t="s">
        <v>25</v>
      </c>
      <c r="H105" s="170">
        <v>2567</v>
      </c>
      <c r="I105" s="122" t="s">
        <v>722</v>
      </c>
      <c r="J105" s="123" t="s">
        <v>763</v>
      </c>
      <c r="K105" s="122" t="s">
        <v>642</v>
      </c>
      <c r="L105" s="122" t="s">
        <v>79</v>
      </c>
      <c r="M105" s="122" t="s">
        <v>974</v>
      </c>
      <c r="N105" s="122" t="s">
        <v>39</v>
      </c>
      <c r="O105" s="122" t="s">
        <v>715</v>
      </c>
      <c r="P105" s="120"/>
      <c r="Q105" s="122" t="s">
        <v>863</v>
      </c>
      <c r="R105" s="122" t="s">
        <v>862</v>
      </c>
    </row>
    <row r="106" spans="1:18" ht="21">
      <c r="A106" s="202" t="s">
        <v>659</v>
      </c>
      <c r="B106" s="203" t="s">
        <v>660</v>
      </c>
      <c r="C106" s="203" t="s">
        <v>959</v>
      </c>
      <c r="D106" s="121" t="s">
        <v>923</v>
      </c>
      <c r="E106" s="167" t="str">
        <f t="shared" si="5"/>
        <v>โครงการปรับปรุงเส้นทางท่องเที่ยวภาคตะวันตก  กิจกรรมติดตั้งไฟฟ้าส่องสว่างเข้าสู่แหล่งท่องเที่ยวบ่อน้ำพุร้อนโป่งกระทิง  ตำบลบ้านบึง อำเภอบ้านคา จังหวัดราชบุรี</v>
      </c>
      <c r="F106" s="122" t="s">
        <v>924</v>
      </c>
      <c r="G106" s="122" t="s">
        <v>25</v>
      </c>
      <c r="H106" s="170">
        <v>2564</v>
      </c>
      <c r="I106" s="122" t="s">
        <v>109</v>
      </c>
      <c r="J106" s="123" t="s">
        <v>33</v>
      </c>
      <c r="K106" s="122" t="s">
        <v>925</v>
      </c>
      <c r="L106" s="122" t="s">
        <v>592</v>
      </c>
      <c r="M106" s="122" t="s">
        <v>984</v>
      </c>
      <c r="N106" s="122" t="s">
        <v>593</v>
      </c>
      <c r="O106" s="123" t="s">
        <v>870</v>
      </c>
      <c r="P106" s="126"/>
      <c r="Q106" s="122" t="s">
        <v>894</v>
      </c>
      <c r="R106" s="122" t="s">
        <v>801</v>
      </c>
    </row>
    <row r="107" spans="1:18" ht="21">
      <c r="A107" s="202" t="s">
        <v>659</v>
      </c>
      <c r="B107" s="203" t="s">
        <v>660</v>
      </c>
      <c r="C107" s="203" t="s">
        <v>959</v>
      </c>
      <c r="D107" s="121" t="s">
        <v>929</v>
      </c>
      <c r="E107" s="167" t="str">
        <f t="shared" si="5"/>
        <v>โครงการปรับปรุงเส้นทางท่องเที่ยวภาคตะวันตก  กิจกรรมติดตั้งไฟฟ้าส่องสว่างเข้าสู่แหล่งท่องเที่ยวธารน้ำร้อนบ่อคลึง  ตำบลสวนผึ้ง อำเภอสวนผึ้ง จังหวัดราชบุรี</v>
      </c>
      <c r="F107" s="122" t="s">
        <v>930</v>
      </c>
      <c r="G107" s="122" t="s">
        <v>25</v>
      </c>
      <c r="H107" s="170">
        <v>2564</v>
      </c>
      <c r="I107" s="122" t="s">
        <v>109</v>
      </c>
      <c r="J107" s="123" t="s">
        <v>33</v>
      </c>
      <c r="K107" s="122" t="s">
        <v>925</v>
      </c>
      <c r="L107" s="122" t="s">
        <v>592</v>
      </c>
      <c r="M107" s="122" t="s">
        <v>984</v>
      </c>
      <c r="N107" s="122" t="s">
        <v>593</v>
      </c>
      <c r="O107" s="123" t="s">
        <v>870</v>
      </c>
      <c r="P107" s="126"/>
      <c r="Q107" s="122" t="s">
        <v>922</v>
      </c>
      <c r="R107" s="122" t="s">
        <v>921</v>
      </c>
    </row>
    <row r="108" spans="1:18" ht="21">
      <c r="A108" s="202" t="s">
        <v>659</v>
      </c>
      <c r="B108" s="203" t="s">
        <v>660</v>
      </c>
      <c r="C108" s="203" t="s">
        <v>959</v>
      </c>
      <c r="D108" s="121" t="s">
        <v>917</v>
      </c>
      <c r="E108" s="167" t="str">
        <f t="shared" si="5"/>
        <v xml:space="preserve">โครงการส่งเสริมการพัฒนาทักษะและศักยภาพบุคลากรด้านการท่องเที่ยวเชิงสุขภาพ </v>
      </c>
      <c r="F108" s="122" t="s">
        <v>918</v>
      </c>
      <c r="G108" s="122" t="s">
        <v>25</v>
      </c>
      <c r="H108" s="170">
        <v>2568</v>
      </c>
      <c r="I108" s="122" t="s">
        <v>690</v>
      </c>
      <c r="J108" s="123" t="s">
        <v>691</v>
      </c>
      <c r="K108" s="122" t="s">
        <v>624</v>
      </c>
      <c r="L108" s="122" t="s">
        <v>38</v>
      </c>
      <c r="M108" s="122" t="s">
        <v>971</v>
      </c>
      <c r="N108" s="122" t="s">
        <v>39</v>
      </c>
      <c r="O108" s="122" t="s">
        <v>778</v>
      </c>
      <c r="P108" s="126"/>
      <c r="Q108" s="122" t="s">
        <v>947</v>
      </c>
      <c r="R108" s="122" t="s">
        <v>943</v>
      </c>
    </row>
    <row r="109" spans="1:18" ht="21">
      <c r="A109" s="77" t="str">
        <f>LEFT(B109,12)</f>
        <v>F00</v>
      </c>
      <c r="B109" s="173" t="s">
        <v>990</v>
      </c>
      <c r="C109" s="173"/>
      <c r="D109" s="7" t="s">
        <v>125</v>
      </c>
      <c r="E109" s="169" t="s">
        <v>126</v>
      </c>
      <c r="F109" s="53" t="s">
        <v>126</v>
      </c>
      <c r="G109" s="53"/>
      <c r="H109" s="47">
        <v>2562</v>
      </c>
      <c r="I109" s="47" t="s">
        <v>68</v>
      </c>
      <c r="J109" s="47" t="s">
        <v>42</v>
      </c>
      <c r="K109" s="7" t="s">
        <v>124</v>
      </c>
      <c r="L109" s="7" t="s">
        <v>79</v>
      </c>
      <c r="M109" s="7" t="str">
        <f>VLOOKUP(L109,'[1]ตัวย่อ(ต่อท้าย)'!$B$2:$C$516,2,FALSE)</f>
        <v>สป.กก.</v>
      </c>
      <c r="N109" s="7" t="s">
        <v>39</v>
      </c>
      <c r="O109" s="7"/>
      <c r="P109" s="7"/>
      <c r="Q109" s="7"/>
      <c r="R109" s="7" t="s">
        <v>357</v>
      </c>
    </row>
    <row r="110" spans="1:18" ht="21">
      <c r="A110" s="77" t="str">
        <f>LEFT(B110,12)</f>
        <v>F00</v>
      </c>
      <c r="B110" s="173" t="s">
        <v>990</v>
      </c>
      <c r="C110" s="173"/>
      <c r="D110" s="7" t="s">
        <v>128</v>
      </c>
      <c r="E110" s="169" t="s">
        <v>129</v>
      </c>
      <c r="F110" s="53" t="s">
        <v>129</v>
      </c>
      <c r="G110" s="53"/>
      <c r="H110" s="47">
        <v>2563</v>
      </c>
      <c r="I110" s="47" t="s">
        <v>98</v>
      </c>
      <c r="J110" s="47" t="s">
        <v>42</v>
      </c>
      <c r="K110" s="7" t="s">
        <v>124</v>
      </c>
      <c r="L110" s="7" t="s">
        <v>79</v>
      </c>
      <c r="M110" s="7" t="str">
        <f>VLOOKUP(L110,'[1]ตัวย่อ(ต่อท้าย)'!$B$2:$C$516,2,FALSE)</f>
        <v>สป.กก.</v>
      </c>
      <c r="N110" s="7" t="s">
        <v>39</v>
      </c>
      <c r="O110" s="7"/>
      <c r="P110" s="7"/>
      <c r="Q110" s="7"/>
      <c r="R110" s="7" t="s">
        <v>710</v>
      </c>
    </row>
    <row r="111" spans="1:18" ht="21">
      <c r="A111" s="77" t="str">
        <f>LEFT(B111,12)</f>
        <v>F00</v>
      </c>
      <c r="B111" s="173" t="s">
        <v>990</v>
      </c>
      <c r="C111" s="173"/>
      <c r="D111" s="7" t="s">
        <v>153</v>
      </c>
      <c r="E111" s="169" t="s">
        <v>154</v>
      </c>
      <c r="F111" s="53" t="s">
        <v>154</v>
      </c>
      <c r="G111" s="53"/>
      <c r="H111" s="47">
        <v>2563</v>
      </c>
      <c r="I111" s="47" t="s">
        <v>99</v>
      </c>
      <c r="J111" s="47" t="s">
        <v>42</v>
      </c>
      <c r="K111" s="7" t="s">
        <v>156</v>
      </c>
      <c r="L111" s="7" t="s">
        <v>102</v>
      </c>
      <c r="M111" s="7" t="str">
        <f>VLOOKUP(L111,'[1]ตัวย่อ(ต่อท้าย)'!$B$2:$C$516,2,FALSE)</f>
        <v>สป.สธ.</v>
      </c>
      <c r="N111" s="7" t="s">
        <v>53</v>
      </c>
      <c r="O111" s="7"/>
      <c r="P111" s="7"/>
      <c r="Q111" s="7"/>
      <c r="R111" s="7" t="s">
        <v>302</v>
      </c>
    </row>
  </sheetData>
  <autoFilter ref="A3:P3" xr:uid="{00000000-0009-0000-0000-000006000000}">
    <sortState ref="A4:P108">
      <sortCondition ref="A3"/>
    </sortState>
  </autoFilter>
  <mergeCells count="1">
    <mergeCell ref="A1:L1"/>
  </mergeCells>
  <conditionalFormatting sqref="D2:D65536">
    <cfRule type="duplicateValues" dxfId="48" priority="1" stopIfTrue="1"/>
  </conditionalFormatting>
  <hyperlinks>
    <hyperlink ref="E6" r:id="rId1" display="https://emenscr.nesdc.go.th/viewer/view.html?id=5b309024165e772779632921&amp;username=moph05031" xr:uid="{00000000-0004-0000-0600-000000000000}"/>
    <hyperlink ref="E4" r:id="rId2" display="https://emenscr.nesdc.go.th/viewer/view.html?id=5bc95d947de3c605ae415eac&amp;username=cmu659371" xr:uid="{00000000-0004-0000-0600-000001000000}"/>
    <hyperlink ref="E63" r:id="rId3" display="https://emenscr.nesdc.go.th/viewer/view.html?id=5bc99c2d49b9c605ba60a011&amp;username=cmu659371" xr:uid="{00000000-0004-0000-0600-000002000000}"/>
    <hyperlink ref="E84" r:id="rId4" display="https://emenscr.nesdc.go.th/viewer/view.html?id=5d5784045361a61722c2fdbd&amp;username=tat5201091" xr:uid="{00000000-0004-0000-0600-000003000000}"/>
    <hyperlink ref="E87" r:id="rId5" display="https://emenscr.nesdc.go.th/viewer/view.html?id=5db954c9e414e50a393a43b1&amp;username=rmutt0578101" xr:uid="{00000000-0004-0000-0600-000004000000}"/>
    <hyperlink ref="E7" r:id="rId6" display="https://emenscr.nesdc.go.th/viewer/view.html?id=5df663cfcf2dda1a4f64d88a&amp;username=moph0032851" xr:uid="{00000000-0004-0000-0600-000005000000}"/>
    <hyperlink ref="E85" r:id="rId7" display="https://emenscr.nesdc.go.th/viewer/view.html?id=5dfc40bbc552571a72d138ac&amp;username=mots02031" xr:uid="{00000000-0004-0000-0600-000006000000}"/>
    <hyperlink ref="E21" r:id="rId8" display="https://emenscr.nesdc.go.th/viewer/view.html?id=5e002f0b6f155549ab8fb4ae&amp;username=moph05061" xr:uid="{00000000-0004-0000-0600-000007000000}"/>
    <hyperlink ref="E109" r:id="rId9" display="https://emenscr.nesdc.go.th/viewer/view.html?id=5e03172f6f155549ab8fbd0f&amp;username=mots8102011" xr:uid="{00000000-0004-0000-0600-000008000000}"/>
    <hyperlink ref="E110" r:id="rId10" display="https://emenscr.nesdc.go.th/viewer/view.html?id=5e031c966f155549ab8fbd51&amp;username=mots8102011" xr:uid="{00000000-0004-0000-0600-000009000000}"/>
    <hyperlink ref="E88" r:id="rId11" display="https://emenscr.nesdc.go.th/viewer/view.html?id=5e0325df6f155549ab8fbdb9&amp;username=tat5201091" xr:uid="{00000000-0004-0000-0600-00000A000000}"/>
    <hyperlink ref="E64" r:id="rId12" display="https://emenscr.nesdc.go.th/viewer/view.html?id=5e043fbdca0feb49b458c66b&amp;username=moph0032811" xr:uid="{00000000-0004-0000-0600-00000B000000}"/>
    <hyperlink ref="E65" r:id="rId13" display="https://emenscr.nesdc.go.th/viewer/view.html?id=5e05b0395baa7b44654de150&amp;username=moph0032711" xr:uid="{00000000-0004-0000-0600-00000C000000}"/>
    <hyperlink ref="E22" r:id="rId14" display="https://emenscr.nesdc.go.th/viewer/view.html?id=5e0b81b1fe8d2c3e610a1130&amp;username=moph07071" xr:uid="{00000000-0004-0000-0600-00000D000000}"/>
    <hyperlink ref="E111" r:id="rId15" display="https://emenscr.nesdc.go.th/viewer/view.html?id=5e13f82aef83bc1f217190bb&amp;username=moph0032251" xr:uid="{00000000-0004-0000-0600-00000E000000}"/>
    <hyperlink ref="E89" r:id="rId16" display="https://emenscr.nesdc.go.th/viewer/view.html?id=5e16f4bcab990e30f23224ba&amp;username=district11041" xr:uid="{00000000-0004-0000-0600-00000F000000}"/>
    <hyperlink ref="E30" r:id="rId17" display="https://emenscr.nesdc.go.th/viewer/view.html?id=5eba1ecb21802a5e538ba8db&amp;username=moph05051" xr:uid="{00000000-0004-0000-0600-000010000000}"/>
    <hyperlink ref="E100" r:id="rId18" display="https://emenscr.nesdc.go.th/viewer/view.html?id=5eddedda59d3703fe4f7ecb1&amp;username=rmutt0578101" xr:uid="{00000000-0004-0000-0600-000011000000}"/>
    <hyperlink ref="F6" r:id="rId19" display="https://emenscr.nesdc.go.th/viewer/view.html?id=5b309024165e772779632921&amp;username=moph05031" xr:uid="{00000000-0004-0000-0600-000012000000}"/>
    <hyperlink ref="F4" r:id="rId20" display="https://emenscr.nesdc.go.th/viewer/view.html?id=5bc95d947de3c605ae415eac&amp;username=cmu659371" xr:uid="{00000000-0004-0000-0600-000013000000}"/>
    <hyperlink ref="F63" r:id="rId21" display="https://emenscr.nesdc.go.th/viewer/view.html?id=5bc99c2d49b9c605ba60a011&amp;username=cmu659371" xr:uid="{00000000-0004-0000-0600-000014000000}"/>
    <hyperlink ref="F84" r:id="rId22" display="https://emenscr.nesdc.go.th/viewer/view.html?id=5d5784045361a61722c2fdbd&amp;username=tat5201091" xr:uid="{00000000-0004-0000-0600-000015000000}"/>
    <hyperlink ref="F87" r:id="rId23" display="https://emenscr.nesdc.go.th/viewer/view.html?id=5db954c9e414e50a393a43b1&amp;username=rmutt0578101" xr:uid="{00000000-0004-0000-0600-000016000000}"/>
    <hyperlink ref="F7" r:id="rId24" display="https://emenscr.nesdc.go.th/viewer/view.html?id=5df663cfcf2dda1a4f64d88a&amp;username=moph0032851" xr:uid="{00000000-0004-0000-0600-000017000000}"/>
    <hyperlink ref="F85" r:id="rId25" display="https://emenscr.nesdc.go.th/viewer/view.html?id=5dfc40bbc552571a72d138ac&amp;username=mots02031" xr:uid="{00000000-0004-0000-0600-000018000000}"/>
    <hyperlink ref="F21" r:id="rId26" display="https://emenscr.nesdc.go.th/viewer/view.html?id=5e002f0b6f155549ab8fb4ae&amp;username=moph05061" xr:uid="{00000000-0004-0000-0600-000019000000}"/>
    <hyperlink ref="F109" r:id="rId27" display="https://emenscr.nesdc.go.th/viewer/view.html?id=5e03172f6f155549ab8fbd0f&amp;username=mots8102011" xr:uid="{00000000-0004-0000-0600-00001A000000}"/>
    <hyperlink ref="F110" r:id="rId28" display="https://emenscr.nesdc.go.th/viewer/view.html?id=5e031c966f155549ab8fbd51&amp;username=mots8102011" xr:uid="{00000000-0004-0000-0600-00001B000000}"/>
    <hyperlink ref="F88" r:id="rId29" display="https://emenscr.nesdc.go.th/viewer/view.html?id=5e0325df6f155549ab8fbdb9&amp;username=tat5201091" xr:uid="{00000000-0004-0000-0600-00001C000000}"/>
    <hyperlink ref="F64" r:id="rId30" display="https://emenscr.nesdc.go.th/viewer/view.html?id=5e043fbdca0feb49b458c66b&amp;username=moph0032811" xr:uid="{00000000-0004-0000-0600-00001D000000}"/>
    <hyperlink ref="F65" r:id="rId31" display="https://emenscr.nesdc.go.th/viewer/view.html?id=5e05b0395baa7b44654de150&amp;username=moph0032711" xr:uid="{00000000-0004-0000-0600-00001E000000}"/>
    <hyperlink ref="F22" r:id="rId32" display="https://emenscr.nesdc.go.th/viewer/view.html?id=5e0b81b1fe8d2c3e610a1130&amp;username=moph07071" xr:uid="{00000000-0004-0000-0600-00001F000000}"/>
    <hyperlink ref="F111" r:id="rId33" display="https://emenscr.nesdc.go.th/viewer/view.html?id=5e13f82aef83bc1f217190bb&amp;username=moph0032251" xr:uid="{00000000-0004-0000-0600-000020000000}"/>
    <hyperlink ref="F89" r:id="rId34" display="https://emenscr.nesdc.go.th/viewer/view.html?id=5e16f4bcab990e30f23224ba&amp;username=district11041" xr:uid="{00000000-0004-0000-0600-000021000000}"/>
    <hyperlink ref="F30" r:id="rId35" display="https://emenscr.nesdc.go.th/viewer/view.html?id=5eba1ecb21802a5e538ba8db&amp;username=moph05051" xr:uid="{00000000-0004-0000-0600-000022000000}"/>
    <hyperlink ref="F100" r:id="rId36" display="https://emenscr.nesdc.go.th/viewer/view.html?id=5eddedda59d3703fe4f7ecb1&amp;username=rmutt0578101" xr:uid="{00000000-0004-0000-0600-000023000000}"/>
    <hyperlink ref="Q65" r:id="rId37" xr:uid="{00000000-0004-0000-0600-000024000000}"/>
    <hyperlink ref="E93" r:id="rId38" display="https://emenscr.nesdc.go.th/viewer/view.html?id=5bc95d947de3c605ae415eac&amp;username=cmu659371" xr:uid="{00000000-0004-0000-0600-000025000000}"/>
    <hyperlink ref="E4:E90" r:id="rId39" display="https://emenscr.nesdc.go.th/viewer/view.html?id=5bc95d947de3c605ae415eac&amp;username=cmu659371" xr:uid="{00000000-0004-0000-0600-000026000000}"/>
  </hyperlinks>
  <pageMargins left="0.7" right="0.7" top="0.75" bottom="0.75" header="0.3" footer="0.3"/>
  <pageSetup paperSize="9" orientation="portrait" r:id="rId4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M40"/>
  <sheetViews>
    <sheetView zoomScale="60" zoomScaleNormal="60" workbookViewId="0">
      <selection activeCell="K38" sqref="K38"/>
    </sheetView>
  </sheetViews>
  <sheetFormatPr defaultRowHeight="14.4"/>
  <cols>
    <col min="1" max="1" width="24" bestFit="1" customWidth="1"/>
    <col min="2" max="2" width="15.44140625" bestFit="1" customWidth="1"/>
    <col min="3" max="7" width="6.44140625" bestFit="1" customWidth="1"/>
    <col min="8" max="8" width="7.44140625" customWidth="1"/>
    <col min="9" max="9" width="8.5546875" customWidth="1"/>
    <col min="10" max="10" width="24.88671875" customWidth="1"/>
    <col min="11" max="11" width="28.77734375" customWidth="1"/>
  </cols>
  <sheetData>
    <row r="1" spans="1:13" ht="21">
      <c r="A1" s="204" t="s">
        <v>1057</v>
      </c>
      <c r="B1" s="205" t="s">
        <v>426</v>
      </c>
      <c r="C1" s="2"/>
      <c r="D1" s="2"/>
      <c r="E1" s="2"/>
      <c r="F1" s="2"/>
      <c r="G1" s="2"/>
      <c r="H1" s="2"/>
      <c r="I1" s="2"/>
      <c r="J1" s="2"/>
      <c r="K1" s="1"/>
      <c r="L1" s="1"/>
      <c r="M1" s="1"/>
    </row>
    <row r="2" spans="1:13" ht="21">
      <c r="A2" s="205" t="s">
        <v>1055</v>
      </c>
      <c r="B2" s="2">
        <v>2561</v>
      </c>
      <c r="C2" s="2">
        <v>2562</v>
      </c>
      <c r="D2" s="2">
        <v>2563</v>
      </c>
      <c r="E2" s="2">
        <v>2564</v>
      </c>
      <c r="F2" s="2">
        <v>2565</v>
      </c>
      <c r="G2" s="2">
        <v>2566</v>
      </c>
      <c r="H2" s="2">
        <v>2567</v>
      </c>
      <c r="I2" s="2">
        <v>2568</v>
      </c>
      <c r="J2" s="2" t="s">
        <v>433</v>
      </c>
      <c r="K2" s="211" t="s">
        <v>1060</v>
      </c>
      <c r="L2" s="1"/>
      <c r="M2" s="1"/>
    </row>
    <row r="3" spans="1:13" ht="21">
      <c r="A3" s="206" t="s">
        <v>990</v>
      </c>
      <c r="B3" s="207"/>
      <c r="C3" s="207">
        <v>1</v>
      </c>
      <c r="D3" s="207">
        <v>2</v>
      </c>
      <c r="E3" s="207"/>
      <c r="F3" s="207"/>
      <c r="G3" s="207"/>
      <c r="H3" s="207"/>
      <c r="I3" s="207"/>
      <c r="J3" s="207">
        <v>3</v>
      </c>
      <c r="K3" s="213">
        <f>SUM(G3:I3)</f>
        <v>0</v>
      </c>
      <c r="L3" s="1"/>
      <c r="M3" s="1"/>
    </row>
    <row r="4" spans="1:13" ht="21">
      <c r="A4" s="208" t="s">
        <v>1056</v>
      </c>
      <c r="B4" s="207"/>
      <c r="C4" s="207">
        <v>1</v>
      </c>
      <c r="D4" s="207">
        <v>2</v>
      </c>
      <c r="E4" s="207"/>
      <c r="F4" s="207"/>
      <c r="G4" s="207"/>
      <c r="H4" s="207"/>
      <c r="I4" s="207"/>
      <c r="J4" s="207">
        <v>3</v>
      </c>
      <c r="K4" s="1">
        <f t="shared" ref="K4:K30" si="0">SUM(G4:I4)</f>
        <v>0</v>
      </c>
      <c r="L4" s="1"/>
      <c r="M4" s="1"/>
    </row>
    <row r="5" spans="1:13" ht="21">
      <c r="A5" s="206" t="s">
        <v>672</v>
      </c>
      <c r="B5" s="207">
        <v>1</v>
      </c>
      <c r="C5" s="207"/>
      <c r="D5" s="207">
        <v>3</v>
      </c>
      <c r="E5" s="207">
        <v>1</v>
      </c>
      <c r="F5" s="207">
        <v>4</v>
      </c>
      <c r="G5" s="207">
        <v>3</v>
      </c>
      <c r="H5" s="207">
        <v>2</v>
      </c>
      <c r="I5" s="207">
        <v>3</v>
      </c>
      <c r="J5" s="207">
        <v>17</v>
      </c>
      <c r="K5" s="213">
        <f t="shared" si="0"/>
        <v>8</v>
      </c>
      <c r="L5" s="1"/>
      <c r="M5" s="1"/>
    </row>
    <row r="6" spans="1:13" ht="21">
      <c r="A6" s="208" t="s">
        <v>958</v>
      </c>
      <c r="B6" s="207">
        <v>1</v>
      </c>
      <c r="C6" s="207"/>
      <c r="D6" s="207">
        <v>3</v>
      </c>
      <c r="E6" s="207"/>
      <c r="F6" s="207">
        <v>3</v>
      </c>
      <c r="G6" s="207">
        <v>2</v>
      </c>
      <c r="H6" s="207">
        <v>2</v>
      </c>
      <c r="I6" s="207">
        <v>3</v>
      </c>
      <c r="J6" s="207">
        <v>14</v>
      </c>
      <c r="K6" s="1">
        <f t="shared" si="0"/>
        <v>7</v>
      </c>
      <c r="L6" s="1"/>
      <c r="M6" s="1"/>
    </row>
    <row r="7" spans="1:13" ht="21">
      <c r="A7" s="208" t="s">
        <v>959</v>
      </c>
      <c r="B7" s="207"/>
      <c r="C7" s="207"/>
      <c r="D7" s="207"/>
      <c r="E7" s="207">
        <v>1</v>
      </c>
      <c r="F7" s="207">
        <v>1</v>
      </c>
      <c r="G7" s="207">
        <v>1</v>
      </c>
      <c r="H7" s="207"/>
      <c r="I7" s="207"/>
      <c r="J7" s="207">
        <v>3</v>
      </c>
      <c r="K7" s="1">
        <f t="shared" si="0"/>
        <v>1</v>
      </c>
      <c r="L7" s="1"/>
      <c r="M7" s="1"/>
    </row>
    <row r="8" spans="1:13" ht="21">
      <c r="A8" s="206" t="s">
        <v>736</v>
      </c>
      <c r="B8" s="207"/>
      <c r="C8" s="207"/>
      <c r="D8" s="207">
        <v>2</v>
      </c>
      <c r="E8" s="207">
        <v>1</v>
      </c>
      <c r="F8" s="207">
        <v>3</v>
      </c>
      <c r="G8" s="207"/>
      <c r="H8" s="207">
        <v>1</v>
      </c>
      <c r="I8" s="207">
        <v>1</v>
      </c>
      <c r="J8" s="207">
        <v>8</v>
      </c>
      <c r="K8" s="213">
        <f t="shared" si="0"/>
        <v>2</v>
      </c>
      <c r="L8" s="1"/>
      <c r="M8" s="1"/>
    </row>
    <row r="9" spans="1:13" ht="21">
      <c r="A9" s="208" t="s">
        <v>958</v>
      </c>
      <c r="B9" s="207"/>
      <c r="C9" s="207"/>
      <c r="D9" s="207">
        <v>2</v>
      </c>
      <c r="E9" s="207">
        <v>1</v>
      </c>
      <c r="F9" s="207">
        <v>3</v>
      </c>
      <c r="G9" s="207"/>
      <c r="H9" s="207">
        <v>1</v>
      </c>
      <c r="I9" s="207">
        <v>1</v>
      </c>
      <c r="J9" s="207">
        <v>8</v>
      </c>
      <c r="K9" s="1">
        <f t="shared" si="0"/>
        <v>2</v>
      </c>
      <c r="L9" s="1"/>
      <c r="M9" s="1"/>
    </row>
    <row r="10" spans="1:13" ht="21">
      <c r="A10" s="206" t="s">
        <v>664</v>
      </c>
      <c r="B10" s="207"/>
      <c r="C10" s="207"/>
      <c r="D10" s="207">
        <v>2</v>
      </c>
      <c r="E10" s="207">
        <v>4</v>
      </c>
      <c r="F10" s="207">
        <v>3</v>
      </c>
      <c r="G10" s="207">
        <v>3</v>
      </c>
      <c r="H10" s="207">
        <v>11</v>
      </c>
      <c r="I10" s="207">
        <v>11</v>
      </c>
      <c r="J10" s="207">
        <v>34</v>
      </c>
      <c r="K10" s="213">
        <f t="shared" si="0"/>
        <v>25</v>
      </c>
      <c r="L10" s="1"/>
      <c r="M10" s="1"/>
    </row>
    <row r="11" spans="1:13" ht="21">
      <c r="A11" s="208" t="s">
        <v>958</v>
      </c>
      <c r="B11" s="207"/>
      <c r="C11" s="207"/>
      <c r="D11" s="207">
        <v>2</v>
      </c>
      <c r="E11" s="207">
        <v>4</v>
      </c>
      <c r="F11" s="207">
        <v>3</v>
      </c>
      <c r="G11" s="207">
        <v>2</v>
      </c>
      <c r="H11" s="207">
        <v>10</v>
      </c>
      <c r="I11" s="207">
        <v>10</v>
      </c>
      <c r="J11" s="207">
        <v>31</v>
      </c>
      <c r="K11" s="1">
        <f t="shared" si="0"/>
        <v>22</v>
      </c>
      <c r="L11" s="1"/>
      <c r="M11" s="1"/>
    </row>
    <row r="12" spans="1:13" ht="21">
      <c r="A12" s="208" t="s">
        <v>959</v>
      </c>
      <c r="B12" s="207"/>
      <c r="C12" s="207"/>
      <c r="D12" s="207"/>
      <c r="E12" s="207"/>
      <c r="F12" s="207"/>
      <c r="G12" s="207">
        <v>1</v>
      </c>
      <c r="H12" s="207">
        <v>1</v>
      </c>
      <c r="I12" s="207">
        <v>1</v>
      </c>
      <c r="J12" s="207">
        <v>3</v>
      </c>
      <c r="K12" s="1">
        <f t="shared" si="0"/>
        <v>3</v>
      </c>
      <c r="L12" s="1"/>
      <c r="M12" s="1"/>
    </row>
    <row r="13" spans="1:13" ht="21">
      <c r="A13" s="206" t="s">
        <v>654</v>
      </c>
      <c r="B13" s="207">
        <v>1</v>
      </c>
      <c r="C13" s="207"/>
      <c r="D13" s="207">
        <v>2</v>
      </c>
      <c r="E13" s="207"/>
      <c r="F13" s="207">
        <v>2</v>
      </c>
      <c r="G13" s="207">
        <v>3</v>
      </c>
      <c r="H13" s="207">
        <v>3</v>
      </c>
      <c r="I13" s="207">
        <v>2</v>
      </c>
      <c r="J13" s="207">
        <v>13</v>
      </c>
      <c r="K13" s="213">
        <f t="shared" si="0"/>
        <v>8</v>
      </c>
      <c r="L13" s="1"/>
      <c r="M13" s="1"/>
    </row>
    <row r="14" spans="1:13" ht="21">
      <c r="A14" s="208" t="s">
        <v>958</v>
      </c>
      <c r="B14" s="207">
        <v>1</v>
      </c>
      <c r="C14" s="207"/>
      <c r="D14" s="207">
        <v>2</v>
      </c>
      <c r="E14" s="207"/>
      <c r="F14" s="207">
        <v>2</v>
      </c>
      <c r="G14" s="207">
        <v>3</v>
      </c>
      <c r="H14" s="207">
        <v>3</v>
      </c>
      <c r="I14" s="207">
        <v>2</v>
      </c>
      <c r="J14" s="207">
        <v>13</v>
      </c>
      <c r="K14" s="1">
        <f t="shared" si="0"/>
        <v>8</v>
      </c>
      <c r="L14" s="1"/>
      <c r="M14" s="1"/>
    </row>
    <row r="15" spans="1:13" ht="21">
      <c r="A15" s="206" t="s">
        <v>801</v>
      </c>
      <c r="B15" s="207"/>
      <c r="C15" s="207"/>
      <c r="D15" s="207"/>
      <c r="E15" s="207"/>
      <c r="F15" s="207"/>
      <c r="G15" s="207"/>
      <c r="H15" s="207"/>
      <c r="I15" s="207">
        <v>2</v>
      </c>
      <c r="J15" s="207">
        <v>2</v>
      </c>
      <c r="K15" s="213">
        <f t="shared" si="0"/>
        <v>2</v>
      </c>
      <c r="L15" s="1"/>
      <c r="M15" s="1"/>
    </row>
    <row r="16" spans="1:13" ht="21">
      <c r="A16" s="208" t="s">
        <v>958</v>
      </c>
      <c r="B16" s="207"/>
      <c r="C16" s="207"/>
      <c r="D16" s="207"/>
      <c r="E16" s="207"/>
      <c r="F16" s="207"/>
      <c r="G16" s="207"/>
      <c r="H16" s="207"/>
      <c r="I16" s="207">
        <v>2</v>
      </c>
      <c r="J16" s="207">
        <v>2</v>
      </c>
      <c r="K16" s="1">
        <f t="shared" si="0"/>
        <v>2</v>
      </c>
      <c r="L16" s="1"/>
      <c r="M16" s="1"/>
    </row>
    <row r="17" spans="1:13" ht="21">
      <c r="A17" s="206" t="s">
        <v>879</v>
      </c>
      <c r="B17" s="207"/>
      <c r="C17" s="207"/>
      <c r="D17" s="207"/>
      <c r="E17" s="207">
        <v>1</v>
      </c>
      <c r="F17" s="207">
        <v>1</v>
      </c>
      <c r="G17" s="207"/>
      <c r="H17" s="207"/>
      <c r="I17" s="207"/>
      <c r="J17" s="207">
        <v>2</v>
      </c>
      <c r="K17" s="213">
        <f t="shared" si="0"/>
        <v>0</v>
      </c>
      <c r="L17" s="1"/>
      <c r="M17" s="1"/>
    </row>
    <row r="18" spans="1:13" ht="21">
      <c r="A18" s="208" t="s">
        <v>958</v>
      </c>
      <c r="B18" s="207"/>
      <c r="C18" s="207"/>
      <c r="D18" s="207"/>
      <c r="E18" s="207">
        <v>1</v>
      </c>
      <c r="F18" s="207">
        <v>1</v>
      </c>
      <c r="G18" s="207"/>
      <c r="H18" s="207"/>
      <c r="I18" s="207"/>
      <c r="J18" s="207">
        <v>2</v>
      </c>
      <c r="K18" s="1">
        <f t="shared" si="0"/>
        <v>0</v>
      </c>
      <c r="L18" s="1"/>
      <c r="M18" s="1"/>
    </row>
    <row r="19" spans="1:13" ht="21">
      <c r="A19" s="206" t="s">
        <v>779</v>
      </c>
      <c r="B19" s="207"/>
      <c r="C19" s="207"/>
      <c r="D19" s="207">
        <v>1</v>
      </c>
      <c r="E19" s="207"/>
      <c r="F19" s="207">
        <v>1</v>
      </c>
      <c r="G19" s="207"/>
      <c r="H19" s="207"/>
      <c r="I19" s="207">
        <v>1</v>
      </c>
      <c r="J19" s="207">
        <v>3</v>
      </c>
      <c r="K19" s="213">
        <f t="shared" si="0"/>
        <v>1</v>
      </c>
      <c r="L19" s="1"/>
      <c r="M19" s="1"/>
    </row>
    <row r="20" spans="1:13" ht="21">
      <c r="A20" s="208" t="s">
        <v>958</v>
      </c>
      <c r="B20" s="207"/>
      <c r="C20" s="207"/>
      <c r="D20" s="207">
        <v>1</v>
      </c>
      <c r="E20" s="207"/>
      <c r="F20" s="207">
        <v>1</v>
      </c>
      <c r="G20" s="207"/>
      <c r="H20" s="207"/>
      <c r="I20" s="207">
        <v>1</v>
      </c>
      <c r="J20" s="207">
        <v>3</v>
      </c>
      <c r="K20" s="1">
        <f t="shared" si="0"/>
        <v>1</v>
      </c>
      <c r="L20" s="1"/>
      <c r="M20" s="1"/>
    </row>
    <row r="21" spans="1:13" ht="21">
      <c r="A21" s="206" t="s">
        <v>809</v>
      </c>
      <c r="B21" s="207"/>
      <c r="C21" s="207"/>
      <c r="D21" s="207"/>
      <c r="E21" s="207"/>
      <c r="F21" s="207"/>
      <c r="G21" s="207"/>
      <c r="H21" s="207"/>
      <c r="I21" s="207">
        <v>1</v>
      </c>
      <c r="J21" s="207">
        <v>1</v>
      </c>
      <c r="K21" s="213">
        <f t="shared" si="0"/>
        <v>1</v>
      </c>
      <c r="L21" s="1"/>
      <c r="M21" s="1"/>
    </row>
    <row r="22" spans="1:13" ht="21">
      <c r="A22" s="208" t="s">
        <v>958</v>
      </c>
      <c r="B22" s="207"/>
      <c r="C22" s="207"/>
      <c r="D22" s="207"/>
      <c r="E22" s="207"/>
      <c r="F22" s="207"/>
      <c r="G22" s="207"/>
      <c r="H22" s="207"/>
      <c r="I22" s="207">
        <v>1</v>
      </c>
      <c r="J22" s="207">
        <v>1</v>
      </c>
      <c r="K22" s="1">
        <f t="shared" si="0"/>
        <v>1</v>
      </c>
      <c r="L22" s="1"/>
      <c r="M22" s="1"/>
    </row>
    <row r="23" spans="1:13" ht="21">
      <c r="A23" s="206" t="s">
        <v>649</v>
      </c>
      <c r="B23" s="207"/>
      <c r="C23" s="207">
        <v>2</v>
      </c>
      <c r="D23" s="207">
        <v>4</v>
      </c>
      <c r="E23" s="207">
        <v>2</v>
      </c>
      <c r="F23" s="207">
        <v>1</v>
      </c>
      <c r="G23" s="207">
        <v>1</v>
      </c>
      <c r="H23" s="207">
        <v>3</v>
      </c>
      <c r="I23" s="207">
        <v>3</v>
      </c>
      <c r="J23" s="207">
        <v>16</v>
      </c>
      <c r="K23" s="213">
        <f t="shared" si="0"/>
        <v>7</v>
      </c>
      <c r="L23" s="1"/>
      <c r="M23" s="1"/>
    </row>
    <row r="24" spans="1:13" ht="21">
      <c r="A24" s="208" t="s">
        <v>958</v>
      </c>
      <c r="B24" s="207"/>
      <c r="C24" s="207">
        <v>2</v>
      </c>
      <c r="D24" s="207">
        <v>4</v>
      </c>
      <c r="E24" s="207">
        <v>2</v>
      </c>
      <c r="F24" s="207">
        <v>1</v>
      </c>
      <c r="G24" s="207">
        <v>1</v>
      </c>
      <c r="H24" s="207">
        <v>3</v>
      </c>
      <c r="I24" s="207">
        <v>3</v>
      </c>
      <c r="J24" s="207">
        <v>16</v>
      </c>
      <c r="K24" s="1">
        <f t="shared" si="0"/>
        <v>7</v>
      </c>
      <c r="L24" s="1"/>
      <c r="M24" s="1"/>
    </row>
    <row r="25" spans="1:13" ht="21">
      <c r="A25" s="206" t="s">
        <v>862</v>
      </c>
      <c r="B25" s="207"/>
      <c r="C25" s="207"/>
      <c r="D25" s="207">
        <v>1</v>
      </c>
      <c r="E25" s="207"/>
      <c r="F25" s="207"/>
      <c r="G25" s="207"/>
      <c r="H25" s="207"/>
      <c r="I25" s="207">
        <v>1</v>
      </c>
      <c r="J25" s="207">
        <v>2</v>
      </c>
      <c r="K25" s="213">
        <f t="shared" si="0"/>
        <v>1</v>
      </c>
      <c r="L25" s="1"/>
      <c r="M25" s="1"/>
    </row>
    <row r="26" spans="1:13" ht="21">
      <c r="A26" s="208" t="s">
        <v>958</v>
      </c>
      <c r="B26" s="207"/>
      <c r="C26" s="207"/>
      <c r="D26" s="207">
        <v>1</v>
      </c>
      <c r="E26" s="207"/>
      <c r="F26" s="207"/>
      <c r="G26" s="207"/>
      <c r="H26" s="207"/>
      <c r="I26" s="207">
        <v>1</v>
      </c>
      <c r="J26" s="207">
        <v>2</v>
      </c>
      <c r="K26" s="1">
        <f t="shared" si="0"/>
        <v>1</v>
      </c>
      <c r="L26" s="1"/>
      <c r="M26" s="1"/>
    </row>
    <row r="27" spans="1:13" ht="21">
      <c r="A27" s="206" t="s">
        <v>660</v>
      </c>
      <c r="B27" s="207"/>
      <c r="C27" s="207"/>
      <c r="D27" s="207">
        <v>1</v>
      </c>
      <c r="E27" s="207">
        <v>3</v>
      </c>
      <c r="F27" s="207">
        <v>1</v>
      </c>
      <c r="G27" s="207"/>
      <c r="H27" s="207">
        <v>1</v>
      </c>
      <c r="I27" s="207">
        <v>1</v>
      </c>
      <c r="J27" s="207">
        <v>7</v>
      </c>
      <c r="K27" s="213">
        <f t="shared" si="0"/>
        <v>2</v>
      </c>
      <c r="L27" s="1"/>
      <c r="M27" s="1"/>
    </row>
    <row r="28" spans="1:13" ht="21">
      <c r="A28" s="208" t="s">
        <v>958</v>
      </c>
      <c r="B28" s="207"/>
      <c r="C28" s="207"/>
      <c r="D28" s="207">
        <v>1</v>
      </c>
      <c r="E28" s="207">
        <v>1</v>
      </c>
      <c r="F28" s="207">
        <v>1</v>
      </c>
      <c r="G28" s="207"/>
      <c r="H28" s="207">
        <v>1</v>
      </c>
      <c r="I28" s="207"/>
      <c r="J28" s="207">
        <v>4</v>
      </c>
      <c r="K28" s="1">
        <f t="shared" si="0"/>
        <v>1</v>
      </c>
      <c r="L28" s="1"/>
      <c r="M28" s="1"/>
    </row>
    <row r="29" spans="1:13" ht="21">
      <c r="A29" s="208" t="s">
        <v>959</v>
      </c>
      <c r="B29" s="207"/>
      <c r="C29" s="207"/>
      <c r="D29" s="207"/>
      <c r="E29" s="207">
        <v>2</v>
      </c>
      <c r="F29" s="207"/>
      <c r="G29" s="207"/>
      <c r="H29" s="207"/>
      <c r="I29" s="207">
        <v>1</v>
      </c>
      <c r="J29" s="207">
        <v>3</v>
      </c>
      <c r="K29" s="1">
        <f t="shared" si="0"/>
        <v>1</v>
      </c>
      <c r="L29" s="1"/>
      <c r="M29" s="1"/>
    </row>
    <row r="30" spans="1:13" ht="21">
      <c r="A30" s="209" t="s">
        <v>433</v>
      </c>
      <c r="B30" s="210">
        <v>2</v>
      </c>
      <c r="C30" s="210">
        <v>3</v>
      </c>
      <c r="D30" s="210">
        <v>18</v>
      </c>
      <c r="E30" s="210">
        <v>12</v>
      </c>
      <c r="F30" s="210">
        <v>16</v>
      </c>
      <c r="G30" s="210">
        <v>10</v>
      </c>
      <c r="H30" s="210">
        <v>21</v>
      </c>
      <c r="I30" s="210">
        <v>26</v>
      </c>
      <c r="J30" s="210">
        <v>108</v>
      </c>
      <c r="K30" s="212">
        <f t="shared" si="0"/>
        <v>57</v>
      </c>
      <c r="L30" s="1"/>
      <c r="M30" s="1"/>
    </row>
    <row r="31" spans="1:13" ht="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>
      <c r="A32" s="18" t="s">
        <v>435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>
      <c r="A33" s="1"/>
      <c r="B33" s="1"/>
      <c r="C33" s="1"/>
      <c r="D33" s="1"/>
      <c r="E33" s="1"/>
      <c r="F33" s="1"/>
      <c r="G33" s="1"/>
      <c r="I33" s="2" t="s">
        <v>1058</v>
      </c>
      <c r="J33" s="2">
        <f>J6+J9+J11+J14+J16+J18+J20+J22+J24+J26+J28</f>
        <v>96</v>
      </c>
      <c r="K33" s="2">
        <f>K6+K9+K11+K14+K16+K18+K20+K22+K24+K26+K28</f>
        <v>52</v>
      </c>
      <c r="L33" s="1"/>
      <c r="M33" s="1"/>
    </row>
    <row r="34" spans="1:13" ht="21">
      <c r="I34" s="2" t="s">
        <v>1059</v>
      </c>
      <c r="J34" s="2">
        <f>J3+J12+J29</f>
        <v>9</v>
      </c>
      <c r="K34" s="2">
        <f>K7+K12+K29</f>
        <v>5</v>
      </c>
    </row>
    <row r="35" spans="1:13" ht="21">
      <c r="I35" s="2" t="s">
        <v>1094</v>
      </c>
      <c r="J35" s="133">
        <f>SUM(J33:J34)</f>
        <v>105</v>
      </c>
      <c r="K35" s="133">
        <f>SUM(K33:K34)</f>
        <v>57</v>
      </c>
    </row>
    <row r="40" spans="1:13" ht="21">
      <c r="L40" s="17"/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Z14"/>
  <sheetViews>
    <sheetView topLeftCell="B1" zoomScale="60" zoomScaleNormal="60" workbookViewId="0">
      <pane ySplit="1" topLeftCell="A2" activePane="bottomLeft" state="frozen"/>
      <selection activeCell="B1" sqref="B1"/>
      <selection pane="bottomLeft" activeCell="N29" sqref="N29"/>
    </sheetView>
  </sheetViews>
  <sheetFormatPr defaultRowHeight="14.4"/>
  <cols>
    <col min="1" max="1" width="14.88671875" hidden="1" customWidth="1"/>
    <col min="2" max="2" width="19.44140625" customWidth="1"/>
    <col min="3" max="3" width="15.33203125" bestFit="1" customWidth="1"/>
    <col min="4" max="4" width="24.88671875" hidden="1" customWidth="1"/>
    <col min="5" max="5" width="64.88671875" hidden="1" customWidth="1"/>
    <col min="6" max="6" width="54.5546875" customWidth="1"/>
    <col min="7" max="7" width="41" hidden="1" customWidth="1"/>
    <col min="8" max="8" width="32.6640625" customWidth="1"/>
    <col min="9" max="9" width="40.109375" bestFit="1" customWidth="1"/>
    <col min="10" max="10" width="9.6640625" customWidth="1"/>
    <col min="11" max="15" width="9.33203125" bestFit="1" customWidth="1"/>
    <col min="16" max="16" width="9.88671875" customWidth="1"/>
    <col min="17" max="17" width="5.88671875" hidden="1" customWidth="1"/>
    <col min="18" max="18" width="20.6640625" hidden="1" customWidth="1"/>
    <col min="19" max="19" width="22.33203125" customWidth="1"/>
    <col min="20" max="20" width="13.33203125" customWidth="1"/>
    <col min="21" max="21" width="14.77734375" customWidth="1"/>
    <col min="22" max="22" width="13.77734375" customWidth="1"/>
    <col min="23" max="24" width="20.44140625" customWidth="1"/>
    <col min="25" max="25" width="0" hidden="1" customWidth="1"/>
    <col min="26" max="26" width="1.109375" hidden="1" customWidth="1"/>
    <col min="27" max="27" width="24.109375" customWidth="1"/>
    <col min="28" max="28" width="19.88671875" customWidth="1"/>
    <col min="29" max="29" width="18.6640625" customWidth="1"/>
    <col min="30" max="30" width="0" hidden="1" customWidth="1"/>
    <col min="31" max="31" width="14" customWidth="1"/>
  </cols>
  <sheetData>
    <row r="1" spans="2:22" ht="36" customHeight="1">
      <c r="B1" s="82" t="s">
        <v>1045</v>
      </c>
    </row>
    <row r="2" spans="2:22" ht="18">
      <c r="B2" s="158" t="s">
        <v>21</v>
      </c>
      <c r="C2" s="158" t="s">
        <v>1044</v>
      </c>
      <c r="D2" s="159" t="s">
        <v>1043</v>
      </c>
      <c r="E2" s="161" t="s">
        <v>1042</v>
      </c>
      <c r="F2" s="158" t="s">
        <v>1041</v>
      </c>
      <c r="G2" s="159" t="s">
        <v>1040</v>
      </c>
      <c r="H2" s="158" t="s">
        <v>1039</v>
      </c>
      <c r="I2" s="158" t="s">
        <v>1038</v>
      </c>
      <c r="J2" s="160" t="s">
        <v>1037</v>
      </c>
      <c r="K2" s="158" t="s">
        <v>1036</v>
      </c>
      <c r="L2" s="158" t="s">
        <v>1035</v>
      </c>
      <c r="M2" s="158" t="s">
        <v>1034</v>
      </c>
      <c r="N2" s="158" t="s">
        <v>1033</v>
      </c>
      <c r="O2" s="158" t="s">
        <v>1032</v>
      </c>
      <c r="P2" s="158" t="s">
        <v>1031</v>
      </c>
      <c r="Q2" s="159" t="s">
        <v>1030</v>
      </c>
      <c r="R2" s="159" t="s">
        <v>674</v>
      </c>
      <c r="S2" s="158" t="s">
        <v>675</v>
      </c>
      <c r="T2" s="157" t="s">
        <v>1029</v>
      </c>
      <c r="U2" s="157" t="s">
        <v>1029</v>
      </c>
      <c r="V2" s="156" t="s">
        <v>676</v>
      </c>
    </row>
    <row r="3" spans="2:22" ht="18">
      <c r="B3" s="145" t="s">
        <v>663</v>
      </c>
      <c r="C3" s="147" t="s">
        <v>672</v>
      </c>
      <c r="D3" s="147" t="s">
        <v>1028</v>
      </c>
      <c r="E3" s="147" t="s">
        <v>1027</v>
      </c>
      <c r="F3" s="146" t="str">
        <f t="shared" ref="F3:F14" si="0">HYPERLINK(E3,G3)</f>
        <v>โครงการ “สานศาสตร์ สร้างศิลป์ สู่การยกระดับการท่องเที่ยวเกษตร อาหาร สุขภาพแบบองค์รวม”</v>
      </c>
      <c r="G3" s="145" t="s">
        <v>1026</v>
      </c>
      <c r="H3" s="145" t="s">
        <v>1025</v>
      </c>
      <c r="I3" s="145" t="s">
        <v>29</v>
      </c>
      <c r="J3" s="145" t="s">
        <v>677</v>
      </c>
      <c r="K3" s="143">
        <v>0.5</v>
      </c>
      <c r="L3" s="143">
        <v>2.5</v>
      </c>
      <c r="M3" s="143">
        <v>2.3125</v>
      </c>
      <c r="N3" s="144">
        <v>4.38375</v>
      </c>
      <c r="O3" s="143">
        <v>2.5</v>
      </c>
      <c r="P3" s="142">
        <v>5</v>
      </c>
      <c r="Q3" s="141">
        <v>0</v>
      </c>
      <c r="R3" s="137">
        <v>0</v>
      </c>
      <c r="S3" s="140" t="s">
        <v>678</v>
      </c>
      <c r="T3" s="138" t="s">
        <v>679</v>
      </c>
      <c r="U3" s="138" t="s">
        <v>680</v>
      </c>
      <c r="V3" s="137" t="s">
        <v>681</v>
      </c>
    </row>
    <row r="4" spans="2:22" ht="18">
      <c r="B4" s="145" t="s">
        <v>663</v>
      </c>
      <c r="C4" s="147" t="s">
        <v>736</v>
      </c>
      <c r="D4" s="147" t="s">
        <v>1024</v>
      </c>
      <c r="E4" s="147" t="s">
        <v>1023</v>
      </c>
      <c r="F4" s="146" t="str">
        <f t="shared" si="0"/>
        <v>โครงการสร้างคุณค่าและมูลค่าเพิ่มจากการท่องเที่ยวเชิงสุขภาพด้วยการแพทย์แผนไทย การแพทย์ทางเลือก และสมุนไพร</v>
      </c>
      <c r="G4" s="145" t="s">
        <v>365</v>
      </c>
      <c r="H4" s="145" t="s">
        <v>52</v>
      </c>
      <c r="I4" s="145" t="s">
        <v>53</v>
      </c>
      <c r="J4" s="145" t="s">
        <v>677</v>
      </c>
      <c r="K4" s="143">
        <v>0.5</v>
      </c>
      <c r="L4" s="144">
        <v>4.5</v>
      </c>
      <c r="M4" s="144">
        <v>4.25</v>
      </c>
      <c r="N4" s="144">
        <v>4.38375</v>
      </c>
      <c r="O4" s="144">
        <v>3.75</v>
      </c>
      <c r="P4" s="142">
        <v>5</v>
      </c>
      <c r="Q4" s="141">
        <v>0</v>
      </c>
      <c r="R4" s="137">
        <v>0</v>
      </c>
      <c r="S4" s="140" t="s">
        <v>678</v>
      </c>
      <c r="T4" s="138" t="s">
        <v>679</v>
      </c>
      <c r="U4" s="138" t="s">
        <v>680</v>
      </c>
      <c r="V4" s="137" t="s">
        <v>681</v>
      </c>
    </row>
    <row r="5" spans="2:22" ht="18">
      <c r="B5" s="145" t="s">
        <v>663</v>
      </c>
      <c r="C5" s="147" t="s">
        <v>664</v>
      </c>
      <c r="D5" s="147" t="s">
        <v>1022</v>
      </c>
      <c r="E5" s="147" t="s">
        <v>1021</v>
      </c>
      <c r="F5" s="146" t="str">
        <f t="shared" si="0"/>
        <v>โครงการส่งเสริมการท่องเที่ยวเชิงสุขภาพสำหรับผู้สูงอายุ จังหวัดชัยภูมิ (เมืองแห่งความสุขและเป็นมิตรกับผู้สูงอายุ)</v>
      </c>
      <c r="G5" s="145" t="s">
        <v>1020</v>
      </c>
      <c r="H5" s="145" t="s">
        <v>1019</v>
      </c>
      <c r="I5" s="145" t="s">
        <v>29</v>
      </c>
      <c r="J5" s="145" t="s">
        <v>677</v>
      </c>
      <c r="K5" s="143">
        <v>0.5</v>
      </c>
      <c r="L5" s="144">
        <v>3.875</v>
      </c>
      <c r="M5" s="142">
        <v>4</v>
      </c>
      <c r="N5" s="144">
        <v>3.5487500000000001</v>
      </c>
      <c r="O5" s="144">
        <v>3.75</v>
      </c>
      <c r="P5" s="142">
        <v>5</v>
      </c>
      <c r="Q5" s="141">
        <v>0</v>
      </c>
      <c r="R5" s="137">
        <v>0</v>
      </c>
      <c r="S5" s="140" t="s">
        <v>678</v>
      </c>
      <c r="T5" s="138" t="s">
        <v>679</v>
      </c>
      <c r="U5" s="138" t="s">
        <v>680</v>
      </c>
      <c r="V5" s="137" t="s">
        <v>681</v>
      </c>
    </row>
    <row r="6" spans="2:22" ht="18">
      <c r="B6" s="145" t="s">
        <v>663</v>
      </c>
      <c r="C6" s="147" t="s">
        <v>664</v>
      </c>
      <c r="D6" s="147" t="s">
        <v>1018</v>
      </c>
      <c r="E6" s="147" t="s">
        <v>1017</v>
      </c>
      <c r="F6" s="146" t="str">
        <f t="shared" si="0"/>
        <v>โครงการ "การพัฒนาศักยภาพการท่องเที่ยวเชิงสุขภาพ และยกระดับเศรษฐกิจชุมชนด้วยการพัฒนาผลิตภัณฑ์ท้องถิ่น จังหวัดสกลนคร"</v>
      </c>
      <c r="G6" s="145" t="s">
        <v>1016</v>
      </c>
      <c r="H6" s="145" t="s">
        <v>78</v>
      </c>
      <c r="I6" s="145" t="s">
        <v>29</v>
      </c>
      <c r="J6" s="145" t="s">
        <v>677</v>
      </c>
      <c r="K6" s="142">
        <v>1</v>
      </c>
      <c r="L6" s="143">
        <v>3.375</v>
      </c>
      <c r="M6" s="143">
        <v>1.125</v>
      </c>
      <c r="N6" s="143">
        <v>3.1312500000000001</v>
      </c>
      <c r="O6" s="143">
        <v>1.875</v>
      </c>
      <c r="P6" s="142">
        <v>5</v>
      </c>
      <c r="Q6" s="141">
        <v>0</v>
      </c>
      <c r="R6" s="137">
        <v>1</v>
      </c>
      <c r="S6" s="140" t="s">
        <v>678</v>
      </c>
      <c r="T6" s="139" t="s">
        <v>681</v>
      </c>
      <c r="U6" s="138" t="s">
        <v>680</v>
      </c>
      <c r="V6" s="137" t="s">
        <v>681</v>
      </c>
    </row>
    <row r="7" spans="2:22" ht="18">
      <c r="B7" s="145" t="s">
        <v>663</v>
      </c>
      <c r="C7" s="147" t="s">
        <v>664</v>
      </c>
      <c r="D7" s="147" t="s">
        <v>1015</v>
      </c>
      <c r="E7" s="147" t="s">
        <v>1014</v>
      </c>
      <c r="F7" s="146" t="str">
        <f t="shared" si="0"/>
        <v>โครงการส่งเสริมการท่องเที่ยวเชิงสุขภาพจังหวัดปราจีนบุรี “Prachin Buri Wellness City”</v>
      </c>
      <c r="G7" s="145" t="s">
        <v>1013</v>
      </c>
      <c r="H7" s="145" t="s">
        <v>79</v>
      </c>
      <c r="I7" s="145" t="s">
        <v>39</v>
      </c>
      <c r="J7" s="145" t="s">
        <v>677</v>
      </c>
      <c r="K7" s="142">
        <v>1</v>
      </c>
      <c r="L7" s="143">
        <v>1.5</v>
      </c>
      <c r="M7" s="143">
        <v>1.5</v>
      </c>
      <c r="N7" s="143">
        <v>1.2524999999999999</v>
      </c>
      <c r="O7" s="143">
        <v>3.25</v>
      </c>
      <c r="P7" s="142">
        <v>5</v>
      </c>
      <c r="Q7" s="141">
        <v>0</v>
      </c>
      <c r="R7" s="137">
        <v>1</v>
      </c>
      <c r="S7" s="140" t="s">
        <v>678</v>
      </c>
      <c r="T7" s="139" t="s">
        <v>681</v>
      </c>
      <c r="U7" s="138" t="s">
        <v>680</v>
      </c>
      <c r="V7" s="137" t="s">
        <v>681</v>
      </c>
    </row>
    <row r="8" spans="2:22" ht="18">
      <c r="B8" s="145" t="s">
        <v>663</v>
      </c>
      <c r="C8" s="147" t="s">
        <v>664</v>
      </c>
      <c r="D8" s="147" t="s">
        <v>1012</v>
      </c>
      <c r="E8" s="147" t="s">
        <v>1011</v>
      </c>
      <c r="F8" s="146" t="str">
        <f t="shared" si="0"/>
        <v>โครงการพัฒนาขีดความสามารถในการรองรับการท่องเที่ยวเชิงสุขภาพ  (Wellness service tourism)</v>
      </c>
      <c r="G8" s="145" t="s">
        <v>1010</v>
      </c>
      <c r="H8" s="145" t="s">
        <v>38</v>
      </c>
      <c r="I8" s="145" t="s">
        <v>39</v>
      </c>
      <c r="J8" s="145" t="s">
        <v>677</v>
      </c>
      <c r="K8" s="142">
        <v>1</v>
      </c>
      <c r="L8" s="143">
        <v>1.375</v>
      </c>
      <c r="M8" s="143">
        <v>1.875</v>
      </c>
      <c r="N8" s="143">
        <v>1.4612499999999999</v>
      </c>
      <c r="O8" s="143">
        <v>1.5</v>
      </c>
      <c r="P8" s="142">
        <v>5</v>
      </c>
      <c r="Q8" s="141">
        <v>0</v>
      </c>
      <c r="R8" s="137">
        <v>1</v>
      </c>
      <c r="S8" s="140" t="s">
        <v>678</v>
      </c>
      <c r="T8" s="139" t="s">
        <v>681</v>
      </c>
      <c r="U8" s="138" t="s">
        <v>680</v>
      </c>
      <c r="V8" s="137" t="s">
        <v>681</v>
      </c>
    </row>
    <row r="9" spans="2:22" ht="18">
      <c r="B9" s="145" t="s">
        <v>653</v>
      </c>
      <c r="C9" s="147" t="s">
        <v>654</v>
      </c>
      <c r="D9" s="147" t="s">
        <v>1009</v>
      </c>
      <c r="E9" s="147" t="s">
        <v>1008</v>
      </c>
      <c r="F9" s="146" t="str">
        <f t="shared" si="0"/>
        <v>(ร่าง) โครงการ “พัฒนาศักยภาพบุคลากรด้านการท่องเที่ยวเชิงสุขภาพในธุรกิจสปาและนวดแผนไทย”</v>
      </c>
      <c r="G9" s="145" t="s">
        <v>1007</v>
      </c>
      <c r="H9" s="145" t="s">
        <v>1006</v>
      </c>
      <c r="I9" s="145" t="s">
        <v>39</v>
      </c>
      <c r="J9" s="145" t="s">
        <v>677</v>
      </c>
      <c r="K9" s="143">
        <v>0.5</v>
      </c>
      <c r="L9" s="143">
        <v>2.875</v>
      </c>
      <c r="M9" s="143">
        <v>1.8125</v>
      </c>
      <c r="N9" s="144">
        <v>4.5925000000000002</v>
      </c>
      <c r="O9" s="148">
        <v>2</v>
      </c>
      <c r="P9" s="142">
        <v>5</v>
      </c>
      <c r="Q9" s="141">
        <v>0</v>
      </c>
      <c r="R9" s="137">
        <v>0</v>
      </c>
      <c r="S9" s="140" t="s">
        <v>678</v>
      </c>
      <c r="T9" s="138" t="s">
        <v>679</v>
      </c>
      <c r="U9" s="138" t="s">
        <v>680</v>
      </c>
      <c r="V9" s="137" t="s">
        <v>681</v>
      </c>
    </row>
    <row r="10" spans="2:22" ht="18">
      <c r="B10" s="145" t="s">
        <v>653</v>
      </c>
      <c r="C10" s="147" t="s">
        <v>654</v>
      </c>
      <c r="D10" s="147" t="s">
        <v>1005</v>
      </c>
      <c r="E10" s="147" t="s">
        <v>1004</v>
      </c>
      <c r="F10" s="146" t="str">
        <f t="shared" si="0"/>
        <v>โครงการยกระดับผู้ให้บริการและประเมินมาตรฐานนวดไทย</v>
      </c>
      <c r="G10" s="155" t="s">
        <v>1003</v>
      </c>
      <c r="H10" s="155" t="s">
        <v>52</v>
      </c>
      <c r="I10" s="155" t="s">
        <v>53</v>
      </c>
      <c r="J10" s="155" t="s">
        <v>677</v>
      </c>
      <c r="K10" s="153">
        <v>1</v>
      </c>
      <c r="L10" s="153">
        <v>4</v>
      </c>
      <c r="M10" s="154">
        <v>4.25</v>
      </c>
      <c r="N10" s="154">
        <v>4.1749999999999998</v>
      </c>
      <c r="O10" s="153">
        <v>4</v>
      </c>
      <c r="P10" s="153">
        <v>5</v>
      </c>
      <c r="Q10" s="152">
        <v>1</v>
      </c>
      <c r="R10" s="150">
        <v>1</v>
      </c>
      <c r="S10" s="151" t="s">
        <v>684</v>
      </c>
      <c r="T10" s="150" t="s">
        <v>681</v>
      </c>
      <c r="U10" s="150" t="s">
        <v>681</v>
      </c>
      <c r="V10" s="149" t="s">
        <v>685</v>
      </c>
    </row>
    <row r="11" spans="2:22" ht="18">
      <c r="B11" s="145" t="s">
        <v>653</v>
      </c>
      <c r="C11" s="147" t="s">
        <v>801</v>
      </c>
      <c r="D11" s="147" t="s">
        <v>1002</v>
      </c>
      <c r="E11" s="147" t="s">
        <v>1001</v>
      </c>
      <c r="F11" s="146" t="str">
        <f t="shared" si="0"/>
        <v>โครงการการประกวดแข่งขัน Cover Dance และ คอสเพลย์ (Cosplay) จังหวัดสกลนคร ครั้งที่ 1</v>
      </c>
      <c r="G11" s="145" t="s">
        <v>1000</v>
      </c>
      <c r="H11" s="145" t="s">
        <v>79</v>
      </c>
      <c r="I11" s="145" t="s">
        <v>39</v>
      </c>
      <c r="J11" s="145" t="s">
        <v>677</v>
      </c>
      <c r="K11" s="143">
        <v>0.25</v>
      </c>
      <c r="L11" s="143">
        <v>1.125</v>
      </c>
      <c r="M11" s="148">
        <v>2</v>
      </c>
      <c r="N11" s="143">
        <v>1.4612499999999999</v>
      </c>
      <c r="O11" s="148">
        <v>1</v>
      </c>
      <c r="P11" s="142">
        <v>5</v>
      </c>
      <c r="Q11" s="141">
        <v>0</v>
      </c>
      <c r="R11" s="137">
        <v>1</v>
      </c>
      <c r="S11" s="140" t="s">
        <v>678</v>
      </c>
      <c r="T11" s="139" t="s">
        <v>681</v>
      </c>
      <c r="U11" s="138" t="s">
        <v>680</v>
      </c>
      <c r="V11" s="137" t="s">
        <v>681</v>
      </c>
    </row>
    <row r="12" spans="2:22" ht="18">
      <c r="B12" s="145" t="s">
        <v>648</v>
      </c>
      <c r="C12" s="147" t="s">
        <v>649</v>
      </c>
      <c r="D12" s="147" t="s">
        <v>999</v>
      </c>
      <c r="E12" s="147" t="s">
        <v>998</v>
      </c>
      <c r="F12" s="146" t="str">
        <f t="shared" si="0"/>
        <v>ยกระดับการบริการทางทันตกรรมคู่การท่องเที่ยวมูลค่าสูงในพื้นที่จังหวัดอันดามัน</v>
      </c>
      <c r="G12" s="145" t="s">
        <v>997</v>
      </c>
      <c r="H12" s="145" t="s">
        <v>201</v>
      </c>
      <c r="I12" s="145" t="s">
        <v>29</v>
      </c>
      <c r="J12" s="145" t="s">
        <v>677</v>
      </c>
      <c r="K12" s="143">
        <v>0.625</v>
      </c>
      <c r="L12" s="143">
        <v>3.375</v>
      </c>
      <c r="M12" s="143">
        <v>2.75</v>
      </c>
      <c r="N12" s="143">
        <v>2.9224999999999999</v>
      </c>
      <c r="O12" s="143">
        <v>3.375</v>
      </c>
      <c r="P12" s="144">
        <v>3.875</v>
      </c>
      <c r="Q12" s="141">
        <v>0</v>
      </c>
      <c r="R12" s="137">
        <v>0</v>
      </c>
      <c r="S12" s="140" t="s">
        <v>678</v>
      </c>
      <c r="T12" s="138" t="s">
        <v>679</v>
      </c>
      <c r="U12" s="138" t="s">
        <v>680</v>
      </c>
      <c r="V12" s="137" t="s">
        <v>681</v>
      </c>
    </row>
    <row r="13" spans="2:22" ht="18">
      <c r="B13" s="145" t="s">
        <v>648</v>
      </c>
      <c r="C13" s="147" t="s">
        <v>649</v>
      </c>
      <c r="D13" s="147" t="s">
        <v>996</v>
      </c>
      <c r="E13" s="147" t="s">
        <v>995</v>
      </c>
      <c r="F13" s="146" t="str">
        <f t="shared" si="0"/>
        <v>ขยายตลาดนักท่องเที่ยวกลุ่มสุขภาพ</v>
      </c>
      <c r="G13" s="145" t="s">
        <v>205</v>
      </c>
      <c r="H13" s="145" t="s">
        <v>478</v>
      </c>
      <c r="I13" s="145" t="s">
        <v>39</v>
      </c>
      <c r="J13" s="145" t="s">
        <v>677</v>
      </c>
      <c r="K13" s="142">
        <v>1</v>
      </c>
      <c r="L13" s="143">
        <v>2.125</v>
      </c>
      <c r="M13" s="143">
        <v>1.5625</v>
      </c>
      <c r="N13" s="143">
        <v>2.5049999999999999</v>
      </c>
      <c r="O13" s="143">
        <v>2.125</v>
      </c>
      <c r="P13" s="142">
        <v>5</v>
      </c>
      <c r="Q13" s="141">
        <v>0</v>
      </c>
      <c r="R13" s="137">
        <v>1</v>
      </c>
      <c r="S13" s="140" t="s">
        <v>678</v>
      </c>
      <c r="T13" s="139" t="s">
        <v>681</v>
      </c>
      <c r="U13" s="138" t="s">
        <v>680</v>
      </c>
      <c r="V13" s="137" t="s">
        <v>681</v>
      </c>
    </row>
    <row r="14" spans="2:22" ht="18">
      <c r="B14" s="145" t="s">
        <v>659</v>
      </c>
      <c r="C14" s="147" t="s">
        <v>862</v>
      </c>
      <c r="D14" s="147" t="s">
        <v>994</v>
      </c>
      <c r="E14" s="147" t="s">
        <v>993</v>
      </c>
      <c r="F14" s="146" t="str">
        <f t="shared" si="0"/>
        <v>จัดทำข้อมูลธรณีวิทยาแหล่งน้ำพุร้อนเพื่อการท่องเที่ยวเชิงสุขภาพ</v>
      </c>
      <c r="G14" s="145" t="s">
        <v>992</v>
      </c>
      <c r="H14" s="145" t="s">
        <v>991</v>
      </c>
      <c r="I14" s="145" t="s">
        <v>767</v>
      </c>
      <c r="J14" s="145" t="s">
        <v>677</v>
      </c>
      <c r="K14" s="142">
        <v>1</v>
      </c>
      <c r="L14" s="144">
        <v>3.875</v>
      </c>
      <c r="M14" s="143">
        <v>2.25</v>
      </c>
      <c r="N14" s="143">
        <v>2.7137500000000001</v>
      </c>
      <c r="O14" s="143">
        <v>3.125</v>
      </c>
      <c r="P14" s="142">
        <v>5</v>
      </c>
      <c r="Q14" s="141">
        <v>0</v>
      </c>
      <c r="R14" s="137">
        <v>1</v>
      </c>
      <c r="S14" s="140" t="s">
        <v>678</v>
      </c>
      <c r="T14" s="139" t="s">
        <v>681</v>
      </c>
      <c r="U14" s="138" t="s">
        <v>680</v>
      </c>
      <c r="V14" s="137" t="s">
        <v>681</v>
      </c>
    </row>
  </sheetData>
  <autoFilter ref="B2:V14" xr:uid="{00000000-0009-0000-0000-000008000000}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1.นำไปใช้</vt:lpstr>
      <vt:lpstr>3.Pivot หน่วยงาน</vt:lpstr>
      <vt:lpstr>1.รวม (3)</vt:lpstr>
      <vt:lpstr>1.รวม</vt:lpstr>
      <vt:lpstr>5.เรียงปี</vt:lpstr>
      <vt:lpstr>1.รวม (2)</vt:lpstr>
      <vt:lpstr>2.เรียง VC</vt:lpstr>
      <vt:lpstr>3.Pivot VC</vt:lpstr>
      <vt:lpstr>4. (ร่าง) ข้อเสนอโครงการฯ 69</vt:lpstr>
      <vt:lpstr>5.โครงการสำคัญฯ ปี 66-69</vt:lpstr>
      <vt:lpstr>ทำการ 050301</vt:lpstr>
      <vt:lpstr>ทำการ 050301_use</vt:lpstr>
      <vt:lpstr>โครงการ 66</vt:lpstr>
      <vt:lpstr>โครงการ 67</vt:lpstr>
      <vt:lpstr>โครงการปี 65</vt:lpstr>
      <vt:lpstr>โครงการปี 66</vt:lpstr>
      <vt:lpstr>โครงการปี 65-65</vt:lpstr>
      <vt:lpstr>ข้อมูลดิบ</vt:lpstr>
      <vt:lpstr>คัดเลือก</vt:lpstr>
      <vt:lpstr>รวม BU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Tidarat Rattanapong</dc:creator>
  <cp:lastModifiedBy>Boonkerd Wongboonngam</cp:lastModifiedBy>
  <dcterms:created xsi:type="dcterms:W3CDTF">2022-03-15T09:51:13Z</dcterms:created>
  <dcterms:modified xsi:type="dcterms:W3CDTF">2025-05-19T04:44:58Z</dcterms:modified>
</cp:coreProperties>
</file>