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4 อุตสาหกรรมแห่งอนาคต\"/>
    </mc:Choice>
  </mc:AlternateContent>
  <xr:revisionPtr revIDLastSave="0" documentId="13_ncr:1_{0CA63D65-E876-42CD-B520-E2A16E2CAC65}" xr6:coauthVersionLast="36" xr6:coauthVersionMax="36" xr10:uidLastSave="{00000000-0000-0000-0000-000000000000}"/>
  <bookViews>
    <workbookView xWindow="0" yWindow="0" windowWidth="19008" windowHeight="8940" tabRatio="500" firstSheet="2" activeTab="2" xr2:uid="{00000000-000D-0000-FFFF-FFFF00000000}"/>
  </bookViews>
  <sheets>
    <sheet name="ข้อมูลดิบ" sheetId="1" state="hidden" r:id="rId1"/>
    <sheet name="คัดเลือก" sheetId="2" state="hidden" r:id="rId2"/>
    <sheet name="1.รวม" sheetId="5" r:id="rId3"/>
    <sheet name="1.รวม-เดิม" sheetId="23" state="hidden" r:id="rId4"/>
    <sheet name="โครงการปี 65 - 66" sheetId="13" state="hidden" r:id="rId5"/>
    <sheet name="โครงการปี 66" sheetId="12" state="hidden" r:id="rId6"/>
    <sheet name="โครงการปี 65" sheetId="11" state="hidden" r:id="rId7"/>
    <sheet name="1.นำไปใช้" sheetId="10" state="hidden" r:id="rId8"/>
    <sheet name="2.เรียงVC" sheetId="24" r:id="rId9"/>
    <sheet name="3.Pivot vc" sheetId="8" r:id="rId10"/>
    <sheet name="4.(ร่าง)ข้อเสนอโครงการฯ" sheetId="18" r:id="rId11"/>
    <sheet name=" 5.โครงการสำคัญปี 66 - 69" sheetId="19" r:id="rId12"/>
    <sheet name="ทำการ" sheetId="21" state="hidden" r:id="rId13"/>
    <sheet name="ทำการ_USE" sheetId="22" state="hidden" r:id="rId14"/>
    <sheet name="3.Pivot หน่วยงาน" sheetId="9" state="hidden" r:id="rId15"/>
    <sheet name="เกี่ยวข้อง040601" sheetId="25" state="hidden" r:id="rId16"/>
    <sheet name="โครงการ 2566" sheetId="15" state="hidden" r:id="rId17"/>
    <sheet name="โครงการ 2567" sheetId="16" state="hidden" r:id="rId18"/>
    <sheet name="5.เรียงปี" sheetId="6" state="hidden" r:id="rId19"/>
    <sheet name="6.เรียง vc" sheetId="7" state="hidden" r:id="rId20"/>
  </sheets>
  <externalReferences>
    <externalReference r:id="rId21"/>
  </externalReferences>
  <definedNames>
    <definedName name="_xlnm._FilterDatabase" localSheetId="11" hidden="1">' 5.โครงการสำคัญปี 66 - 69'!$A$3:$Q$20</definedName>
    <definedName name="_xlnm._FilterDatabase" localSheetId="2" hidden="1">'1.รวม'!$A$9:$U$105</definedName>
    <definedName name="_xlnm._FilterDatabase" localSheetId="3" hidden="1">'1.รวม-เดิม'!$B$11:$Q$11</definedName>
    <definedName name="_xlnm._FilterDatabase" localSheetId="8" hidden="1">'2.เรียงVC'!$A$9:$U$105</definedName>
    <definedName name="_xlnm._FilterDatabase" localSheetId="14" hidden="1">'3.Pivot หน่วยงาน'!$E$2:$H$106</definedName>
    <definedName name="_xlnm._FilterDatabase" localSheetId="10" hidden="1">'4.(ร่าง)ข้อเสนอโครงการฯ'!$A$2:$U$10</definedName>
    <definedName name="_xlnm._FilterDatabase" localSheetId="18" hidden="1">'5.เรียงปี'!$A$3:$M$55</definedName>
    <definedName name="_xlnm._FilterDatabase" localSheetId="19" hidden="1">'6.เรียง vc'!$A$3:$O$3</definedName>
    <definedName name="_xlnm._FilterDatabase" localSheetId="15" hidden="1">เกี่ยวข้อง040601!$A$1:$N$104</definedName>
    <definedName name="_xlnm._FilterDatabase" localSheetId="16" hidden="1">'โครงการ 2566'!$A$2:$AV$22</definedName>
    <definedName name="_xlnm._FilterDatabase" localSheetId="17" hidden="1">'โครงการ 2567'!$A$2:$T$17</definedName>
    <definedName name="_xlnm._FilterDatabase" localSheetId="4" hidden="1">'โครงการปี 65 - 66'!$C$2:$N$20</definedName>
    <definedName name="_xlnm._FilterDatabase" localSheetId="12" hidden="1">ทำการ!$A$8:$U$8</definedName>
    <definedName name="_xlnm._FilterDatabase" localSheetId="13" hidden="1">ทำการ_USE!$A$8:$R$80</definedName>
    <definedName name="_xlnm.Print_Area" localSheetId="7">'1.นำไปใช้'!$B$2:$F$13</definedName>
  </definedNames>
  <calcPr calcId="191029"/>
  <pivotCaches>
    <pivotCache cacheId="0" r:id="rId22"/>
    <pivotCache cacheId="1" r:id="rId23"/>
  </pivotCaches>
</workbook>
</file>

<file path=xl/calcChain.xml><?xml version="1.0" encoding="utf-8"?>
<calcChain xmlns="http://schemas.openxmlformats.org/spreadsheetml/2006/main">
  <c r="J5" i="19" l="1"/>
  <c r="J6" i="19"/>
  <c r="J7" i="19"/>
  <c r="J8" i="19"/>
  <c r="J9" i="19"/>
  <c r="J10" i="19"/>
  <c r="J11" i="19"/>
  <c r="J12" i="19"/>
  <c r="J13" i="19"/>
  <c r="J14" i="19"/>
  <c r="J15" i="19"/>
  <c r="J4" i="19"/>
  <c r="M107" i="5" l="1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06" i="5"/>
  <c r="K34" i="8" l="1"/>
  <c r="J34" i="8"/>
  <c r="V46" i="8" l="1"/>
  <c r="K29" i="8"/>
  <c r="K31" i="8" s="1"/>
  <c r="K30" i="8"/>
  <c r="J31" i="8"/>
  <c r="J30" i="8"/>
  <c r="J29" i="8"/>
  <c r="I31" i="8"/>
  <c r="H31" i="8"/>
  <c r="I29" i="8"/>
  <c r="H29" i="8"/>
  <c r="K4" i="8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3" i="8"/>
  <c r="J27" i="8"/>
  <c r="S14" i="19" l="1"/>
  <c r="S15" i="19"/>
  <c r="S16" i="19"/>
  <c r="S17" i="19"/>
  <c r="S18" i="19"/>
  <c r="S19" i="19"/>
  <c r="S20" i="19"/>
  <c r="B14" i="19"/>
  <c r="B15" i="19"/>
  <c r="B13" i="19"/>
  <c r="E4" i="18"/>
  <c r="E5" i="18"/>
  <c r="E6" i="18"/>
  <c r="E7" i="18"/>
  <c r="E8" i="18"/>
  <c r="E9" i="18"/>
  <c r="E10" i="18"/>
  <c r="E3" i="18"/>
  <c r="U83" i="23"/>
  <c r="B83" i="23"/>
  <c r="U82" i="23"/>
  <c r="B82" i="23"/>
  <c r="U81" i="23"/>
  <c r="B81" i="23"/>
  <c r="U80" i="23"/>
  <c r="B80" i="23"/>
  <c r="U79" i="23"/>
  <c r="B79" i="23"/>
  <c r="U78" i="23"/>
  <c r="B78" i="23"/>
  <c r="U77" i="23"/>
  <c r="B77" i="23"/>
  <c r="U76" i="23"/>
  <c r="B76" i="23"/>
  <c r="U75" i="23"/>
  <c r="B75" i="23"/>
  <c r="U74" i="23"/>
  <c r="B74" i="23"/>
  <c r="U73" i="23"/>
  <c r="B73" i="23"/>
  <c r="U72" i="23"/>
  <c r="B72" i="23"/>
  <c r="U71" i="23"/>
  <c r="B71" i="23"/>
  <c r="U70" i="23"/>
  <c r="B70" i="23"/>
  <c r="U69" i="23"/>
  <c r="B69" i="23"/>
  <c r="U68" i="23"/>
  <c r="B68" i="23"/>
  <c r="U67" i="23"/>
  <c r="B67" i="23"/>
  <c r="U66" i="23"/>
  <c r="B66" i="23"/>
  <c r="U65" i="23"/>
  <c r="B65" i="23"/>
  <c r="U64" i="23"/>
  <c r="B64" i="23"/>
  <c r="U63" i="23"/>
  <c r="B63" i="23"/>
  <c r="U62" i="23"/>
  <c r="B62" i="23"/>
  <c r="U61" i="23"/>
  <c r="B61" i="23"/>
  <c r="U60" i="23"/>
  <c r="B60" i="23"/>
  <c r="U59" i="23"/>
  <c r="B59" i="23"/>
  <c r="U58" i="23"/>
  <c r="B58" i="23"/>
  <c r="U57" i="23"/>
  <c r="B57" i="23"/>
  <c r="U56" i="23"/>
  <c r="B56" i="23"/>
  <c r="U55" i="23"/>
  <c r="B55" i="23"/>
  <c r="U54" i="23"/>
  <c r="B54" i="23"/>
  <c r="U53" i="23"/>
  <c r="B53" i="23"/>
  <c r="U52" i="23"/>
  <c r="U51" i="23"/>
  <c r="U50" i="23"/>
  <c r="U49" i="23"/>
  <c r="U48" i="23"/>
  <c r="U47" i="23"/>
  <c r="U46" i="23"/>
  <c r="U4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B10" i="19" l="1"/>
  <c r="B9" i="19"/>
  <c r="B12" i="19"/>
  <c r="B8" i="19"/>
  <c r="B7" i="19"/>
  <c r="B4" i="19"/>
  <c r="B6" i="19"/>
  <c r="B11" i="19"/>
  <c r="B5" i="19"/>
</calcChain>
</file>

<file path=xl/sharedStrings.xml><?xml version="1.0" encoding="utf-8"?>
<sst xmlns="http://schemas.openxmlformats.org/spreadsheetml/2006/main" count="13654" uniqueCount="993">
  <si>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</si>
  <si>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</si>
  <si>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</si>
  <si>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</si>
  <si>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</si>
  <si>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</si>
  <si>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</si>
  <si>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</si>
  <si>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</si>
  <si>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</si>
  <si>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</si>
  <si>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</si>
  <si>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</si>
  <si>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</si>
  <si>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</si>
  <si>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</si>
  <si>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</si>
  <si>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</si>
  <si>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</si>
  <si>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</si>
  <si>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</si>
  <si>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</si>
  <si>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</si>
  <si>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</si>
  <si>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mrta0121</t>
  </si>
  <si>
    <t>รฟม012-61-0002</t>
  </si>
  <si>
    <t>2.1.1 โครงการจัดตั้งบริษัทในเครือเพื่อดำเนินธุรกิจต่อเนื่อง</t>
  </si>
  <si>
    <t>อุตสาหกรรมและบริการแห่งอนาคต</t>
  </si>
  <si>
    <t>ด้านการสร้างความสามารถในการแข่งขัน</t>
  </si>
  <si>
    <t>040601</t>
  </si>
  <si>
    <t>1. แรงงานไทยมีประสิทธิภาพเพิ่มขึ้น</t>
  </si>
  <si>
    <t>16 ธันวาคม 2563 เวลา 22:41</t>
  </si>
  <si>
    <t>อนุมัติแล้ว</t>
  </si>
  <si>
    <t>มกราคม 2561</t>
  </si>
  <si>
    <t>กันยายน 2563</t>
  </si>
  <si>
    <t>ฝ่ายพัฒนาธุรกิจ</t>
  </si>
  <si>
    <t>การรถไฟฟ้าขนส่งมวลชนแห่งประเทศไทย</t>
  </si>
  <si>
    <t>กระทรวงคมนาคม</t>
  </si>
  <si>
    <t>industry05071</t>
  </si>
  <si>
    <t>อก 0507-62-0001</t>
  </si>
  <si>
    <t>โครงการเป็นเจ้าภาพจัดการประชุม 16th ASEAN Senior Officials Meeting on Minerals (Working Groups Meetings)</t>
  </si>
  <si>
    <t>24 ธันวาคม 2562 เวลา 10:20</t>
  </si>
  <si>
    <t>ตุลาคม 2561</t>
  </si>
  <si>
    <t>กันยายน 2562</t>
  </si>
  <si>
    <t>กองยุทธศาสตร์และแผนงาน</t>
  </si>
  <si>
    <t>กรมอุตสาหกรรมพื้นฐานและการเหมืองแร่</t>
  </si>
  <si>
    <t>กระทรวงอุตสาหกรรม</t>
  </si>
  <si>
    <t>most54011</t>
  </si>
  <si>
    <t>วท 5401-62-0013</t>
  </si>
  <si>
    <t>ผลผลิตการบริหารและใช้ประโยชน์อุทยานวิทยาศาสตร์ประเทศไทย</t>
  </si>
  <si>
    <t>1 ตุลาคม 2562 เวลา 9:53</t>
  </si>
  <si>
    <t>ตุลาคม 2560</t>
  </si>
  <si>
    <t>สำนักงานกลาง</t>
  </si>
  <si>
    <t>สำนักงานพัฒนาวิทยาศาสตร์และเทคโนโลยีแห่งชาติ (พว.)</t>
  </si>
  <si>
    <t>กระทรวงการอุดมศึกษา วิทยาศาสตร์ วิจัยและนวัตกรรม</t>
  </si>
  <si>
    <t>วท 5401-62-0029</t>
  </si>
  <si>
    <t>โครงการจัดตั้งสถาบันวิจัยและนวัตกรรมแห่งชาติ</t>
  </si>
  <si>
    <t>ด้านเศรษฐกิจ</t>
  </si>
  <si>
    <t>27 เมษายน 2563 เวลา 10:53</t>
  </si>
  <si>
    <t>industry05031</t>
  </si>
  <si>
    <t>อก 0503-62-0003</t>
  </si>
  <si>
    <t>พัฒนาและขยายผลการใช้เทคโนโลยีรีไซเคิลของกรมอุตสาหกรรมพื้นฐานและการเหมืองแร่ เพื่อสร้าง/ขยายเครือข่ายการนำขยะหรือของเสียกลับมาใช้ประโยชน์</t>
  </si>
  <si>
    <t>25 ตุลาคม 2562 เวลา 10:26</t>
  </si>
  <si>
    <t>กองนวัตกรรมวัตถุดิบและอุตสาหกรรมต่อเนื่อง</t>
  </si>
  <si>
    <t>อก 0503-62-0004</t>
  </si>
  <si>
    <t>ส่งเสริมการใช้เทคโนโลยีรีไซเคิลเพื่อพัฒนาและประยุกต์ใช้วัตถุดิบทดแทนในอุตสาหกรรมชิ้นส่วนเครื่องจักรกล</t>
  </si>
  <si>
    <t>25 ตุลาคม 2562 เวลา 11:35</t>
  </si>
  <si>
    <t>industry08021</t>
  </si>
  <si>
    <t>อก 0802-62-0020</t>
  </si>
  <si>
    <t>โครงการเพิ่มผลิตภาพแรงงานอุตสาหกรรมสาขาอุตสาหกรรมไฟฟ้าและอิเล็กทรอนิกส์</t>
  </si>
  <si>
    <t>2 ตุลาคม 2562 เวลา 10:27</t>
  </si>
  <si>
    <t>ธันวาคม 2561</t>
  </si>
  <si>
    <t>กองนโยบายอุตสาหกรรมมหาภาค</t>
  </si>
  <si>
    <t>สำนักงานเศรษฐกิจอุตสาหกรรม</t>
  </si>
  <si>
    <t>อก 0802-62-0022</t>
  </si>
  <si>
    <t>โครงการยกระดับศักยภาพแรงงานให้มีทักษะที่หลากหลายพร้อมก้าวเข้าสู่อุตสาหกรรม 4.0</t>
  </si>
  <si>
    <t>ด้านการพัฒนาและเสริมสร้างศักยภาพทรัพยากรมนุษย์</t>
  </si>
  <si>
    <t>2 ตุลาคม 2562 เวลา 9:52</t>
  </si>
  <si>
    <t>อก 0802-62-0024</t>
  </si>
  <si>
    <t>โครงการยกระดับผลิตภาพแรงงาน 4.0 สาขาอุตสาหกรรมแปรรูปอาหาร</t>
  </si>
  <si>
    <t>2 ตุลาคม 2562 เวลา 10:01</t>
  </si>
  <si>
    <t>อก 0802-62-0026</t>
  </si>
  <si>
    <t>โครงการเพิ่มผลิตภาพบุคลากรด้วยระบบรับรองความสามารถบุคลากรในอุตสาหกรรมยานยนต์</t>
  </si>
  <si>
    <t>1 ตุลาคม 2562 เวลา 10:47</t>
  </si>
  <si>
    <t>moe06141</t>
  </si>
  <si>
    <t>ศธ 0614-62-0001</t>
  </si>
  <si>
    <t>โครงการพัฒนามาตรฐานกำลังคนอาชีวศึกษาด้านเทคโนโลยีนวัตกรรม   (Innovative Technology) ให้พร้อมก้าวสู่ THAILAND 4.0</t>
  </si>
  <si>
    <t>29 มิถุนายน 2563 เวลา 13:33</t>
  </si>
  <si>
    <t>ตุลาคม 2562</t>
  </si>
  <si>
    <t>ศูนย์ประสานงานสถาบันการอาชีวศึกษา</t>
  </si>
  <si>
    <t>สำนักงานคณะกรรมการการอาชีวศึกษา</t>
  </si>
  <si>
    <t>กระทรวงศึกษาธิการ</t>
  </si>
  <si>
    <t>rmutt0578101</t>
  </si>
  <si>
    <t>ศธ0578.10-63-0012</t>
  </si>
  <si>
    <t>โครงการวิจัยเพื่อพัฒนาและปรับปรุงหลักสูตรสาขาวิชาการท่องเที่ยว</t>
  </si>
  <si>
    <t>10 ตุลาคม 2562 เวลา 11:29</t>
  </si>
  <si>
    <t>คณะศิลปศาสตร์</t>
  </si>
  <si>
    <t>มหาวิทยาลัยเทคโนโลยีราชมงคลธัญบุรี</t>
  </si>
  <si>
    <t>ศธ 0614-63-0001</t>
  </si>
  <si>
    <t>โครงการพัฒนามาตรฐานกำลังคนอาชีวศึกษาด้านเทคโนโลยีนวัตกรรม (Innovative Technology) ให้พร้อมก้าวสู่ THAILAND 4.0</t>
  </si>
  <si>
    <t>28 ตุลาคม 2562 เวลา 17:03</t>
  </si>
  <si>
    <t>mol04041</t>
  </si>
  <si>
    <t>รง 0404-63-0006</t>
  </si>
  <si>
    <t>โครงการพัฒนากำลังแรงงานในอุตสาหกรรมยานยนต์และชิ้นส่วนยานยนต์ไทยเพื่อรองรับนวัตกรรมยานยนต์สมัยใหม่ ภายใต้การขับเคลื่อนภารกิจ กพร.ปช ประจำปีงบประมาณ พ.ศ. 2563</t>
  </si>
  <si>
    <t>7 เมษายน 2563 เวลา 10:05</t>
  </si>
  <si>
    <t>ธันวาคม 2562</t>
  </si>
  <si>
    <t>กองแผนงานและสารสนเทศ</t>
  </si>
  <si>
    <t>กรมพัฒนาฝีมือแรงงาน</t>
  </si>
  <si>
    <t>กระทรวงแรงงาน</t>
  </si>
  <si>
    <t>รง 0404-63-0007</t>
  </si>
  <si>
    <t>โครงการขับเคลื่อนแผนพัฒนาแรงงานและประสานงานการฝึกอาชีพจังหวัด (กพร.ปจ.) ประจำปีงบประมาณ พ.ศ. 2563</t>
  </si>
  <si>
    <t>7 เมษายน 2563 เวลา 13:34</t>
  </si>
  <si>
    <t>อก 0507-63-0001</t>
  </si>
  <si>
    <t>เป็นเจ้าภาพจัดประชุมระดับรัฐมนตรีด้านแร่ธาตุอาเซียนภายใต้กรอบความร่วมมือด้านแร่ธาตุอาเซียน (ปีงบประมาณ พ.ศ. 2563)</t>
  </si>
  <si>
    <t>23 เมษายน 2563 เวลา 14:20</t>
  </si>
  <si>
    <t>อก 0503-63-0001</t>
  </si>
  <si>
    <t>ส่งเสริมการใช้เทคโนโลยีรีไซเคิล เพื่อพัฒนาและประยุกต์ใช้วัตถุดิบทดแทนในอุตสาหกรรมชิ้นส่วนยานยนต์</t>
  </si>
  <si>
    <t>22 กรกฎาคม 2563 เวลา 6:50</t>
  </si>
  <si>
    <t>rus0585141</t>
  </si>
  <si>
    <t>ศธ0585.14-63-0024</t>
  </si>
  <si>
    <t>โครงการพัฒนาทักษะธุรกิจบริการสู่มาตรฐานสากล</t>
  </si>
  <si>
    <t>23 ธันวาคม 2562 เวลา 14:47</t>
  </si>
  <si>
    <t>มหาวิทยาลัยเทคโนโลยีราชมงคลสุวรรณภูมิ</t>
  </si>
  <si>
    <t>อก 0503-63-0004</t>
  </si>
  <si>
    <t>28 ตุลาคม 2563 เวลา 12:09</t>
  </si>
  <si>
    <t>mol04071</t>
  </si>
  <si>
    <t>รง 0407-63-0022</t>
  </si>
  <si>
    <t>โครงการศูนย์ฝึกอบรมความเป็นเลิศด้านเทคโนโลยีชั้นสูง</t>
  </si>
  <si>
    <t>16 เมษายน 2563 เวลา 15:00</t>
  </si>
  <si>
    <t>สำนักพัฒนาผู้ฝึกและเทคโนโลยีการฝึก</t>
  </si>
  <si>
    <t>mot05141</t>
  </si>
  <si>
    <t>คค 0514-63-0030</t>
  </si>
  <si>
    <t>โครงการพัฒนาโครงสร้างพื้นฐานสนับสนุนการพัฒนา เขตอุตสาหกรรมและการเชื่อมโยงการค้าโลก (ปีงบประมาณ 2563)</t>
  </si>
  <si>
    <t>24 เมษายน 2563 เวลา 10:15</t>
  </si>
  <si>
    <t>กันยายน 2565</t>
  </si>
  <si>
    <t>กองแผนงาน</t>
  </si>
  <si>
    <t>กรมท่าอากาศยาน</t>
  </si>
  <si>
    <t>อก 0802-63-0001</t>
  </si>
  <si>
    <t>โครงการการพัฒนาบุคลากรในอุตสาหกรรมยานยนต์และชิ้นส่วนเพื่อรองรับการผลิตยานยนต์ไฟฟ้า</t>
  </si>
  <si>
    <t>1 มิถุนายน 2563 เวลา 10:53</t>
  </si>
  <si>
    <t>มีนาคม 2563</t>
  </si>
  <si>
    <t>อก 0802-63-0003</t>
  </si>
  <si>
    <t>โครงการเพิ่มผลิตภาพแรงงานอุตสาหกรรมสาขาอุตสาหกรรมอิเล็กทรอนิกส์อัจฉริยะ  (Smart Electronics)</t>
  </si>
  <si>
    <t>1 มิถุนายน 2563 เวลา 10:45</t>
  </si>
  <si>
    <t>rmutr0582021</t>
  </si>
  <si>
    <t>ศธ 058202-63-0003</t>
  </si>
  <si>
    <t>โครงการพัฒนาศักยภาพศักยภาพนักออกแบบเฟอร์นิเจอร์เชิงสร้างสรรค์</t>
  </si>
  <si>
    <t>1 กรกฎาคม 2563 เวลา 15:04</t>
  </si>
  <si>
    <t>มิถุนายน 2563</t>
  </si>
  <si>
    <t>คณะสถาปัตยกรรมและการออกแบบ</t>
  </si>
  <si>
    <t>มหาวิทยาลัยเทคโนโลยีราชมงคลรัตนโกสินทร์</t>
  </si>
  <si>
    <t>รง 0404-63-0031</t>
  </si>
  <si>
    <t>ศูนย์อบรมความเป็นเลิศด้านเทคโนโลยีชั้นสูง 2565</t>
  </si>
  <si>
    <t>31 กรกฎาคม 2563 เวลา 18:41</t>
  </si>
  <si>
    <t>ตุลาคม 2564</t>
  </si>
  <si>
    <t>ข้อเสนอโครงการสำคัญ 2565 ที่ไม่ผ่านเข้ารอบ</t>
  </si>
  <si>
    <t>040601V01</t>
  </si>
  <si>
    <t>040601F0107</t>
  </si>
  <si>
    <t>รง 0404-63-0044</t>
  </si>
  <si>
    <t>ทดสอบมาตรฐานฝีมือแรงงานแห่งชาติ</t>
  </si>
  <si>
    <t>ด้านการสร้างโอกาสและความเสมอภาคทางสังคม</t>
  </si>
  <si>
    <t>1 สิงหาคม 2563 เวลา 16:40</t>
  </si>
  <si>
    <t>040601F0106</t>
  </si>
  <si>
    <t>รง 0404-63-0045</t>
  </si>
  <si>
    <t>วันมาตรฐานฝีมือแรงงานแห่งชาติ เทิดทูน “พระบิดาแห่งมาตรฐานการช่างไทย"</t>
  </si>
  <si>
    <t>1 สิงหาคม 2563 เวลา 16:46</t>
  </si>
  <si>
    <t>รง 0404-63-0072</t>
  </si>
  <si>
    <t>ส่งเสริมแรงงานคุณภาพผ่านระบบการรับรองความรู้ความสามารถ</t>
  </si>
  <si>
    <t>15 พฤศจิกายน 2563 เวลา 11:08</t>
  </si>
  <si>
    <t>ข้อเสนอโครงการสำคัญ 2565 ที่ผ่านเข้ารอบ</t>
  </si>
  <si>
    <t>รง 0404-63-0073</t>
  </si>
  <si>
    <t>จ้างที่ปรึกษาเพื่อจัดทำระบบประกันคุณภาพการรับรองความรู้ความสามารถ</t>
  </si>
  <si>
    <t>รง 0404-63-0074</t>
  </si>
  <si>
    <t>ส่งเสริมและพัฒนาศักยภาพบุคลากรไปศึกษาดูงานต่างประเทศเกี่ยวกับสาขาอาชีพที่อาจเป็นอันตรายต่อสาธารณะ รองรับการดำเนินงานด้านการรับรองความรู้ความสามารถ</t>
  </si>
  <si>
    <t>3 สิงหาคม 2563 เวลา 16:11</t>
  </si>
  <si>
    <t>เมษายน 2563</t>
  </si>
  <si>
    <t>เมษายน 2564</t>
  </si>
  <si>
    <t>040601F0104</t>
  </si>
  <si>
    <t>รง 0404-63-0095</t>
  </si>
  <si>
    <t>พัฒนาศักยภาพช่างเชื่อมไทยสู่มาตรฐานสากล</t>
  </si>
  <si>
    <t>รง 0404-63-0100</t>
  </si>
  <si>
    <t>ขับเคลื่อนภารกิจการพัฒนากำลังแรงงานและประสานงานการฝึกอาชีพแห่งชาติ</t>
  </si>
  <si>
    <t>3 สิงหาคม 2563 เวลา 19:19</t>
  </si>
  <si>
    <t>040601V03</t>
  </si>
  <si>
    <t>040601F0303</t>
  </si>
  <si>
    <t>rmutt0578181</t>
  </si>
  <si>
    <t>ศธ0578.18-63-0034</t>
  </si>
  <si>
    <t>ครูฝึกในสถานประกอบการ</t>
  </si>
  <si>
    <t>7 สิงหาคม 2563 เวลา 10:11</t>
  </si>
  <si>
    <t>กองนโยบายและแผน</t>
  </si>
  <si>
    <t>040601F0105</t>
  </si>
  <si>
    <t>most53091</t>
  </si>
  <si>
    <t>วท 5309-63-0014</t>
  </si>
  <si>
    <t>โครงการส่งเสริมอุตสาหกรรมเศรษฐกิจอวกาศใหม่</t>
  </si>
  <si>
    <t>6 สิงหาคม 2563 เวลา 16:30</t>
  </si>
  <si>
    <t>สำนักยุทธศาสตร์</t>
  </si>
  <si>
    <t>สำนักงานพัฒนาเทคโนโลยีอวกาศและภูมิสารสนเทศ (องค์การมหาชน) (สทอภ.)</t>
  </si>
  <si>
    <t>040601V02</t>
  </si>
  <si>
    <t>040601F0201</t>
  </si>
  <si>
    <t>uru0535011</t>
  </si>
  <si>
    <t>ศธ053501-63-0015</t>
  </si>
  <si>
    <t>การพัฒนาศักยภาพและความพร้อมของกำลังแรงงานตามอุตสาหกรรม/และบริการเป้าหมาย (Human Developing Hub: HDH)</t>
  </si>
  <si>
    <t>7 สิงหาคม 2563 เวลา 11:31</t>
  </si>
  <si>
    <t>กันยายน 2567</t>
  </si>
  <si>
    <t>สำนักงานอธิการบดี</t>
  </si>
  <si>
    <t>มหาวิทยาลัยราชภัฏอุตรดิตถ์</t>
  </si>
  <si>
    <t>tpqi061</t>
  </si>
  <si>
    <t>TPQI 06-63-0049</t>
  </si>
  <si>
    <t>โครงการพัฒนาบุคลากรเพื่อเพิ่มขีดความสามารถในการแข่งขันระบบนิเวศอุตสาหกรรม</t>
  </si>
  <si>
    <t>7 สิงหาคม 2563 เวลา 15:53</t>
  </si>
  <si>
    <t>สำนักนโยบายและแผนยุทธศาสตร์</t>
  </si>
  <si>
    <t>สถาบันคุณวุฒิวิชาชีพ (องค์การมหาชน)</t>
  </si>
  <si>
    <t>สำนักนายกรัฐมนตรี</t>
  </si>
  <si>
    <t>อก 0507-63-0004</t>
  </si>
  <si>
    <t>โครงการสร้างองค์ความรู้ด้านเทคโนโลยีและนวัตกรรมวัตถุดิบของอุตสาหกรรมแร่และอุตสาหกรรมพื้นฐาน รองรับความต้องการของภาคอุตสาหกรรมในอนาคต</t>
  </si>
  <si>
    <t>7 สิงหาคม 2563 เวลา 15:06</t>
  </si>
  <si>
    <t>040601F0101</t>
  </si>
  <si>
    <t>อก 0507-63-0005</t>
  </si>
  <si>
    <t>โครงการพัฒนาระบบงานรังวัดสำรวจเพื่อสนับสนุนอุตสาหกรรมเหมืองแร่ 4.0</t>
  </si>
  <si>
    <t>7 สิงหาคม 2563 เวลา 15:23</t>
  </si>
  <si>
    <t>อก 0507-63-0006</t>
  </si>
  <si>
    <t>โครงการสร้างต้นแบบและส่งเสริมการพัฒนาอุตสาหกรรมแร่เข้าสู่อุตสาหกรรม 4.0</t>
  </si>
  <si>
    <t>7 สิงหาคม 2563 เวลา 15:34</t>
  </si>
  <si>
    <t>TPQI 06-64-0002</t>
  </si>
  <si>
    <t>ด้านการศึกษา</t>
  </si>
  <si>
    <t>23 ธันวาคม 2563 เวลา 11:14</t>
  </si>
  <si>
    <t>ตุลาคม 2563</t>
  </si>
  <si>
    <t>กันยายน 2564</t>
  </si>
  <si>
    <t>mol04941</t>
  </si>
  <si>
    <t>รง 0494-64-0002</t>
  </si>
  <si>
    <t>โครงการส่งเสริมแรงงานคุณภาพผ่านระบบการรับรองความรู้ความสามารถ</t>
  </si>
  <si>
    <t>3 ธันวาคม 2563 เวลา 11:41</t>
  </si>
  <si>
    <t>สำนักงานรับรองความรู้ความสามารถ</t>
  </si>
  <si>
    <t>รง 0494-64-0005</t>
  </si>
  <si>
    <t>โครงการสร้างความเชื่อมั่่นรับรองความรู้ความสามาราถผ่านการประกันคุณภาพ</t>
  </si>
  <si>
    <t>3 ธันวาคม 2563 เวลา 11:13</t>
  </si>
  <si>
    <t>รง 0407-64-0008</t>
  </si>
  <si>
    <t>โครงการศูนย์ฝึกอบรมความเป็นเลิศด้านเทคโนโลยีชั้นสูง ปีงบประมาณ2564</t>
  </si>
  <si>
    <t>8 ธันวาคม 2563 เวลา 14:13</t>
  </si>
  <si>
    <t>industry07061</t>
  </si>
  <si>
    <t>อก 0706-64-0001</t>
  </si>
  <si>
    <t>โครงการพัฒนาโครงสร้างพื้นฐานเพื่อรองรับอุตสาหกรรมยานยนต์สมัยใหม่</t>
  </si>
  <si>
    <t>18 ธันวาคม 2563 เวลา 9:57</t>
  </si>
  <si>
    <t>กองตรวจการมาตรฐาน 1</t>
  </si>
  <si>
    <t>สำนักงานมาตรฐานผลิตภัณฑ์อุตสาหกรรม</t>
  </si>
  <si>
    <t>040601F0301</t>
  </si>
  <si>
    <t>industry08051</t>
  </si>
  <si>
    <t>อก 0805-64-0001</t>
  </si>
  <si>
    <t>โครงการศึกษาแผนภาพอนาคตของภาคอุตสาหกรรม (Industry Foresight) เพื่อขับเคลื่อนอุตสาหกรรมสู่อุตสาหกรรม 4.0 (ระยะที่ 3)</t>
  </si>
  <si>
    <t>19 พฤศจิกายน 2563 เวลา 12:41</t>
  </si>
  <si>
    <t>ธันวาคม 2563</t>
  </si>
  <si>
    <t>กองวิจัยเศรษฐกิจอุตสาหกรรม</t>
  </si>
  <si>
    <t>รง 0404-64-0013</t>
  </si>
  <si>
    <t>โครงการขับเคลื่อนแผนพัฒนาแรงงานและประสานงานการฝึกอาชีพจังหวัด (กพร.ปจ.) ประจำปีงบประมาณ พ.ศ. 2564</t>
  </si>
  <si>
    <t>14 ธันวาคม 2563 เวลา 14:01</t>
  </si>
  <si>
    <t>รง 0404-64-0014</t>
  </si>
  <si>
    <t>การประชุมคณะกรรมการพัฒนาแรงงานและประสานงานการฝึกอาชีพแห่งชาติ (กพร.ปช.) ประจำปี พ.ศ. 2564</t>
  </si>
  <si>
    <t>14 ธันวาคม 2563 เวลา 10:52</t>
  </si>
  <si>
    <t>รง 0494-63-0016</t>
  </si>
  <si>
    <t>14 มกราคม 2564 เวลา 13:55</t>
  </si>
  <si>
    <t>โครงการสำคัญ 2565</t>
  </si>
  <si>
    <t>รง 0494-63-0017</t>
  </si>
  <si>
    <t>14 มกราคม 2564 เวลา 13:56</t>
  </si>
  <si>
    <t>moph10101</t>
  </si>
  <si>
    <t>สธ 1010-64-0002</t>
  </si>
  <si>
    <t>โครงการส่งเสริมการส่งออกอาหารแปรรูป: ครัวไทยสู่ครัวโลก</t>
  </si>
  <si>
    <t>26 มกราคม 2564 เวลา 13:35</t>
  </si>
  <si>
    <t>สำนักอาหาร</t>
  </si>
  <si>
    <t>สำนักงานคณะกรรมการอาหารและยา</t>
  </si>
  <si>
    <t>กระทรวงสาธารณสุข</t>
  </si>
  <si>
    <t>moi0017331</t>
  </si>
  <si>
    <t>อย 0017-64-0008</t>
  </si>
  <si>
    <t>โครงการยกระดับการพัฒนาด้านอุตสาหกรรมและศักยภาพแรงงาน</t>
  </si>
  <si>
    <t>9 ธันวาคม 2563 เวลา 15:15</t>
  </si>
  <si>
    <t>มิถุนายน 2564</t>
  </si>
  <si>
    <t>พระนครศรีอยุธยา</t>
  </si>
  <si>
    <t>จังหวัดและกลุ่มจังหวัด</t>
  </si>
  <si>
    <t>dsd_regional_11_11</t>
  </si>
  <si>
    <t>dsd_regional_11_1-64-0001</t>
  </si>
  <si>
    <t>โครงการพัฒนาศักยภาพช่างเชื่อมไทยสู่ระดับสากล</t>
  </si>
  <si>
    <t>10 ธันวาคม 2563 เวลา 11:26</t>
  </si>
  <si>
    <t>สถาบันพัฒนาฝีมือแรงงาน 1 สมุทรปราการ</t>
  </si>
  <si>
    <t>สธ 1010-64-0007</t>
  </si>
  <si>
    <t>โครงการสำรวจสถานการณ์ในการจัดทำฉลากโภชนาการแบบจีดีเอ (GDA)</t>
  </si>
  <si>
    <t>24 ธันวาคม 2563 เวลา 14:22</t>
  </si>
  <si>
    <t>ubu05291</t>
  </si>
  <si>
    <t>ศธ 0529-64-0005</t>
  </si>
  <si>
    <t>โครงการส่งเสริมอุตสาหกรรมขนาดย่อยเพื่อการส่งออกสู่ประเทศเพื่อนบ้าน</t>
  </si>
  <si>
    <t>29 ธันวาคม 2563 เวลา 15:47</t>
  </si>
  <si>
    <t>มหาวิทยาลัยอุบลราชธานี</t>
  </si>
  <si>
    <t>040601F0102</t>
  </si>
  <si>
    <t>อก 0507-64-0001</t>
  </si>
  <si>
    <t>ค่าใช้จ่ายในการบริหารจัดการวัตถุดิบและพัฒนาเทคโนโลยีการผลิตวัตถุดิบเพื่อรองรับการพัฒนาอุตสาหกรรมเป้าหมายของประเทศ</t>
  </si>
  <si>
    <t>23 ธันวาคม 2563 เวลา 14:11</t>
  </si>
  <si>
    <t>industry03111</t>
  </si>
  <si>
    <t>อก 0311-64-0001</t>
  </si>
  <si>
    <t>โครงการวิเคราะห์ศักยภาพพื้นที่เขตประกอบการอุตสาหกรรมเพื่อการพัฒนาที่ยั่งยืนด้วยระบบ GIS (ภายใต้ค่าใช้จ่ายในการพัฒนาพื้นที่อุตสาหกรรมเพื่อรองรับการลงทุน)</t>
  </si>
  <si>
    <t>4 มกราคม 2564 เวลา 11:16</t>
  </si>
  <si>
    <t>มกราคม 2564</t>
  </si>
  <si>
    <t>กองส่งเสริมเทคโนโลยีการผลิตและพื้นที่อุตสาหกรรม</t>
  </si>
  <si>
    <t>กรมโรงงานอุตสาหกรรม</t>
  </si>
  <si>
    <t>dsd_regional_11_1-63-0002</t>
  </si>
  <si>
    <t>8 มกราคม 2564 เวลา 21:31</t>
  </si>
  <si>
    <t>ศธ 0614-64-0001</t>
  </si>
  <si>
    <t>8 กุมภาพันธ์ 2564 เวลา 9:35</t>
  </si>
  <si>
    <t>mnre011</t>
  </si>
  <si>
    <t>อบก 01-64-0007</t>
  </si>
  <si>
    <t>โครงการพัฒนาอุตสาหกรรมคาร์บอนต่ำตามแนวคิดเศรษฐกิจหมุนเวียน</t>
  </si>
  <si>
    <t>20 กรกฎาคม 2564 เวลา 13:18</t>
  </si>
  <si>
    <t>สำนักแผนและอำนวยการ</t>
  </si>
  <si>
    <t>องค์การบริหารจัดการก๊าซเรือนกระจก</t>
  </si>
  <si>
    <t>กระทรวงทรัพยากรธรรมชาติและสิ่งแวดล้อม</t>
  </si>
  <si>
    <t>รง 0407-66-0003</t>
  </si>
  <si>
    <t>โครงการพัฒนาหลักสูตรรองรับอุตสาหกรรมและบริการแห่งอนาคต ประจำปี 2566</t>
  </si>
  <si>
    <t>6 สิงหาคม 2564 เวลา 20:17</t>
  </si>
  <si>
    <t>ตุลาคม 2565</t>
  </si>
  <si>
    <t>กันยายน 2566</t>
  </si>
  <si>
    <t>ข้อเสนอโครงการสำคัญ 2566 ที่ไม่ผ่านเข้ารอบ</t>
  </si>
  <si>
    <t>v2_040601V01</t>
  </si>
  <si>
    <t>v2_040601V01F01</t>
  </si>
  <si>
    <t>รง 0407-66-0014</t>
  </si>
  <si>
    <t>ศูนย์ฝึกอบรมความเป็นเลิศด้านเทคโนโลยีชั้นสูง 2566</t>
  </si>
  <si>
    <t>6 สิงหาคม 2564 เวลา 18:42</t>
  </si>
  <si>
    <t>v2_040601V01F07</t>
  </si>
  <si>
    <t>อก 0507-66-0002</t>
  </si>
  <si>
    <t>โครงการส่งเสริมการประยุกต์ใช้เทคโนโลยีเพื่อเพิ่มผลิตภาพในอุตสาหกรรมเหมืองแร่</t>
  </si>
  <si>
    <t>11 สิงหาคม 2564 เวลา 9:52</t>
  </si>
  <si>
    <t>กันยายน 2568</t>
  </si>
  <si>
    <t>ข้อเสนอโครงการสำคัญ 2566 ที่ผ่านเข้ารอบ</t>
  </si>
  <si>
    <t>v2_040601V02</t>
  </si>
  <si>
    <t>v2_040601V02F01</t>
  </si>
  <si>
    <t>psru053811</t>
  </si>
  <si>
    <t>ศธ 0538.1-66-0004</t>
  </si>
  <si>
    <t>โครงการพัฒนาฐานที่สำคัญในห่วงโซ่อุปทานอุตสาหกรรมไมซ์พื้นที่กลุ่มจังหวัดภาคเหนือตอนล่าง</t>
  </si>
  <si>
    <t>13 สิงหาคม 2564 เวลา 10:20</t>
  </si>
  <si>
    <t>มหาวิทยาลัยราชภัฏพิบูลสงคราม</t>
  </si>
  <si>
    <t>v2_040601V03</t>
  </si>
  <si>
    <t>v2_040601V03F01</t>
  </si>
  <si>
    <t>ศธ0578.18-66-0003</t>
  </si>
  <si>
    <t>โครงการพัฒนาทักษะแห่งอนาคต (New Skill, Up-Skill, Re-Skill) เพื่อขับเคลื่อนการพัฒนาเศรษฐกิจ BCG ด้วยเทคโนโลยี นวัตกรรม และองค์ความรู้</t>
  </si>
  <si>
    <t>13 สิงหาคม 2564 เวลา 12:46</t>
  </si>
  <si>
    <t>rmutl0583011</t>
  </si>
  <si>
    <t>ศธ 058301-66-0008</t>
  </si>
  <si>
    <t>โครงการศูนย์ฝึกอบรมทักษะแรงงานทางด้านวิศวกรรมโยธา</t>
  </si>
  <si>
    <t>13 สิงหาคม 2564 เวลา 15:12</t>
  </si>
  <si>
    <t>มหาวิทยาลัยเทคโนโลยีราชมงคลล้านนา</t>
  </si>
  <si>
    <t>v2_040601V01F03</t>
  </si>
  <si>
    <t>bcca059541</t>
  </si>
  <si>
    <t>ศธ 0595(4)-66-0012</t>
  </si>
  <si>
    <t>โครงการสร้างอนาคตแรงงานไทยภายใต้เศรษฐกิจที่เปลี่ยนแปลง หลังวิกฤต covid-19</t>
  </si>
  <si>
    <t>16 สิงหาคม 2564 เวลา 14:08</t>
  </si>
  <si>
    <t>กองแผนงานและงบประมาณ</t>
  </si>
  <si>
    <t>สถาบันวิทยาลัยชุมชน</t>
  </si>
  <si>
    <t>most51061</t>
  </si>
  <si>
    <t>วท 5106-66-0004</t>
  </si>
  <si>
    <t>โครงการผลิตและยกระดับศักยภาพแรงงานเพื่อรองรับอุตสาหกรรมแห่งอนาคต</t>
  </si>
  <si>
    <t>16 สิงหาคม 2564 เวลา 14:54</t>
  </si>
  <si>
    <t>ฝ่ายนโยบายและยุทธศาสตร์</t>
  </si>
  <si>
    <t>สถาบันมาตรวิทยาแห่งชาติ (มว.)</t>
  </si>
  <si>
    <t>TPQI 06-64-0036</t>
  </si>
  <si>
    <t>โครงการพัฒนาบุคลากรเพื่อเพิ่มขีดความสามารถในการแข่งขัน ระบบนิเวศอุตสาหกรรม</t>
  </si>
  <si>
    <t>16 ธันวาคม 2564 เวลา 17:32</t>
  </si>
  <si>
    <t>อก 0706-65-0001</t>
  </si>
  <si>
    <t>22 ธันวาคม 2564 เวลา 19:08</t>
  </si>
  <si>
    <t>รง 0407-65-0001</t>
  </si>
  <si>
    <t>โครงการยกระดับผลิตภาพและพัฒนากำลังคนเพื่อสร้างความสามารถในการแข่งขัน ภาคอุตสาหกรรม (กิจกรรมศูนย์ฝึกอบรมความเป็นเลิศด้านเทคโนโลยีชั้นสูง) พ.ศ. 2565</t>
  </si>
  <si>
    <t>17 พฤศจิกายน 2564 เวลา 9:29</t>
  </si>
  <si>
    <t>อก 0507-65-0004</t>
  </si>
  <si>
    <t>4. ค่าใช้จ่ายในการยกระดับศักยภาพผู้ประกอบการเหมืองแร่และอุตสาหกรรมพื้นฐาน เพื่อเปลี่ยนผ่านสู่อุตสาหกรรม 4.0</t>
  </si>
  <si>
    <t>13 ธันวาคม 2564 เวลา 12:08</t>
  </si>
  <si>
    <t>อก 0507-65-0005</t>
  </si>
  <si>
    <t>5. ค่าใช้จ่ายในการพัฒนาเทคโนโลยีการผลิตวัตถุดิบเพื่อตอบสนองความต้องการของอุตสาหกรรมศักยภาพ</t>
  </si>
  <si>
    <t>29 พฤศจิกายน 2564 เวลา 14:20</t>
  </si>
  <si>
    <t>รง 0494-65-0002</t>
  </si>
  <si>
    <t>โครงการส่งเสริมแรงงานคุณภาพผ่านระบบรับรองความรู้ความสามารถ</t>
  </si>
  <si>
    <t>25 พฤศจิกายน 2564 เวลา 13:11</t>
  </si>
  <si>
    <t>รง 0404-65-0007</t>
  </si>
  <si>
    <t>การขับเคลื่่อนการพัฒนาแนวทางและการดำเนินงานของ กพร.ปช.</t>
  </si>
  <si>
    <t>26 พฤศจิกายน 2564 เวลา 12:02</t>
  </si>
  <si>
    <t>อก 0507-65-0007</t>
  </si>
  <si>
    <t>7. ค่าใช้จ่ายในการเพิ่มประสิทธิภาพการบริหารจัดการวัตถุดิบ</t>
  </si>
  <si>
    <t>24 พฤศจิกายน 2564 เวลา 13:31</t>
  </si>
  <si>
    <t>040601F0302</t>
  </si>
  <si>
    <t>อย 0017-65-0009</t>
  </si>
  <si>
    <t>21 ธันวาคม 2564 เวลา 18:21</t>
  </si>
  <si>
    <t>ศธ 0614-65-0001</t>
  </si>
  <si>
    <t>โครงการพัฒนาศักยภาพกำลังคน สู่มาตรฐานอาชีพเพื่อตอบสนองต่อการพัฒนาอุตสาหกรรมและบริการแห่งอนาคต</t>
  </si>
  <si>
    <t>16 ธันวาคม 2564 เวลา 10:18</t>
  </si>
  <si>
    <t>etda511072</t>
  </si>
  <si>
    <t>5110-65-0015</t>
  </si>
  <si>
    <t>โครงการพัฒนาหลักสูตรและกำลังคนภาครัฐและผู้ประกอบการแบบมุ่งเป้าด้าน Digital Law และ Digital Standard</t>
  </si>
  <si>
    <t>ด้านการบริหารราชการแผ่นดิน</t>
  </si>
  <si>
    <t>15 มกราคม 2565 เวลา 12:44</t>
  </si>
  <si>
    <t>กันยายน 2570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</si>
  <si>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</si>
  <si>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สำนักงานพัฒนาธุรกรรมทางอิเล็กทรอนิกส์</t>
  </si>
  <si>
    <t>กระทรวงดิจิทัลเพื่อเศรษฐกิจและสังคม</t>
  </si>
  <si>
    <t>โครงการลงทุนแผน 13</t>
  </si>
  <si>
    <t>โครงการเพิ่มผลิตภาพแรงงานอุตสาหกรรมสาขาอุตสาหกรรมอิเล็กทรอนิกส์อัจฉริยะ (Smart Electronics)</t>
  </si>
  <si>
    <t>link โครงการ</t>
  </si>
  <si>
    <t>ปีงบประมาณ</t>
  </si>
  <si>
    <t xml:space="preserve">โครงการภายใต้เป้าหมายแผนแม่บทย่อย : 040601 แรงงานไทยมีประสิทธิภาพเพิ่มขึ้น </t>
  </si>
  <si>
    <t>040601V00</t>
  </si>
  <si>
    <t>040601F00</t>
  </si>
  <si>
    <t>040601F0305</t>
  </si>
  <si>
    <t>หน่วยงานระดับกระทรวง/กรม</t>
  </si>
  <si>
    <t/>
  </si>
  <si>
    <t>รวมจำนวนโครงการทั้งหมด</t>
  </si>
  <si>
    <t>องค์ประกอบ/ปัจจัย</t>
  </si>
  <si>
    <t>F00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</si>
  <si>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</si>
  <si>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</si>
  <si>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</si>
  <si>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</si>
  <si>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</si>
  <si>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</si>
  <si>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</si>
  <si>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</si>
  <si>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</si>
  <si>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</si>
  <si>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</si>
  <si>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</si>
  <si>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</si>
  <si>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</si>
  <si>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</si>
  <si>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</si>
  <si>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</si>
  <si>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</si>
  <si>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</si>
  <si>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</si>
  <si>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</si>
  <si>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</si>
  <si>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</si>
  <si>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</si>
  <si>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</si>
  <si>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</si>
  <si>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</si>
  <si>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</si>
  <si>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</si>
  <si>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</si>
  <si>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</si>
  <si>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</si>
  <si>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</si>
  <si>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</si>
  <si>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</si>
  <si>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040601V03F01</t>
  </si>
  <si>
    <t>https://emenscr.nesdc.go.th/viewer/view.html?id=43dRWgj6X8ie2z9Y0w75</t>
  </si>
  <si>
    <t>https://emenscr.nesdc.go.th/viewer/view.html?id=616d901dac23da6eb13d0135</t>
  </si>
  <si>
    <t>040601V01F04</t>
  </si>
  <si>
    <t>https://emenscr.nesdc.go.th/viewer/view.html?id=13oga9mBqoIAA4e1Bo8E</t>
  </si>
  <si>
    <t>https://emenscr.nesdc.go.th/viewer/view.html?id=6191d5e61501af4b2381652d</t>
  </si>
  <si>
    <t>040601V01F07</t>
  </si>
  <si>
    <t>https://emenscr.nesdc.go.th/viewer/view.html?id=x0llyjp74jU7yAzKElOq</t>
  </si>
  <si>
    <t>https://emenscr.nesdc.go.th/viewer/view.html?id=6195f8d3bab527220bfbc761</t>
  </si>
  <si>
    <t>040601V02F01</t>
  </si>
  <si>
    <t>https://emenscr.nesdc.go.th/viewer/view.html?id=kwll6q9VGjSomA79y2xZ</t>
  </si>
  <si>
    <t>https://emenscr.nesdc.go.th/viewer/view.html?id=6196127dd51ed2220a0bddee</t>
  </si>
  <si>
    <t>040601V01F06</t>
  </si>
  <si>
    <t>https://emenscr.nesdc.go.th/viewer/view.html?id=A388Gp7GAQuJ28Baq0eM</t>
  </si>
  <si>
    <t>https://emenscr.nesdc.go.th/viewer/view.html?id=61961547d51ed2220a0bddf3</t>
  </si>
  <si>
    <t>https://emenscr.nesdc.go.th/viewer/view.html?id=93XXVdQQBJS8Oy1GlJml</t>
  </si>
  <si>
    <t>https://emenscr.nesdc.go.th/viewer/view.html?id=6196347ed51ed2220a0bde14</t>
  </si>
  <si>
    <t>040601V03F02</t>
  </si>
  <si>
    <t>https://emenscr.nesdc.go.th/viewer/view.html?id=x0lla9yeKOIMYzy8ZgBm</t>
  </si>
  <si>
    <t>https://emenscr.nesdc.go.th/viewer/view.html?id=61971541d221902211f9b081</t>
  </si>
  <si>
    <t>040601V01F01</t>
  </si>
  <si>
    <t>https://emenscr.nesdc.go.th/viewer/view.html?id=EaM1QrwgpZFXM6AANXwY</t>
  </si>
  <si>
    <t>https://emenscr.nesdc.go.th/viewer/view.html?id=61b214f0f3473f0ca7a6c4a9</t>
  </si>
  <si>
    <t>https://emenscr.nesdc.go.th/viewer/view.html?id=qWEVKgZxBZsqZnza4lBo</t>
  </si>
  <si>
    <t>https://emenscr.nesdc.go.th/viewer/view.html?id=61bab01d358cdf1cf68825e7</t>
  </si>
  <si>
    <t>P1312</t>
  </si>
  <si>
    <t>ไทยมีกำลังคนสมรรถนะสูง มุ่งเรียนรู้อย่างต่อเนื่อง ตอบโจทย์การพัฒนาแห่งอนาคต</t>
  </si>
  <si>
    <t>P131202</t>
  </si>
  <si>
    <t>กำลังคนมีสมรรถนะสูง สอดคล้องกับความต้องการของภาคการผลิตเป้าหมาย และสามารถสร้างงานอนาคต</t>
  </si>
  <si>
    <t>https://emenscr.nesdc.go.th/viewer/view.html?id=93lX0Z9XOMSOBwnYzYr9</t>
  </si>
  <si>
    <t>https://emenscr.nesdc.go.th/viewer/view.html?id=61e15bda48dc137f02e90a45</t>
  </si>
  <si>
    <t>https://emenscr.nesdc.go.th/viewer/view.html?id=611a19a3e587a9706c8ae22b</t>
  </si>
  <si>
    <t>https://emenscr.nesdc.go.th/viewer/view.html?id=LAA7N8KmJmtdEnrlW9Yw</t>
  </si>
  <si>
    <t>สถาบันมาตรวิทยาแห่งชาติ</t>
  </si>
  <si>
    <t>https://emenscr.nesdc.go.th/viewer/view.html?id=611a0ed383a66770744861e0</t>
  </si>
  <si>
    <t>https://emenscr.nesdc.go.th/viewer/view.html?id=eKKgw4eJpyh9RQVnYOmg</t>
  </si>
  <si>
    <t>https://emenscr.nesdc.go.th/viewer/view.html?id=61162968d797d45e1960b63a</t>
  </si>
  <si>
    <t>https://emenscr.nesdc.go.th/viewer/view.html?id=gAAYWApQLBfY0ZJWgzRM</t>
  </si>
  <si>
    <t>040601V01F03</t>
  </si>
  <si>
    <t>https://emenscr.nesdc.go.th/viewer/view.html?id=6116073b6ab68d432c0fa8ae</t>
  </si>
  <si>
    <t>https://emenscr.nesdc.go.th/viewer/view.html?id=aQQap1z8X2Sn0g01LBej</t>
  </si>
  <si>
    <t>https://emenscr.nesdc.go.th/viewer/view.html?id=6115e502bee036035b050dfd</t>
  </si>
  <si>
    <t>https://emenscr.nesdc.go.th/viewer/view.html?id=nrrdQlAQ7aiGWpqBodaE</t>
  </si>
  <si>
    <t>https://emenscr.nesdc.go.th/viewer/view.html?id=6112358f2482000361ae7f59</t>
  </si>
  <si>
    <t>https://emenscr.nesdc.go.th/viewer/view.html?id=VWWJZM19Gycxa1ygBzp2</t>
  </si>
  <si>
    <t>https://emenscr.nesdc.go.th/viewer/view.html?id=610c193bd9ddc16fa00689e9</t>
  </si>
  <si>
    <t>https://emenscr.nesdc.go.th/viewer/view.html?id=LAA9gw4qElcyVe0QNAa4</t>
  </si>
  <si>
    <t>https://emenscr.nesdc.go.th/viewer/view.html?id=610a636ad0d85c6fa84a38d6</t>
  </si>
  <si>
    <t>https://emenscr.nesdc.go.th/viewer/view.html?id=533nX40p0QtZlRNRnqgp</t>
  </si>
  <si>
    <t>url</t>
  </si>
  <si>
    <t>040601V00F00</t>
  </si>
  <si>
    <t>040601V03F05</t>
  </si>
  <si>
    <t>040601V03F03</t>
  </si>
  <si>
    <t>040601V01F02</t>
  </si>
  <si>
    <t>dsd_regional_90-66-0001</t>
  </si>
  <si>
    <t>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 2566</t>
  </si>
  <si>
    <t>สถาบันพัฒนาฝีมือแรงงาน 12 สงขลา</t>
  </si>
  <si>
    <t>https://emenscr.nesdc.go.th/viewer/view.html?id=13Y719BzkLteABNZQ7Oo</t>
  </si>
  <si>
    <t>อก 0507-66-0010</t>
  </si>
  <si>
    <t>1. ค่าใช้จ่ายในการพัฒนาประสิทธิภาพกลไกการกำกับดูแลการประกอบการ</t>
  </si>
  <si>
    <t>https://emenscr.nesdc.go.th/viewer/view.html?id=Oom9X5a7n1idqElZM9R3</t>
  </si>
  <si>
    <t>อก 0507-66-0011</t>
  </si>
  <si>
    <t>3. ค่าใช้จ่ายในการส่งเสริมการประยุกต์ใช้เทคโนโลยีเพื่อเพิ่มผลิตภาพในอุตสาหกรรมเหมืองแร่</t>
  </si>
  <si>
    <t>https://emenscr.nesdc.go.th/viewer/view.html?id=kwgJXX35YzcLngkLGgdJ</t>
  </si>
  <si>
    <t>TPQI 06-66-0038</t>
  </si>
  <si>
    <t>https://emenscr.nesdc.go.th/viewer/view.html?id=nr3B2qQR59SGW06pWGXl</t>
  </si>
  <si>
    <t>อก 0802-66-0004</t>
  </si>
  <si>
    <t>โครงการยกระดับผลิตภาพภาคอุตสาหกรรมอย่างยั่งยืนด้วยแนวคิดเศรษฐกิจชีวภาพ เศรษฐกิจหมุนเวียน และเศรษฐกิจสีเขียว (BCG Model)</t>
  </si>
  <si>
    <t>https://emenscr.nesdc.go.th/viewer/view.html?id=13YEA2Y8BOiq6r34YVWA</t>
  </si>
  <si>
    <t>dsd_regional_14_1-66-0001</t>
  </si>
  <si>
    <t>ยกระดับการพัฒนาด้านอุตสาหกรรมและศักยภาพกำลังคน</t>
  </si>
  <si>
    <t>มกราคม 2566</t>
  </si>
  <si>
    <t>สถาบันพัฒนาฝีมือแรงงาน 15 พระนครศรีอยุธยา</t>
  </si>
  <si>
    <t>https://emenscr.nesdc.go.th/viewer/view.html?id=A3x9RrYlz5UOY3YZ4eM2</t>
  </si>
  <si>
    <t>รง 0404-66-0006</t>
  </si>
  <si>
    <t>โครงการยกระดับผลิตภาพและพัฒนากำลังคนเพื่อสร้างความสามารถในการแข่งขันภาคอุตสาหกรรม</t>
  </si>
  <si>
    <t>https://emenscr.nesdc.go.th/viewer/view.html?id=kwgNrrgYGqiraG1Ek8l2</t>
  </si>
  <si>
    <t>รง 0404-66-0008</t>
  </si>
  <si>
    <t>โครงการขับเคลื่อนภารกิจคณะกรรมการพัฒนาแรงงานและประสานงานการฝึกอาชีพแห่งชาติ (กพร.ปช.) และคณะอนุกรรมการภายใต้ กพร.ปช.</t>
  </si>
  <si>
    <t>https://emenscr.nesdc.go.th/viewer/view.html?id=MB8XRBVy6nfEyKWK4AAl</t>
  </si>
  <si>
    <t>รง 0207-66-0045</t>
  </si>
  <si>
    <t>การศึกษาวิจัยด้านผลิตภาพแรงงานและการกำหนดค่าจ้าง</t>
  </si>
  <si>
    <t>กองเศรษฐกิจการแรงงาน</t>
  </si>
  <si>
    <t>สำนักงานปลัดกระทรวงแรงงาน</t>
  </si>
  <si>
    <t>https://emenscr.nesdc.go.th/viewer/view.html?id=KYMaVlze19T1K3rpEEGW</t>
  </si>
  <si>
    <t>ศธ 0614-66-0001</t>
  </si>
  <si>
    <t>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</t>
  </si>
  <si>
    <t>https://emenscr.nesdc.go.th/viewer/view.html?id=qWllLN07nYCA76Lo4XYV</t>
  </si>
  <si>
    <t>อก 5106.1.1-66-0002</t>
  </si>
  <si>
    <t>โครงการพัฒนานิคมอุตสาหกรรมในพื้นที่ระเบียงเศรษฐกิจภาคตะวันออก : นิคมอุตสาหกรรม Smart Park</t>
  </si>
  <si>
    <t>กองอำนวยการปฏิบัติการ 3</t>
  </si>
  <si>
    <t>การนิคมอุตสาหกรรมแห่งประเทศไทย</t>
  </si>
  <si>
    <t>https://emenscr.nesdc.go.th/viewer/view.html?id=LAqdnWmG9wIOWAWQjV2y</t>
  </si>
  <si>
    <t>ศธ 058201-66-0030</t>
  </si>
  <si>
    <t>การแข่งขันการควบคุมระบบอัตโนมัติแบบชาญฉลาด</t>
  </si>
  <si>
    <t>สิงหาคม 2566</t>
  </si>
  <si>
    <t>คณะวิศวกรรมศาสตร์</t>
  </si>
  <si>
    <t>https://emenscr.nesdc.go.th/viewer/view.html?id=kwd4gae1YrIqlqnAQKJk</t>
  </si>
  <si>
    <t>รง 0207-67-0006</t>
  </si>
  <si>
    <t>สำรวจแรงงานและผู้ประกอบการเพื่อยกระดับผลิตภาพแรงงานและความสามารถในการแข่งขันของเศรษฐกิจไทย</t>
  </si>
  <si>
    <t>ตุลาคม 2566</t>
  </si>
  <si>
    <t>ข้อเสนอโครงการสำคัญ 2567 ที่ไม่ผ่านเข้ารอบ</t>
  </si>
  <si>
    <t>v2_040601V03F03</t>
  </si>
  <si>
    <t>https://emenscr.nesdc.go.th/viewer/view.html?id=OoeZ0MO3RRhdlyMXa4KR</t>
  </si>
  <si>
    <t>สศส.04-67-0001</t>
  </si>
  <si>
    <t>โครงการยกระดับกลุ่มอุตสาหกรรมคอนเทนต์ไทยสู่ระดับสากล</t>
  </si>
  <si>
    <t>สำนักนโยบายและยุทธศาสตร์</t>
  </si>
  <si>
    <t>สำนักงานส่งเสริมเศรษฐกิจสร้างสรรค์ (องค์การมหาชน)</t>
  </si>
  <si>
    <t>v2_040601V01F04</t>
  </si>
  <si>
    <t>https://emenscr.nesdc.go.th/viewer/view.html?id=eKpKO3N3ppiqlgkmLK3E</t>
  </si>
  <si>
    <t>รง 0408-67-0004</t>
  </si>
  <si>
    <t>การยกระดับทักษะกำลังคนแห่งอนาคตด้วยการแข่งขันทักษะฝีมือระดับสากล</t>
  </si>
  <si>
    <t>สำนักพัฒนามาตรฐานและทดสอบฝีมือแรงงาน</t>
  </si>
  <si>
    <t>https://emenscr.nesdc.go.th/viewer/view.html?id=eKpw9X6aEligk5r65mKr</t>
  </si>
  <si>
    <t>รง 0404-67-0007</t>
  </si>
  <si>
    <t>พัฒนาสมรรถนะบุคลากรรองรับการขยายตัวของอุตสาหกรรมยานยนต์สมัยใหม่</t>
  </si>
  <si>
    <t>ข้อเสนอโครงการสำคัญ 2567 ที่ผ่านเข้ารอบ</t>
  </si>
  <si>
    <t>https://emenscr.nesdc.go.th/viewer/view.html?id=VWwe4Q6VdqukjA92BEaK</t>
  </si>
  <si>
    <t>รง 0404-67-0008</t>
  </si>
  <si>
    <t>พัฒนาสมรรถนะบุคลากรด้านระบบอัตโนมัติและหุ่นยนต์เพื่อรองรับอุตสาหกรรมและบริการแห่งอนาคต</t>
  </si>
  <si>
    <t>https://emenscr.nesdc.go.th/viewer/view.html?id=lOapgwajk4hgJY77j9g8</t>
  </si>
  <si>
    <t>รง 0404-67-0009</t>
  </si>
  <si>
    <t>พัฒนาสมรรถนะบุคลากรดิจิทัลรองรับอุตสาหกรรมและบริการแห่งอนาคต (D-Workforce)</t>
  </si>
  <si>
    <t>https://emenscr.nesdc.go.th/viewer/view.html?id=z0rVXg0OnkFl8Q6ZAmoR</t>
  </si>
  <si>
    <t>รง 0404-67-0010</t>
  </si>
  <si>
    <t>พัฒนาทักษะที่จำเป็นแห่งศตวรรษที่ 21 (Essential Skills Online Training)</t>
  </si>
  <si>
    <t>https://emenscr.nesdc.go.th/viewer/view.html?id=p9emKanGVRhxekRR3oOl</t>
  </si>
  <si>
    <t>วธ 0204-67-0023</t>
  </si>
  <si>
    <t>การจัดทำทะเบียนศิลปิน บุคลากร แรงงานและผู้ประกอบการในอุตสาหกรรมวัฒนธรรม</t>
  </si>
  <si>
    <t>สำนักงานปลัดกระทรวงวัฒนธรรม</t>
  </si>
  <si>
    <t>กระทรวงวัฒนธรรม</t>
  </si>
  <si>
    <t>v2_040601V03F04</t>
  </si>
  <si>
    <t>040601V03F04</t>
  </si>
  <si>
    <t>https://emenscr.nesdc.go.th/viewer/view.html?id=QOYmN383qecNQzEaLrGx</t>
  </si>
  <si>
    <t>ศธ6701-67-0006</t>
  </si>
  <si>
    <t>โครงการพัฒนาศักยภาพสากลของบุคลากรผู้ให้บริการการขนส่งครบวงจรของอุตสาหกรรมอากาศยานและธุรกิจการบิน</t>
  </si>
  <si>
    <t>สำนักงานมหาวิทยาลัย</t>
  </si>
  <si>
    <t>มหาวิทยาลัยสวนดุสิต</t>
  </si>
  <si>
    <t>https://emenscr.nesdc.go.th/viewer/view.html?id=MBjXZA2E57s7er8jowKk</t>
  </si>
  <si>
    <t>TPQI 06-67-0008</t>
  </si>
  <si>
    <t>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</t>
  </si>
  <si>
    <t>https://emenscr.nesdc.go.th/viewer/view.html?id=932nG0QGZrHzGZoNaKYo</t>
  </si>
  <si>
    <t>ศธ 0595(4)-67-0003</t>
  </si>
  <si>
    <t>โครงการพัฒนาทักษะฝีมือแรงงาน</t>
  </si>
  <si>
    <t>https://emenscr.nesdc.go.th/viewer/view.html?id=deJjRVj0pZfkrWmmzOeR</t>
  </si>
  <si>
    <t>ศธ0526308-67-0014</t>
  </si>
  <si>
    <t>โครงการการประเมินความต้องการทักษะแรงงงานศักยภาพสูงในอุตสาหกรรมบริการคุณค่าสูงและพัฒนาต้นแบบความร่วมมือการพัฒนาทักษะสมรรถนะของแรงงาน</t>
  </si>
  <si>
    <t>สถาบันบัณฑิตพัฒนบริหารศาสตร์</t>
  </si>
  <si>
    <t>https://emenscr.nesdc.go.th/viewer/view.html?id=p9erM0g74ZTxekRR35Ag</t>
  </si>
  <si>
    <t>ศธ 0595(4)-67-0020</t>
  </si>
  <si>
    <t>โครงการจัดตั้งศูนย์ทดสอบฝีมือแรงงาน</t>
  </si>
  <si>
    <t>https://emenscr.nesdc.go.th/viewer/view.html?id=y0dpYYr4xAc7j51de203</t>
  </si>
  <si>
    <t>รง 0207-67-0028</t>
  </si>
  <si>
    <t>การศึกษาวิจัยด้านเศรษฐกิจแรงงานมหภาคเพื่อพัฒนาแรงงานไทย</t>
  </si>
  <si>
    <t>v3_040601V03</t>
  </si>
  <si>
    <t>v3_040601V03F03</t>
  </si>
  <si>
    <t>https://emenscr.nesdc.go.th/viewer/view.html?id=B85Yy2z6nkUwL495kXkp</t>
  </si>
  <si>
    <t>TPQI 03-67-0002</t>
  </si>
  <si>
    <t>โครงการยกระดับสมรรถนะกำลังคนเพิ่มขีดความสามารถในการแข่งขันด้วยมาตรฐานอาชีพ ในระบบนิเวศอุตสาหกรรม</t>
  </si>
  <si>
    <t>สำนักมาตรฐานอาชีพและคุณวุฒิวิชาชีพ</t>
  </si>
  <si>
    <t>https://emenscr.nesdc.go.th/viewer/view.html?id=13VN4qrBOZheVKJAoY1o</t>
  </si>
  <si>
    <t>หมายเหตุ v2_040601V01F04 เป็น V3_040601V01F04</t>
  </si>
  <si>
    <t>หมายเหตุ v2_040601V01F07 เป็น v3_040601V01F04</t>
  </si>
  <si>
    <t>หมายเหตุ v2_040601V03F04 เป็น v3_040601V03F02</t>
  </si>
  <si>
    <t>ยกระดับสมรรถนะกำลังคนเพิ่มขีดความสามารถในการแข่งขันด้วยมาตรฐานอาชีพในระบบนิเวศอุตสาหกรรม</t>
  </si>
  <si>
    <t>ไม่ผ่านเข้ารอบ</t>
  </si>
  <si>
    <t>-</t>
  </si>
  <si>
    <t>4B</t>
  </si>
  <si>
    <t>ผ่านเข้ารอบ</t>
  </si>
  <si>
    <t>4A</t>
  </si>
  <si>
    <t>|040601</t>
  </si>
  <si>
    <t>https://emenscr.nesdc.go.th/viewer/view.html?id=64d1ff5356031c10b926c53c</t>
  </si>
  <si>
    <t>ชื่อโครงการ/การดำเนินงาน</t>
  </si>
  <si>
    <t>ผลการคัดเลือก</t>
  </si>
  <si>
    <t>ผ่าน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</si>
  <si>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sz val="28"/>
        <color rgb="FF4BACC6"/>
        <rFont val="TH SarabunPSK"/>
        <family val="2"/>
      </rPr>
      <t>องค์ประกอบและปัจจัยของห่วงโซ่คุณค่าฯ (FVCT) (ฉบับเดิม)</t>
    </r>
    <r>
      <rPr>
        <sz val="28"/>
        <rFont val="TH SarabunPSK"/>
        <family val="2"/>
      </rPr>
      <t xml:space="preserve"> กับ</t>
    </r>
    <r>
      <rPr>
        <sz val="28"/>
        <color rgb="FFF79646"/>
        <rFont val="TH SarabunPSK"/>
        <family val="2"/>
      </rPr>
      <t>ห่วงโซ่คุณค่าฯ (FVCT) (ฉบับแก้ไข) (พ.ศ.2567-2570)</t>
    </r>
  </si>
  <si>
    <t>ข้อเสนอโครงการสำคัญ 2568 ที่ผ่านเข้ารอบ</t>
  </si>
  <si>
    <t>2568</t>
  </si>
  <si>
    <t>ห่างโซ่คุณค่า (FVCT) (ฉบับบเดิม)</t>
  </si>
  <si>
    <t>ห่างโซ่คุณค่า (FVCT) (ฉบับบแก้ไข)</t>
  </si>
  <si>
    <t>หมายเหตุ : ตัวอักษรสีแดง หมายถึง องค์ประกอบ/ปัจจัยที่มีการแก้ไข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</si>
  <si>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</si>
  <si>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</si>
  <si>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</si>
  <si>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</si>
  <si>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</si>
  <si>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</si>
  <si>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</si>
  <si>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</si>
  <si>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</si>
  <si>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</si>
  <si>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</si>
  <si>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</si>
  <si>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</si>
  <si>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</si>
  <si>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</si>
  <si>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</si>
  <si>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</si>
  <si>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2565</t>
  </si>
  <si>
    <t>v3_040601V01F01</t>
  </si>
  <si>
    <t>โครงการปกติ 2566</t>
  </si>
  <si>
    <t>v2_040601</t>
  </si>
  <si>
    <t>https://emenscr.nesdc.go.th/viewer/view.html?id=63e36e8e4f4b54733c3fa659</t>
  </si>
  <si>
    <t>v2_040601V03F05</t>
  </si>
  <si>
    <t>https://emenscr.nesdc.go.th/viewer/view.html?id=63ef6bc1b4e8c549053a7338</t>
  </si>
  <si>
    <t>v3_040601V01F04</t>
  </si>
  <si>
    <t>https://emenscr.nesdc.go.th/viewer/view.html?id=63cf4d70491d7c3de4de5bcf</t>
  </si>
  <si>
    <t>v2_040601V01F02</t>
  </si>
  <si>
    <t>v3_040601V01F02</t>
  </si>
  <si>
    <t>https://emenscr.nesdc.go.th/viewer/view.html?id=63d76c9f6f54dc305534bd14</t>
  </si>
  <si>
    <t>https://emenscr.nesdc.go.th/viewer/view.html?id=63d792ea37f22f305488918a</t>
  </si>
  <si>
    <t>https://emenscr.nesdc.go.th/viewer/view.html?id=63e1d22dfa97461a95240709</t>
  </si>
  <si>
    <t>https://emenscr.nesdc.go.th/viewer/view.html?id=63eca2608d48ef490cf56d2d</t>
  </si>
  <si>
    <t>https://emenscr.nesdc.go.th/viewer/view.html?id=63ef54e0728aa67344ffdfa5</t>
  </si>
  <si>
    <t>https://emenscr.nesdc.go.th/viewer/view.html?id=63f743e88d48ef490cf58af8</t>
  </si>
  <si>
    <t>v3_040601V02F01</t>
  </si>
  <si>
    <t>https://emenscr.nesdc.go.th/viewer/view.html?id=64094ad44f4b54733c3fb5df</t>
  </si>
  <si>
    <t>ศธ 058201-67-0047</t>
  </si>
  <si>
    <t>โครงการพัฒนากำลังคนสร้างบัณฑิตนักปฏิบัติพัฒนาธุรกิจระดับเติบโตเพื่อยกระดับเพิ่มขีดความสามารถในอุตสาหกรรม โลจิสติกส์และซัพพลายเชน ให้พร้อมกับการแข่งขันระดับอาเซียน</t>
  </si>
  <si>
    <t>มิถุนายน 2567</t>
  </si>
  <si>
    <t>สิงหาคม 2567</t>
  </si>
  <si>
    <t>โครงการปกติ 2567</t>
  </si>
  <si>
    <t>https://emenscr.nesdc.go.th/viewer/view.html?id=664c51f6362bdb1f93f8351e</t>
  </si>
  <si>
    <t>ศธ 058201-67-0020</t>
  </si>
  <si>
    <t>โครงการการแข่งขันการควบคุมระบบอัตโนมัติแบบชาญฉลาด</t>
  </si>
  <si>
    <t>กรกฎาคม 2567</t>
  </si>
  <si>
    <t>https://emenscr.nesdc.go.th/viewer/view.html?id=6589b7a6a4da863b27b20671</t>
  </si>
  <si>
    <t>รง 0426-67-0001</t>
  </si>
  <si>
    <t>ยกระดับการพัฒนาด้านอุตสาหกรรมและศักยภาพแรงงาน</t>
  </si>
  <si>
    <t>พฤษภาคม 2567</t>
  </si>
  <si>
    <t>https://emenscr.nesdc.go.th/viewer/view.html?id=66344a6ea23f531f99a287a5</t>
  </si>
  <si>
    <t>รง 0404-67-0017</t>
  </si>
  <si>
    <t>โครงการพัฒนาสมรรถนะบุคลากรรองรับการขยายตัวของอุตสาหกรรมยานยนต์สมัยใหม่</t>
  </si>
  <si>
    <t>ปรับปรุงโครงการสำคัญ 2567</t>
  </si>
  <si>
    <t>https://emenscr.nesdc.go.th/viewer/view.html?id=6650025755fb162ad95a3e04</t>
  </si>
  <si>
    <t>https://emenscr.nesdc.go.th/viewer/view.html?id=6567049dbcbd745c67dd0606</t>
  </si>
  <si>
    <t>สศด.0602-68-0026</t>
  </si>
  <si>
    <t>โครงการสร้างอาชีพสร้างงานให้วัยรุ่นไทยด้วยดิจิทัลซอฟพาวเวอร์</t>
  </si>
  <si>
    <t>ตุลาคม 2567</t>
  </si>
  <si>
    <t>สำนักงานส่งเสริมเศรษฐกิจดิจิทัล</t>
  </si>
  <si>
    <t>ฝ่ายกลยุทธ์องค์กร</t>
  </si>
  <si>
    <t>โครงการปกติ 2568</t>
  </si>
  <si>
    <t>https://emenscr.nesdc.go.th/viewer/view.html?id=673abfe414dfe60ff06411a1</t>
  </si>
  <si>
    <t>วท 5401-68-0050</t>
  </si>
  <si>
    <t>โครงการนำวัสดุเหลือทิ้งจากอุตสาหกรรมการเกษตรและอาหารมาทดแทนวัตถุดิบปฐมภูมิในอุตสาหกรรมปูนซีเมนต์และวัสดุก่อสร้าง</t>
  </si>
  <si>
    <t>สำนักงานพัฒนาวิทยาศาสตร์และเทคโนโลยีแห่งชาติ</t>
  </si>
  <si>
    <t>https://emenscr.nesdc.go.th/viewer/view.html?id=67b550d4fe8a254a71fb976c</t>
  </si>
  <si>
    <t>รง 0441-68-0001</t>
  </si>
  <si>
    <t>เสริมสมรรถนะกำลังแรงงานภาคอุตสาหกรรมรองรับการทำงานในศตวรรษที่ 21 โดยใช้เทคโนโลยีชั้นสูง</t>
  </si>
  <si>
    <t>สถาบันพัฒนาฝีมือแรงงาน 30 ปราจีนบุรี</t>
  </si>
  <si>
    <t>https://emenscr.nesdc.go.th/viewer/view.html?id=674990f4d231ee5117cb5db8</t>
  </si>
  <si>
    <t>รง 0426-68-0001</t>
  </si>
  <si>
    <t>เมษายน 2568</t>
  </si>
  <si>
    <t>https://emenscr.nesdc.go.th/viewer/view.html?id=67494ba46fbae4367b6bfe71</t>
  </si>
  <si>
    <t>รง 0425-68-0001</t>
  </si>
  <si>
    <t>โครงการพัฒนาเมืองอัจริยะ(Smart City)/กิจกรรมพัฒนาสมรรถนะบุคลากรด้านระบบอัตโนมัติและหุ่นยนต์เพื่อรองรับอุตสาหกรรมและบริการแห่งอนาคต</t>
  </si>
  <si>
    <t>ธันวาคม 2567</t>
  </si>
  <si>
    <t>สถาบันพัฒนาฝีมือแรงงาน 14 ปทุมธานี</t>
  </si>
  <si>
    <t>https://emenscr.nesdc.go.th/viewer/view.html?id=677ff5af6f54fa3671471da5</t>
  </si>
  <si>
    <t>รง 0405-68-0023</t>
  </si>
  <si>
    <t>โครงการพัฒนาศักยภาพอุตสาหกรรมยานยนต์สมัยใหม่</t>
  </si>
  <si>
    <t>กองพัฒนาผู้ฝึกและเทคโนโลยีการฝึก</t>
  </si>
  <si>
    <t>https://emenscr.nesdc.go.th/viewer/view.html?id=677e38e651d1ed367e3c0936</t>
  </si>
  <si>
    <t>TPQI 01-68-0014</t>
  </si>
  <si>
    <t>สํานักรับรององค์กรรับรองและประเมินสมรรถนะของบุคคล</t>
  </si>
  <si>
    <t>ปรับปรุงข้อเสนอโครงการ 2568</t>
  </si>
  <si>
    <t>v3_040601V01F05</t>
  </si>
  <si>
    <t>https://emenscr.nesdc.go.th/viewer/view.html?id=678e07dcff9a716894383a02</t>
  </si>
  <si>
    <t>โครงการปกติ 2564</t>
  </si>
  <si>
    <t>https://emenscr.nesdc.go.th/viewer/view.html?id=5fd0878bc97e955911453cf1</t>
  </si>
  <si>
    <t>https://emenscr.nesdc.go.th/viewer/view.html?id=60f66aafa255654be120b5c3</t>
  </si>
  <si>
    <t>https://emenscr.nesdc.go.th/viewer/view.html?id=5fb60574152e2542a428d11d</t>
  </si>
  <si>
    <t>v3_040601V03F01</t>
  </si>
  <si>
    <t>https://emenscr.nesdc.go.th/viewer/view.html?id=5fb29da53122ce2ce97471d2</t>
  </si>
  <si>
    <t>https://emenscr.nesdc.go.th/viewer/view.html?id=5fdc5d58adb90d1b2adda496</t>
  </si>
  <si>
    <t>https://emenscr.nesdc.go.th/viewer/view.html?id=5ff29636770e1827c86fda41</t>
  </si>
  <si>
    <t>https://emenscr.nesdc.go.th/viewer/view.html?id=5fd880374737ba28bee869a4</t>
  </si>
  <si>
    <t>https://emenscr.nesdc.go.th/viewer/view.html?id=5fcf3d2bfb9dc91608730705</t>
  </si>
  <si>
    <t>https://emenscr.nesdc.go.th/viewer/view.html?id=6020a3573f9c9a15b66cafc1</t>
  </si>
  <si>
    <t xml:space="preserve">โครงการส่งเสริมอุตสาหกรรมขนาดย่อยเพื่อการส่งออกสู่ประเทศเพื่อนบ้าน </t>
  </si>
  <si>
    <t>https://emenscr.nesdc.go.th/viewer/view.html?id=5fd9a9f30573ae1b28631dc7</t>
  </si>
  <si>
    <t>https://emenscr.nesdc.go.th/viewer/view.html?id=5fa908352806e76c3c3d6377</t>
  </si>
  <si>
    <t>https://emenscr.nesdc.go.th/viewer/view.html?id=5fa26d9d6a388806017188ab</t>
  </si>
  <si>
    <t>https://emenscr.nesdc.go.th/viewer/view.html?id=5fab758be708b36c432df923</t>
  </si>
  <si>
    <t>https://emenscr.nesdc.go.th/viewer/view.html?id=5fbcc1f80d3eec2a6b9e4d5a</t>
  </si>
  <si>
    <t>https://emenscr.nesdc.go.th/viewer/view.html?id=5fbcb7b87232b72a71f77d8f</t>
  </si>
  <si>
    <t>https://emenscr.nesdc.go.th/viewer/view.html?id=5fd1a3707cf29c590f8c5202</t>
  </si>
  <si>
    <t xml:space="preserve">การขับเคลื่่อนการพัฒนาแนวทางและการดำเนินงานของ กพร.ปช. </t>
  </si>
  <si>
    <t>https://emenscr.nesdc.go.th/viewer/view.html?id=64252e5b4c7477142637b573</t>
  </si>
  <si>
    <t>TPQI 06-67-0021</t>
  </si>
  <si>
    <t>v2_040601V01F05</t>
  </si>
  <si>
    <t>https://emenscr.nesdc.go.th/viewer/view.html?id=664c0f3d18a7ad2adbc4bb81</t>
  </si>
  <si>
    <t>v2_040601V01F06</t>
  </si>
  <si>
    <t>โครงการปกติ 2563</t>
  </si>
  <si>
    <t>https://emenscr.nesdc.go.th/viewer/view.html?id=5fbf0fbf0d3eec2a6b9e4e90</t>
  </si>
  <si>
    <t>110401</t>
  </si>
  <si>
    <t>v2_110401</t>
  </si>
  <si>
    <t>v2_110401V02F04</t>
  </si>
  <si>
    <t>v3_110401V01F04</t>
  </si>
  <si>
    <t>https://emenscr.nesdc.go.th/viewer/view.html?id=63e0abd04cd2361a9cf8c6f6</t>
  </si>
  <si>
    <t>ศธ 0614-67-0001</t>
  </si>
  <si>
    <t>v3_110401V02F01</t>
  </si>
  <si>
    <t>https://emenscr.nesdc.go.th/viewer/view.html?id=665958f5362bdb1f93f838fa</t>
  </si>
  <si>
    <t>รง 0404-67-0014</t>
  </si>
  <si>
    <t>โครงการพัฒนาสมรรถนะบุคลากรดิจิทัลรองรับอุตสาหกรรมและบริการแห่งอนาคต (D-Workforce)</t>
  </si>
  <si>
    <t>v3_110401V01F03</t>
  </si>
  <si>
    <t>https://emenscr.nesdc.go.th/viewer/view.html?id=663ae7109349501f911502de</t>
  </si>
  <si>
    <t>110402</t>
  </si>
  <si>
    <t>v2_110402</t>
  </si>
  <si>
    <t>v3_110402V01F01</t>
  </si>
  <si>
    <t>รง 0404-67-0013</t>
  </si>
  <si>
    <t>โครงการพัฒนาสมรรถนะบุคลากรด้านระบบอัตโนมัติและหุ่นยนต์เพื่อรองรับอุตสาหกรรมและบริการแห่งอนาคต</t>
  </si>
  <si>
    <t>https://emenscr.nesdc.go.th/viewer/view.html?id=6639f53355fb162ad959e73d</t>
  </si>
  <si>
    <t>https://emenscr.nesdc.go.th/viewer/view.html?id=6588fa22bcbd745c67dd53f3</t>
  </si>
  <si>
    <t>ศธ 0614-68-0001</t>
  </si>
  <si>
    <t>https://emenscr.nesdc.go.th/viewer/view.html?id=678e0e5825353b4052ffcb55</t>
  </si>
  <si>
    <t>รง 0207-68-0029</t>
  </si>
  <si>
    <t>โครงการบูรณาการพัฒนาระบบฐานข้อมูลเศรษฐกิจแรงงานเพื่อการวิเคราะห์และพยากรณ์ภาวะแรงงาน</t>
  </si>
  <si>
    <t>v3_040601V03F02</t>
  </si>
  <si>
    <t>200401</t>
  </si>
  <si>
    <t>v2_200401</t>
  </si>
  <si>
    <t>v3_200401V01F01</t>
  </si>
  <si>
    <t>https://emenscr.nesdc.go.th/viewer/view.html?id=67875b8a0b91f2689276975f</t>
  </si>
  <si>
    <t>110401F0203</t>
  </si>
  <si>
    <t>https://emenscr.nesdc.go.th/viewer/view.html?id=5fbe1ee87232b72a71f77e93</t>
  </si>
  <si>
    <t>110401F0301</t>
  </si>
  <si>
    <t>https://emenscr.nesdc.go.th/viewer/view.html?id=5ff7fd16623dcf24d37b1e56</t>
  </si>
  <si>
    <t>https://emenscr.nesdc.go.th/viewer/view.html?id=612892f8914dee5ac289ea84</t>
  </si>
  <si>
    <t>https://emenscr.nesdc.go.th/viewer/view.html?id=5f755ffd0f92324608a1159f</t>
  </si>
  <si>
    <t>รง 0404-67-0012</t>
  </si>
  <si>
    <t>ผลผลิต พัฒนา/ขับเคลื่อนความร่วมมือเครือข่าย และส่งเสริมการพัฒนาฝีมือแรงงาน กิจกรรม ขับเคลื่อนการพัฒนาแนวทางและการดำเนินงานของ กพร.ปช.</t>
  </si>
  <si>
    <t>040301</t>
  </si>
  <si>
    <t>v2_040301</t>
  </si>
  <si>
    <t>v3_040301V05F06</t>
  </si>
  <si>
    <t>https://emenscr.nesdc.go.th/viewer/view.html?id=655db3177ee34a5c6dbc5de4</t>
  </si>
  <si>
    <t>รง 0412-67-0001</t>
  </si>
  <si>
    <t>โครงการยกระดับแรงงานไทยให้ได้มาตรฐานฝีมือแรงงานเพื่อรองรับการแข่งขัน กิจกรรมพัฒนาศักยภาพช่างเชื่อมไทยสู่ระดับสากล</t>
  </si>
  <si>
    <t>v3_110401V01F01</t>
  </si>
  <si>
    <t>https://emenscr.nesdc.go.th/viewer/view.html?id=65607e2266940b3b3333760e</t>
  </si>
  <si>
    <t>รง 0406-67-0014</t>
  </si>
  <si>
    <t>ผลผลิต พัฒนา/ขับเคลื่อนความร่วมมือเครือข่าย และส่งเสริมการพัฒนาฝีมือแรงงาน กิจกรรมจัดทำหลักเกณฑ์ พัฒนาระบบ ส่งเสริมและรับรองมาตรฐานฝีมือแรงงาน</t>
  </si>
  <si>
    <t>กองพัฒนามาตรฐานและทดสอบฝีมือแรงงาน</t>
  </si>
  <si>
    <t>https://emenscr.nesdc.go.th/viewer/view.html?id=656576ec19d0a33b26c4e330</t>
  </si>
  <si>
    <t>รง 0408-64-0013</t>
  </si>
  <si>
    <t>โครงการส่งเสริมและรับรองมาตรฐานฝีมือแรงงานของผู้ประกอบอาชีพ ประจำงบประมาณ 2564</t>
  </si>
  <si>
    <t>040601F0203</t>
  </si>
  <si>
    <t>https://emenscr.nesdc.go.th/viewer/view.html?id=5fb4af9456c36d429b487a3c</t>
  </si>
  <si>
    <t>ศธ0585.14-67-0022</t>
  </si>
  <si>
    <t>โครงการอบรมอาหารและเครื่องดื่มเพื่ออาชีพ</t>
  </si>
  <si>
    <t>160101</t>
  </si>
  <si>
    <t>v2_160101</t>
  </si>
  <si>
    <t>v3_160101V03F02</t>
  </si>
  <si>
    <t>https://emenscr.nesdc.go.th/viewer/view.html?id=658a72f43b1d2f5c66623ed7</t>
  </si>
  <si>
    <t>รง 0504-66-0009</t>
  </si>
  <si>
    <t>โครงการเสริมสร้างความปลอดภัยและสุขภาพอนามัยดีอย่างยั่งยืน</t>
  </si>
  <si>
    <t>กรมสวัสดิการและคุ้มครองแรงงาน</t>
  </si>
  <si>
    <t>กองความปลอดภัยแรงงาน</t>
  </si>
  <si>
    <t>170101</t>
  </si>
  <si>
    <t>v2_170101</t>
  </si>
  <si>
    <t>v2_170101V02F03</t>
  </si>
  <si>
    <t>v3_170101V02F03</t>
  </si>
  <si>
    <t>https://emenscr.nesdc.go.th/viewer/view.html?id=63e4781eb321824906b75784</t>
  </si>
  <si>
    <t>วท 5401-66-0176</t>
  </si>
  <si>
    <t>Materials Informatics &amp; AI เพื่อวัสดุหมุนเวียนที่ปลอดภัย สู่การยกระดับความสามารถในการแข่งขันในยุคเศรษฐกิจหมุนเวียน ระยะที่ 1</t>
  </si>
  <si>
    <t>ด้านการสร้างการเติบโตบนคุณภาพชีวิตที่เป็นมิตรต่อสิ่งแวดล้อม</t>
  </si>
  <si>
    <t>ปรับปรุงข้อเสนอโครงการ 2566</t>
  </si>
  <si>
    <t>230301</t>
  </si>
  <si>
    <t>v2_230301</t>
  </si>
  <si>
    <t>v2_230301V03F03</t>
  </si>
  <si>
    <t>v3_230301V03F03</t>
  </si>
  <si>
    <t>https://emenscr.nesdc.go.th/viewer/view.html?id=6417e9120d0e124460ea4596</t>
  </si>
  <si>
    <t>ปัจจัย (เดิม)</t>
  </si>
  <si>
    <t>ความสอดคล้องหลัก/รอง</t>
  </si>
  <si>
    <t>หลัก</t>
  </si>
  <si>
    <t>รอง</t>
  </si>
  <si>
    <t>นับซ้ำ</t>
  </si>
  <si>
    <t>อักษรย่อ</t>
  </si>
  <si>
    <t>องค์การบริหารจัดการก๊าซเรือนกระจก (องค์การมหาชน)</t>
  </si>
  <si>
    <t>สพธอ.</t>
  </si>
  <si>
    <t>v3_040601V01</t>
  </si>
  <si>
    <t>กพร.</t>
  </si>
  <si>
    <t>สป.รง.</t>
  </si>
  <si>
    <t>สศอ.</t>
  </si>
  <si>
    <t>สอศ.</t>
  </si>
  <si>
    <t>กนอ.</t>
  </si>
  <si>
    <t>v3_040601V02</t>
  </si>
  <si>
    <t>มทร.รัตนโกสินทร์</t>
  </si>
  <si>
    <t>สศด.</t>
  </si>
  <si>
    <t>สวทช.</t>
  </si>
  <si>
    <t>สคช.</t>
  </si>
  <si>
    <t>อบก.</t>
  </si>
  <si>
    <t>สมอ.</t>
  </si>
  <si>
    <t>กรอ.</t>
  </si>
  <si>
    <t>อย.</t>
  </si>
  <si>
    <t>มอบ.</t>
  </si>
  <si>
    <t>มทร.สุวรรณภูมิ</t>
  </si>
  <si>
    <t>กสร.</t>
  </si>
  <si>
    <t>ลิงค์</t>
  </si>
  <si>
    <t>v2_</t>
  </si>
  <si>
    <t>v2_040601V00F00</t>
  </si>
  <si>
    <t>v2_040601V03F02</t>
  </si>
  <si>
    <t>v3_040601V00F00</t>
  </si>
  <si>
    <t>(ร่าง) ข้อเสนอโครงการสำคัญประจำปี 2569 ภายใต้แผนแม่บท 040601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</si>
  <si>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</si>
  <si>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</si>
  <si>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</si>
  <si>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</si>
  <si>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</si>
  <si>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</si>
  <si>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</si>
  <si>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</si>
  <si>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</si>
  <si>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</si>
  <si>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</si>
  <si>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</si>
  <si>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</si>
  <si>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</si>
  <si>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</si>
  <si>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</si>
  <si>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ไม่ผ่าน</t>
  </si>
  <si>
    <t>66ab0d5860031d04d0777e28</t>
  </si>
  <si>
    <t>https://emenscr.nesdc.go.th/viewer/view.html?id=66ab0d5860031d04d0777e28</t>
  </si>
  <si>
    <t>A</t>
  </si>
  <si>
    <t>66a9d614a7a2194243106580</t>
  </si>
  <si>
    <t>https://emenscr.nesdc.go.th/viewer/view.html?id=66a9d614a7a2194243106580</t>
  </si>
  <si>
    <t>66ab0914ca398d04dbf182e5</t>
  </si>
  <si>
    <t>https://emenscr.nesdc.go.th/viewer/view.html?id=66ab0914ca398d04dbf182e5</t>
  </si>
  <si>
    <t xml:space="preserve">โครงการพัฒนาสมรรถนะบุคลากรรองรับการขยายตัวของอุตสาหกรรมยานยนต์สมัยใหม่ </t>
  </si>
  <si>
    <t>66c854f04a283942339d6a03</t>
  </si>
  <si>
    <t>https://emenscr.nesdc.go.th/viewer/view.html?id=66c854f04a283942339d6a03</t>
  </si>
  <si>
    <t>โครงการหลักสูตรพัฒนากำลังคนสมรรถนะสูงด้านสมาร์ทเทคโนโลยี อินดัสเทรียล IoT หุ่นยนต์อุตสาหกรรม ตามมาตรฐานสมรรถนะวิชาชีพ</t>
  </si>
  <si>
    <t>66c8364460031d04d0778127</t>
  </si>
  <si>
    <t>https://emenscr.nesdc.go.th/viewer/view.html?id=66c8364460031d04d0778127</t>
  </si>
  <si>
    <t>ศูนย์พัฒนาแรงงานทักษะสูงด้าน Coding Skill ในเทคโนโลยีอุตสาหกรรม เพื่อมูลค่าเพิ่มในอุตสาหกรรมอย่างยั่งยืน</t>
  </si>
  <si>
    <t>มหาวิทยาลัยสุโขทัยธรรมาธิราช</t>
  </si>
  <si>
    <t>66a86c2620d7cf42394f13c4</t>
  </si>
  <si>
    <t>https://emenscr.nesdc.go.th/viewer/view.html?id=66a86c2620d7cf42394f13c4</t>
  </si>
  <si>
    <t>โครงการจัดตั้งศูนย์ฝึกอบรมพัฒนาศักยภาพแรงงานรองรับการขับเคลื่อนอุตสาหกรรมยานยนต์ไฟฟ้า</t>
  </si>
  <si>
    <t>66a3340346601904ce6f2554</t>
  </si>
  <si>
    <t>https://emenscr.nesdc.go.th/viewer/view.html?id=66a3340346601904ce6f2554</t>
  </si>
  <si>
    <t>โครงการพัฒนาสมรรถนะและทักษะฝีมือแรงงานในระบบเศรษฐกิจสีเขียว (Green Economy)</t>
  </si>
  <si>
    <t>66cc333c60031d04d077819e</t>
  </si>
  <si>
    <t>https://emenscr.nesdc.go.th/viewer/view.html?id=66cc333c60031d04d077819e</t>
  </si>
  <si>
    <t>โครงการยกระดับมาตรฐานการทดสอบ เพื่ออุตสาหกรรมการบินและอวกาศที่ยั่งยืน (Enhancing testing standards for sustainable space and aerospace industry)</t>
  </si>
  <si>
    <t>สำนักงานพัฒนาเทคโนโลยีอวกาศและภูมิสารสนเทศ (องค์การมหาชน)</t>
  </si>
  <si>
    <t>รง 0404-69-0002</t>
  </si>
  <si>
    <t>ตุลาคม 2568</t>
  </si>
  <si>
    <t>กันยายน 2569</t>
  </si>
  <si>
    <t>ข้อเสนอโครงการสำคัญ 2569 ที่ผ่านเข้ารอบ</t>
  </si>
  <si>
    <t>รง 0404-69-0003</t>
  </si>
  <si>
    <t>รง 0498-69-0002</t>
  </si>
  <si>
    <t>สถาบันพัฒนาบุคลากรดิจิทัล</t>
  </si>
  <si>
    <t>จำนวนโครงการห้วงที่ 2</t>
  </si>
  <si>
    <t>*F00 หมายถึง โครงการไม่สอดคล้องกับองค์ประกอบและปัจจัยใดของเป้าหมายแผนแม่บทย่อย</t>
  </si>
  <si>
    <t>รวมหลัก</t>
  </si>
  <si>
    <t>รวมรอง</t>
  </si>
  <si>
    <t>รวม (net no Foo)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</si>
  <si>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</si>
  <si>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</si>
  <si>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v3_040601V00</t>
  </si>
  <si>
    <t>รฟม.</t>
  </si>
  <si>
    <t>v2_v2_040601V00F00</t>
  </si>
  <si>
    <t>ทย.</t>
  </si>
  <si>
    <t>v2_v2_040601V01F01</t>
  </si>
  <si>
    <t>มทร.ธัญบุรี</t>
  </si>
  <si>
    <t>v2_v2_040601V01F07</t>
  </si>
  <si>
    <t>v2_v2_040601V01F04</t>
  </si>
  <si>
    <t>v2_v2_040601V01F06</t>
  </si>
  <si>
    <t>v2_v2_040601V03F03</t>
  </si>
  <si>
    <t>v2_v2_040601V02F01</t>
  </si>
  <si>
    <t>v2_v2_040601V03F01</t>
  </si>
  <si>
    <t>v2_v2_040601V03F05</t>
  </si>
  <si>
    <t>โครงการสำคัญ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</si>
  <si>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</si>
  <si>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</si>
  <si>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</si>
  <si>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</si>
  <si>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</si>
  <si>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</si>
  <si>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</si>
  <si>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</si>
  <si>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</si>
  <si>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</si>
  <si>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</si>
  <si>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มี</t>
  </si>
  <si>
    <t>มช.</t>
  </si>
  <si>
    <t>มทร.อีสาน</t>
  </si>
  <si>
    <t>มทส.</t>
  </si>
  <si>
    <t>มพ.</t>
  </si>
  <si>
    <t>มรภ.บร.</t>
  </si>
  <si>
    <t xml:space="preserve">มศก. </t>
  </si>
  <si>
    <t>มอ.</t>
  </si>
  <si>
    <t>สทป.</t>
  </si>
  <si>
    <t>สทอภ.</t>
  </si>
  <si>
    <t>สกศ.</t>
  </si>
  <si>
    <t>กสอ.</t>
  </si>
  <si>
    <t>สป.อก.</t>
  </si>
  <si>
    <t>ไม่มี</t>
  </si>
  <si>
    <t>มจ.</t>
  </si>
  <si>
    <t>สปท.</t>
  </si>
  <si>
    <t>สป.วธ.</t>
  </si>
  <si>
    <t>v3_040601V01F03</t>
  </si>
  <si>
    <t>มศก.</t>
  </si>
  <si>
    <t>มทส</t>
  </si>
  <si>
    <t>v3_040601V02F02</t>
  </si>
  <si>
    <t>สอวช.</t>
  </si>
  <si>
    <t>สศช.</t>
  </si>
  <si>
    <t>มหาวิทยาลัยเชียงใหม่</t>
  </si>
  <si>
    <t>มหาวิทยาลัยเทคโนโลยีราชมงคลอีสาน</t>
  </si>
  <si>
    <t>มหาวิทยาลัยเทคโนโลยีสุรนารี</t>
  </si>
  <si>
    <t>มหาวิทยาลัยพะเยา</t>
  </si>
  <si>
    <t>มหาวิทยาลัยราชภัฏบุรีรัมย์</t>
  </si>
  <si>
    <t>มหาวิทยาลัยศิลปากร</t>
  </si>
  <si>
    <t>มหาวิทยาลัยสงขลานครินทร์</t>
  </si>
  <si>
    <t>สถาบันเทคโนโลยีปทุมวัน</t>
  </si>
  <si>
    <t>สำนักงานเลขาธิการสภาการศึกษา</t>
  </si>
  <si>
    <t>กรมส่งเสริมอุตสาหกรรม</t>
  </si>
  <si>
    <t>สำนักงานปลัดกระทรวงอุตสาหกรรม</t>
  </si>
  <si>
    <t>มหาวิทยาลัยแม่โจ้</t>
  </si>
  <si>
    <t>สถาบันวิชาการป้องกันประเทศ</t>
  </si>
  <si>
    <t>สำนักงานสภานโยบายการอุดมศึกษา วิทยาศาสตร์ วิจัย และนวัตกรรมแห่งชาติ</t>
  </si>
  <si>
    <t>สำนักงานสภาพัฒนาการเศรษฐกิจและสังคมแห่งชาติ</t>
  </si>
  <si>
    <t>อื่นๆ</t>
  </si>
  <si>
    <t>กระทรวงงอตสาหกรรม</t>
  </si>
  <si>
    <t>กระทรวงกลาโหม</t>
  </si>
  <si>
    <t>ไม่มีโครงการ</t>
  </si>
  <si>
    <t>Row Labels</t>
  </si>
  <si>
    <t>Grand Total</t>
  </si>
  <si>
    <t>Count of รหัสปัจจัย</t>
  </si>
  <si>
    <t>DPIM</t>
  </si>
  <si>
    <t>NIDA</t>
  </si>
  <si>
    <t>มีโครงการสำคัญ</t>
  </si>
  <si>
    <t>04</t>
  </si>
  <si>
    <t>แรงงานไทยมีประสิทธิภาพเพิ่มขึ้น</t>
  </si>
  <si>
    <t>การผลิตและพัฒนากำลังคน</t>
  </si>
  <si>
    <t>หลักสูตรการผลิตและการพัฒนากำลังคน</t>
  </si>
  <si>
    <t>จังหวัด</t>
  </si>
  <si>
    <t>เทคโนโลยี อุปกรณ์ เครื่องมือ และเครื่องจักรในการศึกษาและการฝึกอบรม</t>
  </si>
  <si>
    <t>มาตรฐานของสถานศึกษาและศูนย์ฝึกอบรม</t>
  </si>
  <si>
    <t>สมรรถนะของผู้ถ่ายทอดความรู้</t>
  </si>
  <si>
    <t>การรับรองสมรรถนะแรงงานที่ได้มาตรฐาน</t>
  </si>
  <si>
    <t>สถานประกอบการ</t>
  </si>
  <si>
    <t>การประยุกต์ใช้เครื่องมือ เทคโนโลยี และนวัตกรรม</t>
  </si>
  <si>
    <t>การถ่ายทอดเทคโนโลยีจากต่างประเทศ</t>
  </si>
  <si>
    <t>สภาพแวดล้อมที่เอื้อต่อการเพิ่มประสิทธิภาพแรงงาน</t>
  </si>
  <si>
    <t>นโยบาย มาตรการ สิทธิประโยชน์</t>
  </si>
  <si>
    <t>ฐานข้อมูลด้านแรงงาน/สถานประกอบการ</t>
  </si>
  <si>
    <t>การบูรณาการหน่วยงานและภาคีเครือข่ายที่เกี่ยวข้อง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</si>
</sst>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5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u/>
      <sz val="11"/>
      <color rgb="FF0563C1"/>
      <name val="Calibri"/>
      <family val="2"/>
    </font>
    <font>
      <b/>
      <sz val="16"/>
      <name val="TH SarabunPSK"/>
      <family val="2"/>
      <charset val="222"/>
    </font>
    <font>
      <sz val="28"/>
      <name val="TH SarabunPSK"/>
      <family val="2"/>
    </font>
    <font>
      <sz val="28"/>
      <color rgb="FF4BACC6"/>
      <name val="TH SarabunPSK"/>
      <family val="2"/>
    </font>
    <font>
      <sz val="28"/>
      <color rgb="FFF79646"/>
      <name val="TH SarabunPSK"/>
      <family val="2"/>
    </font>
    <font>
      <b/>
      <sz val="28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</font>
    <font>
      <sz val="11"/>
      <color theme="9"/>
      <name val="Calibri"/>
      <family val="2"/>
    </font>
    <font>
      <sz val="11"/>
      <color rgb="FF00B050"/>
      <name val="Calibri"/>
      <family val="2"/>
    </font>
    <font>
      <sz val="11"/>
      <color rgb="FFFF0000"/>
      <name val="Calibri"/>
      <family val="2"/>
    </font>
    <font>
      <sz val="11"/>
      <color rgb="FFFF00FF"/>
      <name val="Calibri"/>
      <family val="2"/>
    </font>
    <font>
      <u/>
      <sz val="11"/>
      <name val="Calibri"/>
      <family val="2"/>
      <charset val="222"/>
    </font>
    <font>
      <sz val="11"/>
      <name val="Calibri"/>
      <family val="2"/>
      <charset val="22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b/>
      <sz val="14"/>
      <color rgb="FF00B050"/>
      <name val="TH SarabunPSK"/>
      <family val="2"/>
    </font>
    <font>
      <sz val="11"/>
      <color theme="1"/>
      <name val="Calibri"/>
      <family val="2"/>
      <scheme val="minor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4"/>
      <name val="Calibri"/>
      <family val="2"/>
    </font>
    <font>
      <b/>
      <sz val="16"/>
      <color rgb="FFFF0000"/>
      <name val="TH SarabunPSK"/>
      <family val="2"/>
      <charset val="222"/>
    </font>
    <font>
      <b/>
      <sz val="11"/>
      <name val="Calibri"/>
      <family val="2"/>
      <charset val="22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66"/>
      <name val="TH SarabunPSK"/>
      <family val="2"/>
    </font>
    <font>
      <b/>
      <u/>
      <sz val="14"/>
      <color rgb="FFFF0066"/>
      <name val="TH SarabunPSK"/>
      <family val="2"/>
    </font>
    <font>
      <sz val="11"/>
      <color rgb="FF7030A0"/>
      <name val="Calibri"/>
      <family val="2"/>
    </font>
    <font>
      <u/>
      <sz val="11"/>
      <color rgb="FF7030A0"/>
      <name val="Calibri"/>
      <family val="2"/>
    </font>
    <font>
      <u/>
      <sz val="11"/>
      <color rgb="FF00B050"/>
      <name val="Calibri"/>
      <family val="2"/>
    </font>
    <font>
      <sz val="11"/>
      <color rgb="FFFF0066"/>
      <name val="Calibri"/>
      <family val="2"/>
    </font>
    <font>
      <b/>
      <sz val="14"/>
      <color rgb="FF7030A0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18" fillId="0" borderId="0" applyNumberFormat="0" applyFill="0" applyBorder="0" applyAlignment="0" applyProtection="0"/>
    <xf numFmtId="0" fontId="1" fillId="0" borderId="0"/>
    <xf numFmtId="0" fontId="48" fillId="0" borderId="0"/>
    <xf numFmtId="43" fontId="51" fillId="0" borderId="0" applyFont="0" applyFill="0" applyBorder="0" applyAlignment="0" applyProtection="0"/>
  </cellStyleXfs>
  <cellXfs count="243">
    <xf numFmtId="0" fontId="0" fillId="0" borderId="0" xfId="0" applyFont="1" applyFill="1" applyBorder="1"/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3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left" vertical="top"/>
    </xf>
    <xf numFmtId="0" fontId="3" fillId="2" borderId="1" xfId="1" applyFill="1" applyBorder="1" applyAlignment="1">
      <alignment horizontal="left" vertical="top"/>
    </xf>
    <xf numFmtId="0" fontId="3" fillId="2" borderId="2" xfId="1" applyFill="1" applyBorder="1" applyAlignment="1">
      <alignment horizontal="left" vertical="top"/>
    </xf>
    <xf numFmtId="0" fontId="3" fillId="2" borderId="3" xfId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7" fillId="2" borderId="2" xfId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horizontal="center" vertical="top"/>
    </xf>
    <xf numFmtId="0" fontId="6" fillId="4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center" vertical="top"/>
    </xf>
    <xf numFmtId="0" fontId="5" fillId="5" borderId="0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center" vertical="top"/>
    </xf>
    <xf numFmtId="0" fontId="8" fillId="0" borderId="0" xfId="0" applyFont="1" applyFill="1" applyBorder="1"/>
    <xf numFmtId="0" fontId="4" fillId="0" borderId="0" xfId="0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/>
    </xf>
    <xf numFmtId="0" fontId="7" fillId="0" borderId="2" xfId="1" applyFont="1" applyFill="1" applyBorder="1" applyAlignment="1">
      <alignment horizontal="left" vertical="top"/>
    </xf>
    <xf numFmtId="0" fontId="6" fillId="7" borderId="0" xfId="0" applyFont="1" applyFill="1" applyBorder="1" applyAlignment="1">
      <alignment horizontal="center" vertical="top"/>
    </xf>
    <xf numFmtId="0" fontId="6" fillId="8" borderId="0" xfId="0" applyFont="1" applyFill="1" applyBorder="1" applyAlignment="1">
      <alignment horizontal="center" vertical="top"/>
    </xf>
    <xf numFmtId="0" fontId="6" fillId="13" borderId="0" xfId="0" applyFont="1" applyFill="1" applyBorder="1" applyAlignment="1">
      <alignment horizontal="center" vertical="top"/>
    </xf>
    <xf numFmtId="0" fontId="6" fillId="15" borderId="0" xfId="0" applyFont="1" applyFill="1" applyBorder="1" applyAlignment="1">
      <alignment horizontal="center" vertical="top"/>
    </xf>
    <xf numFmtId="0" fontId="6" fillId="16" borderId="0" xfId="0" applyFont="1" applyFill="1" applyBorder="1" applyAlignment="1">
      <alignment horizontal="left" vertical="top"/>
    </xf>
    <xf numFmtId="0" fontId="6" fillId="15" borderId="0" xfId="0" applyFont="1" applyFill="1" applyBorder="1" applyAlignment="1">
      <alignment horizontal="left" vertical="top"/>
    </xf>
    <xf numFmtId="0" fontId="6" fillId="17" borderId="0" xfId="0" applyFont="1" applyFill="1" applyBorder="1" applyAlignment="1">
      <alignment horizontal="left" vertical="top"/>
    </xf>
    <xf numFmtId="0" fontId="6" fillId="13" borderId="0" xfId="0" applyFont="1" applyFill="1" applyBorder="1" applyAlignment="1">
      <alignment horizontal="left" vertical="top"/>
    </xf>
    <xf numFmtId="0" fontId="6" fillId="12" borderId="0" xfId="0" applyFont="1" applyFill="1" applyBorder="1" applyAlignment="1">
      <alignment horizontal="left" vertical="top"/>
    </xf>
    <xf numFmtId="0" fontId="6" fillId="10" borderId="0" xfId="0" applyFont="1" applyFill="1" applyBorder="1" applyAlignment="1">
      <alignment horizontal="left" vertical="top"/>
    </xf>
    <xf numFmtId="0" fontId="6" fillId="14" borderId="0" xfId="0" applyFont="1" applyFill="1" applyBorder="1" applyAlignment="1">
      <alignment horizontal="left" vertical="top"/>
    </xf>
    <xf numFmtId="0" fontId="6" fillId="11" borderId="0" xfId="0" applyFont="1" applyFill="1" applyBorder="1" applyAlignment="1">
      <alignment horizontal="left" vertical="top"/>
    </xf>
    <xf numFmtId="0" fontId="6" fillId="9" borderId="0" xfId="0" applyFont="1" applyFill="1" applyBorder="1" applyAlignment="1">
      <alignment horizontal="left" vertical="top"/>
    </xf>
    <xf numFmtId="0" fontId="5" fillId="0" borderId="0" xfId="0" pivotButton="1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NumberFormat="1" applyFont="1" applyFill="1" applyBorder="1" applyAlignment="1">
      <alignment vertical="top"/>
    </xf>
    <xf numFmtId="0" fontId="5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11" fillId="18" borderId="0" xfId="0" applyFont="1" applyFill="1" applyBorder="1" applyAlignment="1">
      <alignment horizontal="left" vertical="top"/>
    </xf>
    <xf numFmtId="0" fontId="11" fillId="18" borderId="0" xfId="0" applyNumberFormat="1" applyFont="1" applyFill="1" applyBorder="1" applyAlignment="1">
      <alignment vertical="top"/>
    </xf>
    <xf numFmtId="0" fontId="13" fillId="6" borderId="0" xfId="2" applyFont="1" applyFill="1" applyBorder="1"/>
    <xf numFmtId="0" fontId="14" fillId="6" borderId="0" xfId="2" applyFont="1" applyFill="1" applyBorder="1" applyAlignment="1">
      <alignment horizontal="left" vertical="center" wrapText="1"/>
    </xf>
    <xf numFmtId="0" fontId="13" fillId="0" borderId="0" xfId="2" applyFont="1" applyFill="1" applyBorder="1"/>
    <xf numFmtId="0" fontId="15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0" fontId="15" fillId="11" borderId="0" xfId="2" applyFont="1" applyFill="1" applyBorder="1" applyAlignment="1">
      <alignment horizontal="left" vertical="center"/>
    </xf>
    <xf numFmtId="0" fontId="13" fillId="11" borderId="0" xfId="2" applyFont="1" applyFill="1" applyBorder="1"/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left" wrapText="1"/>
    </xf>
    <xf numFmtId="0" fontId="15" fillId="0" borderId="0" xfId="2" applyFont="1" applyFill="1" applyBorder="1"/>
    <xf numFmtId="0" fontId="15" fillId="0" borderId="0" xfId="2" applyFont="1" applyFill="1" applyBorder="1" applyAlignment="1">
      <alignment horizontal="left" vertical="top" wrapText="1"/>
    </xf>
    <xf numFmtId="0" fontId="15" fillId="19" borderId="0" xfId="2" applyFont="1" applyFill="1" applyBorder="1" applyAlignment="1">
      <alignment horizontal="left" vertical="center"/>
    </xf>
    <xf numFmtId="0" fontId="13" fillId="19" borderId="0" xfId="2" applyFont="1" applyFill="1" applyBorder="1"/>
    <xf numFmtId="0" fontId="15" fillId="0" borderId="0" xfId="2" applyFont="1" applyFill="1" applyBorder="1" applyAlignment="1">
      <alignment horizontal="left"/>
    </xf>
    <xf numFmtId="0" fontId="17" fillId="0" borderId="0" xfId="0" applyFont="1" applyFill="1" applyBorder="1"/>
    <xf numFmtId="1" fontId="0" fillId="0" borderId="0" xfId="0" applyNumberFormat="1" applyFont="1" applyFill="1" applyBorder="1"/>
    <xf numFmtId="3" fontId="0" fillId="0" borderId="0" xfId="0" applyNumberFormat="1" applyFont="1" applyFill="1" applyBorder="1"/>
    <xf numFmtId="0" fontId="6" fillId="0" borderId="0" xfId="0" applyFont="1" applyFill="1" applyBorder="1"/>
    <xf numFmtId="0" fontId="7" fillId="0" borderId="0" xfId="1" applyFont="1" applyFill="1" applyBorder="1"/>
    <xf numFmtId="49" fontId="0" fillId="0" borderId="0" xfId="0" applyNumberFormat="1" applyFont="1" applyFill="1" applyBorder="1"/>
    <xf numFmtId="49" fontId="6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horizontal="left" vertical="top"/>
    </xf>
    <xf numFmtId="0" fontId="0" fillId="0" borderId="0" xfId="0" applyFont="1" applyFill="1" applyBorder="1"/>
    <xf numFmtId="0" fontId="6" fillId="20" borderId="0" xfId="0" applyFont="1" applyFill="1" applyBorder="1"/>
    <xf numFmtId="49" fontId="6" fillId="10" borderId="0" xfId="0" applyNumberFormat="1" applyFont="1" applyFill="1" applyBorder="1" applyAlignment="1">
      <alignment horizontal="left" vertical="top"/>
    </xf>
    <xf numFmtId="0" fontId="6" fillId="10" borderId="0" xfId="0" applyFont="1" applyFill="1" applyBorder="1"/>
    <xf numFmtId="49" fontId="6" fillId="10" borderId="0" xfId="0" applyNumberFormat="1" applyFont="1" applyFill="1" applyBorder="1" applyAlignment="1">
      <alignment horizontal="left"/>
    </xf>
    <xf numFmtId="49" fontId="6" fillId="10" borderId="0" xfId="0" applyNumberFormat="1" applyFont="1" applyFill="1" applyBorder="1"/>
    <xf numFmtId="0" fontId="6" fillId="0" borderId="0" xfId="3" applyFont="1" applyFill="1" applyBorder="1" applyAlignment="1">
      <alignment horizontal="center"/>
    </xf>
    <xf numFmtId="0" fontId="20" fillId="0" borderId="0" xfId="0" applyFont="1" applyFill="1" applyBorder="1"/>
    <xf numFmtId="0" fontId="6" fillId="0" borderId="0" xfId="3" applyFont="1" applyFill="1" applyBorder="1" applyAlignment="1">
      <alignment horizontal="left"/>
    </xf>
    <xf numFmtId="0" fontId="6" fillId="24" borderId="0" xfId="0" applyFont="1" applyFill="1" applyBorder="1"/>
    <xf numFmtId="49" fontId="9" fillId="0" borderId="0" xfId="0" applyNumberFormat="1" applyFont="1" applyFill="1" applyBorder="1"/>
    <xf numFmtId="0" fontId="6" fillId="10" borderId="0" xfId="3" applyFont="1" applyFill="1" applyBorder="1" applyAlignment="1">
      <alignment horizontal="left"/>
    </xf>
    <xf numFmtId="0" fontId="23" fillId="0" borderId="0" xfId="0" applyFont="1" applyFill="1" applyBorder="1"/>
    <xf numFmtId="0" fontId="12" fillId="0" borderId="0" xfId="0" applyFont="1" applyFill="1" applyBorder="1"/>
    <xf numFmtId="0" fontId="5" fillId="5" borderId="4" xfId="0" applyFont="1" applyFill="1" applyBorder="1" applyAlignment="1">
      <alignment horizontal="left" vertical="top"/>
    </xf>
    <xf numFmtId="49" fontId="5" fillId="12" borderId="4" xfId="0" applyNumberFormat="1" applyFont="1" applyFill="1" applyBorder="1" applyAlignment="1">
      <alignment horizontal="center" vertical="top"/>
    </xf>
    <xf numFmtId="0" fontId="5" fillId="7" borderId="4" xfId="0" applyFont="1" applyFill="1" applyBorder="1" applyAlignment="1">
      <alignment horizontal="left" vertical="top"/>
    </xf>
    <xf numFmtId="49" fontId="5" fillId="7" borderId="4" xfId="0" applyNumberFormat="1" applyFont="1" applyFill="1" applyBorder="1" applyAlignment="1">
      <alignment horizontal="left" vertical="top"/>
    </xf>
    <xf numFmtId="0" fontId="5" fillId="7" borderId="7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/>
    </xf>
    <xf numFmtId="49" fontId="5" fillId="7" borderId="7" xfId="0" applyNumberFormat="1" applyFont="1" applyFill="1" applyBorder="1" applyAlignment="1">
      <alignment horizontal="center" vertical="top"/>
    </xf>
    <xf numFmtId="0" fontId="5" fillId="7" borderId="8" xfId="0" applyFont="1" applyFill="1" applyBorder="1" applyAlignment="1">
      <alignment horizontal="center" vertical="top"/>
    </xf>
    <xf numFmtId="0" fontId="5" fillId="7" borderId="6" xfId="0" applyFont="1" applyFill="1" applyBorder="1" applyAlignment="1">
      <alignment horizontal="center" vertical="top"/>
    </xf>
    <xf numFmtId="49" fontId="5" fillId="7" borderId="8" xfId="0" applyNumberFormat="1" applyFont="1" applyFill="1" applyBorder="1" applyAlignment="1">
      <alignment horizontal="center" vertical="top"/>
    </xf>
    <xf numFmtId="49" fontId="5" fillId="7" borderId="4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0" fontId="0" fillId="0" borderId="0" xfId="0" applyFont="1" applyFill="1" applyBorder="1"/>
    <xf numFmtId="0" fontId="0" fillId="0" borderId="0" xfId="0"/>
    <xf numFmtId="0" fontId="5" fillId="0" borderId="0" xfId="0" applyFont="1" applyAlignment="1">
      <alignment horizontal="right"/>
    </xf>
    <xf numFmtId="0" fontId="2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30" fillId="0" borderId="0" xfId="0" applyFont="1"/>
    <xf numFmtId="0" fontId="12" fillId="0" borderId="0" xfId="0" applyFont="1"/>
    <xf numFmtId="49" fontId="33" fillId="17" borderId="4" xfId="0" applyNumberFormat="1" applyFont="1" applyFill="1" applyBorder="1"/>
    <xf numFmtId="0" fontId="5" fillId="17" borderId="4" xfId="0" applyFont="1" applyFill="1" applyBorder="1"/>
    <xf numFmtId="0" fontId="33" fillId="17" borderId="4" xfId="0" applyFont="1" applyFill="1" applyBorder="1"/>
    <xf numFmtId="0" fontId="33" fillId="13" borderId="4" xfId="0" applyFont="1" applyFill="1" applyBorder="1"/>
    <xf numFmtId="0" fontId="5" fillId="13" borderId="4" xfId="0" applyFont="1" applyFill="1" applyBorder="1"/>
    <xf numFmtId="49" fontId="5" fillId="17" borderId="4" xfId="0" applyNumberFormat="1" applyFont="1" applyFill="1" applyBorder="1"/>
    <xf numFmtId="0" fontId="5" fillId="15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34" fillId="0" borderId="4" xfId="0" applyFont="1" applyBorder="1"/>
    <xf numFmtId="0" fontId="35" fillId="0" borderId="4" xfId="0" applyFont="1" applyBorder="1"/>
    <xf numFmtId="0" fontId="36" fillId="0" borderId="4" xfId="0" applyFont="1" applyBorder="1"/>
    <xf numFmtId="0" fontId="37" fillId="0" borderId="4" xfId="0" applyFont="1" applyBorder="1"/>
    <xf numFmtId="0" fontId="5" fillId="15" borderId="4" xfId="2" applyFont="1" applyFill="1" applyBorder="1" applyAlignment="1">
      <alignment horizontal="center"/>
    </xf>
    <xf numFmtId="0" fontId="4" fillId="0" borderId="4" xfId="0" applyFont="1" applyBorder="1"/>
    <xf numFmtId="0" fontId="5" fillId="7" borderId="0" xfId="0" applyFont="1" applyFill="1" applyBorder="1" applyAlignment="1">
      <alignment horizontal="left" vertical="top"/>
    </xf>
    <xf numFmtId="0" fontId="23" fillId="0" borderId="0" xfId="0" applyNumberFormat="1" applyFont="1" applyFill="1" applyBorder="1"/>
    <xf numFmtId="0" fontId="6" fillId="0" borderId="0" xfId="0" applyNumberFormat="1" applyFont="1" applyFill="1" applyBorder="1"/>
    <xf numFmtId="0" fontId="33" fillId="17" borderId="4" xfId="0" applyNumberFormat="1" applyFont="1" applyFill="1" applyBorder="1"/>
    <xf numFmtId="0" fontId="3" fillId="0" borderId="4" xfId="1" applyNumberFormat="1" applyBorder="1"/>
    <xf numFmtId="0" fontId="38" fillId="0" borderId="0" xfId="0" applyFont="1"/>
    <xf numFmtId="49" fontId="19" fillId="6" borderId="4" xfId="0" applyNumberFormat="1" applyFont="1" applyFill="1" applyBorder="1"/>
    <xf numFmtId="0" fontId="19" fillId="6" borderId="4" xfId="0" applyNumberFormat="1" applyFont="1" applyFill="1" applyBorder="1"/>
    <xf numFmtId="0" fontId="19" fillId="6" borderId="4" xfId="0" applyFont="1" applyFill="1" applyBorder="1"/>
    <xf numFmtId="0" fontId="19" fillId="6" borderId="4" xfId="2" applyFont="1" applyFill="1" applyBorder="1" applyAlignment="1">
      <alignment horizontal="center"/>
    </xf>
    <xf numFmtId="0" fontId="39" fillId="0" borderId="4" xfId="1" applyNumberFormat="1" applyFont="1" applyBorder="1"/>
    <xf numFmtId="0" fontId="40" fillId="0" borderId="4" xfId="0" applyFont="1" applyBorder="1"/>
    <xf numFmtId="49" fontId="40" fillId="0" borderId="4" xfId="0" applyNumberFormat="1" applyFont="1" applyBorder="1"/>
    <xf numFmtId="14" fontId="40" fillId="0" borderId="4" xfId="0" applyNumberFormat="1" applyFont="1" applyBorder="1"/>
    <xf numFmtId="14" fontId="4" fillId="17" borderId="4" xfId="0" applyNumberFormat="1" applyFont="1" applyFill="1" applyBorder="1"/>
    <xf numFmtId="0" fontId="40" fillId="17" borderId="4" xfId="0" applyFont="1" applyFill="1" applyBorder="1"/>
    <xf numFmtId="49" fontId="4" fillId="17" borderId="4" xfId="0" applyNumberFormat="1" applyFont="1" applyFill="1" applyBorder="1"/>
    <xf numFmtId="0" fontId="39" fillId="17" borderId="4" xfId="1" applyNumberFormat="1" applyFont="1" applyFill="1" applyBorder="1"/>
    <xf numFmtId="0" fontId="4" fillId="17" borderId="4" xfId="0" applyFont="1" applyFill="1" applyBorder="1"/>
    <xf numFmtId="0" fontId="0" fillId="17" borderId="0" xfId="0" applyFill="1"/>
    <xf numFmtId="14" fontId="40" fillId="17" borderId="4" xfId="0" applyNumberFormat="1" applyFont="1" applyFill="1" applyBorder="1"/>
    <xf numFmtId="49" fontId="40" fillId="17" borderId="4" xfId="0" applyNumberFormat="1" applyFont="1" applyFill="1" applyBorder="1"/>
    <xf numFmtId="0" fontId="38" fillId="17" borderId="0" xfId="0" applyFont="1" applyFill="1"/>
    <xf numFmtId="14" fontId="4" fillId="4" borderId="4" xfId="0" applyNumberFormat="1" applyFont="1" applyFill="1" applyBorder="1"/>
    <xf numFmtId="0" fontId="40" fillId="4" borderId="4" xfId="0" applyFont="1" applyFill="1" applyBorder="1"/>
    <xf numFmtId="49" fontId="4" fillId="4" borderId="4" xfId="0" applyNumberFormat="1" applyFont="1" applyFill="1" applyBorder="1"/>
    <xf numFmtId="0" fontId="39" fillId="4" borderId="4" xfId="1" applyNumberFormat="1" applyFont="1" applyFill="1" applyBorder="1"/>
    <xf numFmtId="0" fontId="4" fillId="4" borderId="4" xfId="0" applyFont="1" applyFill="1" applyBorder="1"/>
    <xf numFmtId="0" fontId="0" fillId="4" borderId="0" xfId="0" applyFill="1"/>
    <xf numFmtId="14" fontId="4" fillId="15" borderId="4" xfId="0" applyNumberFormat="1" applyFont="1" applyFill="1" applyBorder="1"/>
    <xf numFmtId="0" fontId="40" fillId="15" borderId="4" xfId="0" applyFont="1" applyFill="1" applyBorder="1"/>
    <xf numFmtId="49" fontId="4" fillId="15" borderId="4" xfId="0" applyNumberFormat="1" applyFont="1" applyFill="1" applyBorder="1"/>
    <xf numFmtId="0" fontId="39" fillId="15" borderId="4" xfId="1" applyNumberFormat="1" applyFont="1" applyFill="1" applyBorder="1"/>
    <xf numFmtId="0" fontId="4" fillId="15" borderId="4" xfId="0" applyFont="1" applyFill="1" applyBorder="1"/>
    <xf numFmtId="0" fontId="0" fillId="15" borderId="0" xfId="0" applyFill="1"/>
    <xf numFmtId="14" fontId="40" fillId="15" borderId="4" xfId="0" applyNumberFormat="1" applyFont="1" applyFill="1" applyBorder="1"/>
    <xf numFmtId="49" fontId="40" fillId="15" borderId="4" xfId="0" applyNumberFormat="1" applyFont="1" applyFill="1" applyBorder="1"/>
    <xf numFmtId="0" fontId="38" fillId="15" borderId="0" xfId="0" applyFont="1" applyFill="1"/>
    <xf numFmtId="0" fontId="5" fillId="0" borderId="0" xfId="0" applyNumberFormat="1" applyFont="1" applyFill="1" applyBorder="1" applyAlignment="1">
      <alignment horizontal="right" vertical="top"/>
    </xf>
    <xf numFmtId="0" fontId="11" fillId="18" borderId="0" xfId="0" applyNumberFormat="1" applyFont="1" applyFill="1" applyBorder="1" applyAlignment="1">
      <alignment horizontal="right" vertical="top"/>
    </xf>
    <xf numFmtId="49" fontId="5" fillId="0" borderId="0" xfId="0" pivotButton="1" applyNumberFormat="1" applyFont="1" applyFill="1" applyBorder="1" applyAlignment="1">
      <alignment vertical="top"/>
    </xf>
    <xf numFmtId="49" fontId="11" fillId="18" borderId="0" xfId="0" applyNumberFormat="1" applyFont="1" applyFill="1" applyBorder="1" applyAlignment="1">
      <alignment horizontal="left" vertical="top"/>
    </xf>
    <xf numFmtId="0" fontId="41" fillId="21" borderId="7" xfId="3" applyFont="1" applyFill="1" applyBorder="1" applyAlignment="1">
      <alignment horizontal="center" vertical="center"/>
    </xf>
    <xf numFmtId="0" fontId="42" fillId="22" borderId="7" xfId="3" applyFont="1" applyFill="1" applyBorder="1" applyAlignment="1">
      <alignment horizontal="center" vertical="center"/>
    </xf>
    <xf numFmtId="0" fontId="43" fillId="21" borderId="7" xfId="3" applyFont="1" applyFill="1" applyBorder="1" applyAlignment="1">
      <alignment horizontal="center" vertical="center"/>
    </xf>
    <xf numFmtId="0" fontId="41" fillId="23" borderId="4" xfId="3" applyFont="1" applyFill="1" applyBorder="1" applyAlignment="1">
      <alignment horizontal="center" vertical="center"/>
    </xf>
    <xf numFmtId="0" fontId="41" fillId="25" borderId="7" xfId="3" applyFont="1" applyFill="1" applyBorder="1" applyAlignment="1">
      <alignment horizontal="center" vertical="center"/>
    </xf>
    <xf numFmtId="0" fontId="44" fillId="0" borderId="0" xfId="5" applyFont="1" applyAlignment="1">
      <alignment vertical="center"/>
    </xf>
    <xf numFmtId="0" fontId="45" fillId="0" borderId="4" xfId="5" applyFont="1" applyBorder="1"/>
    <xf numFmtId="0" fontId="45" fillId="0" borderId="4" xfId="5" applyFont="1" applyBorder="1" applyAlignment="1">
      <alignment horizontal="left"/>
    </xf>
    <xf numFmtId="0" fontId="45" fillId="4" borderId="4" xfId="5" applyFont="1" applyFill="1" applyBorder="1"/>
    <xf numFmtId="0" fontId="46" fillId="4" borderId="4" xfId="5" applyFont="1" applyFill="1" applyBorder="1"/>
    <xf numFmtId="2" fontId="46" fillId="4" borderId="4" xfId="5" applyNumberFormat="1" applyFont="1" applyFill="1" applyBorder="1"/>
    <xf numFmtId="0" fontId="45" fillId="4" borderId="4" xfId="5" applyFont="1" applyFill="1" applyBorder="1" applyAlignment="1">
      <alignment horizontal="center" vertical="center"/>
    </xf>
    <xf numFmtId="0" fontId="45" fillId="4" borderId="4" xfId="5" applyFont="1" applyFill="1" applyBorder="1" applyAlignment="1">
      <alignment horizontal="center"/>
    </xf>
    <xf numFmtId="0" fontId="47" fillId="4" borderId="4" xfId="5" applyFont="1" applyFill="1" applyBorder="1" applyAlignment="1">
      <alignment horizontal="center"/>
    </xf>
    <xf numFmtId="0" fontId="47" fillId="4" borderId="4" xfId="6" applyFont="1" applyFill="1" applyBorder="1" applyAlignment="1">
      <alignment horizontal="center"/>
    </xf>
    <xf numFmtId="0" fontId="45" fillId="0" borderId="0" xfId="5" applyFont="1"/>
    <xf numFmtId="0" fontId="45" fillId="0" borderId="4" xfId="5" applyFont="1" applyFill="1" applyBorder="1"/>
    <xf numFmtId="0" fontId="46" fillId="0" borderId="4" xfId="5" applyFont="1" applyFill="1" applyBorder="1"/>
    <xf numFmtId="2" fontId="49" fillId="0" borderId="4" xfId="5" applyNumberFormat="1" applyFont="1" applyFill="1" applyBorder="1"/>
    <xf numFmtId="2" fontId="46" fillId="0" borderId="4" xfId="5" applyNumberFormat="1" applyFont="1" applyFill="1" applyBorder="1"/>
    <xf numFmtId="0" fontId="45" fillId="0" borderId="4" xfId="5" applyFont="1" applyFill="1" applyBorder="1" applyAlignment="1">
      <alignment horizontal="center" vertical="center"/>
    </xf>
    <xf numFmtId="0" fontId="45" fillId="0" borderId="4" xfId="5" applyFont="1" applyBorder="1" applyAlignment="1">
      <alignment horizontal="center"/>
    </xf>
    <xf numFmtId="0" fontId="50" fillId="0" borderId="4" xfId="5" applyFont="1" applyFill="1" applyBorder="1" applyAlignment="1">
      <alignment horizontal="center"/>
    </xf>
    <xf numFmtId="0" fontId="44" fillId="0" borderId="4" xfId="6" applyFont="1" applyFill="1" applyBorder="1" applyAlignment="1">
      <alignment horizontal="center"/>
    </xf>
    <xf numFmtId="0" fontId="50" fillId="0" borderId="4" xfId="6" applyFont="1" applyFill="1" applyBorder="1" applyAlignment="1">
      <alignment horizontal="center"/>
    </xf>
    <xf numFmtId="0" fontId="45" fillId="0" borderId="4" xfId="5" applyFont="1" applyFill="1" applyBorder="1" applyAlignment="1">
      <alignment horizontal="center"/>
    </xf>
    <xf numFmtId="0" fontId="49" fillId="0" borderId="4" xfId="5" applyFont="1" applyFill="1" applyBorder="1"/>
    <xf numFmtId="0" fontId="3" fillId="0" borderId="4" xfId="1" applyBorder="1" applyAlignment="1">
      <alignment horizontal="left"/>
    </xf>
    <xf numFmtId="0" fontId="3" fillId="0" borderId="0" xfId="1" applyFill="1" applyBorder="1"/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/>
    <xf numFmtId="0" fontId="11" fillId="27" borderId="10" xfId="0" applyNumberFormat="1" applyFont="1" applyFill="1" applyBorder="1" applyAlignment="1">
      <alignment horizontal="right" vertical="top"/>
    </xf>
    <xf numFmtId="0" fontId="33" fillId="0" borderId="10" xfId="0" applyNumberFormat="1" applyFont="1" applyBorder="1" applyAlignment="1">
      <alignment horizontal="right" vertical="top"/>
    </xf>
    <xf numFmtId="0" fontId="11" fillId="18" borderId="11" xfId="0" applyNumberFormat="1" applyFont="1" applyFill="1" applyBorder="1" applyAlignment="1">
      <alignment horizontal="right" vertical="top"/>
    </xf>
    <xf numFmtId="0" fontId="52" fillId="26" borderId="9" xfId="0" applyFont="1" applyFill="1" applyBorder="1"/>
    <xf numFmtId="0" fontId="12" fillId="0" borderId="0" xfId="2" applyFont="1" applyFill="1" applyBorder="1"/>
    <xf numFmtId="0" fontId="4" fillId="0" borderId="0" xfId="0" applyFont="1" applyFill="1" applyBorder="1"/>
    <xf numFmtId="0" fontId="53" fillId="0" borderId="0" xfId="0" applyFont="1" applyFill="1" applyBorder="1"/>
    <xf numFmtId="49" fontId="4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ont="1" applyFill="1" applyBorder="1" applyAlignment="1">
      <alignment horizontal="right" vertical="top"/>
    </xf>
    <xf numFmtId="0" fontId="54" fillId="0" borderId="0" xfId="0" applyFont="1" applyFill="1" applyBorder="1" applyAlignment="1">
      <alignment horizontal="left" vertical="center"/>
    </xf>
    <xf numFmtId="0" fontId="54" fillId="0" borderId="0" xfId="0" applyFont="1" applyFill="1" applyBorder="1"/>
    <xf numFmtId="0" fontId="55" fillId="0" borderId="0" xfId="0" applyFont="1" applyFill="1" applyBorder="1"/>
    <xf numFmtId="164" fontId="54" fillId="0" borderId="0" xfId="7" applyNumberFormat="1" applyFont="1" applyFill="1" applyBorder="1"/>
    <xf numFmtId="0" fontId="0" fillId="0" borderId="0" xfId="0" applyAlignment="1">
      <alignment horizontal="right"/>
    </xf>
    <xf numFmtId="0" fontId="0" fillId="0" borderId="0" xfId="0" applyFont="1" applyFill="1" applyBorder="1"/>
    <xf numFmtId="0" fontId="0" fillId="0" borderId="0" xfId="0" applyFont="1" applyFill="1" applyBorder="1"/>
    <xf numFmtId="0" fontId="56" fillId="0" borderId="7" xfId="0" applyFont="1" applyBorder="1" applyAlignment="1">
      <alignment horizontal="center" vertical="center"/>
    </xf>
    <xf numFmtId="0" fontId="48" fillId="20" borderId="7" xfId="0" applyFont="1" applyFill="1" applyBorder="1" applyAlignment="1">
      <alignment horizontal="center" vertical="center"/>
    </xf>
    <xf numFmtId="49" fontId="56" fillId="28" borderId="7" xfId="0" applyNumberFormat="1" applyFont="1" applyFill="1" applyBorder="1" applyAlignment="1">
      <alignment horizontal="center" vertical="center"/>
    </xf>
    <xf numFmtId="0" fontId="56" fillId="9" borderId="7" xfId="0" applyFont="1" applyFill="1" applyBorder="1" applyAlignment="1">
      <alignment horizontal="center" vertical="center"/>
    </xf>
    <xf numFmtId="0" fontId="56" fillId="20" borderId="7" xfId="0" applyFont="1" applyFill="1" applyBorder="1" applyAlignment="1">
      <alignment horizontal="center" vertical="center"/>
    </xf>
    <xf numFmtId="0" fontId="56" fillId="0" borderId="7" xfId="0" applyFont="1" applyFill="1" applyBorder="1" applyAlignment="1">
      <alignment horizontal="center" vertical="center"/>
    </xf>
    <xf numFmtId="0" fontId="57" fillId="0" borderId="0" xfId="0" applyFont="1"/>
    <xf numFmtId="0" fontId="0" fillId="0" borderId="0" xfId="0" pivotButton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/>
    <xf numFmtId="0" fontId="41" fillId="0" borderId="0" xfId="0" applyFont="1" applyFill="1" applyBorder="1" applyAlignment="1">
      <alignment horizontal="left" vertical="center" readingOrder="1"/>
    </xf>
    <xf numFmtId="0" fontId="41" fillId="0" borderId="0" xfId="0" applyFont="1" applyFill="1" applyBorder="1"/>
    <xf numFmtId="0" fontId="58" fillId="0" borderId="0" xfId="0" applyFont="1" applyFill="1" applyBorder="1" applyAlignment="1">
      <alignment horizontal="left" vertical="center" readingOrder="1"/>
    </xf>
    <xf numFmtId="0" fontId="59" fillId="0" borderId="0" xfId="0" applyFont="1" applyFill="1" applyBorder="1" applyAlignment="1">
      <alignment horizontal="left" vertical="center" readingOrder="1"/>
    </xf>
    <xf numFmtId="0" fontId="58" fillId="0" borderId="0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49" fontId="36" fillId="0" borderId="4" xfId="0" applyNumberFormat="1" applyFont="1" applyBorder="1"/>
    <xf numFmtId="0" fontId="62" fillId="0" borderId="4" xfId="1" applyNumberFormat="1" applyFont="1" applyBorder="1"/>
    <xf numFmtId="14" fontId="36" fillId="0" borderId="4" xfId="0" applyNumberFormat="1" applyFont="1" applyBorder="1"/>
    <xf numFmtId="0" fontId="36" fillId="0" borderId="0" xfId="0" applyFont="1"/>
    <xf numFmtId="49" fontId="63" fillId="0" borderId="4" xfId="0" applyNumberFormat="1" applyFont="1" applyBorder="1"/>
    <xf numFmtId="0" fontId="63" fillId="0" borderId="4" xfId="0" applyFont="1" applyBorder="1"/>
    <xf numFmtId="14" fontId="63" fillId="0" borderId="4" xfId="0" applyNumberFormat="1" applyFont="1" applyBorder="1"/>
    <xf numFmtId="0" fontId="63" fillId="0" borderId="0" xfId="0" applyFont="1"/>
    <xf numFmtId="0" fontId="64" fillId="0" borderId="0" xfId="0" applyFont="1" applyFill="1" applyBorder="1" applyAlignment="1">
      <alignment horizontal="left" vertical="center" readingOrder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49" fontId="5" fillId="7" borderId="4" xfId="0" applyNumberFormat="1" applyFont="1" applyFill="1" applyBorder="1" applyAlignment="1">
      <alignment horizontal="center" vertical="top"/>
    </xf>
    <xf numFmtId="49" fontId="5" fillId="12" borderId="4" xfId="0" applyNumberFormat="1" applyFont="1" applyFill="1" applyBorder="1" applyAlignment="1">
      <alignment horizontal="center" vertical="top"/>
    </xf>
  </cellXfs>
  <cellStyles count="8">
    <cellStyle name="Comma" xfId="7" builtinId="3"/>
    <cellStyle name="Hyperlink" xfId="1" builtinId="8"/>
    <cellStyle name="Hyperlink 2" xfId="4" xr:uid="{DD8342B4-EF14-4D63-B702-4C1E03F4FEB7}"/>
    <cellStyle name="Normal" xfId="0" builtinId="0"/>
    <cellStyle name="Normal 2" xfId="2" xr:uid="{00000000-0005-0000-0000-000002000000}"/>
    <cellStyle name="Normal 2 2 2" xfId="6" xr:uid="{E60BC726-C5A3-4BA7-9AAF-79565B794E39}"/>
    <cellStyle name="Normal 7 2" xfId="5" xr:uid="{FD6ED13B-CF4F-4860-B06C-F1C28E201932}"/>
    <cellStyle name="ปกติ 2" xfId="3" xr:uid="{7D761E32-8C43-427E-BAFA-4BB1865DBF93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right" readingOrder="0"/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color theme="0"/>
      </font>
    </dxf>
    <dxf>
      <font>
        <color theme="0"/>
      </font>
    </dxf>
    <dxf>
      <alignment vertical="top" indent="0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numFmt numFmtId="30" formatCode="@"/>
    </dxf>
    <dxf>
      <alignment horizontal="right" readingOrder="0"/>
    </dxf>
    <dxf>
      <font>
        <color theme="0"/>
      </font>
    </dxf>
    <dxf>
      <font>
        <color theme="0"/>
      </font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alignment horizontal="right" readingOrder="0"/>
    </dxf>
    <dxf>
      <alignment vertical="top" indent="0" readingOrder="0"/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Medium4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97410</xdr:rowOff>
    </xdr:from>
    <xdr:to>
      <xdr:col>2</xdr:col>
      <xdr:colOff>2438401</xdr:colOff>
      <xdr:row>6</xdr:row>
      <xdr:rowOff>115455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" y="554610"/>
          <a:ext cx="9429750" cy="1351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</xdr:col>
      <xdr:colOff>2809874</xdr:colOff>
      <xdr:row>1</xdr:row>
      <xdr:rowOff>190500</xdr:rowOff>
    </xdr:from>
    <xdr:to>
      <xdr:col>11</xdr:col>
      <xdr:colOff>104775</xdr:colOff>
      <xdr:row>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9801224" y="647700"/>
          <a:ext cx="15849601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97410</xdr:rowOff>
    </xdr:from>
    <xdr:to>
      <xdr:col>8</xdr:col>
      <xdr:colOff>1752599</xdr:colOff>
      <xdr:row>6</xdr:row>
      <xdr:rowOff>115455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91F607F-1DD1-4FEC-A6F0-B95C2FE8DDB4}"/>
            </a:ext>
          </a:extLst>
        </xdr:cNvPr>
        <xdr:cNvSpPr txBox="1"/>
      </xdr:nvSpPr>
      <xdr:spPr>
        <a:xfrm>
          <a:off x="0" y="554610"/>
          <a:ext cx="20840699" cy="1351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1838324</xdr:colOff>
      <xdr:row>1</xdr:row>
      <xdr:rowOff>95250</xdr:rowOff>
    </xdr:from>
    <xdr:to>
      <xdr:col>16</xdr:col>
      <xdr:colOff>200025</xdr:colOff>
      <xdr:row>9</xdr:row>
      <xdr:rowOff>114300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F8BC5D-4856-499B-A0C3-BC4E059ED65E}"/>
            </a:ext>
          </a:extLst>
        </xdr:cNvPr>
        <xdr:cNvSpPr txBox="1"/>
      </xdr:nvSpPr>
      <xdr:spPr>
        <a:xfrm>
          <a:off x="20926424" y="552450"/>
          <a:ext cx="15887701" cy="2152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1</xdr:row>
      <xdr:rowOff>97410</xdr:rowOff>
    </xdr:from>
    <xdr:to>
      <xdr:col>5</xdr:col>
      <xdr:colOff>2438401</xdr:colOff>
      <xdr:row>6</xdr:row>
      <xdr:rowOff>115455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242E54-5EC4-4FE4-AC07-106D4302ABEC}"/>
            </a:ext>
          </a:extLst>
        </xdr:cNvPr>
        <xdr:cNvSpPr txBox="1"/>
      </xdr:nvSpPr>
      <xdr:spPr>
        <a:xfrm>
          <a:off x="1" y="554610"/>
          <a:ext cx="9418320" cy="1351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5</xdr:col>
      <xdr:colOff>2809874</xdr:colOff>
      <xdr:row>1</xdr:row>
      <xdr:rowOff>190500</xdr:rowOff>
    </xdr:from>
    <xdr:to>
      <xdr:col>14</xdr:col>
      <xdr:colOff>104775</xdr:colOff>
      <xdr:row>6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9D7D67-918D-4FED-8681-A0E8CE70F05E}"/>
            </a:ext>
          </a:extLst>
        </xdr:cNvPr>
        <xdr:cNvSpPr txBox="1"/>
      </xdr:nvSpPr>
      <xdr:spPr>
        <a:xfrm>
          <a:off x="9789794" y="647700"/>
          <a:ext cx="15841981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374073</xdr:colOff>
      <xdr:row>0</xdr:row>
      <xdr:rowOff>110836</xdr:rowOff>
    </xdr:from>
    <xdr:to>
      <xdr:col>43</xdr:col>
      <xdr:colOff>330589</xdr:colOff>
      <xdr:row>43</xdr:row>
      <xdr:rowOff>37082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85B0CC6D-3EF2-4A43-974F-FB92E02AAE5C}"/>
            </a:ext>
          </a:extLst>
        </xdr:cNvPr>
        <xdr:cNvGrpSpPr/>
      </xdr:nvGrpSpPr>
      <xdr:grpSpPr>
        <a:xfrm>
          <a:off x="9463644" y="110836"/>
          <a:ext cx="18244516" cy="10365646"/>
          <a:chOff x="9422823" y="110836"/>
          <a:chExt cx="18244516" cy="10289446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24232B2F-3259-4A8A-BFAF-46FCCA0C1E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422823" y="110836"/>
            <a:ext cx="18244516" cy="10289446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90E4031-9DB9-40FB-8CEF-F5F0091D2D0D}"/>
              </a:ext>
            </a:extLst>
          </xdr:cNvPr>
          <xdr:cNvSpPr txBox="1"/>
        </xdr:nvSpPr>
        <xdr:spPr>
          <a:xfrm>
            <a:off x="16419369" y="4083627"/>
            <a:ext cx="574693" cy="2896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C287E3B1-F5FE-4277-8EEE-14BD5C997201}"/>
              </a:ext>
            </a:extLst>
          </xdr:cNvPr>
          <xdr:cNvSpPr txBox="1"/>
        </xdr:nvSpPr>
        <xdr:spPr>
          <a:xfrm>
            <a:off x="16419369" y="3058390"/>
            <a:ext cx="574693" cy="2896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17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FEF96D75-1170-49CE-A463-AF6819A689F8}"/>
              </a:ext>
            </a:extLst>
          </xdr:cNvPr>
          <xdr:cNvSpPr txBox="1"/>
        </xdr:nvSpPr>
        <xdr:spPr>
          <a:xfrm>
            <a:off x="16404524" y="3559133"/>
            <a:ext cx="574693" cy="2896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BD70E925-6EA7-4B80-AED8-5F8EA8690515}"/>
              </a:ext>
            </a:extLst>
          </xdr:cNvPr>
          <xdr:cNvSpPr txBox="1"/>
        </xdr:nvSpPr>
        <xdr:spPr>
          <a:xfrm>
            <a:off x="16404524" y="4533404"/>
            <a:ext cx="574693" cy="284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28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57E32218-DF8B-4D56-A893-1BAF10ECF67C}"/>
              </a:ext>
            </a:extLst>
          </xdr:cNvPr>
          <xdr:cNvSpPr txBox="1"/>
        </xdr:nvSpPr>
        <xdr:spPr>
          <a:xfrm>
            <a:off x="16415409" y="5023262"/>
            <a:ext cx="574693" cy="2896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+4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+3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68D4F2E-A1BD-43AB-87D5-5CDE71B7C34B}"/>
              </a:ext>
            </a:extLst>
          </xdr:cNvPr>
          <xdr:cNvSpPr txBox="1"/>
        </xdr:nvSpPr>
        <xdr:spPr>
          <a:xfrm>
            <a:off x="22688550" y="3066308"/>
            <a:ext cx="574693" cy="28962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+2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8288B1C6-948C-432F-A5D3-3ABC14AEABDC}"/>
              </a:ext>
            </a:extLst>
          </xdr:cNvPr>
          <xdr:cNvSpPr txBox="1"/>
        </xdr:nvSpPr>
        <xdr:spPr>
          <a:xfrm>
            <a:off x="22729125" y="3525486"/>
            <a:ext cx="574693" cy="28962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3289D309-7605-451C-8F85-84AAA582C603}"/>
              </a:ext>
            </a:extLst>
          </xdr:cNvPr>
          <xdr:cNvSpPr txBox="1"/>
        </xdr:nvSpPr>
        <xdr:spPr>
          <a:xfrm>
            <a:off x="22710322" y="7121235"/>
            <a:ext cx="574693" cy="2841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B83D3603-CC90-4882-964B-9F8D6467C88E}"/>
              </a:ext>
            </a:extLst>
          </xdr:cNvPr>
          <xdr:cNvSpPr txBox="1"/>
        </xdr:nvSpPr>
        <xdr:spPr>
          <a:xfrm>
            <a:off x="22718238" y="7634844"/>
            <a:ext cx="574693" cy="2950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4E86BDD8-0CA8-4168-84FD-22B06F16D7DA}"/>
              </a:ext>
            </a:extLst>
          </xdr:cNvPr>
          <xdr:cNvSpPr txBox="1"/>
        </xdr:nvSpPr>
        <xdr:spPr>
          <a:xfrm>
            <a:off x="22729124" y="8157358"/>
            <a:ext cx="574693" cy="3059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88F34E80-208A-48F1-B34A-ED282A34AA7D}"/>
              </a:ext>
            </a:extLst>
          </xdr:cNvPr>
          <xdr:cNvSpPr txBox="1"/>
        </xdr:nvSpPr>
        <xdr:spPr>
          <a:xfrm>
            <a:off x="24269700" y="9254836"/>
            <a:ext cx="2776261" cy="97891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86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+8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33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+7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94 | 40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20781</xdr:colOff>
      <xdr:row>47</xdr:row>
      <xdr:rowOff>185305</xdr:rowOff>
    </xdr:from>
    <xdr:to>
      <xdr:col>31</xdr:col>
      <xdr:colOff>547255</xdr:colOff>
      <xdr:row>55</xdr:row>
      <xdr:rowOff>29442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33999FEB-2431-4786-81A8-196A4C6AAA56}"/>
            </a:ext>
          </a:extLst>
        </xdr:cNvPr>
        <xdr:cNvSpPr/>
      </xdr:nvSpPr>
      <xdr:spPr>
        <a:xfrm>
          <a:off x="8402781" y="11112385"/>
          <a:ext cx="11499274" cy="130717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2</xdr:row>
      <xdr:rowOff>0</xdr:rowOff>
    </xdr:from>
    <xdr:to>
      <xdr:col>30</xdr:col>
      <xdr:colOff>127547</xdr:colOff>
      <xdr:row>16</xdr:row>
      <xdr:rowOff>142240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E553150-ACE2-4C47-AC49-E743E5053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941280" y="690880"/>
          <a:ext cx="4536987" cy="35966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26;&#3635;&#3588;&#3633;&#3597;%2069%20for%20as%20is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หน้า)"/>
      <sheetName val="ตัวย่อ(ต่อท้าย)"/>
      <sheetName val="FVCT for eMENSCR"/>
      <sheetName val="ชื่อY1"/>
      <sheetName val="ชือFVCT_V3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/>
      <sheetData sheetId="4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DPIM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สถาบันวิชาการป้องกันประเทศ</v>
          </cell>
          <cell r="C126" t="str">
            <v>สปท.</v>
          </cell>
        </row>
        <row r="127">
          <cell r="B127" t="str">
            <v>จุฬาลงกรณ์มหาวิทยาลัย</v>
          </cell>
          <cell r="C127" t="str">
            <v>จุฬา</v>
          </cell>
        </row>
        <row r="128">
          <cell r="B128" t="str">
            <v>ธนาคารกรุงไทย จำกัด (มหาชน)</v>
          </cell>
          <cell r="C128" t="str">
            <v>KTB</v>
          </cell>
        </row>
        <row r="129">
          <cell r="B129" t="str">
            <v>ธนาคารพัฒนาวิสาหกิจขนาดกลางและขนาดย่อมแห่งประเทศไทย</v>
          </cell>
          <cell r="C129" t="str">
            <v>ธพว.</v>
          </cell>
        </row>
        <row r="130">
          <cell r="B130" t="str">
            <v>ธนาคารเพื่อการเกษตรและสหกรณ์การเกษตร</v>
          </cell>
          <cell r="C130" t="str">
            <v>ธกส.</v>
          </cell>
        </row>
        <row r="131">
          <cell r="B131" t="str">
            <v>ธนาคารเพื่อการส่งออกและนำเข้าแห่งประเทศไทย</v>
          </cell>
          <cell r="C131" t="str">
            <v>ธสน.</v>
          </cell>
        </row>
        <row r="132">
          <cell r="B132" t="str">
            <v>ธนาคารแห่งประเทศไทย</v>
          </cell>
          <cell r="C132" t="str">
            <v>ธปท.</v>
          </cell>
        </row>
        <row r="133">
          <cell r="B133" t="str">
            <v>ธนาคารออมสิน</v>
          </cell>
          <cell r="C133" t="str">
            <v>GSB</v>
          </cell>
        </row>
        <row r="134">
          <cell r="B134" t="str">
            <v>ธนาคารอาคารสงเคราะห์</v>
          </cell>
          <cell r="C134" t="str">
            <v>ธอส.</v>
          </cell>
        </row>
        <row r="135">
          <cell r="B135" t="str">
            <v>ธนาคารอิสลามแห่งประเทศไทย</v>
          </cell>
          <cell r="C135" t="str">
            <v>ISBT</v>
          </cell>
        </row>
        <row r="136">
          <cell r="B136" t="str">
            <v>บรรษัทประกันสินเชื่ออุตสาหกรรมขนาดย่อม</v>
          </cell>
          <cell r="C136" t="str">
            <v>บสย.</v>
          </cell>
        </row>
        <row r="137">
          <cell r="B137" t="str">
            <v>บริษัท ขนส่ง จํากัด</v>
          </cell>
          <cell r="C137" t="str">
            <v>บขส.</v>
          </cell>
        </row>
        <row r="138">
          <cell r="B138" t="str">
            <v>บริษัท ขนส่ง จำกัด</v>
          </cell>
          <cell r="C138" t="str">
            <v>บขส.</v>
          </cell>
        </row>
        <row r="139">
          <cell r="B139" t="str">
            <v>บริษัท ข้อมูลเครดิตแห่งชาติ จำกัด</v>
          </cell>
          <cell r="C139" t="str">
            <v>NCB</v>
          </cell>
        </row>
        <row r="140">
          <cell r="B140" t="str">
            <v>บริษัท ท่าอากาศยานไทย จํากัด (มหาชน)</v>
          </cell>
          <cell r="C140" t="str">
            <v>ทอท.</v>
          </cell>
        </row>
        <row r="141">
          <cell r="B141" t="str">
            <v>บริษัท ท่าอากาศยานไทย จำกัด (มหาชน)</v>
          </cell>
          <cell r="C141" t="str">
            <v>ทอท.</v>
          </cell>
        </row>
        <row r="142">
          <cell r="B142" t="str">
            <v>บริษัท โทรคมนาคมแห่งชาติ จำกัด (​มหาชน)</v>
          </cell>
          <cell r="C142" t="str">
            <v>NT</v>
          </cell>
        </row>
        <row r="143">
          <cell r="B143" t="str">
            <v>บริษัท โทรคมนาคมแห่งชาติ จำกัด (มหาชน)</v>
          </cell>
          <cell r="C143" t="str">
            <v>NT</v>
          </cell>
        </row>
        <row r="144">
          <cell r="B144" t="str">
            <v>บริษัท ปตท จํากัด (มหาชน)</v>
          </cell>
          <cell r="C144" t="str">
            <v>ปตท.</v>
          </cell>
        </row>
        <row r="145">
          <cell r="B145" t="str">
            <v>บริษัท ปตท. จำกัด (มหาชน)</v>
          </cell>
          <cell r="C145" t="str">
            <v>ปตท.</v>
          </cell>
        </row>
        <row r="146">
          <cell r="B146" t="str">
            <v>บริษัท ปตท. สำรวจและผลิตปิโตรเลียม จำกัด</v>
          </cell>
          <cell r="C146" t="str">
            <v>ปตท.สผ.</v>
          </cell>
        </row>
        <row r="147">
          <cell r="B147" t="str">
            <v>บริษัท ไปรษณีย์ไทย จํากัด</v>
          </cell>
          <cell r="C147" t="str">
            <v>ปณท.</v>
          </cell>
        </row>
        <row r="148">
          <cell r="B148" t="str">
            <v>บริษัท ไปรษณีย์ไทย จำกัด</v>
          </cell>
          <cell r="C148" t="str">
            <v>ปณท.</v>
          </cell>
        </row>
        <row r="149">
          <cell r="B149" t="str">
            <v>บริษัท รถไฟฟ้า ร.ฟ.ท. จำกัด</v>
          </cell>
          <cell r="C149" t="str">
            <v>รฟฟท.</v>
          </cell>
        </row>
        <row r="150">
          <cell r="B150" t="str">
            <v>บริษัท วิทยุการบินแห่งประเทศไทย จํากัด</v>
          </cell>
          <cell r="C150" t="str">
            <v>บวท.</v>
          </cell>
        </row>
        <row r="151">
          <cell r="B151" t="str">
            <v>บริษัท วิทยุการบินแห่งประเทศไทย จำกัด</v>
          </cell>
          <cell r="C151" t="str">
            <v>บวท.</v>
          </cell>
        </row>
        <row r="152">
          <cell r="B152" t="str">
            <v>บริษัท อสมท จํากัด (มหาชน)</v>
          </cell>
          <cell r="C152" t="str">
            <v>อสมท.</v>
          </cell>
        </row>
        <row r="153">
          <cell r="B153" t="str">
            <v>บริษัท อู่กรุงเทพ จำกัด</v>
          </cell>
          <cell r="C153" t="str">
            <v>บอท.</v>
          </cell>
        </row>
        <row r="154">
          <cell r="B154" t="str">
            <v>บริษัทห้องปฏิบัติการกลางตรวจสอบผลิตภัณฑ์เกษตรและอาหาร จำกัด</v>
          </cell>
          <cell r="C154" t="str">
            <v>LCFA</v>
          </cell>
        </row>
        <row r="155">
          <cell r="B155" t="str">
            <v>มหาวิทยาลัยการกีฬาแห่งชาติ</v>
          </cell>
          <cell r="C155" t="str">
            <v>มกช.</v>
          </cell>
        </row>
        <row r="156">
          <cell r="B156" t="str">
            <v>มหาวิทยาลัยกาฬสินธุ์</v>
          </cell>
          <cell r="C156" t="str">
            <v>มกส.</v>
          </cell>
        </row>
        <row r="157">
          <cell r="B157" t="str">
            <v>มหาวิทยาลัยเกษตรศาสตร์</v>
          </cell>
          <cell r="C157" t="str">
            <v>มก.</v>
          </cell>
        </row>
        <row r="158">
          <cell r="B158" t="str">
            <v>มหาวิทยาลัยขอนแก่น</v>
          </cell>
          <cell r="C158" t="str">
            <v>มข.</v>
          </cell>
        </row>
        <row r="159">
          <cell r="B159" t="str">
            <v>มหาวิทยาลัยเชียงใหม่</v>
          </cell>
          <cell r="C159" t="str">
            <v>มช.</v>
          </cell>
        </row>
        <row r="160">
          <cell r="B160" t="str">
            <v>มหาวิทยาลัยทักษิณ</v>
          </cell>
          <cell r="C160" t="str">
            <v>มทษ.</v>
          </cell>
        </row>
        <row r="161">
          <cell r="B161" t="str">
            <v>มหาวิทยาลัยเทคโนโลยีพระจอมเกล้าธนบุรี</v>
          </cell>
          <cell r="C161" t="str">
            <v>มจธ.</v>
          </cell>
        </row>
        <row r="162">
          <cell r="B162" t="str">
            <v>มหาวิทยาลัยเทคโนโลยีพระจอมเกล้าพระนครเหนือ</v>
          </cell>
          <cell r="C162" t="str">
            <v>มจพ.</v>
          </cell>
        </row>
        <row r="163">
          <cell r="B163" t="str">
            <v>มหาวิทยาลัยเทคโนโลยีราชมงคลกรุงเทพ</v>
          </cell>
          <cell r="C163" t="str">
            <v>มทร.กรุงเทพ</v>
          </cell>
        </row>
        <row r="164">
          <cell r="B164" t="str">
            <v>มหาวิทยาลัยเทคโนโลยีราชมงคลตะวันออก</v>
          </cell>
          <cell r="C164" t="str">
            <v>มทร.ตะวันออก</v>
          </cell>
        </row>
        <row r="165">
          <cell r="B165" t="str">
            <v>มหาวิทยาลัยเทคโนโลยีราชมงคลธัญบุรี</v>
          </cell>
          <cell r="C165" t="str">
            <v>มทร.ธัญบุรี</v>
          </cell>
        </row>
        <row r="166">
          <cell r="B166" t="str">
            <v>มหาวิทยาลัยเทคโนโลยีราชมงคลพระนคร</v>
          </cell>
          <cell r="C166" t="str">
            <v>มทร.พระนคร</v>
          </cell>
        </row>
        <row r="167">
          <cell r="B167" t="str">
            <v>มหาวิทยาลัยเทคโนโลยีราชมงคลรัตนโกสินทร์</v>
          </cell>
          <cell r="C167" t="str">
            <v>มทร.รัตนโกสินทร์</v>
          </cell>
        </row>
        <row r="168">
          <cell r="B168" t="str">
            <v>มหาวิทยาลัยเทคโนโลยีราชมงคลล้านนา</v>
          </cell>
          <cell r="C168" t="str">
            <v>มทร.ล้านนา</v>
          </cell>
        </row>
        <row r="169">
          <cell r="B169" t="str">
            <v>มหาวิทยาลัยเทคโนโลยีราชมงคลศรีวิชัย</v>
          </cell>
          <cell r="C169" t="str">
            <v>มทร.ศรีวิชัย</v>
          </cell>
        </row>
        <row r="170">
          <cell r="B170" t="str">
            <v>มหาวิทยาลัยเทคโนโลยีราชมงคลสุวรรณภูมิ</v>
          </cell>
          <cell r="C170" t="str">
            <v>มทร.สุวรรณภูมิ</v>
          </cell>
        </row>
        <row r="171">
          <cell r="B171" t="str">
            <v>มหาวิทยาลัยเทคโนโลยีราชมงคลอีสาน</v>
          </cell>
          <cell r="C171" t="str">
            <v>มทร.อีสาน</v>
          </cell>
        </row>
        <row r="172">
          <cell r="B172" t="str">
            <v>มหาวิทยาลัยเทคโนโลยีสุรนารี</v>
          </cell>
          <cell r="C172" t="str">
            <v>มทส.</v>
          </cell>
        </row>
        <row r="173">
          <cell r="B173" t="str">
            <v>มหาวิทยาลัยธรรมศาสตร์</v>
          </cell>
          <cell r="C173" t="str">
            <v>มธ.</v>
          </cell>
        </row>
        <row r="174">
          <cell r="B174" t="str">
            <v>มหาวิทยาลัยนครพนม</v>
          </cell>
          <cell r="C174" t="str">
            <v>มนพ.</v>
          </cell>
        </row>
        <row r="175">
          <cell r="B175" t="str">
            <v>มหาวิทยาลัยนราธิวาสราชนครินทร์</v>
          </cell>
          <cell r="C175" t="str">
            <v>มนร.</v>
          </cell>
        </row>
        <row r="176">
          <cell r="B176" t="str">
            <v>มหาวิทยาลัยนเรศวร</v>
          </cell>
          <cell r="C176" t="str">
            <v>มน.</v>
          </cell>
        </row>
        <row r="177">
          <cell r="B177" t="str">
            <v>มหาวิทยาลัยบูรพา</v>
          </cell>
          <cell r="C177" t="str">
            <v>มบ.</v>
          </cell>
        </row>
        <row r="178">
          <cell r="B178" t="str">
            <v>มหาวิทยาลัยพะเยา</v>
          </cell>
          <cell r="C178" t="str">
            <v>มพ.</v>
          </cell>
        </row>
        <row r="179">
          <cell r="B179" t="str">
            <v>มหาวิทยาลัยมหาจุฬาลงกรณราชวิทยาลัย</v>
          </cell>
          <cell r="C179" t="str">
            <v>มจร.</v>
          </cell>
        </row>
        <row r="180">
          <cell r="B180" t="str">
            <v>มหาวิทยาลัยมหามกุฏราชวิทยาลัย</v>
          </cell>
          <cell r="C180" t="str">
            <v>มมร.อส.</v>
          </cell>
        </row>
        <row r="181">
          <cell r="B181" t="str">
            <v>มหาวิทยาลัยมหาสารคาม</v>
          </cell>
          <cell r="C181" t="str">
            <v>มมส.</v>
          </cell>
        </row>
        <row r="182">
          <cell r="B182" t="str">
            <v>มหาวิทยาลัยมหิดล</v>
          </cell>
          <cell r="C182" t="str">
            <v>มม</v>
          </cell>
        </row>
        <row r="183">
          <cell r="B183" t="str">
            <v>มหาวิทยาลัยแม่โจ้</v>
          </cell>
          <cell r="C183" t="str">
            <v>มจ.</v>
          </cell>
        </row>
        <row r="184">
          <cell r="B184" t="str">
            <v>มหาวิทยาลัยแม่ฟ้าหลวง</v>
          </cell>
          <cell r="C184" t="str">
            <v>มฟล.</v>
          </cell>
        </row>
        <row r="185">
          <cell r="B185" t="str">
            <v>มหาวิทยาลัยราชภัฏกาญจนบุรี</v>
          </cell>
          <cell r="C185" t="str">
            <v>มร.กจ.</v>
          </cell>
        </row>
        <row r="186">
          <cell r="B186" t="str">
            <v>มหาวิทยาลัยราชภัฏกำแพงเพชร</v>
          </cell>
          <cell r="C186" t="str">
            <v>มรภ.กพ.</v>
          </cell>
        </row>
        <row r="187">
          <cell r="B187" t="str">
            <v>มหาวิทยาลัยราชภัฏจันทรเกษม</v>
          </cell>
          <cell r="C187" t="str">
            <v>มจษ.</v>
          </cell>
        </row>
        <row r="188">
          <cell r="B188" t="str">
            <v>มหาวิทยาลัยราชภัฏชัยภูมิ</v>
          </cell>
          <cell r="C188" t="str">
            <v>มชย.</v>
          </cell>
        </row>
        <row r="189">
          <cell r="B189" t="str">
            <v>มหาวิทยาลัยราชภัฏเชียงราย</v>
          </cell>
          <cell r="C189" t="str">
            <v>มร.ชร.</v>
          </cell>
        </row>
        <row r="190">
          <cell r="B190" t="str">
            <v>มหาวิทยาลัยราชภัฏเชียงใหม่</v>
          </cell>
          <cell r="C190" t="str">
            <v>มร.ชม.</v>
          </cell>
        </row>
        <row r="191">
          <cell r="B191" t="str">
            <v>มหาวิทยาลัยราชภัฏเทพสตรี</v>
          </cell>
          <cell r="C191" t="str">
            <v>มรท.</v>
          </cell>
        </row>
        <row r="192">
          <cell r="B192" t="str">
            <v>มหาวิทยาลัยราชภัฏธนบุรี</v>
          </cell>
          <cell r="C192" t="str">
            <v>มรธ.</v>
          </cell>
        </row>
        <row r="193">
          <cell r="B193" t="str">
            <v>มหาวิทยาลัยราชภัฏนครปฐม</v>
          </cell>
          <cell r="C193" t="str">
            <v>มรน.</v>
          </cell>
        </row>
        <row r="194">
          <cell r="B194" t="str">
            <v>มหาวิทยาลัยราชภัฏนครราชสีมา</v>
          </cell>
          <cell r="C194" t="str">
            <v>มรภ.นม.</v>
          </cell>
        </row>
        <row r="195">
          <cell r="B195" t="str">
            <v>มหาวิทยาลัยราชภัฏนครศรีธรรมราช</v>
          </cell>
          <cell r="C195" t="str">
            <v>มรภ.นศ.</v>
          </cell>
        </row>
        <row r="196">
          <cell r="B196" t="str">
            <v>มหาวิทยาลัยราชภัฏนครสวรรค์</v>
          </cell>
          <cell r="C196" t="str">
            <v>มร.นว.</v>
          </cell>
        </row>
        <row r="197">
          <cell r="B197" t="str">
            <v>มหาวิทยาลัยราชภัฏบ้านสมเด็จเจ้าพระยา</v>
          </cell>
          <cell r="C197" t="str">
            <v>มบส.</v>
          </cell>
        </row>
        <row r="198">
          <cell r="B198" t="str">
            <v>มหาวิทยาลัยราชภัฏบุรีรัมย์</v>
          </cell>
          <cell r="C198" t="str">
            <v>มรภ.บร.</v>
          </cell>
        </row>
        <row r="199">
          <cell r="B199" t="str">
            <v>มหาวิทยาลัยราชภัฏพระนคร</v>
          </cell>
          <cell r="C199" t="str">
            <v>มรภ.พระนคร</v>
          </cell>
        </row>
        <row r="200">
          <cell r="B200" t="str">
            <v>มหาวิทยาลัยราชภัฏพระนครศรีอยุธยา</v>
          </cell>
          <cell r="C200" t="str">
            <v>มรภ.อย.</v>
          </cell>
        </row>
        <row r="201">
          <cell r="B201" t="str">
            <v>มหาวิทยาลัยราชภัฏพิบูลสงคราม</v>
          </cell>
          <cell r="C201" t="str">
            <v>มร.พส.</v>
          </cell>
        </row>
        <row r="202">
          <cell r="B202" t="str">
            <v>มหาวิทยาลัยราชภัฏเพชรบุรี</v>
          </cell>
          <cell r="C202" t="str">
            <v>มรภ.พบ.</v>
          </cell>
        </row>
        <row r="203">
          <cell r="B203" t="str">
            <v>มหาวิทยาลัยราชภัฏเพชรบูรณ์</v>
          </cell>
          <cell r="C203" t="str">
            <v>มร.พช.</v>
          </cell>
        </row>
        <row r="204">
          <cell r="B204" t="str">
            <v>มหาวิทยาลัยราชภัฏภูเก็ต</v>
          </cell>
          <cell r="C204" t="str">
            <v>มรภ.</v>
          </cell>
        </row>
        <row r="205">
          <cell r="B205" t="str">
            <v>มหาวิทยาลัยราชภัฏมหาสารคาม</v>
          </cell>
          <cell r="C205" t="str">
            <v>มรม.</v>
          </cell>
        </row>
        <row r="206">
          <cell r="B206" t="str">
            <v>มหาวิทยาลัยราชภัฏยะลา</v>
          </cell>
          <cell r="C206" t="str">
            <v>มรย.</v>
          </cell>
        </row>
        <row r="207">
          <cell r="B207" t="str">
            <v>มหาวิทยาลัยราชภัฏร้อยเอ็ด</v>
          </cell>
          <cell r="C207" t="str">
            <v>มรภ.รอ.</v>
          </cell>
        </row>
        <row r="208">
          <cell r="B208" t="str">
            <v>มหาวิทยาลัยราชภัฏราชนครินทร์</v>
          </cell>
          <cell r="C208" t="str">
            <v>มรร.</v>
          </cell>
        </row>
        <row r="209">
          <cell r="B209" t="str">
            <v>มหาวิทยาลัยราชภัฏรำไพพรรณี</v>
          </cell>
          <cell r="C209" t="str">
            <v>มร.รพ.</v>
          </cell>
        </row>
        <row r="210">
          <cell r="B210" t="str">
            <v>มหาวิทยาลัยราชภัฏลำปาง</v>
          </cell>
          <cell r="C210" t="str">
            <v>มรภ.ลป.</v>
          </cell>
        </row>
        <row r="211">
          <cell r="B211" t="str">
            <v>มหาวิทยาลัยราชภัฏเลย</v>
          </cell>
          <cell r="C211" t="str">
            <v>มรล.</v>
          </cell>
        </row>
        <row r="212">
          <cell r="B212" t="str">
            <v>มหาวิทยาลัยราชภัฏวไลยอลงกรณ์ ในพระบรมราชูปถัมภ์</v>
          </cell>
          <cell r="C212" t="str">
            <v>มรว.</v>
          </cell>
        </row>
        <row r="213">
          <cell r="B213" t="str">
            <v>มหาวิทยาลัยราชภัฏวไลยอลงกรณ์ ในพระบรมราชูปถัมภ์ จังหวัดปทุมธานี</v>
          </cell>
          <cell r="C213" t="str">
            <v>มรว.</v>
          </cell>
        </row>
        <row r="214">
          <cell r="B214" t="str">
            <v>มหาวิทยาลัยราชภัฏศรีสะเกษ</v>
          </cell>
          <cell r="C214" t="str">
            <v>มรภ.ศก.</v>
          </cell>
        </row>
        <row r="215">
          <cell r="B215" t="str">
            <v>มหาวิทยาลัยราชภัฏสกลนคร</v>
          </cell>
          <cell r="C215" t="str">
            <v>มร.สน.</v>
          </cell>
        </row>
        <row r="216">
          <cell r="B216" t="str">
            <v>มหาวิทยาลัยราชภัฏสงขลา</v>
          </cell>
          <cell r="C216" t="str">
            <v>มรภ.สข.</v>
          </cell>
        </row>
        <row r="217">
          <cell r="B217" t="str">
            <v>มหาวิทยาลัยราชภัฏสวนสุนันทา</v>
          </cell>
          <cell r="C217" t="str">
            <v>มรภ.สส.</v>
          </cell>
        </row>
        <row r="218">
          <cell r="B218" t="str">
            <v>มหาวิทยาลัยราชภัฏสุราษฎ์ธานี</v>
          </cell>
          <cell r="C218" t="str">
            <v>มรส.</v>
          </cell>
        </row>
        <row r="219">
          <cell r="B219" t="str">
            <v>มหาวิทยาลัยราชภัฏสุราษฎร์ธานี</v>
          </cell>
          <cell r="C219" t="str">
            <v>มรส.</v>
          </cell>
        </row>
        <row r="220">
          <cell r="B220" t="str">
            <v>มหาวิทยาลัยราชภัฏสุรินทร์</v>
          </cell>
          <cell r="C220" t="str">
            <v>มรภ.สร.</v>
          </cell>
        </row>
        <row r="221">
          <cell r="B221" t="str">
            <v>มหาวิทยาลัยราชภัฏหมู่บ้านจอมบึง</v>
          </cell>
          <cell r="C221" t="str">
            <v>มร.มจ.</v>
          </cell>
        </row>
        <row r="222">
          <cell r="B222" t="str">
            <v>มหาวิทยาลัยราชภัฏอุดรธานี</v>
          </cell>
          <cell r="C222" t="str">
            <v>มร.อด.</v>
          </cell>
        </row>
        <row r="223">
          <cell r="B223" t="str">
            <v>มหาวิทยาลัยราชภัฏอุตรดิตถ์</v>
          </cell>
          <cell r="C223" t="str">
            <v>มรอ.</v>
          </cell>
        </row>
        <row r="224">
          <cell r="B224" t="str">
            <v>มหาวิทยาลัยราชภัฏอุบลราชธานี</v>
          </cell>
          <cell r="C224" t="str">
            <v>มรภ.อบ.</v>
          </cell>
        </row>
        <row r="225">
          <cell r="B225" t="str">
            <v>มหาวิทยาลัยรามคำแหง</v>
          </cell>
          <cell r="C225" t="str">
            <v>มร.</v>
          </cell>
        </row>
        <row r="226">
          <cell r="B226" t="str">
            <v>มหาวิทยาลัยวลัยลักษณ์</v>
          </cell>
          <cell r="C226" t="str">
            <v>มวล.</v>
          </cell>
        </row>
        <row r="227">
          <cell r="B227" t="str">
            <v>มหาวิทยาลัยศรีนครินทรวิโรฒ</v>
          </cell>
          <cell r="C227" t="str">
            <v>มศว.</v>
          </cell>
        </row>
        <row r="228">
          <cell r="B228" t="str">
            <v>มหาวิทยาลัยศิลปากร</v>
          </cell>
          <cell r="C228" t="str">
            <v>มศก.</v>
          </cell>
        </row>
        <row r="229">
          <cell r="B229" t="str">
            <v>มหาวิทยาลัยสงขลานครินทร์</v>
          </cell>
          <cell r="C229" t="str">
            <v>มอ.</v>
          </cell>
        </row>
        <row r="230">
          <cell r="B230" t="str">
            <v>มหาวิทยาลัยสวนดุสิต</v>
          </cell>
          <cell r="C230" t="str">
            <v>มสด.</v>
          </cell>
        </row>
        <row r="231">
          <cell r="B231" t="str">
            <v>มหาวิทยาลัยสุโขทัยธรรมมาธิราช</v>
          </cell>
          <cell r="C231" t="str">
            <v>มสธ.</v>
          </cell>
        </row>
        <row r="232">
          <cell r="B232" t="str">
            <v>มหาวิทยาลัยสุโขทัยธรรมาธิราช</v>
          </cell>
          <cell r="C232" t="str">
            <v>มสธ.</v>
          </cell>
        </row>
        <row r="233">
          <cell r="B233" t="str">
            <v>มหาวิทยาลัยอุบลราชธานี</v>
          </cell>
          <cell r="C233" t="str">
            <v>มอบ.</v>
          </cell>
        </row>
        <row r="234">
          <cell r="B234" t="str">
            <v>เมืองพัทยา</v>
          </cell>
          <cell r="C234" t="str">
            <v>เมืองพัทยา</v>
          </cell>
        </row>
        <row r="235">
          <cell r="B235" t="str">
            <v>โรงงานไพ่</v>
          </cell>
          <cell r="C235" t="str">
            <v>โรงงานไพ่</v>
          </cell>
        </row>
        <row r="236">
          <cell r="B236" t="str">
            <v>โรงเรียนมหิดลวิทยานุสรณ์</v>
          </cell>
          <cell r="C236" t="str">
            <v>MWIT</v>
          </cell>
        </row>
        <row r="237">
          <cell r="B237" t="str">
            <v>ศูนย์ความเป็นเลิศด้านชีววิทยาศาสตร์ (องค์การมหาชน)</v>
          </cell>
          <cell r="C237" t="str">
            <v>ศลช.</v>
          </cell>
        </row>
        <row r="238">
          <cell r="B238" t="str">
            <v>ศูนย์คุณธรรม (องค์การมหาชน)</v>
          </cell>
          <cell r="C238" t="str">
            <v>ศคธ.</v>
          </cell>
        </row>
        <row r="239">
          <cell r="B239" t="str">
            <v>ศูนย์มานุษยวิทยาสิรินธร (องค์การมหาชน)</v>
          </cell>
          <cell r="C239" t="str">
            <v>ศมส.</v>
          </cell>
        </row>
        <row r="240">
          <cell r="B240" t="str">
            <v>ศูนย์อำนวยการบริหารจังหวัดชายแดนภาคใต้</v>
          </cell>
          <cell r="C240" t="str">
            <v>ศอ.บต.</v>
          </cell>
        </row>
        <row r="241">
          <cell r="B241" t="str">
            <v>ศูนย์อำนวยการรักษาผลประโยชน์ของชาติทางทะเล</v>
          </cell>
          <cell r="C241" t="str">
            <v>ศร.ชล.</v>
          </cell>
        </row>
        <row r="242">
          <cell r="B242" t="str">
            <v>สถาบันการบินพลเรือน</v>
          </cell>
          <cell r="C242" t="str">
            <v>สบพ.</v>
          </cell>
        </row>
        <row r="243">
          <cell r="B243" t="str">
            <v>สถาบันการพยาบาลศรีสวรินทิรา สภากาชาดไทย</v>
          </cell>
          <cell r="C243" t="str">
            <v>STIN</v>
          </cell>
        </row>
        <row r="244">
          <cell r="B244" t="str">
            <v>สถาบันการแพทย์ฉุกเฉิน</v>
          </cell>
          <cell r="C244" t="str">
            <v>สพฉ.</v>
          </cell>
        </row>
        <row r="245">
          <cell r="B245" t="str">
            <v>สถาบันการแพทย์ฉุกเฉินแห่งชาติ</v>
          </cell>
          <cell r="C245" t="str">
            <v>สพฉ.</v>
          </cell>
        </row>
        <row r="246">
          <cell r="B246" t="str">
            <v>สถาบันข้อมูลขนาดใหญ่ (องค์การมหาชน)</v>
          </cell>
          <cell r="C246" t="str">
            <v>Bdi</v>
          </cell>
        </row>
        <row r="247">
          <cell r="B247" t="str">
            <v>สถาบันคุณวุฒิวิชาชีพ (องค์การมหาชน)</v>
          </cell>
          <cell r="C247" t="str">
            <v>สคช.</v>
          </cell>
        </row>
        <row r="248">
          <cell r="B248" t="str">
            <v>สถาบันคุ้มครองเงินฝาก</v>
          </cell>
          <cell r="C248" t="str">
            <v>สคฝ.</v>
          </cell>
        </row>
        <row r="249">
          <cell r="B249" t="str">
            <v>สถาบันดนตรีกัลยาณิวัฒนา</v>
          </cell>
          <cell r="C249" t="str">
            <v>สกว.</v>
          </cell>
        </row>
        <row r="250">
          <cell r="B250" t="str">
            <v>สถาบันทดสอบทางการศึกษาแห่งชาติ (องค์การมหาชน)</v>
          </cell>
          <cell r="C250" t="str">
            <v>สทศ.</v>
          </cell>
        </row>
        <row r="251">
          <cell r="B251" t="str">
            <v>สถาบันทดสอบทางการศึกษาแห่งชาติ</v>
          </cell>
          <cell r="C251" t="str">
            <v>สทศ.</v>
          </cell>
        </row>
        <row r="252">
          <cell r="B252" t="str">
            <v>สถาบันเทคโนโลยีจิตรลดา</v>
          </cell>
          <cell r="C252" t="str">
            <v>สจด.</v>
          </cell>
        </row>
        <row r="253">
          <cell r="B253" t="str">
            <v>สถาบันเทคโนโลยีนิวเคลียร์แห่งชาติ (องค์การมหาชน)</v>
          </cell>
          <cell r="C253" t="str">
            <v>สทน.</v>
          </cell>
        </row>
        <row r="254">
          <cell r="B254" t="str">
            <v>สถาบันเทคโนโลยีปทุมวัน</v>
          </cell>
          <cell r="C254" t="str">
            <v>สทป.</v>
          </cell>
        </row>
        <row r="255">
          <cell r="B255" t="str">
            <v>สถาบันเทคโนโลยีป้องกันประเทศ</v>
          </cell>
          <cell r="C255" t="str">
            <v>สทป.</v>
          </cell>
        </row>
        <row r="256">
          <cell r="B256" t="str">
            <v>สถาบันเทคโนโลยีพระจอมเกล้าเจ้าคุณทหารลาดกระบัง</v>
          </cell>
          <cell r="C256" t="str">
            <v>สจล.</v>
          </cell>
        </row>
        <row r="257">
          <cell r="B257" t="str">
            <v>สถาบันไทย-เยอรมัน</v>
          </cell>
          <cell r="C257" t="str">
            <v>TGI</v>
          </cell>
        </row>
        <row r="258">
          <cell r="B258" t="str">
            <v>สถาบันนิติวิทยาศาสตร์</v>
          </cell>
          <cell r="C258" t="str">
            <v>สนว.</v>
          </cell>
        </row>
        <row r="259">
          <cell r="B259" t="str">
            <v>สถาบันบริหารจัดการธนาคารที่ดิน (องค์การมหาชน)</v>
          </cell>
          <cell r="C259" t="str">
            <v>บจธ.</v>
          </cell>
        </row>
        <row r="260">
          <cell r="B260" t="str">
            <v>สถาบันบัณฑิตพัฒนบริหารศาสตร์</v>
          </cell>
          <cell r="C260" t="str">
            <v>NIDA</v>
          </cell>
        </row>
        <row r="261">
          <cell r="B261" t="str">
            <v>สถาบันบัณฑิตพัฒนศิลป์</v>
          </cell>
          <cell r="C261" t="str">
            <v>BPI</v>
          </cell>
        </row>
        <row r="262">
          <cell r="B262" t="str">
            <v>สถาบันพระบรมราชชนก</v>
          </cell>
          <cell r="C262" t="str">
            <v>สบช.</v>
          </cell>
        </row>
        <row r="263">
          <cell r="B263" t="str">
            <v>สถาบันพระปกเกล้า</v>
          </cell>
          <cell r="C263" t="str">
            <v>พป.</v>
          </cell>
        </row>
        <row r="264">
          <cell r="B264" t="str">
            <v>สถาบันพลาสติก</v>
          </cell>
          <cell r="C264" t="str">
            <v>PIU</v>
          </cell>
        </row>
        <row r="265">
          <cell r="B265" t="str">
            <v>สถาบันพัฒนาวิสาหกิจขนาดกลาง และขนาดย่อม</v>
          </cell>
          <cell r="C265" t="str">
            <v>สสว.</v>
          </cell>
        </row>
        <row r="266">
          <cell r="B266" t="str">
            <v>สถาบันพัฒนาองค์กรชุมชน (องค์การมหาชน)</v>
          </cell>
          <cell r="C266" t="str">
            <v>พอช.</v>
          </cell>
        </row>
        <row r="267">
          <cell r="B267" t="str">
            <v>สถาบันพัฒนาอุตสาหกรรมสิ่งทอ</v>
          </cell>
          <cell r="C267" t="str">
            <v>IDE</v>
          </cell>
        </row>
        <row r="268">
          <cell r="B268" t="str">
            <v>สถาบันเพิ่มผลผลิตแห่งชาติ</v>
          </cell>
          <cell r="C268" t="str">
            <v>FTPI</v>
          </cell>
        </row>
        <row r="269">
          <cell r="B269" t="str">
            <v>สถาบันเพื่อการยุติธรรมแห่งประเทศไทย (องค์การมหาชน)</v>
          </cell>
          <cell r="C269" t="str">
            <v>สธท.</v>
          </cell>
        </row>
        <row r="270">
          <cell r="B270" t="str">
            <v>สถาบันไฟฟ้าและอิเล็กทรอนิกส์</v>
          </cell>
          <cell r="C270" t="str">
            <v>สฟอ.</v>
          </cell>
        </row>
        <row r="271">
          <cell r="B271" t="str">
            <v>สถาบันมาตรวิทยาแห่งชาติ</v>
          </cell>
          <cell r="C271" t="str">
            <v>มว.</v>
          </cell>
        </row>
        <row r="272">
          <cell r="B272" t="str">
            <v>สถาบันยานยนต์</v>
          </cell>
          <cell r="C272" t="str">
            <v>สถาบันยานยนต์</v>
          </cell>
        </row>
        <row r="273">
          <cell r="B273" t="str">
            <v>สถาบันรองรับมาตรฐานไอเอสโอ</v>
          </cell>
          <cell r="C273" t="str">
            <v>สรอ.</v>
          </cell>
        </row>
        <row r="274">
          <cell r="B274" t="str">
            <v>สถาบันระหว่างประเทศเพื่อการค้าและการพัฒนา</v>
          </cell>
          <cell r="C274" t="str">
            <v>สคพ.</v>
          </cell>
        </row>
        <row r="275">
          <cell r="B275" t="str">
            <v>สถาบันระหว่างประเทศเพื่อการค้าและการพัฒนา (องค์การมหาชน)</v>
          </cell>
          <cell r="C275" t="str">
            <v>สคพ.</v>
          </cell>
        </row>
        <row r="276">
          <cell r="B276" t="str">
            <v>สถาบันรับรองคุณภาพสถานพยาบาล (องค์การมหาชน) </v>
          </cell>
          <cell r="C276" t="str">
            <v>สรพ.</v>
          </cell>
        </row>
        <row r="277">
          <cell r="B277" t="str">
            <v>สถาบันวัคซีนแห่งชาติ</v>
          </cell>
          <cell r="C277" t="str">
            <v>สวช.</v>
          </cell>
        </row>
        <row r="278">
          <cell r="B278" t="str">
            <v>สถาบันวิจัยจุฬาภรณ์</v>
          </cell>
          <cell r="C278" t="str">
            <v>จ.ภ.</v>
          </cell>
        </row>
        <row r="279">
          <cell r="B279" t="str">
            <v>สถาบันวิจัยดาราศาสตร์แห่งชาติ (องค์การมหาชน)</v>
          </cell>
          <cell r="C279" t="str">
            <v>สดร.</v>
          </cell>
        </row>
        <row r="280">
          <cell r="B280" t="str">
            <v>สถาบันวิจัยดาราศาสตร์แห่งชาติ (องค์การมหาชน) (สดร.)</v>
          </cell>
          <cell r="C280" t="str">
            <v>สดร.</v>
          </cell>
        </row>
        <row r="281">
          <cell r="B281" t="str">
            <v>สถาบันวิจัยระบบสาธารณสุข</v>
          </cell>
          <cell r="C281" t="str">
            <v>สวรส.</v>
          </cell>
        </row>
        <row r="282">
          <cell r="B282" t="str">
            <v>สถาบันวิจัยและพัฒนาเทคโนโลยีระบบราง (องค์การมหาชน)</v>
          </cell>
          <cell r="C282" t="str">
            <v>สทร.</v>
          </cell>
        </row>
        <row r="283">
          <cell r="B283" t="str">
            <v>สถาบันวิจัยและพัฒนาพื้นที่สูง</v>
          </cell>
          <cell r="C283" t="str">
            <v>สวพส.</v>
          </cell>
        </row>
        <row r="284">
          <cell r="B284" t="str">
            <v>สถาบันวิจัยและพัฒนาอัญมณีและเครื่องประดับแห่งชาติ (องค์การมหาชน)</v>
          </cell>
          <cell r="C284" t="str">
            <v>สวอ.</v>
          </cell>
        </row>
        <row r="285">
          <cell r="B285" t="str">
            <v>สถาบันวิจัยวิทยาศาสตร์และเทคโนโลยีแห่งประเทศไทย</v>
          </cell>
          <cell r="C285" t="str">
            <v>วว.</v>
          </cell>
        </row>
        <row r="286">
          <cell r="B286" t="str">
            <v>สถาบันวิจัยแสงซินโครตรอน (องค์การมหาชน)</v>
          </cell>
          <cell r="C286" t="str">
            <v>สซ.</v>
          </cell>
        </row>
        <row r="287">
          <cell r="B287" t="str">
            <v>สถาบันวิทยาลัยชุมชน</v>
          </cell>
          <cell r="C287" t="str">
            <v>ICCS</v>
          </cell>
        </row>
        <row r="288">
          <cell r="B288" t="str">
            <v xml:space="preserve">สถาบันวิทยาลัยชุมชน
</v>
          </cell>
          <cell r="C288" t="str">
            <v>ICCS</v>
          </cell>
        </row>
        <row r="289">
          <cell r="B289" t="str">
            <v>สถาบันส่งเสริมการสอนวิทยาศาสตร์และเทคโนโลยี (สสวท.)</v>
          </cell>
          <cell r="C289" t="str">
            <v>สสวท.</v>
          </cell>
        </row>
        <row r="290">
          <cell r="B290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90" t="str">
            <v>สสปท.</v>
          </cell>
        </row>
        <row r="291">
          <cell r="B291" t="str">
            <v>สถาบันส่งเสริมศิลปหัตถกรรมไทย (องค์การมหาชน)</v>
          </cell>
          <cell r="C291" t="str">
            <v>สศท.</v>
          </cell>
        </row>
        <row r="292">
          <cell r="B292" t="str">
            <v>สถาบันสารสนเทศทรัพยากรน้ำ (องค์การมหาชน)</v>
          </cell>
          <cell r="C292" t="str">
            <v>สสน.</v>
          </cell>
        </row>
        <row r="293">
          <cell r="B293" t="str">
            <v>สถาบันอนุญาโตตุลาการ</v>
          </cell>
          <cell r="C293" t="str">
            <v>THAC</v>
          </cell>
        </row>
        <row r="294">
          <cell r="B294" t="str">
            <v>สถาบันอาหาร</v>
          </cell>
          <cell r="C294" t="str">
            <v>NFI</v>
          </cell>
        </row>
        <row r="295">
          <cell r="B295" t="str">
            <v>สภากาชาดไทย</v>
          </cell>
          <cell r="C295" t="str">
            <v>กาชาดฯ</v>
          </cell>
        </row>
        <row r="296">
          <cell r="B296" t="str">
            <v>สภาวิชาชีพวิทยาศาสตร์และเทคโนโลยี</v>
          </cell>
          <cell r="C296" t="str">
            <v>สชวท.</v>
          </cell>
        </row>
        <row r="297">
          <cell r="B297" t="str">
            <v>สภาหอการค้าแห่งประเทศไทย</v>
          </cell>
          <cell r="C297" t="str">
            <v>TCC</v>
          </cell>
        </row>
        <row r="298">
          <cell r="B298" t="str">
            <v>สภาอุตสาหกรรมแห่งประเทศไทย</v>
          </cell>
          <cell r="C298" t="str">
            <v>ส.อ.ท.</v>
          </cell>
        </row>
        <row r="299">
          <cell r="B299" t="str">
            <v>สมาคมธนาคารไทย</v>
          </cell>
          <cell r="C299" t="str">
            <v>TBA</v>
          </cell>
        </row>
        <row r="300">
          <cell r="B300" t="str">
            <v>สัตวแพทยสภา</v>
          </cell>
          <cell r="C300" t="str">
            <v>สัตวแพทยสภา</v>
          </cell>
        </row>
        <row r="301">
          <cell r="B301" t="str">
            <v>สํานักงานปฏิรูปที่ดินเพื่อเกษตรกรรม</v>
          </cell>
          <cell r="C301" t="str">
            <v>สปก.</v>
          </cell>
        </row>
        <row r="302">
          <cell r="B302" t="str">
            <v>สํานักงานปลัดกระทรวงศึกษาธิการ</v>
          </cell>
          <cell r="C302" t="str">
            <v>สป.ศธ.</v>
          </cell>
        </row>
        <row r="303">
          <cell r="B303" t="str">
            <v>สำนักงานส่งเสริมเศรษฐกิจดิจิทัล</v>
          </cell>
          <cell r="C303" t="str">
            <v>สศด.</v>
          </cell>
        </row>
        <row r="304">
          <cell r="B304" t="str">
            <v>สำนักข่าวกรองแห่งชาติ</v>
          </cell>
          <cell r="C304" t="str">
            <v>สขช.</v>
          </cell>
        </row>
        <row r="305">
          <cell r="B305" t="str">
            <v>สำนักงบประมาณ</v>
          </cell>
          <cell r="C305" t="str">
            <v>สงป.</v>
          </cell>
        </row>
        <row r="306">
          <cell r="B306" t="str">
            <v>สำนักงานกองทุนน้ำมันเชื้อเพลิง</v>
          </cell>
          <cell r="C306" t="str">
            <v>สกนช.</v>
          </cell>
        </row>
        <row r="307">
          <cell r="B307" t="str">
            <v>สำนักงานกองทุนหมู่บ้านและชุมชนเมืองแห่งชาติ</v>
          </cell>
          <cell r="C307" t="str">
            <v>สทบ.</v>
          </cell>
        </row>
        <row r="308">
          <cell r="B308" t="str">
            <v>สำนักงานการตรวจเงินแผ่นดิน</v>
          </cell>
          <cell r="C308" t="str">
            <v>สตง.</v>
          </cell>
        </row>
        <row r="309">
          <cell r="B309" t="str">
            <v>สำนักงานการบินพลเรือนแห่งประเทศไทย</v>
          </cell>
          <cell r="C309" t="str">
            <v>กพท.</v>
          </cell>
        </row>
        <row r="310">
          <cell r="B310" t="str">
            <v>สำนักงานการปฏิรูปที่ดินเพื่อเกษตรกรรม</v>
          </cell>
          <cell r="C310" t="str">
            <v>ส.ป.ก.</v>
          </cell>
        </row>
        <row r="311">
          <cell r="B311" t="str">
            <v>สำนักงานการวิจัยแห่งชาติ</v>
          </cell>
          <cell r="C311" t="str">
            <v>วช.</v>
          </cell>
        </row>
        <row r="312">
          <cell r="B312" t="str">
            <v>สำนักงานกิจการยุติธรรม</v>
          </cell>
          <cell r="C312" t="str">
            <v>สกธ.</v>
          </cell>
        </row>
        <row r="313">
          <cell r="B31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3" t="str">
            <v>สำนักงาน ป.ย.ป.</v>
          </cell>
        </row>
        <row r="314">
          <cell r="B314" t="str">
            <v>สำนักงานคณะกรรมการกฤษฎีกา</v>
          </cell>
          <cell r="C314" t="str">
            <v>สคก.</v>
          </cell>
        </row>
        <row r="315">
          <cell r="B315" t="str">
            <v>สำนักงานคณะกรรมการกลางอิสลามแห่งประเทศไทย</v>
          </cell>
          <cell r="C315" t="str">
            <v>กอท.</v>
          </cell>
        </row>
        <row r="316">
          <cell r="B316" t="str">
            <v>สำนักงานคณะกรรมการการกระจายอำนาจให้แก่องค์กรปกครองส่วนท้องถิ่น</v>
          </cell>
          <cell r="C316" t="str">
            <v>ก.ก.ถ.</v>
          </cell>
        </row>
        <row r="317">
          <cell r="B317" t="str">
            <v>สำนักงานคณะกรรมการการแข่งขันทางการค้า</v>
          </cell>
          <cell r="C317" t="str">
            <v>สขค.</v>
          </cell>
        </row>
        <row r="318">
          <cell r="B318" t="str">
            <v>สำนักงานคณะกรรมการการรักษาความมั่นคงปลอดภัยไซเบอร์แห่งชาติ</v>
          </cell>
          <cell r="C318" t="str">
            <v>สกมช.</v>
          </cell>
        </row>
        <row r="319">
          <cell r="B319" t="str">
            <v>สำนักงานคณะกรรมการการเลือกตั้ง</v>
          </cell>
          <cell r="C319" t="str">
            <v>สำนักงาน กกต.</v>
          </cell>
        </row>
        <row r="320">
          <cell r="B320" t="str">
            <v>สำนักงานคณะกรรมการการศึกษาขั้นพื้นฐาน</v>
          </cell>
          <cell r="C320" t="str">
            <v>สพฐ.</v>
          </cell>
        </row>
        <row r="321">
          <cell r="B321" t="str">
            <v>สำนักงานคณะกรรมการการอาชีวศึกษา</v>
          </cell>
          <cell r="C321" t="str">
            <v>สอศ.</v>
          </cell>
        </row>
        <row r="322">
          <cell r="B322" t="str">
            <v>สำนักงานคณะกรรมการกำกับกิจการพลังงาน</v>
          </cell>
          <cell r="C322" t="str">
            <v>กกพ.</v>
          </cell>
        </row>
        <row r="323">
          <cell r="B323" t="str">
            <v>สำนักงานคณะกรรมการกำกับและส่งเสริมการประกอบธุรกิจประกันภัย (คปภ.)</v>
          </cell>
          <cell r="C323" t="str">
            <v>สำนักงาน คปภ.</v>
          </cell>
        </row>
        <row r="324">
          <cell r="B324" t="str">
            <v>สำนักงานคณะกรรมการกำกับหลักทรัพย์และตลาดหลักทรัพย์</v>
          </cell>
          <cell r="C324" t="str">
            <v>สำนักงาน ก.ล.ต.</v>
          </cell>
        </row>
        <row r="325">
          <cell r="B325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5" t="str">
            <v>สำนักงาน กสทช.</v>
          </cell>
        </row>
        <row r="326">
          <cell r="B326" t="str">
            <v>สำนักงานคณะกรรมการกิจการโทรคมนาคมแห่งชาติ</v>
          </cell>
          <cell r="C326" t="str">
            <v>กสทช.</v>
          </cell>
        </row>
        <row r="327">
          <cell r="B327" t="str">
            <v>สำนักงานคณะกรรมการข้อมูลข่าวสารราชการ</v>
          </cell>
          <cell r="C327" t="str">
            <v>สขร.</v>
          </cell>
        </row>
        <row r="328">
          <cell r="B328" t="str">
            <v>สำนักงานคณะกรรมการข้าราชการพลเรือน</v>
          </cell>
          <cell r="C328" t="str">
            <v>สำนักงาน ก.พ.</v>
          </cell>
        </row>
        <row r="329">
          <cell r="B329" t="str">
            <v>สำนักงานคณะกรรมการคุ้มครองข้อมูลส่วนบุคคล</v>
          </cell>
          <cell r="C329" t="str">
            <v>สคส.</v>
          </cell>
        </row>
        <row r="330">
          <cell r="B330" t="str">
            <v>สำนักงานคณะกรรมการคุ้มครองผู้บริโภค</v>
          </cell>
          <cell r="C330" t="str">
            <v>สคบ.</v>
          </cell>
        </row>
        <row r="331">
          <cell r="B331" t="str">
            <v>สำนักงานคณะกรรมการดิจิทัลเพื่อเศรษฐกิจและสังคมแห่งชาติ</v>
          </cell>
          <cell r="C331" t="str">
            <v>สดช.</v>
          </cell>
        </row>
        <row r="332">
          <cell r="B332" t="str">
            <v>สำนักงานคณะกรรมการนโยบายเขตพัฒนาพิเศษภาคตะวันออก</v>
          </cell>
          <cell r="C332" t="str">
            <v>สกพอ.</v>
          </cell>
        </row>
        <row r="333">
          <cell r="B333" t="str">
            <v>สำนักงานคณะกรรมการนโยบายที่ดินแห่งชาติ</v>
          </cell>
          <cell r="C333" t="str">
            <v>สคทช.</v>
          </cell>
        </row>
        <row r="334">
          <cell r="B334" t="str">
            <v>สำนักงานคณะกรรมการนโยบายรัฐวิสาหกิจ</v>
          </cell>
          <cell r="C334" t="str">
            <v>สคร.</v>
          </cell>
        </row>
        <row r="335">
          <cell r="B335" t="str">
            <v>สำนักงานคณะกรรมการป้องกันและปราบปรามการทุจริตในภาครัฐ</v>
          </cell>
          <cell r="C335" t="str">
            <v>สำนักงาน ป.ป.ท.</v>
          </cell>
        </row>
        <row r="336">
          <cell r="B336" t="str">
            <v>สำนักงานคณะกรรมการป้องกันและปราบปรามการทุจริตแห่งชาติ</v>
          </cell>
          <cell r="C336" t="str">
            <v>สำนักงาน ป.ป.ช.</v>
          </cell>
        </row>
        <row r="337">
          <cell r="B337" t="str">
            <v>สำนักงานคณะกรรมการป้องกันและปราบปรามยาเสพติด</v>
          </cell>
          <cell r="C337" t="str">
            <v>สำนักงาน ป.ป.ส.</v>
          </cell>
        </row>
        <row r="338">
          <cell r="B338" t="str">
            <v>สำนักงานคณะกรรมการพัฒนาระบบราชการ</v>
          </cell>
          <cell r="C338" t="str">
            <v>สำนักงาน ก.พ.ร.</v>
          </cell>
        </row>
        <row r="339">
          <cell r="B339" t="str">
            <v>สำนักงานคณะกรรมการพิเศษเพื่อประสานงานโครงการอันเนื่องมาจากพระราชดำริ</v>
          </cell>
          <cell r="C339" t="str">
            <v>กปร.</v>
          </cell>
        </row>
        <row r="340">
          <cell r="B340" t="str">
            <v>สำนักงานคณะกรรมการวิจัยแห่งชาติ</v>
          </cell>
          <cell r="C340" t="str">
            <v>วช.</v>
          </cell>
        </row>
        <row r="341">
          <cell r="B341" t="str">
            <v>สำนักงานคณะกรรมการส่งเสริมการลงทุน</v>
          </cell>
          <cell r="C341" t="str">
            <v>BOI</v>
          </cell>
        </row>
        <row r="342">
          <cell r="B342" t="str">
            <v>สำนักงานคณะกรรมการส่งเสริมวิทยาศาสตร์ วิจัยและนวัตกรรม</v>
          </cell>
          <cell r="C342" t="str">
            <v>สกสว.</v>
          </cell>
        </row>
        <row r="343">
          <cell r="B343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3" t="str">
            <v>สกสค.</v>
          </cell>
        </row>
        <row r="344">
          <cell r="B344" t="str">
            <v>สำนักงานคณะกรรมการสิทธิมนุษยชนแห่งชาติ</v>
          </cell>
          <cell r="C344" t="str">
            <v>สำนักงาน กสม.</v>
          </cell>
        </row>
        <row r="345">
          <cell r="B345" t="str">
            <v>สำนักงานคณะกรรมการสุขภาพแห่งชาติ</v>
          </cell>
          <cell r="C345" t="str">
            <v>สช.</v>
          </cell>
        </row>
        <row r="346">
          <cell r="B346" t="str">
            <v>สำนักงานคณะกรรมการอ้อยและน้ำตาลทราย</v>
          </cell>
          <cell r="C346" t="str">
            <v>สอน.</v>
          </cell>
        </row>
        <row r="347">
          <cell r="B347" t="str">
            <v>สำนักงานคณะกรรมการอาหารและยา</v>
          </cell>
          <cell r="C347" t="str">
            <v>อย.</v>
          </cell>
        </row>
        <row r="348">
          <cell r="B348" t="str">
            <v>สำนักงานความร่วมมือพัฒนาเศรษฐกิจกับประเทศเพื่อนบ้าน</v>
          </cell>
          <cell r="C348" t="str">
            <v>สพพ.</v>
          </cell>
        </row>
        <row r="349">
          <cell r="B349" t="str">
            <v>สำนักงานความร่วมมือพัฒนาเศรษฐกิจกับประเทศเพื่อนบ้าน (องค์การมหาชน)</v>
          </cell>
          <cell r="C349" t="str">
            <v>สพพ.</v>
          </cell>
        </row>
        <row r="350">
          <cell r="B350" t="str">
            <v>สำนักงานตำรวจแห่งชาติ</v>
          </cell>
          <cell r="C350" t="str">
            <v>สตช.</v>
          </cell>
        </row>
        <row r="351">
          <cell r="B351" t="str">
            <v>สำนักงานทรัพยากรน้ำแห่งชาติ</v>
          </cell>
          <cell r="C351" t="str">
            <v>สทนช.</v>
          </cell>
        </row>
        <row r="352">
          <cell r="B352" t="str">
            <v>สำนักงานธนานุเคราะห์</v>
          </cell>
          <cell r="C352" t="str">
            <v>สธค.</v>
          </cell>
        </row>
        <row r="353">
          <cell r="B353" t="str">
            <v>สำนักงานนโยบายและแผนการขนส่งและจราจร</v>
          </cell>
          <cell r="C353" t="str">
            <v>สนข.</v>
          </cell>
        </row>
        <row r="354">
          <cell r="B354" t="str">
            <v>สำนักงานนโยบายและแผนทรัพยากรธรรมชาติและสิ่งแวดล้อม</v>
          </cell>
          <cell r="C354" t="str">
            <v>สผ.</v>
          </cell>
        </row>
        <row r="355">
          <cell r="B355" t="str">
            <v>สำนักงานนโยบายและแผนพลังงาน</v>
          </cell>
          <cell r="C355" t="str">
            <v>สนพ.</v>
          </cell>
        </row>
        <row r="356">
          <cell r="B356" t="str">
            <v>สำนักงานนโยบายและยุทธศาสตร์การค้า</v>
          </cell>
          <cell r="C356" t="str">
            <v xml:space="preserve">สนค. </v>
          </cell>
        </row>
        <row r="357">
          <cell r="B357" t="str">
            <v>สำนักงานคณะกรรมการการอุดมศึกษา</v>
          </cell>
          <cell r="C357" t="str">
            <v>สกอ.</v>
          </cell>
        </row>
        <row r="358">
          <cell r="B358" t="str">
            <v>สำนักงานนวัตกรรมแห่งชาติ (องค์การมหาชน)</v>
          </cell>
          <cell r="C358" t="str">
            <v>สนช.</v>
          </cell>
        </row>
        <row r="359">
          <cell r="B359" t="str">
            <v>สำนักงานบริหารและพัฒนาองค์ความรู้</v>
          </cell>
          <cell r="C359" t="str">
            <v>สบร.</v>
          </cell>
        </row>
        <row r="360">
          <cell r="B360" t="str">
            <v>สำนักงานบริหารหนี้สาธารณะ</v>
          </cell>
          <cell r="C360" t="str">
            <v>สบน.</v>
          </cell>
        </row>
        <row r="361">
          <cell r="B361" t="str">
            <v>สำนักงานปฏิรูปที่ดินเพื่อเกษตรกรรม</v>
          </cell>
          <cell r="C361" t="str">
            <v>สปก.</v>
          </cell>
        </row>
        <row r="362">
          <cell r="B362" t="str">
            <v>สำนักงานปรมาณูเพื่อสันติ</v>
          </cell>
          <cell r="C362" t="str">
            <v>ปส.</v>
          </cell>
        </row>
        <row r="363">
          <cell r="B363" t="str">
            <v>สำนักงานประกันสังคม</v>
          </cell>
          <cell r="C363" t="str">
            <v>สปส.</v>
          </cell>
        </row>
        <row r="364">
          <cell r="B364" t="str">
            <v>สำนักงานปลัดกระทรวงกลาโหม</v>
          </cell>
          <cell r="C364" t="str">
            <v>สป.กห.</v>
          </cell>
        </row>
        <row r="365">
          <cell r="B365" t="str">
            <v>สำนักงานปลัดกระทรวงการคลัง</v>
          </cell>
          <cell r="C365" t="str">
            <v>สป.กค.</v>
          </cell>
        </row>
        <row r="366">
          <cell r="B366" t="str">
            <v>สำนักงานปลัดกระทรวงการต่างประเทศ</v>
          </cell>
          <cell r="C366" t="str">
            <v>สป.กต.</v>
          </cell>
        </row>
        <row r="367">
          <cell r="B367" t="str">
            <v>สำนักงานปลัดกระทรวงการท่องเที่ยวและกีฬา</v>
          </cell>
          <cell r="C367" t="str">
            <v>สป.กก.</v>
          </cell>
        </row>
        <row r="368">
          <cell r="B368" t="str">
            <v>สำนักงานปลัดกระทรวงการพัฒนาสังคมและความมั่นคงของมนุษย์</v>
          </cell>
          <cell r="C368" t="str">
            <v>สป.พม.</v>
          </cell>
        </row>
        <row r="369">
          <cell r="B369" t="str">
            <v>สำนักงานปลัดกระทรวงการอุดมศึกษา วิทยาศาสตร์ วิจัย และนวัตกรรม</v>
          </cell>
          <cell r="C369" t="str">
            <v>สป.อว.</v>
          </cell>
        </row>
        <row r="370">
          <cell r="B370" t="str">
            <v>สำนักงานปลัดกระทรวงเกษตรและสหกรณ์</v>
          </cell>
          <cell r="C370" t="str">
            <v>สป.กษ.</v>
          </cell>
        </row>
        <row r="371">
          <cell r="B371" t="str">
            <v>สำนักงานปลัดกระทรวงคมนาคม</v>
          </cell>
          <cell r="C371" t="str">
            <v>สป.คค.</v>
          </cell>
        </row>
        <row r="372">
          <cell r="B372" t="str">
            <v>สำนักงานปลัดกระทรวงดิจิทัลเพื่อเศรษฐกิจและสังคม</v>
          </cell>
          <cell r="C372" t="str">
            <v>สป.ดศ.</v>
          </cell>
        </row>
        <row r="373">
          <cell r="B373" t="str">
            <v>สำนักงานปลัดกระทรวงทรัพยากรธรรมชาติและสิ่งแวดล้อม</v>
          </cell>
          <cell r="C373" t="str">
            <v>สป.ทส.</v>
          </cell>
        </row>
        <row r="374">
          <cell r="B374" t="str">
            <v>สำนักงานปลัดกระทรวงพลังงาน</v>
          </cell>
          <cell r="C374" t="str">
            <v>สป.พน.</v>
          </cell>
        </row>
        <row r="375">
          <cell r="B375" t="str">
            <v>สำนักงานปลัดกระทรวงพาณิชย์</v>
          </cell>
          <cell r="C375" t="str">
            <v>สป.พณ.</v>
          </cell>
        </row>
        <row r="376">
          <cell r="B376" t="str">
            <v>สำนักงานปลัดกระทรวงมหาดไทย</v>
          </cell>
          <cell r="C376" t="str">
            <v>สป.มท.</v>
          </cell>
        </row>
        <row r="377">
          <cell r="B377" t="str">
            <v>สำนักงานปลัดกระทรวงยุติธรรม</v>
          </cell>
          <cell r="C377" t="str">
            <v>สป.ยธ.</v>
          </cell>
        </row>
        <row r="378">
          <cell r="B378" t="str">
            <v>สำนักงานปลัดกระทรวงแรงงาน</v>
          </cell>
          <cell r="C378" t="str">
            <v>สป.รง.</v>
          </cell>
        </row>
        <row r="379">
          <cell r="B379" t="str">
            <v>สำนักงานปลัดกระทรวงวัฒนธรรม</v>
          </cell>
          <cell r="C379" t="str">
            <v>สป.วธ.</v>
          </cell>
        </row>
        <row r="380">
          <cell r="B380" t="str">
            <v>สำนักงานปลัดกระทรวงศึกษาธิการ</v>
          </cell>
          <cell r="C380" t="str">
            <v>สป.ศธ.</v>
          </cell>
        </row>
        <row r="381">
          <cell r="B381" t="str">
            <v>สำนักงานปลัดกระทรวงสาธารณสุข</v>
          </cell>
          <cell r="C381" t="str">
            <v>สป.สธ.</v>
          </cell>
        </row>
        <row r="382">
          <cell r="B382" t="str">
            <v>สำนักงานปลัดกระทรวงอุตสาหกรรม</v>
          </cell>
          <cell r="C382" t="str">
            <v>สป.อก.</v>
          </cell>
        </row>
        <row r="383">
          <cell r="B383" t="str">
            <v>สำนักงานปลัดสำนักนายกรัฐมนตรี</v>
          </cell>
          <cell r="C383" t="str">
            <v>สปน.</v>
          </cell>
        </row>
        <row r="384">
          <cell r="B384" t="str">
            <v>สำนักงานป้องกันและปราบปรามการฟอกเงิน</v>
          </cell>
          <cell r="C384" t="str">
            <v>สำนักงาน ปปง.</v>
          </cell>
        </row>
        <row r="385">
          <cell r="B385" t="str">
            <v>สำนักงานผู้ตรวจการแผ่นดิน</v>
          </cell>
          <cell r="C385" t="str">
            <v>สผผ.</v>
          </cell>
        </row>
        <row r="386">
          <cell r="B386" t="str">
            <v>สำนักงานพระพุทธศาสนาแห่งชาติ</v>
          </cell>
          <cell r="C386" t="str">
            <v>พศ.</v>
          </cell>
        </row>
        <row r="387">
          <cell r="B387" t="str">
            <v>สำนักงานพัฒนาการวิจัยการเกษตร (องค์การมหาชน)</v>
          </cell>
          <cell r="C387" t="str">
            <v>สวก.</v>
          </cell>
        </row>
        <row r="388">
          <cell r="B388" t="str">
            <v>สำนักงานพัฒนาเทคโนโลยีอวกาศและภูมิสารสนเทศ (องค์การมหาชน)</v>
          </cell>
          <cell r="C388" t="str">
            <v>สทอภ.</v>
          </cell>
        </row>
        <row r="389">
          <cell r="B389" t="str">
            <v>สำนักงานพัฒนาธุรกรรมทางอิเล็กทรอนิกส์</v>
          </cell>
          <cell r="C389" t="str">
            <v>สพธอ.</v>
          </cell>
        </row>
        <row r="390">
          <cell r="B390" t="str">
            <v>สำนักงานพัฒนาพิงคนคร (องค์การมหาชน)</v>
          </cell>
          <cell r="C390" t="str">
            <v>สพค.</v>
          </cell>
        </row>
        <row r="391">
          <cell r="B391" t="str">
            <v>สำนักงานพัฒนารัฐบาลดิจิทัล (องค์การมหาชน)</v>
          </cell>
          <cell r="C391" t="str">
            <v>สพร.</v>
          </cell>
        </row>
        <row r="392">
          <cell r="B392" t="str">
            <v>สำนักงานพัฒนาวิทยาศาสตร์และเทคโนโลยีแห่งชาติ</v>
          </cell>
          <cell r="C392" t="str">
            <v>สวทช.</v>
          </cell>
        </row>
        <row r="393">
          <cell r="B393" t="str">
            <v>สำนักงานพัฒนาเศรษฐกิจจากฐานชีวภาพ (องค์การมหาชน)</v>
          </cell>
          <cell r="C393" t="str">
            <v>สพภ.</v>
          </cell>
        </row>
        <row r="394">
          <cell r="B394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4" t="str">
            <v>พกฉ.</v>
          </cell>
        </row>
        <row r="395">
          <cell r="B395" t="str">
            <v>สำนักงานมาตรฐานผลิตภัณฑ์อุตสาหกรรม</v>
          </cell>
          <cell r="C395" t="str">
            <v>สมอ.</v>
          </cell>
        </row>
        <row r="396">
          <cell r="B396" t="str">
            <v>สำนักงานมาตรฐานสินค้าเกษตรและอาหารแห่งชาติ</v>
          </cell>
          <cell r="C396" t="str">
            <v>มกอช.</v>
          </cell>
        </row>
        <row r="397">
          <cell r="B397" t="str">
            <v>สำนักงานรับรองมาตรฐานและประเมินคุณภาพการศึกษา (องค์การมหาชน)</v>
          </cell>
          <cell r="C397" t="str">
            <v>สมศ.</v>
          </cell>
        </row>
        <row r="398">
          <cell r="B398" t="str">
            <v>สำนักงานราชบัณฑิตยสภา</v>
          </cell>
          <cell r="C398" t="str">
            <v>รภ.</v>
          </cell>
        </row>
        <row r="399">
          <cell r="B399" t="str">
            <v>สำนักงานลูกเสือแห่งชาติ</v>
          </cell>
          <cell r="C399" t="str">
            <v>สลช.</v>
          </cell>
        </row>
        <row r="400">
          <cell r="B400" t="str">
            <v>สำนักงานเลขาธิการวุฒิสภา</v>
          </cell>
          <cell r="C400" t="str">
            <v>สว.</v>
          </cell>
        </row>
        <row r="401">
          <cell r="B401" t="str">
            <v>สำนักงานเลขาธิการสภาการศึกษา</v>
          </cell>
          <cell r="C401" t="str">
            <v>สกศ.</v>
          </cell>
        </row>
        <row r="402">
          <cell r="B402" t="str">
            <v>สำนักงานเลขาธิการสภาผู้แทนราษฎร</v>
          </cell>
          <cell r="C402" t="str">
            <v>สผ.</v>
          </cell>
        </row>
        <row r="403">
          <cell r="B403" t="str">
            <v>สำนักงานศาลปกครอง</v>
          </cell>
          <cell r="C403" t="str">
            <v>ศป.</v>
          </cell>
        </row>
        <row r="404">
          <cell r="B404" t="str">
            <v>สำนักงานศาลยุติธรรม</v>
          </cell>
          <cell r="C404" t="str">
            <v>ศย.</v>
          </cell>
        </row>
        <row r="405">
          <cell r="B405" t="str">
            <v>สำนักงานศาลรัฐธรรมนูญ</v>
          </cell>
          <cell r="C405" t="str">
            <v>ศร.</v>
          </cell>
        </row>
        <row r="406">
          <cell r="B406" t="str">
            <v>สำนักงานศิลปวัฒนธรรมร่วมสมัย</v>
          </cell>
          <cell r="C406" t="str">
            <v>สศร.</v>
          </cell>
        </row>
        <row r="407">
          <cell r="B407" t="str">
            <v>สำนักงานเศรษฐกิจการเกษตร</v>
          </cell>
          <cell r="C407" t="str">
            <v>สศก.</v>
          </cell>
        </row>
        <row r="408">
          <cell r="B408" t="str">
            <v>สำนักงานเศรษฐกิจการคลัง</v>
          </cell>
          <cell r="C408" t="str">
            <v>สศค.</v>
          </cell>
        </row>
        <row r="409">
          <cell r="B409" t="str">
            <v>สำนักงานเศรษฐกิจอุตสาหกรรม</v>
          </cell>
          <cell r="C409" t="str">
            <v>สศอ.</v>
          </cell>
        </row>
        <row r="410">
          <cell r="B410" t="str">
            <v>สำนักงานส่งเสริมการจัดประชุมและนิทรรศการ (องค์การมหาชน)</v>
          </cell>
          <cell r="C410" t="str">
            <v>สสปน.</v>
          </cell>
        </row>
        <row r="411">
          <cell r="B411" t="str">
            <v>สำนักงานส่งเสริมวิสาหกิจขนาดกลางและขนาดย่อม</v>
          </cell>
          <cell r="C411" t="str">
            <v>สสว.</v>
          </cell>
        </row>
        <row r="412">
          <cell r="B412" t="str">
            <v>สำนักงานส่งเสริมวิสาหกิจเพื่อสังคม</v>
          </cell>
          <cell r="C412" t="str">
            <v>สวส.</v>
          </cell>
        </row>
        <row r="413">
          <cell r="B413" t="str">
            <v>สำนักงานส่งเสริมเศรษฐกิจสร้างสรรค์ (องค์การมหาชน)</v>
          </cell>
          <cell r="C413" t="str">
            <v>สศส.</v>
          </cell>
        </row>
        <row r="414">
          <cell r="B414" t="str">
            <v>สำนักงานสถิติแห่งชาติ</v>
          </cell>
          <cell r="C414" t="str">
            <v>สสช.</v>
          </cell>
        </row>
        <row r="415">
          <cell r="B415" t="str">
            <v>สำนักงานสนับสนุนการสร้างเสริมสุขภาพ</v>
          </cell>
          <cell r="C415" t="str">
            <v>สสส.</v>
          </cell>
        </row>
        <row r="416">
          <cell r="B416" t="str">
            <v>สำนักงานสภาความมั่นคงแห่งชาติ</v>
          </cell>
          <cell r="C416" t="str">
            <v>สมช.</v>
          </cell>
        </row>
        <row r="417">
          <cell r="B417" t="str">
            <v>สำนักงานสภานโยบายการอุดมศึกษา วิทยาศาสตร์ วิจัย และนวัตกรรมแห่งชาติ</v>
          </cell>
          <cell r="C417" t="str">
            <v>สอวช.</v>
          </cell>
        </row>
        <row r="418">
          <cell r="B418" t="str">
            <v>สำนักงานสภาพัฒนาการเศรษฐกิจและสังคมแห่งชาติ</v>
          </cell>
          <cell r="C418" t="str">
            <v>สศช.</v>
          </cell>
        </row>
        <row r="419">
          <cell r="B419" t="str">
            <v>สำนักงานสลากกินแบ่งรัฐบาล</v>
          </cell>
          <cell r="C419" t="str">
            <v>สล.</v>
          </cell>
        </row>
        <row r="420">
          <cell r="B420" t="str">
            <v>สำนักงานหลักประกันสุขภาพแห่งชาติ</v>
          </cell>
          <cell r="C420" t="str">
            <v>สปสช.</v>
          </cell>
        </row>
        <row r="421">
          <cell r="B421" t="str">
            <v>สำนักงานอัยการสูงสุด</v>
          </cell>
          <cell r="C421" t="str">
            <v>อส.</v>
          </cell>
        </row>
        <row r="422">
          <cell r="B422" t="str">
            <v>สำนักปลัดกระทรวงสาธารณสุข</v>
          </cell>
          <cell r="C422" t="str">
            <v>สป.สธ.</v>
          </cell>
        </row>
        <row r="423">
          <cell r="B423" t="str">
            <v>สำนักเลขาธิการคณะรัฐมนตรี</v>
          </cell>
          <cell r="C423" t="str">
            <v>สลค.</v>
          </cell>
        </row>
        <row r="424">
          <cell r="B424" t="str">
            <v>สำนักเลขาธิการนายกรัฐมนตรี</v>
          </cell>
          <cell r="C424" t="str">
            <v>สลน.</v>
          </cell>
        </row>
        <row r="425">
          <cell r="B425" t="str">
            <v>หอภาพยนตร์ (องค์การมหาชน)</v>
          </cell>
          <cell r="C425" t="str">
            <v>หภ.</v>
          </cell>
        </row>
        <row r="426">
          <cell r="B426" t="str">
            <v>องค์การกระจายเสียงและแพร่ภาพสาธารณะแห่งประเทศไทย</v>
          </cell>
          <cell r="C426" t="str">
            <v>สสท.</v>
          </cell>
        </row>
        <row r="427">
          <cell r="B427" t="str">
            <v>องค์การขนส่งมวลชนกรุงเทพ</v>
          </cell>
          <cell r="C427" t="str">
            <v>ขสมก.</v>
          </cell>
        </row>
        <row r="428">
          <cell r="B428" t="str">
            <v>องค์การคลังสินค้า</v>
          </cell>
          <cell r="C428" t="str">
            <v>PWO</v>
          </cell>
        </row>
        <row r="429">
          <cell r="B429" t="str">
            <v>องค์การจัดการน้ำเสีย</v>
          </cell>
          <cell r="C429" t="str">
            <v>อจน.</v>
          </cell>
        </row>
        <row r="430">
          <cell r="B430" t="str">
            <v>องค์การตลาด</v>
          </cell>
          <cell r="C430" t="str">
            <v>อก.</v>
          </cell>
        </row>
        <row r="431">
          <cell r="B431" t="str">
            <v>องค์การตลาดเพื่อเกษตรกร</v>
          </cell>
          <cell r="C431" t="str">
            <v>อ.ต.ก.</v>
          </cell>
        </row>
        <row r="432">
          <cell r="B432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2" t="str">
            <v>อพท.</v>
          </cell>
        </row>
        <row r="433">
          <cell r="B433" t="str">
            <v>องค์การบริหารจัดการก๊าซเรือนกระจก (องค์การมหาชน)</v>
          </cell>
          <cell r="C433" t="str">
            <v>อบก.</v>
          </cell>
        </row>
        <row r="434">
          <cell r="B434" t="str">
            <v>องค์การพิพิธภัณฑ์วิทยาศาสตร์แห่งชาติ</v>
          </cell>
          <cell r="C434" t="str">
            <v>อพวช.</v>
          </cell>
        </row>
        <row r="435">
          <cell r="B435" t="str">
            <v>องค์การเภสัชกรรม</v>
          </cell>
          <cell r="C435" t="str">
            <v>GPO</v>
          </cell>
        </row>
        <row r="436">
          <cell r="B436" t="str">
            <v>องค์การส่งเสริมกิจการโคนมแห่งประเทศไทย</v>
          </cell>
          <cell r="C436" t="str">
            <v>อ.ส.ค.</v>
          </cell>
        </row>
        <row r="437">
          <cell r="B437" t="str">
            <v>องค์การสวนพฤกษศาสตร์</v>
          </cell>
          <cell r="C437" t="str">
            <v>อ.ส.พ.</v>
          </cell>
        </row>
        <row r="438">
          <cell r="B438" t="str">
            <v>องค์การสวนสัตว์แห่งประเทศไทย ในพระบรมราชูปถัมภ์</v>
          </cell>
          <cell r="C438" t="str">
            <v>ZOPT</v>
          </cell>
        </row>
        <row r="439">
          <cell r="B439" t="str">
            <v>องค์การสะพานปลา</v>
          </cell>
          <cell r="C439" t="str">
            <v>อสป.</v>
          </cell>
        </row>
        <row r="440">
          <cell r="B440" t="str">
            <v>องค์การสุรา กรมสรรพสามิต</v>
          </cell>
          <cell r="C440" t="str">
            <v>ITO</v>
          </cell>
        </row>
        <row r="441">
          <cell r="B441" t="str">
            <v>องค์การอุตสาหกรรมป่าไม้</v>
          </cell>
          <cell r="C441" t="str">
            <v>อ.อ.ป.</v>
          </cell>
        </row>
        <row r="442">
          <cell r="B442" t="str">
            <v>บริษัท ทีโอที จำกัด (มหาชน)</v>
          </cell>
          <cell r="C442" t="str">
            <v>TOT</v>
          </cell>
        </row>
        <row r="443">
          <cell r="B443" t="str">
            <v>กระบี่</v>
          </cell>
          <cell r="C443" t="str">
            <v>กระบี่</v>
          </cell>
        </row>
        <row r="444">
          <cell r="B444" t="str">
            <v>กาญจนบุรี</v>
          </cell>
          <cell r="C444" t="str">
            <v>กาญจนบุรี</v>
          </cell>
        </row>
        <row r="445">
          <cell r="B445" t="str">
            <v>กาฬสินธุ์</v>
          </cell>
          <cell r="C445" t="str">
            <v>กาฬสินธุ์</v>
          </cell>
        </row>
        <row r="446">
          <cell r="B446" t="str">
            <v>กำแพงเพชร</v>
          </cell>
          <cell r="C446" t="str">
            <v>กำแพงเพชร</v>
          </cell>
        </row>
        <row r="447">
          <cell r="B447" t="str">
            <v>ขอนแก่น</v>
          </cell>
          <cell r="C447" t="str">
            <v>ขอนแก่น</v>
          </cell>
        </row>
        <row r="448">
          <cell r="B448" t="str">
            <v>จันทบุรี</v>
          </cell>
          <cell r="C448" t="str">
            <v>จันทบุรี</v>
          </cell>
        </row>
        <row r="449">
          <cell r="B449" t="str">
            <v>ฉะเชิงเทรา</v>
          </cell>
          <cell r="C449" t="str">
            <v>ฉะเชิงเทรา</v>
          </cell>
        </row>
        <row r="450">
          <cell r="B450" t="str">
            <v>ชลบุรี</v>
          </cell>
          <cell r="C450" t="str">
            <v>ชลบุรี</v>
          </cell>
        </row>
        <row r="451">
          <cell r="B451" t="str">
            <v>ชัยนาท</v>
          </cell>
          <cell r="C451" t="str">
            <v>ชัยนาท</v>
          </cell>
        </row>
        <row r="452">
          <cell r="B452" t="str">
            <v>ชัยภูมิ</v>
          </cell>
          <cell r="C452" t="str">
            <v>ชัยภูมิ</v>
          </cell>
        </row>
        <row r="453">
          <cell r="B453" t="str">
            <v>ชุมพร</v>
          </cell>
          <cell r="C453" t="str">
            <v>ชุมพร</v>
          </cell>
        </row>
        <row r="454">
          <cell r="B454" t="str">
            <v>เชียงราย</v>
          </cell>
          <cell r="C454" t="str">
            <v>เชียงราย</v>
          </cell>
        </row>
        <row r="455">
          <cell r="B455" t="str">
            <v>เชียงใหม่</v>
          </cell>
          <cell r="C455" t="str">
            <v>เชียงใหม่</v>
          </cell>
        </row>
        <row r="456">
          <cell r="B456" t="str">
            <v>ตรัง</v>
          </cell>
          <cell r="C456" t="str">
            <v>ตรัง</v>
          </cell>
        </row>
        <row r="457">
          <cell r="B457" t="str">
            <v>ตราด</v>
          </cell>
          <cell r="C457" t="str">
            <v>ตราด</v>
          </cell>
        </row>
        <row r="458">
          <cell r="B458" t="str">
            <v>ตาก</v>
          </cell>
          <cell r="C458" t="str">
            <v>ตาก</v>
          </cell>
        </row>
        <row r="459">
          <cell r="B459" t="str">
            <v>นครนายก</v>
          </cell>
          <cell r="C459" t="str">
            <v>นครนายก</v>
          </cell>
        </row>
        <row r="460">
          <cell r="B460" t="str">
            <v>นครปฐม</v>
          </cell>
          <cell r="C460" t="str">
            <v>นครปฐม</v>
          </cell>
        </row>
        <row r="461">
          <cell r="B461" t="str">
            <v>นครพนม</v>
          </cell>
          <cell r="C461" t="str">
            <v>นครพนม</v>
          </cell>
        </row>
        <row r="462">
          <cell r="B462" t="str">
            <v>นครราชสีมา</v>
          </cell>
          <cell r="C462" t="str">
            <v>นครราชสีมา</v>
          </cell>
        </row>
        <row r="463">
          <cell r="B463" t="str">
            <v>นครศรีธรรมราช</v>
          </cell>
          <cell r="C463" t="str">
            <v>นครศรีธรรมราช</v>
          </cell>
        </row>
        <row r="464">
          <cell r="B464" t="str">
            <v>นครสวรรค์</v>
          </cell>
          <cell r="C464" t="str">
            <v>นครสวรรค์</v>
          </cell>
        </row>
        <row r="465">
          <cell r="B465" t="str">
            <v>นนทบุรี</v>
          </cell>
          <cell r="C465" t="str">
            <v>นนทบุรี</v>
          </cell>
        </row>
        <row r="466">
          <cell r="B466" t="str">
            <v>นราธิวาส</v>
          </cell>
          <cell r="C466" t="str">
            <v>นราธิวาส</v>
          </cell>
        </row>
        <row r="467">
          <cell r="B467" t="str">
            <v>น่าน</v>
          </cell>
          <cell r="C467" t="str">
            <v>น่าน</v>
          </cell>
        </row>
        <row r="468">
          <cell r="B468" t="str">
            <v>บึงกาฬ</v>
          </cell>
          <cell r="C468" t="str">
            <v>บึงกาฬ</v>
          </cell>
        </row>
        <row r="469">
          <cell r="B469" t="str">
            <v>บุรีรัมย์</v>
          </cell>
          <cell r="C469" t="str">
            <v>บุรีรัมย์</v>
          </cell>
        </row>
        <row r="470">
          <cell r="B470" t="str">
            <v>ปทุมธานี</v>
          </cell>
          <cell r="C470" t="str">
            <v>ปทุมธานี</v>
          </cell>
        </row>
        <row r="471">
          <cell r="B471" t="str">
            <v>ประจวบคีรีขันธ์</v>
          </cell>
          <cell r="C471" t="str">
            <v>ประจวบคีรีขันธ์</v>
          </cell>
        </row>
        <row r="472">
          <cell r="B472" t="str">
            <v>ปราจีนบุรี</v>
          </cell>
          <cell r="C472" t="str">
            <v>ปราจีนบุรี</v>
          </cell>
        </row>
        <row r="473">
          <cell r="B473" t="str">
            <v>ปัตตานี</v>
          </cell>
          <cell r="C473" t="str">
            <v>ปัตตานี</v>
          </cell>
        </row>
        <row r="474">
          <cell r="B474" t="str">
            <v>พะเยา</v>
          </cell>
          <cell r="C474" t="str">
            <v>พะเยา</v>
          </cell>
        </row>
        <row r="475">
          <cell r="B475" t="str">
            <v>พระนครศรีอยุธยา</v>
          </cell>
          <cell r="C475" t="str">
            <v>พระนครศรีอยุธยา</v>
          </cell>
        </row>
        <row r="476">
          <cell r="B476" t="str">
            <v>พังงา</v>
          </cell>
          <cell r="C476" t="str">
            <v>พังงา</v>
          </cell>
        </row>
        <row r="477">
          <cell r="B477" t="str">
            <v>พัทลุง</v>
          </cell>
          <cell r="C477" t="str">
            <v>พัทลุง</v>
          </cell>
        </row>
        <row r="478">
          <cell r="B478" t="str">
            <v>พิจิตร</v>
          </cell>
          <cell r="C478" t="str">
            <v>พิจิตร</v>
          </cell>
        </row>
        <row r="479">
          <cell r="B479" t="str">
            <v>พิษณุโลก</v>
          </cell>
          <cell r="C479" t="str">
            <v>พิษณุโลก</v>
          </cell>
        </row>
        <row r="480">
          <cell r="B480" t="str">
            <v>เพชรบุรี</v>
          </cell>
          <cell r="C480" t="str">
            <v>เพชรบุรี</v>
          </cell>
        </row>
        <row r="481">
          <cell r="B481" t="str">
            <v>เพชรบูรณ์</v>
          </cell>
          <cell r="C481" t="str">
            <v>เพชรบูรณ์</v>
          </cell>
        </row>
        <row r="482">
          <cell r="B482" t="str">
            <v>แพร่</v>
          </cell>
          <cell r="C482" t="str">
            <v>แพร่</v>
          </cell>
        </row>
        <row r="483">
          <cell r="B483" t="str">
            <v>ภูเก็ต</v>
          </cell>
          <cell r="C483" t="str">
            <v>ภูเก็ต</v>
          </cell>
        </row>
        <row r="484">
          <cell r="B484" t="str">
            <v>มหาสารคาม</v>
          </cell>
          <cell r="C484" t="str">
            <v>มหาสารคาม</v>
          </cell>
        </row>
        <row r="485">
          <cell r="B485" t="str">
            <v>มุกดาหาร</v>
          </cell>
          <cell r="C485" t="str">
            <v>มุกดาหาร</v>
          </cell>
        </row>
        <row r="486">
          <cell r="B486" t="str">
            <v>แม่ฮ่องสอน</v>
          </cell>
          <cell r="C486" t="str">
            <v>แม่ฮ่องสอน</v>
          </cell>
        </row>
        <row r="487">
          <cell r="B487" t="str">
            <v>ยโสธร</v>
          </cell>
          <cell r="C487" t="str">
            <v>ยโสธร</v>
          </cell>
        </row>
        <row r="488">
          <cell r="B488" t="str">
            <v>ยะลา</v>
          </cell>
          <cell r="C488" t="str">
            <v>ยะลา</v>
          </cell>
        </row>
        <row r="489">
          <cell r="B489" t="str">
            <v>ร้อยเอ็ด</v>
          </cell>
          <cell r="C489" t="str">
            <v>ร้อยเอ็ด</v>
          </cell>
        </row>
        <row r="490">
          <cell r="B490" t="str">
            <v>ระนอง</v>
          </cell>
          <cell r="C490" t="str">
            <v>ระนอง</v>
          </cell>
        </row>
        <row r="491">
          <cell r="B491" t="str">
            <v>ระยอง</v>
          </cell>
          <cell r="C491" t="str">
            <v>ระยอง</v>
          </cell>
        </row>
        <row r="492">
          <cell r="B492" t="str">
            <v>ราชบุรี</v>
          </cell>
          <cell r="C492" t="str">
            <v>ราชบุรี</v>
          </cell>
        </row>
        <row r="493">
          <cell r="B493" t="str">
            <v>ลพบุรี</v>
          </cell>
          <cell r="C493" t="str">
            <v>ลพบุรี</v>
          </cell>
        </row>
        <row r="494">
          <cell r="B494" t="str">
            <v>ลำปาง</v>
          </cell>
          <cell r="C494" t="str">
            <v>ลำปาง</v>
          </cell>
        </row>
        <row r="495">
          <cell r="B495" t="str">
            <v>ลำพูน</v>
          </cell>
          <cell r="C495" t="str">
            <v>ลำพูน</v>
          </cell>
        </row>
        <row r="496">
          <cell r="B496" t="str">
            <v>เลย</v>
          </cell>
          <cell r="C496" t="str">
            <v>เลย</v>
          </cell>
        </row>
        <row r="497">
          <cell r="B497" t="str">
            <v>ศรีสะเกษ</v>
          </cell>
          <cell r="C497" t="str">
            <v>ศรีสะเกษ</v>
          </cell>
        </row>
        <row r="498">
          <cell r="B498" t="str">
            <v>สกลนคร</v>
          </cell>
          <cell r="C498" t="str">
            <v>สกลนคร</v>
          </cell>
        </row>
        <row r="499">
          <cell r="B499" t="str">
            <v>สงขลา</v>
          </cell>
          <cell r="C499" t="str">
            <v>สงขลา</v>
          </cell>
        </row>
        <row r="500">
          <cell r="B500" t="str">
            <v>สตูล</v>
          </cell>
          <cell r="C500" t="str">
            <v>สตูล</v>
          </cell>
        </row>
        <row r="501">
          <cell r="B501" t="str">
            <v>สมุทรปราการ</v>
          </cell>
          <cell r="C501" t="str">
            <v>สมุทรปราการ</v>
          </cell>
        </row>
        <row r="502">
          <cell r="B502" t="str">
            <v>สมุทรสงคราม</v>
          </cell>
          <cell r="C502" t="str">
            <v>สมุทรสงคราม</v>
          </cell>
        </row>
        <row r="503">
          <cell r="B503" t="str">
            <v>สมุทรสาคร</v>
          </cell>
          <cell r="C503" t="str">
            <v>สมุทรสาคร</v>
          </cell>
        </row>
        <row r="504">
          <cell r="B504" t="str">
            <v>สระแก้ว</v>
          </cell>
          <cell r="C504" t="str">
            <v>สระแก้ว</v>
          </cell>
        </row>
        <row r="505">
          <cell r="B505" t="str">
            <v>สระบุรี</v>
          </cell>
          <cell r="C505" t="str">
            <v>สระบุรี</v>
          </cell>
        </row>
        <row r="506">
          <cell r="B506" t="str">
            <v>สิงห์บุรี</v>
          </cell>
          <cell r="C506" t="str">
            <v>สิงห์บุรี</v>
          </cell>
        </row>
        <row r="507">
          <cell r="B507" t="str">
            <v>สุโขทัย</v>
          </cell>
          <cell r="C507" t="str">
            <v>สุโขทัย</v>
          </cell>
        </row>
        <row r="508">
          <cell r="B508" t="str">
            <v>สุพรรณบุรี</v>
          </cell>
          <cell r="C508" t="str">
            <v>สุพรรณบุรี</v>
          </cell>
        </row>
        <row r="509">
          <cell r="B509" t="str">
            <v>สุราษฎร์ธานี</v>
          </cell>
          <cell r="C509" t="str">
            <v>สุราษฎร์ธานี</v>
          </cell>
        </row>
        <row r="510">
          <cell r="B510" t="str">
            <v>สุรินทร์</v>
          </cell>
          <cell r="C510" t="str">
            <v>สุรินทร์</v>
          </cell>
        </row>
        <row r="511">
          <cell r="B511" t="str">
            <v>หนองคาย</v>
          </cell>
          <cell r="C511" t="str">
            <v>หนองคาย</v>
          </cell>
        </row>
        <row r="512">
          <cell r="B512" t="str">
            <v>หนองบัวลำภู</v>
          </cell>
          <cell r="C512" t="str">
            <v>หนองบัวลำภู</v>
          </cell>
        </row>
        <row r="513">
          <cell r="B513" t="str">
            <v>อ่างทอง</v>
          </cell>
          <cell r="C513" t="str">
            <v>อ่างทอง</v>
          </cell>
        </row>
        <row r="514">
          <cell r="B514" t="str">
            <v>อำนาจเจริญ</v>
          </cell>
          <cell r="C514" t="str">
            <v>อำนาจเจริญ</v>
          </cell>
        </row>
        <row r="515">
          <cell r="B515" t="str">
            <v>อุดรธานี</v>
          </cell>
          <cell r="C515" t="str">
            <v>อุดรธานี</v>
          </cell>
        </row>
        <row r="516">
          <cell r="B516" t="str">
            <v>อุตรดิตถ์</v>
          </cell>
          <cell r="C516" t="str">
            <v>อุตรดิตถ์</v>
          </cell>
        </row>
        <row r="517">
          <cell r="B517" t="str">
            <v>อุทัยธานี</v>
          </cell>
          <cell r="C517" t="str">
            <v>อุทัยธานี</v>
          </cell>
        </row>
        <row r="518">
          <cell r="B518" t="str">
            <v>อุบลราชธานี</v>
          </cell>
          <cell r="C518" t="str">
            <v>อุบลราชธานี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753040972224" createdVersion="6" refreshedVersion="6" minRefreshableVersion="3" recordCount="96" xr:uid="{DDFF0237-D82E-4136-A411-C5D02BFF6630}">
  <cacheSource type="worksheet">
    <worksheetSource ref="B9:R105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5"/>
        <n v="2566"/>
        <n v="2567"/>
        <n v="2568"/>
        <n v="2564"/>
        <n v="2563"/>
        <n v="2561"/>
        <n v="2562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22">
        <s v="สำนักงานพัฒนาธุรกรรมทางอิเล็กทรอนิกส์"/>
        <s v="กรมพัฒนาฝีมือแรงงาน"/>
        <s v="สำนักงานปลัดกระทรวงแรงงาน"/>
        <s v="กรมอุตสาหกรรมพื้นฐานและการเหมืองแร่"/>
        <s v="สำนักงานเศรษฐกิจอุตสาหกรรม"/>
        <s v="สำนักงานคณะกรรมการการอาชีวศึกษา"/>
        <s v="การนิคมอุตสาหกรรมแห่งประเทศไทย"/>
        <s v="มหาวิทยาลัยเทคโนโลยีราชมงคลรัตนโกสินทร์"/>
        <s v="สำนักงานส่งเสริมเศรษฐกิจดิจิทัล"/>
        <s v="สำนักงานพัฒนาวิทยาศาสตร์และเทคโนโลยีแห่งชาติ"/>
        <s v="สถาบันคุณวุฒิวิชาชีพ (องค์การมหาชน)"/>
        <s v="พระนครศรีอยุธยา"/>
        <s v="องค์การบริหารจัดการก๊าซเรือนกระจก (องค์การมหาชน)"/>
        <s v="สำนักงานมาตรฐานผลิตภัณฑ์อุตสาหกรรม"/>
        <s v="กรมโรงงานอุตสาหกรรม"/>
        <s v="สำนักงานคณะกรรมการอาหารและยา"/>
        <s v="มหาวิทยาลัยอุบลราชธานี"/>
        <s v="มหาวิทยาลัยเทคโนโลยีราชมงคลสุวรรณภูมิ"/>
        <s v="กรมสวัสดิการและคุ้มครองแรงงาน"/>
        <s v="การรถไฟฟ้าขนส่งมวลชนแห่งประเทศไทย"/>
        <s v="มหาวิทยาลัยเทคโนโลยีราชมงคลธัญบุรี"/>
        <s v="กรมท่าอากาศยาน"/>
      </sharedItems>
    </cacheField>
    <cacheField name="อักษรย่อ" numFmtId="0">
      <sharedItems count="21">
        <s v="สพธอ."/>
        <s v="กพร."/>
        <s v="สป.รง."/>
        <s v="สศอ."/>
        <s v="สอศ."/>
        <s v="กนอ."/>
        <s v="มทร.รัตนโกสินทร์"/>
        <s v="สศด."/>
        <s v="สวทช."/>
        <s v="สคช."/>
        <s v="พระนครศรีอยุธยา"/>
        <s v="อบก."/>
        <s v="สมอ."/>
        <s v="กรอ."/>
        <s v="อย."/>
        <s v="มอบ."/>
        <s v="มทร.สุวรรณภูมิ"/>
        <s v="กสร."/>
        <s v="รฟม."/>
        <s v="มทร.ธัญบุรี"/>
        <s v="ทย."/>
      </sharedItems>
    </cacheField>
    <cacheField name="หน่วยงานระดับกระทรวงหรือเทียบเท่า" numFmtId="0">
      <sharedItems count="10">
        <s v="กระทรวงดิจิทัลเพื่อเศรษฐกิจและสังคม"/>
        <s v="กระทรวงแรงงาน"/>
        <s v="กระทรวงอุตสาหกรรม"/>
        <s v="กระทรวงศึกษาธิการ"/>
        <s v="กระทรวงการอุดมศึกษา วิทยาศาสตร์ วิจัยและนวัตกรรม"/>
        <s v="สำนักนายกรัฐมนตรี"/>
        <s v="จังหวัดและกลุ่มจังหวัด"/>
        <s v="กระทรวงทรัพยากรธรรมชาติและสิ่งแวดล้อม"/>
        <s v="กระทรวงสาธารณสุข"/>
        <s v="กระทรวงคมนาคม"/>
      </sharedItems>
    </cacheField>
    <cacheField name="ประเภทโครงการ" numFmtId="0">
      <sharedItems containsBlank="1"/>
    </cacheField>
    <cacheField name="องค์ประกอบ" numFmtId="14">
      <sharedItems count="4">
        <s v="v3_040601V01"/>
        <s v="v3_040601V03"/>
        <s v="v3_040601V02"/>
        <s v="v3_040601V00"/>
      </sharedItems>
    </cacheField>
    <cacheField name="FVCT VER3 หลัก clean ตาม eMENSCR" numFmtId="0">
      <sharedItems count="9">
        <s v="v3_040601V01F01"/>
        <s v="v3_040601V03F03"/>
        <s v="v3_040601V01F04"/>
        <s v="v3_040601V01F02"/>
        <s v="v3_040601V02F01"/>
        <s v="v3_040601V01F05"/>
        <s v="v3_040601V03F01"/>
        <s v="v3_040601V03F02"/>
        <s v="v3_040601V00F00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83.674439351853" createdVersion="6" refreshedVersion="6" minRefreshableVersion="3" recordCount="105" xr:uid="{9B4A53AE-8928-485E-A3CF-7DD7942577F1}">
  <cacheSource type="worksheet">
    <worksheetSource ref="A1:N106" sheet="เกี่ยวข้อง040601"/>
  </cacheSource>
  <cacheFields count="14">
    <cacheField name="กรมหรือเทียบเท่า" numFmtId="0">
      <sharedItems/>
    </cacheField>
    <cacheField name="อักษรย่อ" numFmtId="0">
      <sharedItems count="39">
        <s v="กพร."/>
        <s v="พระนครศรีอยุธยา"/>
        <s v="มทร.ธัญบุรี"/>
        <s v="มทร.รัตนโกสินทร์"/>
        <s v="สพธอ."/>
        <s v="สวทช."/>
        <s v="สศด."/>
        <s v="สศอ."/>
        <s v="สอศ."/>
        <s v="มช."/>
        <s v="มทร.อีสาน"/>
        <s v="มทส."/>
        <s v="มพ."/>
        <s v="มรภ.บร."/>
        <s v="มศก."/>
        <s v="มอ."/>
        <s v="สทป."/>
        <s v="สทอภ."/>
        <s v="รฟม."/>
        <s v="สกศ."/>
        <s v="กสอ."/>
        <s v="สป.อก."/>
        <s v="มอบ."/>
        <s v="มจ."/>
        <s v="สปท."/>
        <s v="สป.วธ."/>
        <s v="มทร.สุวรรณภูมิ"/>
        <s v="สคช."/>
        <s v="กนอ."/>
        <s v="กรอ."/>
        <s v="อบก."/>
        <s v="อย."/>
        <s v="สมอ."/>
        <s v="กสร."/>
        <s v="สป.รง."/>
        <s v="สอวช."/>
        <s v="สศช."/>
        <s v="NIDA"/>
        <s v="DPIM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/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  <cacheField name="recheckเกี่ยวข้อง (FV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6">
  <r>
    <s v="โครงการพัฒนาหลักสูตรและกำลังคนภาครัฐและผู้ประกอบการแบบมุ่งเป้าด้าน Digital Law และ Digital Standard"/>
    <s v="โครงการพัฒนาหลักสูตรและกำลังคนภาครัฐและผู้ประกอบการแบบมุ่งเป้าด้าน Digital Law และ Digital Standard"/>
    <s v="ด้านการพัฒนาและเสริมสร้างศักยภาพทรัพยากรมนุษย์"/>
    <x v="0"/>
    <s v="ตุลาคม 2565"/>
    <s v="กันยายน 2570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x v="0"/>
    <x v="0"/>
    <x v="0"/>
    <s v="โครงการปกติ 2565"/>
    <x v="0"/>
    <x v="0"/>
    <x v="0"/>
    <m/>
    <s v="https://emenscr.nesdc.go.th/viewer/view.html?id=61e15bda48dc137f02e90a45"/>
    <s v="v2_040601V01F01"/>
  </r>
  <r>
    <s v="ยกระดับการพัฒนาด้านอุตสาหกรรมและศักยภาพกำลังคน"/>
    <s v="ยกระดับการพัฒนาด้านอุตสาหกรรมและศักยภาพกำลังคน"/>
    <s v="ด้านการพัฒนาและเสริมสร้างศักยภาพทรัพยากรมนุษย์"/>
    <x v="1"/>
    <s v="มกราคม 2566"/>
    <s v="กันยายน 2566"/>
    <s v="สถาบันพัฒนาฝีมือแรงงาน 15 พระนครศรีอยุธยา"/>
    <x v="1"/>
    <x v="1"/>
    <x v="1"/>
    <s v="โครงการปกติ 2566"/>
    <x v="0"/>
    <x v="0"/>
    <x v="0"/>
    <m/>
    <s v="https://emenscr.nesdc.go.th/viewer/view.html?id=63e36e8e4f4b54733c3fa659"/>
    <s v="v2_040601V01F01"/>
  </r>
  <r>
    <s v="การศึกษาวิจัยด้านผลิตภาพแรงงานและการกำหนดค่าจ้าง"/>
    <s v="การศึกษาวิจัยด้านผลิตภาพแรงงานและการกำหนดค่าจ้าง"/>
    <s v="ด้านการพัฒนาและเสริมสร้างศักยภาพทรัพยากรมนุษย์"/>
    <x v="1"/>
    <s v="ตุลาคม 2565"/>
    <s v="กันยายน 2566"/>
    <s v="กองเศรษฐกิจการแรงงาน"/>
    <x v="2"/>
    <x v="2"/>
    <x v="1"/>
    <s v="โครงการปกติ 2566"/>
    <x v="1"/>
    <x v="1"/>
    <x v="0"/>
    <m/>
    <s v="https://emenscr.nesdc.go.th/viewer/view.html?id=63ef6bc1b4e8c549053a7338"/>
    <s v="v2_040601V03F05"/>
  </r>
  <r>
    <s v="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 2566"/>
    <s v="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 2566"/>
    <s v="ด้านการสร้างความสามารถในการแข่งขัน"/>
    <x v="1"/>
    <s v="ตุลาคม 2565"/>
    <s v="กันยายน 2566"/>
    <s v="สถาบันพัฒนาฝีมือแรงงาน 12 สงขลา"/>
    <x v="1"/>
    <x v="1"/>
    <x v="1"/>
    <s v="โครงการปกติ 2566"/>
    <x v="0"/>
    <x v="2"/>
    <x v="0"/>
    <m/>
    <s v="https://emenscr.nesdc.go.th/viewer/view.html?id=63cf4d70491d7c3de4de5bcf"/>
    <s v="v2_040601V01F07"/>
  </r>
  <r>
    <s v="1. ค่าใช้จ่ายในการพัฒนาประสิทธิภาพกลไกการกำกับดูแลการประกอบการ"/>
    <s v="1. ค่าใช้จ่ายในการพัฒนาประสิทธิภาพกลไกการกำกับดูแลการประกอบการ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3"/>
    <x v="1"/>
    <x v="2"/>
    <s v="โครงการปกติ 2566"/>
    <x v="0"/>
    <x v="3"/>
    <x v="0"/>
    <m/>
    <s v="https://emenscr.nesdc.go.th/viewer/view.html?id=63d76c9f6f54dc305534bd14"/>
    <s v="v2_040601V01F02"/>
  </r>
  <r>
    <s v="3. ค่าใช้จ่ายในการส่งเสริมการประยุกต์ใช้เทคโนโลยีเพื่อเพิ่มผลิตภาพในอุตสาหกรรมเหมืองแร่"/>
    <s v="3. ค่าใช้จ่ายในการส่งเสริมการประยุกต์ใช้เทคโนโลยีเพื่อเพิ่มผลิตภาพในอุตสาหกรรมเหมืองแร่"/>
    <s v="ด้านการสร้างความสามารถในการแข่งขัน"/>
    <x v="1"/>
    <s v="ตุลาคม 2565"/>
    <s v="กันยายน 2566"/>
    <s v="กองยุทธศาสตร์และแผนงาน"/>
    <x v="3"/>
    <x v="1"/>
    <x v="2"/>
    <s v="โครงการปกติ 2566"/>
    <x v="0"/>
    <x v="2"/>
    <x v="0"/>
    <m/>
    <s v="https://emenscr.nesdc.go.th/viewer/view.html?id=63d792ea37f22f305488918a"/>
    <s v="v2_040601V01F07"/>
  </r>
  <r>
    <s v="โครงการยกระดับผลิตภาพภาคอุตสาหกรรมอย่างยั่งยืนด้วยแนวคิดเศรษฐกิจชีวภาพ เศรษฐกิจหมุนเวียน และเศรษฐกิจสีเขียว (BCG Model)"/>
    <s v="โครงการยกระดับผลิตภาพภาคอุตสาหกรรมอย่างยั่งยืนด้วยแนวคิดเศรษฐกิจชีวภาพ เศรษฐกิจหมุนเวียน และเศรษฐกิจสีเขียว (BCG Model)"/>
    <s v="ด้านการสร้างความสามารถในการแข่งขัน"/>
    <x v="1"/>
    <s v="ตุลาคม 2565"/>
    <s v="กันยายน 2566"/>
    <s v="กองนโยบายอุตสาหกรรมมหาภาค"/>
    <x v="4"/>
    <x v="3"/>
    <x v="2"/>
    <s v="โครงการปกติ 2566"/>
    <x v="0"/>
    <x v="2"/>
    <x v="0"/>
    <m/>
    <s v="https://emenscr.nesdc.go.th/viewer/view.html?id=63e1d22dfa97461a95240709"/>
    <s v="v2_040601V01F07"/>
  </r>
  <r>
    <s v="โครงการยกระดับผลิตภาพและพัฒนากำลังคนเพื่อสร้างความสามารถในการแข่งขันภาคอุตสาหกรรม"/>
    <s v="โครงการยกระดับผลิตภาพและพัฒนากำลังคนเพื่อสร้างความสามารถในการแข่งขันภาคอุตสาหกรรม"/>
    <s v="ด้านการสร้างความสามารถในการแข่งขัน"/>
    <x v="1"/>
    <s v="ตุลาคม 2565"/>
    <s v="กันยายน 2566"/>
    <s v="กองแผนงานและสารสนเทศ"/>
    <x v="1"/>
    <x v="1"/>
    <x v="1"/>
    <s v="โครงการปกติ 2566"/>
    <x v="0"/>
    <x v="3"/>
    <x v="0"/>
    <m/>
    <s v="https://emenscr.nesdc.go.th/viewer/view.html?id=63eca2608d48ef490cf56d2d"/>
    <s v="v2_040601V01F02"/>
  </r>
  <r>
    <s v="โครงการขับเคลื่อนภารกิจคณะกรรมการพัฒนาแรงงานและประสานงานการฝึกอาชีพแห่งชาติ (กพร.ปช.) และคณะอนุกรรมการภายใต้ กพร.ปช."/>
    <s v="โครงการขับเคลื่อนภารกิจคณะกรรมการพัฒนาแรงงานและประสานงานการฝึกอาชีพแห่งชาติ (กพร.ปช.) และคณะอนุกรรมการภายใต้ กพร.ปช."/>
    <s v="ด้านการสร้างความสามารถในการแข่งขัน"/>
    <x v="1"/>
    <s v="ตุลาคม 2565"/>
    <s v="กันยายน 2566"/>
    <s v="กองแผนงานและสารสนเทศ"/>
    <x v="1"/>
    <x v="1"/>
    <x v="1"/>
    <s v="โครงการปกติ 2566"/>
    <x v="0"/>
    <x v="2"/>
    <x v="0"/>
    <m/>
    <s v="https://emenscr.nesdc.go.th/viewer/view.html?id=63ef54e0728aa67344ffdfa5"/>
    <s v="v2_040601V01F07"/>
  </r>
  <r>
    <s v="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"/>
    <s v="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"/>
    <s v="ด้านการสร้างความสามารถในการแข่งขัน"/>
    <x v="1"/>
    <s v="ตุลาคม 2565"/>
    <s v="กันยายน 2566"/>
    <s v="ศูนย์ประสานงานสถาบันการอาชีวศึกษา"/>
    <x v="5"/>
    <x v="4"/>
    <x v="3"/>
    <s v="โครงการปกติ 2566"/>
    <x v="0"/>
    <x v="2"/>
    <x v="0"/>
    <m/>
    <s v="https://emenscr.nesdc.go.th/viewer/view.html?id=63f743e88d48ef490cf58af8"/>
    <s v="v2_040601V01F07"/>
  </r>
  <r>
    <s v="โครงการพัฒนานิคมอุตสาหกรรมในพื้นที่ระเบียงเศรษฐกิจภาคตะวันออก : นิคมอุตสาหกรรม Smart Park"/>
    <s v="โครงการพัฒนานิคมอุตสาหกรรมในพื้นที่ระเบียงเศรษฐกิจภาคตะวันออก : นิคมอุตสาหกรรม Smart Park"/>
    <s v="ด้านการสร้างความสามารถในการแข่งขัน"/>
    <x v="1"/>
    <s v="ตุลาคม 2565"/>
    <s v="กันยายน 2566"/>
    <s v="กองอำนวยการปฏิบัติการ 3"/>
    <x v="6"/>
    <x v="5"/>
    <x v="2"/>
    <s v="โครงการปกติ 2566"/>
    <x v="2"/>
    <x v="4"/>
    <x v="0"/>
    <m/>
    <s v="https://emenscr.nesdc.go.th/viewer/view.html?id=64094ad44f4b54733c3fb5df"/>
    <s v="v2_040601V02F01"/>
  </r>
  <r>
    <s v="โครงการพัฒนากำลังคนสร้างบัณฑิตนักปฏิบัติพัฒนาธุรกิจระดับเติบโตเพื่อยกระดับเพิ่มขีดความสามารถในอุตสาหกรรม โลจิสติกส์และซัพพลายเชน ให้พร้อมกับการแข่งขันระดับอาเซียน"/>
    <s v="โครงการพัฒนากำลังคนสร้างบัณฑิตนักปฏิบัติพัฒนาธุรกิจระดับเติบโตเพื่อยกระดับเพิ่มขีดความสามารถในอุตสาหกรรม โลจิสติกส์และซัพพลายเชน ให้พร้อมกับการแข่งขันระดับอาเซียน"/>
    <s v="ด้านการสร้างความสามารถในการแข่งขัน"/>
    <x v="2"/>
    <s v="มิถุนายน 2567"/>
    <s v="สิงหาคม 2567"/>
    <s v="คณะวิศวกรรมศาสตร์"/>
    <x v="7"/>
    <x v="6"/>
    <x v="4"/>
    <s v="โครงการปกติ 2567"/>
    <x v="0"/>
    <x v="0"/>
    <x v="0"/>
    <m/>
    <s v="https://emenscr.nesdc.go.th/viewer/view.html?id=664c51f6362bdb1f93f8351e"/>
    <s v="v3_040601V01F01"/>
  </r>
  <r>
    <s v="โครงการการแข่งขันการควบคุมระบบอัตโนมัติแบบชาญฉลาด"/>
    <s v="โครงการการแข่งขันการควบคุมระบบอัตโนมัติแบบชาญฉลาด"/>
    <s v="ด้านการสร้างความสามารถในการแข่งขัน"/>
    <x v="2"/>
    <s v="กรกฎาคม 2567"/>
    <s v="สิงหาคม 2567"/>
    <s v="คณะวิศวกรรมศาสตร์"/>
    <x v="7"/>
    <x v="6"/>
    <x v="4"/>
    <s v="โครงการปกติ 2567"/>
    <x v="0"/>
    <x v="3"/>
    <x v="0"/>
    <m/>
    <s v="https://emenscr.nesdc.go.th/viewer/view.html?id=6589b7a6a4da863b27b20671"/>
    <s v="v3_040601V01F02"/>
  </r>
  <r>
    <s v="ยกระดับการพัฒนาด้านอุตสาหกรรมและศักยภาพแรงงาน"/>
    <s v="ยกระดับการพัฒนาด้านอุตสาหกรรมและศักยภาพแรงงาน"/>
    <s v="ด้านการพัฒนาและเสริมสร้างศักยภาพทรัพยากรมนุษย์"/>
    <x v="2"/>
    <s v="พฤษภาคม 2567"/>
    <s v="กันยายน 2567"/>
    <s v="สถาบันพัฒนาฝีมือแรงงาน 15 พระนครศรีอยุธยา"/>
    <x v="1"/>
    <x v="1"/>
    <x v="1"/>
    <s v="โครงการปกติ 2567"/>
    <x v="0"/>
    <x v="0"/>
    <x v="0"/>
    <m/>
    <s v="https://emenscr.nesdc.go.th/viewer/view.html?id=66344a6ea23f531f99a287a5"/>
    <s v="v3_040601V01F01"/>
  </r>
  <r>
    <s v="โครงการพัฒนาสมรรถนะบุคลากรรองรับการขยายตัวของอุตสาหกรรมยานยนต์สมัยใหม่"/>
    <s v="โครงการพัฒนาสมรรถนะบุคลากรรองรับการขยายตัวของอุตสาหกรรมยานยนต์สมัยใหม่"/>
    <s v="ด้านการสร้างความสามารถในการแข่งขัน"/>
    <x v="2"/>
    <s v="ตุลาคม 2566"/>
    <s v="กันยายน 2567"/>
    <s v="กองแผนงานและสารสนเทศ"/>
    <x v="1"/>
    <x v="1"/>
    <x v="1"/>
    <s v="ปรับปรุงโครงการสำคัญ 2567"/>
    <x v="0"/>
    <x v="2"/>
    <x v="0"/>
    <m/>
    <s v="https://emenscr.nesdc.go.th/viewer/view.html?id=6650025755fb162ad95a3e04"/>
    <s v="v2_040601V01F07"/>
  </r>
  <r>
    <s v="การศึกษาวิจัยด้านเศรษฐกิจแรงงานมหภาคเพื่อพัฒนาแรงงานไทย"/>
    <s v="การศึกษาวิจัยด้านเศรษฐกิจแรงงานมหภาคเพื่อพัฒนาแรงงานไทย"/>
    <s v="ด้านการพัฒนาและเสริมสร้างศักยภาพทรัพยากรมนุษย์"/>
    <x v="2"/>
    <s v="ตุลาคม 2566"/>
    <s v="กันยายน 2567"/>
    <s v="กองเศรษฐกิจการแรงงาน"/>
    <x v="2"/>
    <x v="2"/>
    <x v="1"/>
    <s v="โครงการปกติ 2567"/>
    <x v="1"/>
    <x v="1"/>
    <x v="0"/>
    <m/>
    <s v="https://emenscr.nesdc.go.th/viewer/view.html?id=6567049dbcbd745c67dd0606"/>
    <s v="v3_040601V03F03"/>
  </r>
  <r>
    <s v="โครงการสร้างอาชีพสร้างงานให้วัยรุ่นไทยด้วยดิจิทัลซอฟพาวเวอร์"/>
    <s v="โครงการสร้างอาชีพสร้างงานให้วัยรุ่นไทยด้วยดิจิทัลซอฟพาวเวอร์"/>
    <s v="ด้านการสร้างความสามารถในการแข่งขัน"/>
    <x v="3"/>
    <s v="ตุลาคม 2567"/>
    <s v="กันยายน 2568"/>
    <s v="ฝ่ายกลยุทธ์องค์กร"/>
    <x v="8"/>
    <x v="7"/>
    <x v="0"/>
    <s v="โครงการปกติ 2568"/>
    <x v="0"/>
    <x v="0"/>
    <x v="0"/>
    <m/>
    <s v="https://emenscr.nesdc.go.th/viewer/view.html?id=673abfe414dfe60ff06411a1"/>
    <s v="v3_040601V01F01"/>
  </r>
  <r>
    <s v="โครงการนำวัสดุเหลือทิ้งจากอุตสาหกรรมการเกษตรและอาหารมาทดแทนวัตถุดิบปฐมภูมิในอุตสาหกรรมปูนซีเมนต์และวัสดุก่อสร้าง"/>
    <s v="โครงการนำวัสดุเหลือทิ้งจากอุตสาหกรรมการเกษตรและอาหารมาทดแทนวัตถุดิบปฐมภูมิในอุตสาหกรรมปูนซีเมนต์และวัสดุก่อสร้าง"/>
    <s v="ด้านการสร้างความสามารถในการแข่งขัน"/>
    <x v="3"/>
    <s v="ตุลาคม 2567"/>
    <s v="กันยายน 2568"/>
    <s v="สำนักงานกลาง"/>
    <x v="9"/>
    <x v="8"/>
    <x v="4"/>
    <s v="โครงการปกติ 2568"/>
    <x v="2"/>
    <x v="4"/>
    <x v="0"/>
    <m/>
    <s v="https://emenscr.nesdc.go.th/viewer/view.html?id=67b550d4fe8a254a71fb976c"/>
    <s v="v3_040601V02F01"/>
  </r>
  <r>
    <s v="เสริมสมรรถนะกำลังแรงงานภาคอุตสาหกรรมรองรับการทำงานในศตวรรษที่ 21 โดยใช้เทคโนโลยีชั้นสูง"/>
    <s v="เสริมสมรรถนะกำลังแรงงานภาคอุตสาหกรรมรองรับการทำงานในศตวรรษที่ 21 โดยใช้เทคโนโลยีชั้นสูง"/>
    <s v="ด้านการพัฒนาและเสริมสร้างศักยภาพทรัพยากรมนุษย์"/>
    <x v="3"/>
    <s v="ตุลาคม 2567"/>
    <s v="กันยายน 2568"/>
    <s v="สถาบันพัฒนาฝีมือแรงงาน 30 ปราจีนบุรี"/>
    <x v="1"/>
    <x v="1"/>
    <x v="1"/>
    <s v="โครงการปกติ 2568"/>
    <x v="0"/>
    <x v="0"/>
    <x v="0"/>
    <m/>
    <s v="https://emenscr.nesdc.go.th/viewer/view.html?id=674990f4d231ee5117cb5db8"/>
    <s v="v3_040601V01F01"/>
  </r>
  <r>
    <s v="ยกระดับการพัฒนาด้านอุตสาหกรรมและศักยภาพแรงงาน"/>
    <s v="ยกระดับการพัฒนาด้านอุตสาหกรรมและศักยภาพแรงงาน"/>
    <s v="ด้านการพัฒนาและเสริมสร้างศักยภาพทรัพยากรมนุษย์"/>
    <x v="3"/>
    <s v="เมษายน 2568"/>
    <s v="กันยายน 2568"/>
    <s v="สถาบันพัฒนาฝีมือแรงงาน 15 พระนครศรีอยุธยา"/>
    <x v="1"/>
    <x v="1"/>
    <x v="1"/>
    <s v="โครงการปกติ 2568"/>
    <x v="0"/>
    <x v="0"/>
    <x v="0"/>
    <m/>
    <s v="https://emenscr.nesdc.go.th/viewer/view.html?id=67494ba46fbae4367b6bfe71"/>
    <s v="v3_040601V01F01"/>
  </r>
  <r>
    <s v="โครงการพัฒนาเมืองอัจริยะ(Smart City)/กิจกรรมพัฒนาสมรรถนะบุคลากรด้านระบบอัตโนมัติและหุ่นยนต์เพื่อรองรับอุตสาหกรรมและบริการแห่งอนาคต"/>
    <s v="โครงการพัฒนาเมืองอัจริยะ(Smart City)/กิจกรรมพัฒนาสมรรถนะบุคลากรด้านระบบอัตโนมัติและหุ่นยนต์เพื่อรองรับอุตสาหกรรมและบริการแห่งอนาคต"/>
    <s v="ด้านการสร้างความสามารถในการแข่งขัน"/>
    <x v="3"/>
    <s v="ธันวาคม 2567"/>
    <s v="กันยายน 2568"/>
    <s v="สถาบันพัฒนาฝีมือแรงงาน 14 ปทุมธานี"/>
    <x v="1"/>
    <x v="1"/>
    <x v="1"/>
    <s v="โครงการปกติ 2568"/>
    <x v="0"/>
    <x v="0"/>
    <x v="0"/>
    <m/>
    <s v="https://emenscr.nesdc.go.th/viewer/view.html?id=677ff5af6f54fa3671471da5"/>
    <s v="v3_040601V01F01"/>
  </r>
  <r>
    <s v="โครงการพัฒนาศักยภาพอุตสาหกรรมยานยนต์สมัยใหม่"/>
    <s v="โครงการพัฒนาศักยภาพอุตสาหกรรมยานยนต์สมัยใหม่"/>
    <s v="ด้านการสร้างความสามารถในการแข่งขัน"/>
    <x v="3"/>
    <s v="ตุลาคม 2567"/>
    <s v="กันยายน 2568"/>
    <s v="กองพัฒนาผู้ฝึกและเทคโนโลยีการฝึก"/>
    <x v="1"/>
    <x v="1"/>
    <x v="1"/>
    <s v="โครงการปกติ 2568"/>
    <x v="0"/>
    <x v="0"/>
    <x v="0"/>
    <m/>
    <s v="https://emenscr.nesdc.go.th/viewer/view.html?id=677e38e651d1ed367e3c0936"/>
    <s v="v3_040601V01F01"/>
  </r>
  <r>
    <s v="ยกระดับสมรรถนะกำลังคนเพิ่มขีดความสามารถในการแข่งขันด้วยมาตรฐานอาชีพในระบบนิเวศอุตสาหกรรม"/>
    <s v="ยกระดับสมรรถนะกำลังคนเพิ่มขีดความสามารถในการแข่งขันด้วยมาตรฐานอาชีพในระบบนิเวศอุตสาหกรรม"/>
    <s v="ด้านการพัฒนาและเสริมสร้างศักยภาพทรัพยากรมนุษย์"/>
    <x v="3"/>
    <s v="ตุลาคม 2567"/>
    <s v="กันยายน 2568"/>
    <s v="สํานักรับรององค์กรรับรองและประเมินสมรรถนะของบุคคล"/>
    <x v="10"/>
    <x v="9"/>
    <x v="5"/>
    <s v="ปรับปรุงข้อเสนอโครงการ 2568"/>
    <x v="0"/>
    <x v="5"/>
    <x v="0"/>
    <m/>
    <s v="https://emenscr.nesdc.go.th/viewer/view.html?id=678e07dcff9a716894383a02"/>
    <s v="v3_040601V01F05"/>
  </r>
  <r>
    <s v="โครงการยกระดับการพัฒนาด้านอุตสาหกรรมและศักยภาพแรงงาน"/>
    <s v="โครงการยกระดับการพัฒนาด้านอุตสาหกรรมและศักยภาพแรงงาน"/>
    <s v="ด้านการพัฒนาและเสริมสร้างศักยภาพทรัพยากรมนุษย์"/>
    <x v="4"/>
    <s v="ตุลาคม 2563"/>
    <s v="มิถุนายน 2564"/>
    <m/>
    <x v="11"/>
    <x v="10"/>
    <x v="6"/>
    <s v="โครงการปกติ 2564"/>
    <x v="0"/>
    <x v="0"/>
    <x v="0"/>
    <m/>
    <s v="https://emenscr.nesdc.go.th/viewer/view.html?id=5fd0878bc97e955911453cf1"/>
    <s v="040601F0101"/>
  </r>
  <r>
    <s v="โครงการพัฒนาอุตสาหกรรมคาร์บอนต่ำตามแนวคิดเศรษฐกิจหมุนเวียน"/>
    <s v="โครงการพัฒนาอุตสาหกรรมคาร์บอนต่ำตามแนวคิดเศรษฐกิจหมุนเวียน"/>
    <s v="ด้านการสร้างความสามารถในการแข่งขัน"/>
    <x v="4"/>
    <s v="ตุลาคม 2563"/>
    <s v="กันยายน 2564"/>
    <s v="สำนักแผนและอำนวยการ"/>
    <x v="12"/>
    <x v="11"/>
    <x v="7"/>
    <s v="โครงการปกติ 2564"/>
    <x v="2"/>
    <x v="4"/>
    <x v="0"/>
    <m/>
    <s v="https://emenscr.nesdc.go.th/viewer/view.html?id=60f66aafa255654be120b5c3"/>
    <s v="040601F0201"/>
  </r>
  <r>
    <s v="โครงการศึกษาแผนภาพอนาคตของภาคอุตสาหกรรม (Industry Foresight) เพื่อขับเคลื่อนอุตสาหกรรมสู่อุตสาหกรรม 4.0 (ระยะที่ 3)"/>
    <s v="โครงการศึกษาแผนภาพอนาคตของภาคอุตสาหกรรม (Industry Foresight) เพื่อขับเคลื่อนอุตสาหกรรมสู่อุตสาหกรรม 4.0 (ระยะที่ 3)"/>
    <s v="ด้านการสร้างความสามารถในการแข่งขัน"/>
    <x v="4"/>
    <s v="ธันวาคม 2563"/>
    <s v="กันยายน 2564"/>
    <s v="กองวิจัยเศรษฐกิจอุตสาหกรรม"/>
    <x v="4"/>
    <x v="3"/>
    <x v="2"/>
    <s v="โครงการปกติ 2564"/>
    <x v="0"/>
    <x v="2"/>
    <x v="0"/>
    <m/>
    <s v="https://emenscr.nesdc.go.th/viewer/view.html?id=5fb60574152e2542a428d11d"/>
    <s v="040601F0107"/>
  </r>
  <r>
    <s v="โครงการพัฒนาโครงสร้างพื้นฐานเพื่อรองรับอุตสาหกรรมยานยนต์สมัยใหม่"/>
    <s v="โครงการพัฒนาโครงสร้างพื้นฐานเพื่อรองรับอุตสาหกรรมยานยนต์สมัยใหม่"/>
    <s v="ด้านการสร้างความสามารถในการแข่งขัน"/>
    <x v="4"/>
    <s v="ตุลาคม 2563"/>
    <s v="กันยายน 2564"/>
    <s v="กองตรวจการมาตรฐาน 1"/>
    <x v="13"/>
    <x v="12"/>
    <x v="2"/>
    <s v="โครงการปกติ 2564"/>
    <x v="1"/>
    <x v="6"/>
    <x v="0"/>
    <m/>
    <s v="https://emenscr.nesdc.go.th/viewer/view.html?id=5fb29da53122ce2ce97471d2"/>
    <s v="040601F0301"/>
  </r>
  <r>
    <s v="ค่าใช้จ่ายในการบริหารจัดการวัตถุดิบและพัฒนาเทคโนโลยีการผลิตวัตถุดิบเพื่อรองรับการพัฒนาอุตสาหกรรมเป้าหมายของประเทศ"/>
    <s v="ค่าใช้จ่ายในการบริหารจัดการวัตถุดิบและพัฒนาเทคโนโลยีการผลิตวัตถุดิบเพื่อรองรับการพัฒนาอุตสาหกรรมเป้าหมายของประเทศ"/>
    <s v="ด้านการสร้างความสามารถในการแข่งขัน"/>
    <x v="4"/>
    <s v="ตุลาคม 2563"/>
    <s v="กันยายน 2564"/>
    <s v="กองยุทธศาสตร์และแผนงาน"/>
    <x v="3"/>
    <x v="1"/>
    <x v="2"/>
    <s v="โครงการปกติ 2564"/>
    <x v="2"/>
    <x v="4"/>
    <x v="0"/>
    <m/>
    <s v="https://emenscr.nesdc.go.th/viewer/view.html?id=5fdc5d58adb90d1b2adda496"/>
    <s v="040601F0201"/>
  </r>
  <r>
    <s v="โครงการวิเคราะห์ศักยภาพพื้นที่เขตประกอบการอุตสาหกรรมเพื่อการพัฒนาที่ยั่งยืนด้วยระบบ GIS (ภายใต้ค่าใช้จ่ายในการพัฒนาพื้นที่อุตสาหกรรมเพื่อรองรับการลงทุน)"/>
    <s v="โครงการวิเคราะห์ศักยภาพพื้นที่เขตประกอบการอุตสาหกรรมเพื่อการพัฒนาที่ยั่งยืนด้วยระบบ GIS (ภายใต้ค่าใช้จ่ายในการพัฒนาพื้นที่อุตสาหกรรมเพื่อรองรับการลงทุน)"/>
    <s v="ด้านการสร้างความสามารถในการแข่งขัน"/>
    <x v="4"/>
    <s v="มกราคม 2564"/>
    <s v="กันยายน 2564"/>
    <s v="กองส่งเสริมเทคโนโลยีการผลิตและพื้นที่อุตสาหกรรม"/>
    <x v="14"/>
    <x v="13"/>
    <x v="2"/>
    <s v="โครงการปกติ 2564"/>
    <x v="2"/>
    <x v="4"/>
    <x v="0"/>
    <m/>
    <s v="https://emenscr.nesdc.go.th/viewer/view.html?id=5ff29636770e1827c86fda41"/>
    <s v="040601F0201"/>
  </r>
  <r>
    <s v="โครงการสำรวจสถานการณ์ในการจัดทำฉลากโภชนาการแบบจีดีเอ (GDA)"/>
    <s v="โครงการสำรวจสถานการณ์ในการจัดทำฉลากโภชนาการแบบจีดีเอ (GDA)"/>
    <s v="ด้านการสร้างความสามารถในการแข่งขัน"/>
    <x v="4"/>
    <s v="ตุลาคม 2563"/>
    <s v="กันยายน 2564"/>
    <s v="สำนักอาหาร"/>
    <x v="15"/>
    <x v="14"/>
    <x v="8"/>
    <s v="โครงการปกติ 2564"/>
    <x v="2"/>
    <x v="4"/>
    <x v="0"/>
    <m/>
    <s v="https://emenscr.nesdc.go.th/viewer/view.html?id=5fd880374737ba28bee869a4"/>
    <s v="040601F0201"/>
  </r>
  <r>
    <s v="โครงการส่งเสริมการส่งออกอาหารแปรรูป: ครัวไทยสู่ครัวโลก"/>
    <s v="โครงการส่งเสริมการส่งออกอาหารแปรรูป: ครัวไทยสู่ครัวโลก"/>
    <s v="ด้านการสร้างความสามารถในการแข่งขัน"/>
    <x v="4"/>
    <s v="ตุลาคม 2563"/>
    <s v="กันยายน 2564"/>
    <s v="สำนักอาหาร"/>
    <x v="15"/>
    <x v="14"/>
    <x v="8"/>
    <s v="โครงการปกติ 2564"/>
    <x v="2"/>
    <x v="4"/>
    <x v="0"/>
    <m/>
    <s v="https://emenscr.nesdc.go.th/viewer/view.html?id=5fcf3d2bfb9dc91608730705"/>
    <s v="040601F0201"/>
  </r>
  <r>
    <s v="โครงการพัฒนามาตรฐานกำลังคนอาชีวศึกษาด้านเทคโนโลยีนวัตกรรม (Innovative Technology) ให้พร้อมก้าวสู่ THAILAND 4.0"/>
    <s v="โครงการพัฒนามาตรฐานกำลังคนอาชีวศึกษาด้านเทคโนโลยีนวัตกรรม (Innovative Technology) ให้พร้อมก้าวสู่ THAILAND 4.0"/>
    <s v="ด้านการสร้างความสามารถในการแข่งขัน"/>
    <x v="4"/>
    <s v="ตุลาคม 2563"/>
    <s v="กันยายน 2564"/>
    <s v="ศูนย์ประสานงานสถาบันการอาชีวศึกษา"/>
    <x v="5"/>
    <x v="4"/>
    <x v="3"/>
    <s v="โครงการปกติ 2564"/>
    <x v="0"/>
    <x v="2"/>
    <x v="0"/>
    <m/>
    <s v="https://emenscr.nesdc.go.th/viewer/view.html?id=6020a3573f9c9a15b66cafc1"/>
    <s v="040601F0107"/>
  </r>
  <r>
    <s v="โครงการส่งเสริมอุตสาหกรรมขนาดย่อยเพื่อการส่งออกสู่ประเทศเพื่อนบ้าน "/>
    <s v="โครงการส่งเสริมอุตสาหกรรมขนาดย่อยเพื่อการส่งออกสู่ประเทศเพื่อนบ้าน "/>
    <s v="ด้านการสร้างความสามารถในการแข่งขัน"/>
    <x v="4"/>
    <s v="ตุลาคม 2563"/>
    <s v="กันยายน 2564"/>
    <s v="มหาวิทยาลัยอุบลราชธานี"/>
    <x v="16"/>
    <x v="15"/>
    <x v="4"/>
    <s v="โครงการปกติ 2564"/>
    <x v="0"/>
    <x v="3"/>
    <x v="0"/>
    <m/>
    <s v="https://emenscr.nesdc.go.th/viewer/view.html?id=5fd9a9f30573ae1b28631dc7"/>
    <s v="040601F0102"/>
  </r>
  <r>
    <s v="โครงการสร้างความเชื่อมั่่นรับรองความรู้ความสามาราถผ่านการประกันคุณภาพ"/>
    <s v="โครงการสร้างความเชื่อมั่่นรับรองความรู้ความสามาราถผ่านการประกันคุณภาพ"/>
    <s v="ด้านการสร้างโอกาสและความเสมอภาคทางสังคม"/>
    <x v="4"/>
    <s v="ตุลาคม 2563"/>
    <s v="กันยายน 2564"/>
    <s v="สำนักงานรับรองความรู้ความสามารถ"/>
    <x v="1"/>
    <x v="1"/>
    <x v="1"/>
    <s v="โครงการปกติ 2564"/>
    <x v="0"/>
    <x v="5"/>
    <x v="0"/>
    <m/>
    <s v="https://emenscr.nesdc.go.th/viewer/view.html?id=5fa908352806e76c3c3d6377"/>
    <s v="040601F0106"/>
  </r>
  <r>
    <s v="โครงการส่งเสริมแรงงานคุณภาพผ่านระบบการรับรองความรู้ความสามารถ"/>
    <s v="โครงการส่งเสริมแรงงานคุณภาพผ่านระบบการรับรองความรู้ความสามารถ"/>
    <s v="ด้านการสร้างโอกาสและความเสมอภาคทางสังคม"/>
    <x v="4"/>
    <s v="ตุลาคม 2563"/>
    <s v="กันยายน 2564"/>
    <s v="สำนักงานรับรองความรู้ความสามารถ"/>
    <x v="1"/>
    <x v="1"/>
    <x v="1"/>
    <s v="โครงการปกติ 2564"/>
    <x v="0"/>
    <x v="5"/>
    <x v="0"/>
    <m/>
    <s v="https://emenscr.nesdc.go.th/viewer/view.html?id=5fa26d9d6a388806017188ab"/>
    <s v="040601F0106"/>
  </r>
  <r>
    <s v="โครงการศูนย์ฝึกอบรมความเป็นเลิศด้านเทคโนโลยีชั้นสูง ปีงบประมาณ2564"/>
    <s v="โครงการศูนย์ฝึกอบรมความเป็นเลิศด้านเทคโนโลยีชั้นสูง ปีงบประมาณ2564"/>
    <s v="ด้านการสร้างความสามารถในการแข่งขัน"/>
    <x v="4"/>
    <s v="ตุลาคม 2563"/>
    <s v="กันยายน 2564"/>
    <s v="สำนักพัฒนาผู้ฝึกและเทคโนโลยีการฝึก"/>
    <x v="1"/>
    <x v="1"/>
    <x v="1"/>
    <s v="โครงการปกติ 2564"/>
    <x v="0"/>
    <x v="2"/>
    <x v="0"/>
    <m/>
    <s v="https://emenscr.nesdc.go.th/viewer/view.html?id=5fab758be708b36c432df923"/>
    <s v="040601F0104"/>
  </r>
  <r>
    <s v="การประชุมคณะกรรมการพัฒนาแรงงานและประสานงานการฝึกอาชีพแห่งชาติ (กพร.ปช.) ประจำปี พ.ศ. 2564"/>
    <s v="การประชุมคณะกรรมการพัฒนาแรงงานและประสานงานการฝึกอาชีพแห่งชาติ (กพร.ปช.) ประจำปี พ.ศ. 2564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สารสนเทศ"/>
    <x v="1"/>
    <x v="1"/>
    <x v="1"/>
    <s v="โครงการปกติ 2564"/>
    <x v="0"/>
    <x v="2"/>
    <x v="0"/>
    <m/>
    <s v="https://emenscr.nesdc.go.th/viewer/view.html?id=5fbcc1f80d3eec2a6b9e4d5a"/>
    <s v="040601F0107"/>
  </r>
  <r>
    <s v="โครงการขับเคลื่อนแผนพัฒนาแรงงานและประสานงานการฝึกอาชีพจังหวัด (กพร.ปจ.) ประจำปีงบประมาณ พ.ศ. 2564"/>
    <s v="โครงการขับเคลื่อนแผนพัฒนาแรงงานและประสานงานการฝึกอาชีพจังหวัด (กพร.ปจ.) ประจำปีงบประมาณ พ.ศ. 2564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สารสนเทศ"/>
    <x v="1"/>
    <x v="1"/>
    <x v="1"/>
    <s v="โครงการปกติ 2564"/>
    <x v="0"/>
    <x v="2"/>
    <x v="0"/>
    <m/>
    <s v="https://emenscr.nesdc.go.th/viewer/view.html?id=5fbcb7b87232b72a71f77d8f"/>
    <s v="040601F0107"/>
  </r>
  <r>
    <s v="โครงการพัฒนาศักยภาพช่างเชื่อมไทยสู่ระดับสากล"/>
    <s v="โครงการพัฒนาศักยภาพช่างเชื่อมไทยสู่ระดับสากล"/>
    <s v="ด้านการสร้างความสามารถในการแข่งขัน"/>
    <x v="4"/>
    <s v="ตุลาคม 2563"/>
    <s v="กันยายน 2564"/>
    <s v="สถาบันพัฒนาฝีมือแรงงาน 1 สมุทรปราการ"/>
    <x v="1"/>
    <x v="1"/>
    <x v="1"/>
    <s v="โครงการปกติ 2564"/>
    <x v="0"/>
    <x v="2"/>
    <x v="0"/>
    <m/>
    <s v="https://emenscr.nesdc.go.th/viewer/view.html?id=5fd1a3707cf29c590f8c5202"/>
    <s v="040601F0107"/>
  </r>
  <r>
    <s v="โครงการยกระดับการพัฒนาด้านอุตสาหกรรมและศักยภาพแรงงาน"/>
    <s v="โครงการยกระดับการพัฒนาด้านอุตสาหกรรมและศักยภาพแรงงาน"/>
    <s v="ด้านการพัฒนาและเสริมสร้างศักยภาพทรัพยากรมนุษย์"/>
    <x v="0"/>
    <s v="ตุลาคม 2564"/>
    <s v="กันยายน 2565"/>
    <m/>
    <x v="11"/>
    <x v="10"/>
    <x v="6"/>
    <s v="โครงการปกติ 2565"/>
    <x v="0"/>
    <x v="0"/>
    <x v="0"/>
    <m/>
    <s v="https://emenscr.nesdc.go.th/viewer/view.html?id=61b214f0f3473f0ca7a6c4a9"/>
    <s v="040601F0101"/>
  </r>
  <r>
    <s v="การขับเคลื่่อนการพัฒนาแนวทางและการดำเนินงานของ กพร.ปช. "/>
    <s v="การขับเคลื่่อนการพัฒนาแนวทางและการดำเนินงานของ กพร.ปช. "/>
    <s v="ด้านการพัฒนาและเสริมสร้างศักยภาพทรัพยากรมนุษย์"/>
    <x v="0"/>
    <s v="ตุลาคม 2564"/>
    <s v="กันยายน 2565"/>
    <s v="กองแผนงานและสารสนเทศ"/>
    <x v="1"/>
    <x v="1"/>
    <x v="1"/>
    <s v="โครงการปกติ 2565"/>
    <x v="0"/>
    <x v="2"/>
    <x v="0"/>
    <m/>
    <s v="https://emenscr.nesdc.go.th/viewer/view.html?id=6196347ed51ed2220a0bde14"/>
    <s v="040601F0107"/>
  </r>
  <r>
    <s v="โครงการส่งเสริมแรงงานคุณภาพผ่านระบบรับรองความรู้ความสามารถ"/>
    <s v="โครงการส่งเสริมแรงงานคุณภาพผ่านระบบรับรองความรู้ความสามารถ"/>
    <s v="ด้านการพัฒนาและเสริมสร้างศักยภาพทรัพยากรมนุษย์"/>
    <x v="0"/>
    <s v="ตุลาคม 2564"/>
    <s v="กันยายน 2565"/>
    <s v="สำนักงานรับรองความรู้ความสามารถ"/>
    <x v="1"/>
    <x v="1"/>
    <x v="1"/>
    <s v="โครงการปกติ 2565"/>
    <x v="0"/>
    <x v="5"/>
    <x v="0"/>
    <m/>
    <s v="https://emenscr.nesdc.go.th/viewer/view.html?id=61961547d51ed2220a0bddf3"/>
    <s v="040601F0106"/>
  </r>
  <r>
    <s v="โครงการพัฒนาศักยภาพกำลังคน สู่มาตรฐานอาชีพเพื่อตอบสนองต่อการพัฒนาอุตสาหกรรมและบริการแห่งอนาคต"/>
    <s v="โครงการพัฒนาศักยภาพกำลังคน สู่มาตรฐานอาชีพเพื่อตอบสนองต่อการพัฒนาอุตสาหกรรมและบริการแห่งอนาคต"/>
    <s v="ด้านการสร้างความสามารถในการแข่งขัน"/>
    <x v="0"/>
    <s v="ตุลาคม 2564"/>
    <s v="กันยายน 2565"/>
    <s v="ศูนย์ประสานงานสถาบันการอาชีวศึกษา"/>
    <x v="5"/>
    <x v="4"/>
    <x v="3"/>
    <s v="โครงการปกติ 2565"/>
    <x v="0"/>
    <x v="2"/>
    <x v="0"/>
    <m/>
    <s v="https://emenscr.nesdc.go.th/viewer/view.html?id=61bab01d358cdf1cf68825e7"/>
    <s v="040601F0107"/>
  </r>
  <r>
    <s v="โครงการพัฒนาโครงสร้างพื้นฐานเพื่อรองรับอุตสาหกรรมยานยนต์สมัยใหม่"/>
    <s v="โครงการพัฒนาโครงสร้างพื้นฐานเพื่อรองรับอุตสาหกรรมยานยนต์สมัยใหม่"/>
    <s v="ด้านการสร้างความสามารถในการแข่งขัน"/>
    <x v="0"/>
    <s v="ตุลาคม 2564"/>
    <s v="กันยายน 2565"/>
    <s v="กองตรวจการมาตรฐาน 1"/>
    <x v="13"/>
    <x v="12"/>
    <x v="2"/>
    <s v="โครงการปกติ 2565"/>
    <x v="1"/>
    <x v="6"/>
    <x v="0"/>
    <m/>
    <s v="https://emenscr.nesdc.go.th/viewer/view.html?id=616d901dac23da6eb13d0135"/>
    <s v="040601F0301"/>
  </r>
  <r>
    <s v="โครงการยกระดับผลิตภาพและพัฒนากำลังคนเพื่อสร้างความสามารถในการแข่งขัน ภาคอุตสาหกรรม (กิจกรรมศูนย์ฝึกอบรมความเป็นเลิศด้านเทคโนโลยีชั้นสูง) พ.ศ. 2565"/>
    <s v="โครงการยกระดับผลิตภาพและพัฒนากำลังคนเพื่อสร้างความสามารถในการแข่งขัน ภาคอุตสาหกรรม (กิจกรรมศูนย์ฝึกอบรมความเป็นเลิศด้านเทคโนโลยีชั้นสูง) พ.ศ. 2565"/>
    <s v="ด้านการสร้างความสามารถในการแข่งขัน"/>
    <x v="0"/>
    <s v="ตุลาคม 2564"/>
    <s v="กันยายน 2565"/>
    <s v="สำนักพัฒนาผู้ฝึกและเทคโนโลยีการฝึก"/>
    <x v="1"/>
    <x v="1"/>
    <x v="1"/>
    <s v="โครงการปกติ 2565"/>
    <x v="0"/>
    <x v="2"/>
    <x v="0"/>
    <m/>
    <s v="https://emenscr.nesdc.go.th/viewer/view.html?id=6191d5e61501af4b2381652d"/>
    <s v="040601F0104"/>
  </r>
  <r>
    <s v="4. ค่าใช้จ่ายในการยกระดับศักยภาพผู้ประกอบการเหมืองแร่และอุตสาหกรรมพื้นฐาน เพื่อเปลี่ยนผ่านสู่อุตสาหกรรม 4.0"/>
    <s v="4. ค่าใช้จ่ายในการยกระดับศักยภาพผู้ประกอบการเหมืองแร่และอุตสาหกรรมพื้นฐาน เพื่อเปลี่ยนผ่านสู่อุตสาหกรรม 4.0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3"/>
    <x v="1"/>
    <x v="2"/>
    <s v="โครงการปกติ 2565"/>
    <x v="0"/>
    <x v="2"/>
    <x v="0"/>
    <m/>
    <s v="https://emenscr.nesdc.go.th/viewer/view.html?id=6195f8d3bab527220bfbc761"/>
    <s v="040601F0107"/>
  </r>
  <r>
    <s v="5. ค่าใช้จ่ายในการพัฒนาเทคโนโลยีการผลิตวัตถุดิบเพื่อตอบสนองความต้องการของอุตสาหกรรมศักยภาพ"/>
    <s v="5. ค่าใช้จ่ายในการพัฒนาเทคโนโลยีการผลิตวัตถุดิบเพื่อตอบสนองความต้องการของอุตสาหกรรมศักยภาพ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3"/>
    <x v="1"/>
    <x v="2"/>
    <s v="โครงการปกติ 2565"/>
    <x v="2"/>
    <x v="4"/>
    <x v="0"/>
    <m/>
    <s v="https://emenscr.nesdc.go.th/viewer/view.html?id=6196127dd51ed2220a0bddee"/>
    <s v="040601F0201"/>
  </r>
  <r>
    <s v="7. ค่าใช้จ่ายในการเพิ่มประสิทธิภาพการบริหารจัดการวัตถุดิบ"/>
    <s v="7. ค่าใช้จ่ายในการเพิ่มประสิทธิภาพการบริหารจัดการวัตถุดิบ"/>
    <s v="ด้านการสร้างความสามารถในการแข่งขัน"/>
    <x v="0"/>
    <s v="ตุลาคม 2564"/>
    <s v="กันยายน 2565"/>
    <s v="กองยุทธศาสตร์และแผนงาน"/>
    <x v="3"/>
    <x v="1"/>
    <x v="2"/>
    <s v="โครงการปกติ 2565"/>
    <x v="1"/>
    <x v="6"/>
    <x v="0"/>
    <m/>
    <s v="https://emenscr.nesdc.go.th/viewer/view.html?id=61971541d221902211f9b081"/>
    <s v="040601F0302"/>
  </r>
  <r>
    <s v="การแข่งขันการควบคุมระบบอัตโนมัติแบบชาญฉลาด"/>
    <s v="การแข่งขันการควบคุมระบบอัตโนมัติแบบชาญฉลาด"/>
    <s v="ด้านการสร้างความสามารถในการแข่งขัน"/>
    <x v="1"/>
    <s v="สิงหาคม 2566"/>
    <s v="กันยายน 2566"/>
    <s v="คณะวิศวกรรมศาสตร์"/>
    <x v="7"/>
    <x v="6"/>
    <x v="4"/>
    <s v="โครงการปกติ 2566"/>
    <x v="0"/>
    <x v="2"/>
    <x v="0"/>
    <m/>
    <s v="https://emenscr.nesdc.go.th/viewer/view.html?id=64252e5b4c7477142637b573"/>
    <s v="v2_040601V01F07"/>
  </r>
  <r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s v="ด้านการพัฒนาและเสริมสร้างศักยภาพทรัพยากรมนุษย์"/>
    <x v="2"/>
    <s v="ตุลาคม 2566"/>
    <s v="กันยายน 2567"/>
    <s v="สำนักนโยบายและแผนยุทธศาสตร์"/>
    <x v="10"/>
    <x v="9"/>
    <x v="5"/>
    <s v="ปรับปรุงโครงการสำคัญ 2567"/>
    <x v="0"/>
    <x v="2"/>
    <x v="0"/>
    <m/>
    <s v="https://emenscr.nesdc.go.th/viewer/view.html?id=664c0f3d18a7ad2adbc4bb81"/>
    <s v="v2_040601V01F07"/>
  </r>
  <r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s v="ด้านการพัฒนาและเสริมสร้างศักยภาพทรัพยากรมนุษย์"/>
    <x v="2"/>
    <s v="ตุลาคม 2566"/>
    <s v="กันยายน 2567"/>
    <s v="สำนักนโยบายและแผนยุทธศาสตร์"/>
    <x v="10"/>
    <x v="9"/>
    <x v="5"/>
    <s v="ปรับปรุงโครงการสำคัญ 2567"/>
    <x v="0"/>
    <x v="2"/>
    <x v="0"/>
    <m/>
    <s v="https://emenscr.nesdc.go.th/viewer/view.html?id=664c0f3d18a7ad2adbc4bb81"/>
    <s v="v2_040601V01F07"/>
  </r>
  <r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s v="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"/>
    <s v="ด้านการพัฒนาและเสริมสร้างศักยภาพทรัพยากรมนุษย์"/>
    <x v="2"/>
    <s v="ตุลาคม 2566"/>
    <s v="กันยายน 2567"/>
    <s v="สำนักนโยบายและแผนยุทธศาสตร์"/>
    <x v="10"/>
    <x v="9"/>
    <x v="5"/>
    <s v="ปรับปรุงโครงการสำคัญ 2567"/>
    <x v="0"/>
    <x v="5"/>
    <x v="1"/>
    <s v="นับซ้ำ"/>
    <s v="https://emenscr.nesdc.go.th/viewer/view.html?id=664c0f3d18a7ad2adbc4bb81"/>
    <s v="v2_040601V01F07"/>
  </r>
  <r>
    <s v="ส่งเสริมแรงงานคุณภาพผ่านระบบการรับรองความรู้ความสามารถ"/>
    <s v="ส่งเสริมแรงงานคุณภาพผ่านระบบการรับรองความรู้ความสามารถ"/>
    <s v="ด้านการสร้างโอกาสและความเสมอภาคทางสังคม"/>
    <x v="5"/>
    <s v="ตุลาคม 2564"/>
    <s v="กันยายน 2565"/>
    <s v="สำนักงานรับรองความรู้ความสามารถ"/>
    <x v="1"/>
    <x v="1"/>
    <x v="1"/>
    <s v="โครงการปกติ 2563"/>
    <x v="0"/>
    <x v="5"/>
    <x v="0"/>
    <m/>
    <s v="https://emenscr.nesdc.go.th/viewer/view.html?id=5fbf0fbf0d3eec2a6b9e4e90"/>
    <s v="040601F0106"/>
  </r>
  <r>
    <s v="โครงการพัฒนาบุคลากรเพื่อเพิ่มขีดความสามารถในการแข่งขันระบบนิเวศอุตสาหกรรม"/>
    <s v="โครงการพัฒนาบุคลากรเพื่อเพิ่มขีดความสามารถในการแข่งขันระบบนิเวศอุตสาหกรรม"/>
    <s v="ด้านการพัฒนาและเสริมสร้างศักยภาพทรัพยากรมนุษย์"/>
    <x v="1"/>
    <s v="ตุลาคม 2565"/>
    <s v="กันยายน 2566"/>
    <s v="สำนักนโยบายและแผนยุทธศาสตร์"/>
    <x v="10"/>
    <x v="9"/>
    <x v="5"/>
    <s v="โครงการปกติ 2566"/>
    <x v="0"/>
    <x v="5"/>
    <x v="0"/>
    <m/>
    <s v="https://emenscr.nesdc.go.th/viewer/view.html?id=63e0abd04cd2361a9cf8c6f6"/>
    <s v="v2_040601V01F06"/>
  </r>
  <r>
    <s v="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"/>
    <s v="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"/>
    <s v="ด้านการสร้างความสามารถในการแข่งขัน"/>
    <x v="2"/>
    <s v="ตุลาคม 2566"/>
    <s v="กันยายน 2567"/>
    <s v="ศูนย์ประสานงานสถาบันการอาชีวศึกษา"/>
    <x v="5"/>
    <x v="4"/>
    <x v="3"/>
    <s v="โครงการปกติ 2567"/>
    <x v="0"/>
    <x v="5"/>
    <x v="0"/>
    <m/>
    <s v="https://emenscr.nesdc.go.th/viewer/view.html?id=665958f5362bdb1f93f838fa"/>
    <s v="v3_040601V01F05"/>
  </r>
  <r>
    <s v="โครงการพัฒนาสมรรถนะบุคลากรดิจิทัลรองรับอุตสาหกรรมและบริการแห่งอนาคต (D-Workforce)"/>
    <s v="โครงการพัฒนาสมรรถนะบุคลากรดิจิทัลรองรับอุตสาหกรรมและบริการแห่งอนาคต (D-Workforce)"/>
    <s v="ด้านการสร้างความสามารถในการแข่งขัน"/>
    <x v="2"/>
    <s v="ตุลาคม 2566"/>
    <s v="กันยายน 2567"/>
    <s v="กองแผนงานและสารสนเทศ"/>
    <x v="1"/>
    <x v="1"/>
    <x v="1"/>
    <s v="ปรับปรุงโครงการสำคัญ 2567"/>
    <x v="0"/>
    <x v="2"/>
    <x v="0"/>
    <m/>
    <s v="https://emenscr.nesdc.go.th/viewer/view.html?id=663ae7109349501f911502de"/>
    <s v="v2_040601V01F04"/>
  </r>
  <r>
    <s v="โครงการพัฒนาสมรรถนะบุคลากรดิจิทัลรองรับอุตสาหกรรมและบริการแห่งอนาคต (D-Workforce)"/>
    <s v="โครงการพัฒนาสมรรถนะบุคลากรดิจิทัลรองรับอุตสาหกรรมและบริการแห่งอนาคต (D-Workforce)"/>
    <s v="ด้านการสร้างความสามารถในการแข่งขัน"/>
    <x v="2"/>
    <s v="ตุลาคม 2566"/>
    <s v="กันยายน 2567"/>
    <s v="กองแผนงานและสารสนเทศ"/>
    <x v="1"/>
    <x v="1"/>
    <x v="1"/>
    <s v="ปรับปรุงโครงการสำคัญ 2567"/>
    <x v="0"/>
    <x v="2"/>
    <x v="0"/>
    <m/>
    <s v="https://emenscr.nesdc.go.th/viewer/view.html?id=663ae7109349501f911502de"/>
    <s v="v2_040601V01F04"/>
  </r>
  <r>
    <s v="โครงการพัฒนาสมรรถนะบุคลากรด้านระบบอัตโนมัติและหุ่นยนต์เพื่อรองรับอุตสาหกรรมและบริการแห่งอนาคต"/>
    <s v="โครงการพัฒนาสมรรถนะบุคลากรด้านระบบอัตโนมัติและหุ่นยนต์เพื่อรองรับอุตสาหกรรมและบริการแห่งอนาคต"/>
    <s v="ด้านการสร้างความสามารถในการแข่งขัน"/>
    <x v="2"/>
    <s v="ตุลาคม 2566"/>
    <s v="กันยายน 2567"/>
    <s v="กองแผนงานและสารสนเทศ"/>
    <x v="1"/>
    <x v="1"/>
    <x v="1"/>
    <s v="ปรับปรุงโครงการสำคัญ 2567"/>
    <x v="0"/>
    <x v="2"/>
    <x v="0"/>
    <m/>
    <s v="https://emenscr.nesdc.go.th/viewer/view.html?id=6639f53355fb162ad959e73d"/>
    <s v="v2_040601V01F07"/>
  </r>
  <r>
    <s v="โครงการยกระดับสมรรถนะกำลังคนเพิ่มขีดความสามารถในการแข่งขันด้วยมาตรฐานอาชีพ ในระบบนิเวศอุตสาหกรรม"/>
    <s v="โครงการยกระดับสมรรถนะกำลังคนเพิ่มขีดความสามารถในการแข่งขันด้วยมาตรฐานอาชีพ ในระบบนิเวศอุตสาหกรรม"/>
    <s v="ด้านการพัฒนาและเสริมสร้างศักยภาพทรัพยากรมนุษย์"/>
    <x v="2"/>
    <s v="ตุลาคม 2566"/>
    <s v="กันยายน 2567"/>
    <s v="สำนักมาตรฐานอาชีพและคุณวุฒิวิชาชีพ"/>
    <x v="10"/>
    <x v="9"/>
    <x v="5"/>
    <s v="โครงการปกติ 2567"/>
    <x v="0"/>
    <x v="5"/>
    <x v="0"/>
    <m/>
    <s v="https://emenscr.nesdc.go.th/viewer/view.html?id=6588fa22bcbd745c67dd53f3"/>
    <s v="v3_040601V01F05"/>
  </r>
  <r>
    <s v="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"/>
    <s v="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"/>
    <s v="ด้านการสร้างความสามารถในการแข่งขัน"/>
    <x v="3"/>
    <s v="ตุลาคม 2567"/>
    <s v="กันยายน 2568"/>
    <s v="ศูนย์ประสานงานสถาบันการอาชีวศึกษา"/>
    <x v="5"/>
    <x v="4"/>
    <x v="3"/>
    <s v="โครงการปกติ 2568"/>
    <x v="0"/>
    <x v="5"/>
    <x v="0"/>
    <m/>
    <s v="https://emenscr.nesdc.go.th/viewer/view.html?id=678e0e5825353b4052ffcb55"/>
    <s v="v3_040601V01F05"/>
  </r>
  <r>
    <s v="โครงการบูรณาการพัฒนาระบบฐานข้อมูลเศรษฐกิจแรงงานเพื่อการวิเคราะห์และพยากรณ์ภาวะแรงงาน"/>
    <s v="โครงการบูรณาการพัฒนาระบบฐานข้อมูลเศรษฐกิจแรงงานเพื่อการวิเคราะห์และพยากรณ์ภาวะแรงงาน"/>
    <s v="ด้านการสร้างความสามารถในการแข่งขัน"/>
    <x v="3"/>
    <s v="ตุลาคม 2567"/>
    <s v="กันยายน 2568"/>
    <s v="กองเศรษฐกิจการแรงงาน"/>
    <x v="2"/>
    <x v="2"/>
    <x v="1"/>
    <s v="โครงการปกติ 2568"/>
    <x v="1"/>
    <x v="7"/>
    <x v="0"/>
    <m/>
    <s v="https://emenscr.nesdc.go.th/viewer/view.html?id=67875b8a0b91f2689276975f"/>
    <s v="v3_040601V03F02"/>
  </r>
  <r>
    <s v="จ้างที่ปรึกษาเพื่อจัดทำระบบประกันคุณภาพการรับรองความรู้ความสามารถ"/>
    <s v="จ้างที่ปรึกษาเพื่อจัดทำระบบประกันคุณภาพการรับรองความรู้ความสามารถ"/>
    <s v="ด้านการสร้างโอกาสและความเสมอภาคทางสังคม"/>
    <x v="5"/>
    <s v="ตุลาคม 2564"/>
    <s v="กันยายน 2565"/>
    <s v="สำนักงานรับรองความรู้ความสามารถ"/>
    <x v="1"/>
    <x v="1"/>
    <x v="1"/>
    <s v="โครงการปกติ 2563"/>
    <x v="0"/>
    <x v="5"/>
    <x v="0"/>
    <m/>
    <s v="https://emenscr.nesdc.go.th/viewer/view.html?id=5fbe1ee87232b72a71f77e93"/>
    <s v="040601F0106"/>
  </r>
  <r>
    <s v="พัฒนาศักยภาพช่างเชื่อมไทยสู่มาตรฐานสากล"/>
    <s v="พัฒนาศักยภาพช่างเชื่อมไทยสู่มาตรฐานสากล"/>
    <s v="ด้านการสร้างโอกาสและความเสมอภาคทางสังคม"/>
    <x v="5"/>
    <s v="ตุลาคม 2564"/>
    <s v="กันยายน 2565"/>
    <s v="สถาบันพัฒนาฝีมือแรงงาน 1 สมุทรปราการ"/>
    <x v="1"/>
    <x v="1"/>
    <x v="1"/>
    <s v="โครงการปกติ 2563"/>
    <x v="0"/>
    <x v="5"/>
    <x v="0"/>
    <m/>
    <s v="https://emenscr.nesdc.go.th/viewer/view.html?id=5ff7fd16623dcf24d37b1e56"/>
    <s v="040601F0106"/>
  </r>
  <r>
    <s v="โครงการพัฒนาบุคลากรเพื่อเพิ่มขีดความสามารถในการแข่งขัน ระบบนิเวศอุตสาหกรรม"/>
    <s v="โครงการพัฒนาบุคลากรเพื่อเพิ่มขีดความสามารถในการแข่งขัน ระบบนิเวศอุตสาหกรรม"/>
    <s v="ด้านการพัฒนาและเสริมสร้างศักยภาพทรัพยากรมนุษย์"/>
    <x v="4"/>
    <s v="ตุลาคม 2564"/>
    <s v="กันยายน 2565"/>
    <s v="สำนักนโยบายและแผนยุทธศาสตร์"/>
    <x v="10"/>
    <x v="9"/>
    <x v="5"/>
    <s v="โครงการปกติ 2564"/>
    <x v="0"/>
    <x v="5"/>
    <x v="0"/>
    <m/>
    <s v="https://emenscr.nesdc.go.th/viewer/view.html?id=612892f8914dee5ac289ea84"/>
    <s v="040601F0106"/>
  </r>
  <r>
    <s v="โครงการพัฒนาบุคลากรเพื่อเพิ่มขีดความสามารถในการแข่งขันระบบนิเวศอุตสาหกรรม"/>
    <s v="โครงการพัฒนาบุคลากรเพื่อเพิ่มขีดความสามารถในการแข่งขันระบบนิเวศอุตสาหกรรม"/>
    <s v="ด้านการพัฒนาและเสริมสร้างศักยภาพทรัพยากรมนุษย์"/>
    <x v="4"/>
    <s v="ตุลาคม 2563"/>
    <s v="กันยายน 2564"/>
    <s v="สำนักนโยบายและแผนยุทธศาสตร์"/>
    <x v="10"/>
    <x v="9"/>
    <x v="5"/>
    <s v="โครงการปกติ 2564"/>
    <x v="0"/>
    <x v="5"/>
    <x v="0"/>
    <m/>
    <s v="https://emenscr.nesdc.go.th/viewer/view.html?id=5f755ffd0f92324608a1159f"/>
    <s v="040601F0106"/>
  </r>
  <r>
    <s v="ผลผลิต พัฒนา/ขับเคลื่อนความร่วมมือเครือข่าย และส่งเสริมการพัฒนาฝีมือแรงงาน กิจกรรม ขับเคลื่อนการพัฒนาแนวทางและการดำเนินงานของ กพร.ปช."/>
    <s v="ผลผลิต พัฒนา/ขับเคลื่อนความร่วมมือเครือข่าย และส่งเสริมการพัฒนาฝีมือแรงงาน กิจกรรม ขับเคลื่อนการพัฒนาแนวทางและการดำเนินงานของ กพร.ปช."/>
    <s v="ด้านการสร้างความสามารถในการแข่งขัน"/>
    <x v="2"/>
    <s v="ตุลาคม 2566"/>
    <s v="กันยายน 2567"/>
    <s v="กองแผนงานและสารสนเทศ"/>
    <x v="1"/>
    <x v="1"/>
    <x v="1"/>
    <s v="โครงการปกติ 2567"/>
    <x v="0"/>
    <x v="3"/>
    <x v="1"/>
    <m/>
    <s v="https://emenscr.nesdc.go.th/viewer/view.html?id=655db3177ee34a5c6dbc5de4"/>
    <s v="v3_040301V05F06"/>
  </r>
  <r>
    <s v="โครงการยกระดับแรงงานไทยให้ได้มาตรฐานฝีมือแรงงานเพื่อรองรับการแข่งขัน กิจกรรมพัฒนาศักยภาพช่างเชื่อมไทยสู่ระดับสากล"/>
    <s v="โครงการยกระดับแรงงานไทยให้ได้มาตรฐานฝีมือแรงงานเพื่อรองรับการแข่งขัน กิจกรรมพัฒนาศักยภาพช่างเชื่อมไทยสู่ระดับสากล"/>
    <s v="ด้านการพัฒนาและเสริมสร้างศักยภาพทรัพยากรมนุษย์"/>
    <x v="2"/>
    <s v="ตุลาคม 2566"/>
    <s v="กันยายน 2567"/>
    <s v="สถาบันพัฒนาฝีมือแรงงาน 1 สมุทรปราการ"/>
    <x v="1"/>
    <x v="1"/>
    <x v="1"/>
    <s v="โครงการปกติ 2567"/>
    <x v="0"/>
    <x v="5"/>
    <x v="1"/>
    <m/>
    <s v="https://emenscr.nesdc.go.th/viewer/view.html?id=65607e2266940b3b3333760e"/>
    <s v="v3_110401V01F01"/>
  </r>
  <r>
    <s v="ผลผลิต พัฒนา/ขับเคลื่อนความร่วมมือเครือข่าย และส่งเสริมการพัฒนาฝีมือแรงงาน กิจกรรมจัดทำหลักเกณฑ์ พัฒนาระบบ ส่งเสริมและรับรองมาตรฐานฝีมือแรงงาน"/>
    <s v="ผลผลิต พัฒนา/ขับเคลื่อนความร่วมมือเครือข่าย และส่งเสริมการพัฒนาฝีมือแรงงาน กิจกรรมจัดทำหลักเกณฑ์ พัฒนาระบบ ส่งเสริมและรับรองมาตรฐานฝีมือแรงงาน"/>
    <s v="ด้านการพัฒนาและเสริมสร้างศักยภาพทรัพยากรมนุษย์"/>
    <x v="2"/>
    <s v="ตุลาคม 2566"/>
    <s v="กันยายน 2567"/>
    <s v="กองพัฒนามาตรฐานและทดสอบฝีมือแรงงาน"/>
    <x v="1"/>
    <x v="1"/>
    <x v="1"/>
    <s v="โครงการปกติ 2567"/>
    <x v="0"/>
    <x v="5"/>
    <x v="1"/>
    <m/>
    <s v="https://emenscr.nesdc.go.th/viewer/view.html?id=656576ec19d0a33b26c4e330"/>
    <s v="v3_110401V01F04"/>
  </r>
  <r>
    <s v="โครงการส่งเสริมและรับรองมาตรฐานฝีมือแรงงานของผู้ประกอบอาชีพ ประจำงบประมาณ 2564"/>
    <s v="โครงการส่งเสริมและรับรองมาตรฐานฝีมือแรงงานของผู้ประกอบอาชีพ ประจำงบประมาณ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พัฒนามาตรฐานและทดสอบฝีมือแรงงาน"/>
    <x v="1"/>
    <x v="1"/>
    <x v="1"/>
    <s v="โครงการปกติ 2564"/>
    <x v="0"/>
    <x v="5"/>
    <x v="1"/>
    <m/>
    <s v="https://emenscr.nesdc.go.th/viewer/view.html?id=5fb4af9456c36d429b487a3c"/>
    <s v="110401F0203"/>
  </r>
  <r>
    <s v="โครงการอบรมอาหารและเครื่องดื่มเพื่ออาชีพ"/>
    <s v="โครงการอบรมอาหารและเครื่องดื่มเพื่ออาชีพ"/>
    <s v="ด้านการสร้างโอกาสและความเสมอภาคทางสังคม"/>
    <x v="2"/>
    <s v="ตุลาคม 2566"/>
    <s v="กันยายน 2567"/>
    <s v="คณะศิลปศาสตร์"/>
    <x v="17"/>
    <x v="16"/>
    <x v="4"/>
    <s v="โครงการปกติ 2567"/>
    <x v="2"/>
    <x v="4"/>
    <x v="1"/>
    <m/>
    <s v="https://emenscr.nesdc.go.th/viewer/view.html?id=658a72f43b1d2f5c66623ed7"/>
    <s v="v3_160101V03F02"/>
  </r>
  <r>
    <s v="โครงการเสริมสร้างความปลอดภัยและสุขภาพอนามัยดีอย่างยั่งยืน"/>
    <s v="โครงการเสริมสร้างความปลอดภัยและสุขภาพอนามัยดีอย่างยั่งยืน"/>
    <s v="ด้านการพัฒนาและเสริมสร้างศักยภาพทรัพยากรมนุษย์"/>
    <x v="1"/>
    <s v="ตุลาคม 2565"/>
    <s v="กันยายน 2566"/>
    <s v="กองความปลอดภัยแรงงาน"/>
    <x v="18"/>
    <x v="17"/>
    <x v="1"/>
    <s v="โครงการปกติ 2566"/>
    <x v="1"/>
    <x v="6"/>
    <x v="1"/>
    <m/>
    <s v="https://emenscr.nesdc.go.th/viewer/view.html?id=63e4781eb321824906b75784"/>
    <s v="v2_170101V02F03"/>
  </r>
  <r>
    <s v="Materials Informatics &amp; AI เพื่อวัสดุหมุนเวียนที่ปลอดภัย สู่การยกระดับความสามารถในการแข่งขันในยุคเศรษฐกิจหมุนเวียน ระยะที่ 1"/>
    <s v="Materials Informatics &amp; AI เพื่อวัสดุหมุนเวียนที่ปลอดภัย สู่การยกระดับความสามารถในการแข่งขันในยุคเศรษฐกิจหมุนเวียน ระยะที่ 1"/>
    <s v="ด้านการสร้างการเติบโตบนคุณภาพชีวิตที่เป็นมิตรต่อสิ่งแวดล้อม"/>
    <x v="1"/>
    <s v="ตุลาคม 2565"/>
    <s v="กันยายน 2566"/>
    <s v="สำนักงานกลาง"/>
    <x v="9"/>
    <x v="8"/>
    <x v="4"/>
    <s v="ปรับปรุงข้อเสนอโครงการ 2566"/>
    <x v="2"/>
    <x v="4"/>
    <x v="1"/>
    <m/>
    <s v="https://emenscr.nesdc.go.th/viewer/view.html?id=6417e9120d0e124460ea4596"/>
    <s v="v2_230301V03F03"/>
  </r>
  <r>
    <s v="ผลผลิตการบริหารและใช้ประโยชน์อุทยานวิทยาศาสตร์ประเทศไทย"/>
    <s v="ผลผลิตการบริหารและใช้ประโยชน์อุทยานวิทยาศาสตร์ประเทศไทย"/>
    <s v="ด้านการสร้างความสามารถในการแข่งขัน"/>
    <x v="6"/>
    <s v="ตุลาคม 2560"/>
    <s v="กันยายน 2562"/>
    <s v="สำนักงานกลาง"/>
    <x v="9"/>
    <x v="8"/>
    <x v="4"/>
    <m/>
    <x v="0"/>
    <x v="0"/>
    <x v="0"/>
    <m/>
    <m/>
    <s v="v2_040601V01F01"/>
  </r>
  <r>
    <s v="2.1.1 โครงการจัดตั้งบริษัทในเครือเพื่อดำเนินธุรกิจต่อเนื่อง"/>
    <s v="2.1.1 โครงการจัดตั้งบริษัทในเครือเพื่อดำเนินธุรกิจต่อเนื่อง"/>
    <s v="ด้านการสร้างความสามารถในการแข่งขัน"/>
    <x v="6"/>
    <s v="มกราคม 2561"/>
    <s v="กันยายน 2563"/>
    <s v="ฝ่ายพัฒนาธุรกิจ"/>
    <x v="19"/>
    <x v="18"/>
    <x v="9"/>
    <m/>
    <x v="3"/>
    <x v="8"/>
    <x v="0"/>
    <m/>
    <m/>
    <s v="v2_040601V00F00"/>
  </r>
  <r>
    <s v="โครงการจัดตั้งสถาบันวิจัยและนวัตกรรมแห่งชาติ"/>
    <s v="โครงการจัดตั้งสถาบันวิจัยและนวัตกรรมแห่งชาติ"/>
    <s v="ด้านการสร้างความสามารถในการแข่งขัน"/>
    <x v="7"/>
    <s v="ตุลาคม 2561"/>
    <s v="กันยายน 2562"/>
    <s v="สำนักงานกลาง"/>
    <x v="9"/>
    <x v="8"/>
    <x v="4"/>
    <m/>
    <x v="2"/>
    <x v="4"/>
    <x v="0"/>
    <m/>
    <m/>
    <s v="v2_040601V02F01"/>
  </r>
  <r>
    <s v="โครงการพัฒนามาตรฐานกำลังคนอาชีวศึกษาด้านเทคโนโลยีนวัตกรรม (Innovative Technology) ให้พร้อมก้าวสู่ THAILAND 4.0"/>
    <s v="โครงการพัฒนามาตรฐานกำลังคนอาชีวศึกษาด้านเทคโนโลยีนวัตกรรม (Innovative Technology) ให้พร้อมก้าวสู่ THAILAND 4.0"/>
    <s v="ด้านการสร้างความสามารถในการแข่งขัน"/>
    <x v="7"/>
    <s v="ตุลาคม 2561"/>
    <s v="กันยายน 2562"/>
    <s v="ศูนย์ประสานงานสถาบันการอาชีวศึกษา"/>
    <x v="5"/>
    <x v="4"/>
    <x v="3"/>
    <m/>
    <x v="0"/>
    <x v="0"/>
    <x v="0"/>
    <m/>
    <m/>
    <s v="v2_040601V01F01"/>
  </r>
  <r>
    <s v="พัฒนาและขยายผลการใช้เทคโนโลยีรีไซเคิลของกรมอุตสาหกรรมพื้นฐานและการเหมืองแร่ เพื่อสร้าง/ขยายเครือข่ายการนำขยะหรือของเสียกลับมาใช้ประโยชน์"/>
    <s v="พัฒนาและขยายผลการใช้เทคโนโลยีรีไซเคิลของกรมอุตสาหกรรมพื้นฐานและการเหมืองแร่ เพื่อสร้าง/ขยายเครือข่ายการนำขยะหรือของเสียกลับมาใช้ประโยชน์"/>
    <s v="ด้านการสร้างความสามารถในการแข่งขัน"/>
    <x v="7"/>
    <s v="ตุลาคม 2561"/>
    <s v="กันยายน 2562"/>
    <s v="กองนวัตกรรมวัตถุดิบและอุตสาหกรรมต่อเนื่อง"/>
    <x v="3"/>
    <x v="1"/>
    <x v="2"/>
    <m/>
    <x v="2"/>
    <x v="4"/>
    <x v="0"/>
    <m/>
    <m/>
    <s v="v2_040601V02F01"/>
  </r>
  <r>
    <s v="ส่งเสริมการใช้เทคโนโลยีรีไซเคิลเพื่อพัฒนาและประยุกต์ใช้วัตถุดิบทดแทนในอุตสาหกรรมชิ้นส่วนเครื่องจักรกล"/>
    <s v="ส่งเสริมการใช้เทคโนโลยีรีไซเคิลเพื่อพัฒนาและประยุกต์ใช้วัตถุดิบทดแทนในอุตสาหกรรมชิ้นส่วนเครื่องจักรกล"/>
    <s v="ด้านการสร้างความสามารถในการแข่งขัน"/>
    <x v="7"/>
    <s v="ตุลาคม 2561"/>
    <s v="กันยายน 2562"/>
    <s v="กองนวัตกรรมวัตถุดิบและอุตสาหกรรมต่อเนื่อง"/>
    <x v="3"/>
    <x v="1"/>
    <x v="2"/>
    <m/>
    <x v="2"/>
    <x v="4"/>
    <x v="0"/>
    <m/>
    <m/>
    <s v="v2_040601V02F01"/>
  </r>
  <r>
    <s v="โครงการเป็นเจ้าภาพจัดการประชุม 16th ASEAN Senior Officials Meeting on Minerals (Working Groups Meetings)"/>
    <s v="โครงการเป็นเจ้าภาพจัดการประชุม 16th ASEAN Senior Officials Meeting on Minerals (Working Groups Meetings)"/>
    <s v="ด้านการสร้างความสามารถในการแข่งขัน"/>
    <x v="7"/>
    <s v="ตุลาคม 2561"/>
    <s v="กันยายน 2562"/>
    <s v="กองยุทธศาสตร์และแผนงาน"/>
    <x v="3"/>
    <x v="1"/>
    <x v="2"/>
    <m/>
    <x v="1"/>
    <x v="1"/>
    <x v="0"/>
    <m/>
    <m/>
    <s v="v2_040601V03F05"/>
  </r>
  <r>
    <s v="โครงการเพิ่มผลิตภาพแรงงานอุตสาหกรรมสาขาอุตสาหกรรมไฟฟ้าและอิเล็กทรอนิกส์"/>
    <s v="โครงการเพิ่มผลิตภาพแรงงานอุตสาหกรรมสาขาอุตสาหกรรมไฟฟ้าและอิเล็กทรอนิกส์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x v="4"/>
    <x v="3"/>
    <x v="2"/>
    <m/>
    <x v="0"/>
    <x v="2"/>
    <x v="0"/>
    <m/>
    <m/>
    <s v="v2_040601V01F07"/>
  </r>
  <r>
    <s v="โครงการยกระดับศักยภาพแรงงานให้มีทักษะที่หลากหลายพร้อมก้าวเข้าสู่อุตสาหกรรม 4.0"/>
    <s v="โครงการยกระดับศักยภาพแรงงานให้มีทักษะที่หลากหลายพร้อมก้าวเข้าสู่อุตสาหกรรม 4.0"/>
    <s v="ด้านการพัฒนาและเสริมสร้างศักยภาพทรัพยากรมนุษย์"/>
    <x v="7"/>
    <s v="ธันวาคม 2561"/>
    <s v="กันยายน 2562"/>
    <s v="กองนโยบายอุตสาหกรรมมหาภาค"/>
    <x v="4"/>
    <x v="3"/>
    <x v="2"/>
    <m/>
    <x v="0"/>
    <x v="2"/>
    <x v="0"/>
    <m/>
    <m/>
    <s v="v2_040601V01F07"/>
  </r>
  <r>
    <s v="โครงการยกระดับผลิตภาพแรงงาน 4.0 สาขาอุตสาหกรรมแปรรูปอาหาร"/>
    <s v="โครงการยกระดับผลิตภาพแรงงาน 4.0 สาขาอุตสาหกรรมแปรรูปอาหาร"/>
    <s v="ด้านการสร้างความสามารถในการแข่งขัน"/>
    <x v="7"/>
    <s v="ธันวาคม 2561"/>
    <s v="กันยายน 2562"/>
    <s v="กองนโยบายอุตสาหกรรมมหาภาค"/>
    <x v="4"/>
    <x v="3"/>
    <x v="2"/>
    <m/>
    <x v="0"/>
    <x v="2"/>
    <x v="0"/>
    <m/>
    <m/>
    <s v="v2_040601V01F04"/>
  </r>
  <r>
    <s v="โครงการเพิ่มผลิตภาพบุคลากรด้วยระบบรับรองความสามารถบุคลากรในอุตสาหกรรมยานยนต์"/>
    <s v="โครงการเพิ่มผลิตภาพบุคลากรด้วยระบบรับรองความสามารถบุคลากรในอุตสาหกรรมยานยนต์"/>
    <s v="ด้านการพัฒนาและเสริมสร้างศักยภาพทรัพยากรมนุษย์"/>
    <x v="7"/>
    <s v="ธันวาคม 2561"/>
    <s v="กันยายน 2562"/>
    <s v="กองนโยบายอุตสาหกรรมมหาภาค"/>
    <x v="4"/>
    <x v="3"/>
    <x v="2"/>
    <m/>
    <x v="0"/>
    <x v="5"/>
    <x v="0"/>
    <m/>
    <m/>
    <s v="v2_040601V01F06"/>
  </r>
  <r>
    <s v="โครงการพัฒนากำลังแรงงานในอุตสาหกรรมยานยนต์และชิ้นส่วนยานยนต์ไทยเพื่อรองรับนวัตกรรมยานยนต์สมัยใหม่ ภายใต้การขับเคลื่อนภารกิจ กพร.ปช ประจำปีงบประมาณ พ.ศ. 2563"/>
    <s v="โครงการพัฒนากำลังแรงงานในอุตสาหกรรมยานยนต์และชิ้นส่วนยานยนต์ไทยเพื่อรองรับนวัตกรรมยานยนต์สมัยใหม่ ภายใต้การขับเคลื่อนภารกิจ กพร.ปช ประจำปีงบประมาณ พ.ศ. 2563"/>
    <s v="ด้านการพัฒนาและเสริมสร้างศักยภาพทรัพยากรมนุษย์"/>
    <x v="5"/>
    <s v="ตุลาคม 2562"/>
    <s v="ธันวาคม 2562"/>
    <s v="กองแผนงานและสารสนเทศ"/>
    <x v="1"/>
    <x v="1"/>
    <x v="1"/>
    <m/>
    <x v="1"/>
    <x v="6"/>
    <x v="0"/>
    <m/>
    <m/>
    <s v="v2_040601V03F01"/>
  </r>
  <r>
    <s v="โครงการขับเคลื่อนแผนพัฒนาแรงงานและประสานงานการฝึกอาชีพจังหวัด (กพร.ปจ.) ประจำปีงบประมาณ พ.ศ. 2563"/>
    <s v="โครงการขับเคลื่อนแผนพัฒนาแรงงานและประสานงานการฝึกอาชีพจังหวัด (กพร.ปจ.) ประจำปีงบประมาณ พ.ศ. 2563"/>
    <s v="ด้านการพัฒนาและเสริมสร้างศักยภาพทรัพยากรมนุษย์"/>
    <x v="5"/>
    <s v="ตุลาคม 2562"/>
    <s v="กันยายน 2563"/>
    <s v="กองแผนงานและสารสนเทศ"/>
    <x v="1"/>
    <x v="1"/>
    <x v="1"/>
    <m/>
    <x v="0"/>
    <x v="5"/>
    <x v="0"/>
    <m/>
    <m/>
    <s v="v2_040601V03F03"/>
  </r>
  <r>
    <s v="โครงการศูนย์ฝึกอบรมความเป็นเลิศด้านเทคโนโลยีชั้นสูง"/>
    <s v="โครงการศูนย์ฝึกอบรมความเป็นเลิศด้านเทคโนโลยีชั้นสูง"/>
    <s v="ด้านการพัฒนาและเสริมสร้างศักยภาพทรัพยากรมนุษย์"/>
    <x v="5"/>
    <s v="ตุลาคม 2562"/>
    <s v="กันยายน 2563"/>
    <s v="สำนักพัฒนาผู้ฝึกและเทคโนโลยีการฝึก"/>
    <x v="1"/>
    <x v="1"/>
    <x v="1"/>
    <m/>
    <x v="0"/>
    <x v="0"/>
    <x v="0"/>
    <m/>
    <m/>
    <s v="v2_040601V01F01"/>
  </r>
  <r>
    <s v="โครงการวิจัยเพื่อพัฒนาและปรับปรุงหลักสูตรสาขาวิชาการท่องเที่ยว"/>
    <s v="โครงการวิจัยเพื่อพัฒนาและปรับปรุงหลักสูตรสาขาวิชาการท่องเที่ยว"/>
    <s v="ด้านการพัฒนาและเสริมสร้างศักยภาพทรัพยากรมนุษย์"/>
    <x v="5"/>
    <s v="ตุลาคม 2562"/>
    <s v="กันยายน 2563"/>
    <s v="คณะศิลปศาสตร์"/>
    <x v="20"/>
    <x v="19"/>
    <x v="4"/>
    <m/>
    <x v="0"/>
    <x v="0"/>
    <x v="0"/>
    <m/>
    <m/>
    <s v="v2_040601V01F01"/>
  </r>
  <r>
    <s v="โครงการพัฒนาศักยภาพศักยภาพนักออกแบบเฟอร์นิเจอร์เชิงสร้างสรรค์"/>
    <s v="โครงการพัฒนาศักยภาพศักยภาพนักออกแบบเฟอร์นิเจอร์เชิงสร้างสรรค์"/>
    <s v="ด้านการพัฒนาและเสริมสร้างศักยภาพทรัพยากรมนุษย์"/>
    <x v="5"/>
    <s v="มิถุนายน 2563"/>
    <s v="มิถุนายน 2563"/>
    <s v="คณะสถาปัตยกรรมและการออกแบบ"/>
    <x v="7"/>
    <x v="6"/>
    <x v="4"/>
    <m/>
    <x v="0"/>
    <x v="2"/>
    <x v="0"/>
    <m/>
    <m/>
    <s v="v2_040601V01F04"/>
  </r>
  <r>
    <s v="โครงการพัฒนาทักษะธุรกิจบริการสู่มาตรฐานสากล"/>
    <s v="โครงการพัฒนาทักษะธุรกิจบริการสู่มาตรฐานสากล"/>
    <s v="ด้านการพัฒนาและเสริมสร้างศักยภาพทรัพยากรมนุษย์"/>
    <x v="5"/>
    <s v="ตุลาคม 2562"/>
    <s v="กันยายน 2563"/>
    <s v="คณะศิลปศาสตร์"/>
    <x v="17"/>
    <x v="16"/>
    <x v="4"/>
    <m/>
    <x v="0"/>
    <x v="2"/>
    <x v="0"/>
    <m/>
    <m/>
    <s v="v2_040601V01F04"/>
  </r>
  <r>
    <s v="โครงการพัฒนาโครงสร้างพื้นฐานสนับสนุนการพัฒนา เขตอุตสาหกรรมและการเชื่อมโยงการค้าโลก (ปีงบประมาณ 2563)"/>
    <s v="โครงการพัฒนาโครงสร้างพื้นฐานสนับสนุนการพัฒนา เขตอุตสาหกรรมและการเชื่อมโยงการค้าโลก (ปีงบประมาณ 2563)"/>
    <s v="ด้านการสร้างความสามารถในการแข่งขัน"/>
    <x v="5"/>
    <s v="ตุลาคม 2562"/>
    <s v="กันยายน 2565"/>
    <s v="กองแผนงาน"/>
    <x v="21"/>
    <x v="20"/>
    <x v="9"/>
    <m/>
    <x v="3"/>
    <x v="8"/>
    <x v="0"/>
    <m/>
    <m/>
    <s v="v2_040601V00F00"/>
  </r>
  <r>
    <s v="โครงการพัฒนามาตรฐานกำลังคนอาชีวศึกษาด้านเทคโนโลยีนวัตกรรม (Innovative Technology) ให้พร้อมก้าวสู่ THAILAND 4.0"/>
    <s v="โครงการพัฒนามาตรฐานกำลังคนอาชีวศึกษาด้านเทคโนโลยีนวัตกรรม   (Innovative Technology) ให้พร้อมก้าวสู่ THAILAND 4.0"/>
    <s v="ด้านการพัฒนาและเสริมสร้างศักยภาพทรัพยากรมนุษย์"/>
    <x v="5"/>
    <s v="ตุลาคม 2562"/>
    <s v="กันยายน 2563"/>
    <s v="ศูนย์ประสานงานสถาบันการอาชีวศึกษา"/>
    <x v="5"/>
    <x v="4"/>
    <x v="3"/>
    <m/>
    <x v="0"/>
    <x v="0"/>
    <x v="0"/>
    <m/>
    <m/>
    <s v="v2_040601V01F01"/>
  </r>
  <r>
    <s v="ส่งเสริมการใช้เทคโนโลยีรีไซเคิล เพื่อพัฒนาและประยุกต์ใช้วัตถุดิบทดแทนในอุตสาหกรรมชิ้นส่วนยานยนต์"/>
    <s v="ส่งเสริมการใช้เทคโนโลยีรีไซเคิล เพื่อพัฒนาและประยุกต์ใช้วัตถุดิบทดแทนในอุตสาหกรรมชิ้นส่วนยานยนต์"/>
    <s v="ด้านการสร้างความสามารถในการแข่งขัน"/>
    <x v="5"/>
    <s v="ตุลาคม 2562"/>
    <s v="กันยายน 2563"/>
    <s v="กองนวัตกรรมวัตถุดิบและอุตสาหกรรมต่อเนื่อง"/>
    <x v="3"/>
    <x v="1"/>
    <x v="2"/>
    <m/>
    <x v="2"/>
    <x v="4"/>
    <x v="0"/>
    <m/>
    <m/>
    <s v="v2_040601V02F01"/>
  </r>
  <r>
    <s v="พัฒนาและขยายผลการใช้เทคโนโลยีรีไซเคิลของกรมอุตสาหกรรมพื้นฐานและการเหมืองแร่ เพื่อสร้าง/ขยายเครือข่ายการนำขยะหรือของเสียกลับมาใช้ประโยชน์"/>
    <s v="พัฒนาและขยายผลการใช้เทคโนโลยีรีไซเคิลของกรมอุตสาหกรรมพื้นฐานและการเหมืองแร่ เพื่อสร้าง/ขยายเครือข่ายการนำขยะหรือของเสียกลับมาใช้ประโยชน์"/>
    <s v="ด้านการสร้างความสามารถในการแข่งขัน"/>
    <x v="5"/>
    <s v="ตุลาคม 2562"/>
    <s v="กันยายน 2563"/>
    <s v="กองนวัตกรรมวัตถุดิบและอุตสาหกรรมต่อเนื่อง"/>
    <x v="3"/>
    <x v="1"/>
    <x v="2"/>
    <m/>
    <x v="2"/>
    <x v="4"/>
    <x v="0"/>
    <m/>
    <m/>
    <s v="v2_040601V02F01"/>
  </r>
  <r>
    <s v="เป็นเจ้าภาพจัดประชุมระดับรัฐมนตรีด้านแร่ธาตุอาเซียนภายใต้กรอบความร่วมมือด้านแร่ธาตุอาเซียน (ปีงบประมาณ พ.ศ. 2563)"/>
    <s v="เป็นเจ้าภาพจัดประชุมระดับรัฐมนตรีด้านแร่ธาตุอาเซียนภายใต้กรอบความร่วมมือด้านแร่ธาตุอาเซียน (ปีงบประมาณ พ.ศ. 2563)"/>
    <s v="ด้านการสร้างความสามารถในการแข่งขัน"/>
    <x v="5"/>
    <s v="ตุลาคม 2562"/>
    <s v="กันยายน 2563"/>
    <s v="กองยุทธศาสตร์และแผนงาน"/>
    <x v="3"/>
    <x v="1"/>
    <x v="2"/>
    <m/>
    <x v="1"/>
    <x v="1"/>
    <x v="0"/>
    <m/>
    <m/>
    <s v="v2_040601V03F05"/>
  </r>
  <r>
    <s v="โครงการการพัฒนาบุคลากรในอุตสาหกรรมยานยนต์และชิ้นส่วนเพื่อรองรับการผลิตยานยนต์ไฟฟ้า"/>
    <s v="โครงการการพัฒนาบุคลากรในอุตสาหกรรมยานยนต์และชิ้นส่วนเพื่อรองรับการผลิตยานยนต์ไฟฟ้า"/>
    <s v="ด้านการสร้างความสามารถในการแข่งขัน"/>
    <x v="5"/>
    <s v="มีนาคม 2563"/>
    <s v="กันยายน 2563"/>
    <s v="กองนโยบายอุตสาหกรรมมหาภาค"/>
    <x v="4"/>
    <x v="3"/>
    <x v="2"/>
    <m/>
    <x v="0"/>
    <x v="0"/>
    <x v="0"/>
    <m/>
    <m/>
    <s v="v2_040601V01F01"/>
  </r>
  <r>
    <s v="โครงการเพิ่มผลิตภาพแรงงานอุตสาหกรรมสาขาอุตสาหกรรมอิเล็กทรอนิกส์อัจฉริยะ (Smart Electronics)"/>
    <s v="โครงการเพิ่มผลิตภาพแรงงานอุตสาหกรรมสาขาอุตสาหกรรมอิเล็กทรอนิกส์อัจฉริยะ  (Smart Electronics)"/>
    <s v="ด้านการสร้างความสามารถในการแข่งขัน"/>
    <x v="5"/>
    <s v="มีนาคม 2563"/>
    <s v="กันยายน 2563"/>
    <s v="กองนโยบายอุตสาหกรรมมหาภาค"/>
    <x v="4"/>
    <x v="3"/>
    <x v="2"/>
    <m/>
    <x v="0"/>
    <x v="2"/>
    <x v="0"/>
    <m/>
    <m/>
    <s v="v2_040601V01F0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พระนครศรีอยุธยา"/>
    <x v="1"/>
    <s v="จังหวัด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มหาวิทยาลัยเทคโนโลยีราชมงคลธัญบุรี"/>
    <x v="2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มหาวิทยาลัยเทคโนโลยีราชมงคลรัตนโกสินทร์"/>
    <x v="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สำนักงานพัฒนาธุรกรรมทางอิเล็กทรอนิกส์"/>
    <x v="4"/>
    <s v="กระทรวงดิจิทัลเพื่อเศรษฐกิจและสังค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สำนักงานพัฒนาวิทยาศาสตร์และเทคโนโลยีแห่งชาติ"/>
    <x v="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สำนักงานส่งเสริมเศรษฐกิจดิจิทัล"/>
    <x v="6"/>
    <s v="กระทรวงดิจิทัลเพื่อเศรษฐกิจและสังค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สำนักงานเศรษฐกิจอุตสาหกรรม"/>
    <x v="7"/>
    <s v="กระทรวงอุ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สำนักงานคณะกรรมการการอาชีวศึกษา"/>
    <x v="8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มี"/>
    <m/>
  </r>
  <r>
    <s v="มหาวิทยาลัยเชียงใหม่"/>
    <x v="9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มหาวิทยาลัยพะเยา"/>
    <x v="12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มหาวิทยาลัยราชภัฏบุรีรัมย์"/>
    <x v="1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มหาวิทยาลัยศิลปากร"/>
    <x v="14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มหาวิทยาลัยสงขลานครินทร์"/>
    <x v="1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สถาบันเทคโนโลยีปทุมวัน"/>
    <x v="16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สำนักงานพัฒนาเทคโนโลยีอวกาศและภูมิสารสนเทศ (องค์การมหาชน)"/>
    <x v="17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การรถไฟฟ้าขนส่งมวลชนแห่งประเทศไทย"/>
    <x v="18"/>
    <s v="กระทรวงคมนาค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สำนักงานเลขาธิการสภาการศึกษา"/>
    <x v="19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กรมส่งเสริมอุตสาหกรรม"/>
    <x v="20"/>
    <s v="กระทรวงอุ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สำนักงานปลัดกระทรวงอุตสาหกรรม"/>
    <x v="21"/>
    <s v="กระทรวงงอ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1"/>
    <s v="หลักสูตรการผลิตและการพัฒนากำลังคน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มี"/>
    <m/>
  </r>
  <r>
    <s v="มหาวิทยาลัยเทคโนโลยีราชมงคลรัตนโกสินทร์"/>
    <x v="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มี"/>
    <m/>
  </r>
  <r>
    <s v="มหาวิทยาลัยอุบลราชธานี"/>
    <x v="22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มหาวิทยาลัยราชภัฏบุรีรัมย์"/>
    <x v="1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มหาวิทยาลัยสงขลานครินทร์"/>
    <x v="1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การรถไฟฟ้าขนส่งมวลชนแห่งประเทศไทย"/>
    <x v="18"/>
    <s v="กระทรวงคมนาค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สำนักงานคณะกรรมการการอาชีวศึกษา"/>
    <x v="8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สำนักงานเศรษฐกิจอุตสาหกรรม"/>
    <x v="7"/>
    <s v="กระทรวงอุ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สำนักงานปลัดกระทรวงอุตสาหกรรม"/>
    <x v="21"/>
    <s v="กระทรวงงอ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2"/>
    <s v="เทคโนโลยี อุปกรณ์ เครื่องมือ และเครื่องจักรในการศึกษาและการฝึกอบรม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มหาวิทยาลัยแม่โจ้"/>
    <x v="2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มหาวิทยาลัยสงขลานครินทร์"/>
    <x v="1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สถาบันวิชาการป้องกันประเทศ"/>
    <x v="24"/>
    <s v="กระทรวงกลาโห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สำนักงานปลัดกระทรวงวัฒนธรรม"/>
    <x v="25"/>
    <s v="กระทรวงวัฒนธ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สำนักงานเลขาธิการสภาการศึกษา"/>
    <x v="19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สำนักงานคณะกรรมการการอาชีวศึกษา"/>
    <x v="8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3"/>
    <s v="มาตรฐานของสถานศึกษาและศูนย์ฝึกอบรม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"/>
    <m/>
  </r>
  <r>
    <s v="มหาวิทยาลัยเทคโนโลยีราชมงคลรัตนโกสินทร์"/>
    <x v="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"/>
    <m/>
  </r>
  <r>
    <s v="มหาวิทยาลัยเทคโนโลยีราชมงคลสุวรรณภูมิ"/>
    <x v="26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"/>
    <m/>
  </r>
  <r>
    <s v="สถาบันคุณวุฒิวิชาชีพ (องค์การมหาชน)"/>
    <x v="27"/>
    <s v="สำนักนายกรัฐมนตรี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"/>
    <m/>
  </r>
  <r>
    <s v="สำนักงานเศรษฐกิจอุตสาหกรรม"/>
    <x v="7"/>
    <s v="กระทรวงอุ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"/>
    <m/>
  </r>
  <r>
    <s v="สำนักงานคณะกรรมการการอาชีวศึกษา"/>
    <x v="8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"/>
    <m/>
  </r>
  <r>
    <s v="มหาวิทยาลัยเชียงใหม่"/>
    <x v="9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เทคโนโลยีราชมงคลธัญบุรี"/>
    <x v="2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แม่โจ้"/>
    <x v="2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ราชภัฏบุรีรัมย์"/>
    <x v="1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ศิลปากร"/>
    <x v="14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มหาวิทยาลัยสงขลานครินทร์"/>
    <x v="1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มี"/>
    <m/>
  </r>
  <r>
    <s v="สถาบันคุณวุฒิวิชาชีพ (องค์การมหาชน)"/>
    <x v="27"/>
    <s v="สำนักนายกรัฐมนตรี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มี"/>
    <m/>
  </r>
  <r>
    <s v="สำนักงานเศรษฐกิจอุตสาหกรรม"/>
    <x v="7"/>
    <s v="กระทรวงอุตสาห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มี"/>
    <m/>
  </r>
  <r>
    <s v="สำนักงานคณะกรรมการการอาชีวศึกษา"/>
    <x v="8"/>
    <s v="กระทรวงศึกษาธิการ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ไม่มี"/>
    <m/>
  </r>
  <r>
    <s v="มหาวิทยาลัยสงขลานครินทร์"/>
    <x v="1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ไม่มี"/>
    <m/>
  </r>
  <r>
    <s v="สถาบันเทคโนโลยีปทุมวัน"/>
    <x v="16"/>
    <s v="อื่นๆ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ไม่มี"/>
    <m/>
  </r>
  <r>
    <s v="สำนักงานปลัดกระทรวงวัฒนธรรม"/>
    <x v="25"/>
    <s v="กระทรวงวัฒนธ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5"/>
    <s v="การรับรองสมรรถนะแรงงานที่ได้มาตรฐาน"/>
    <m/>
    <s v="ไม่มี"/>
    <m/>
  </r>
  <r>
    <s v="การนิคมอุตสาหกรรมแห่งประเทศไทย"/>
    <x v="28"/>
    <s v="กระทรวงอุตสาห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กรมโรงงานอุตสาหกรรม"/>
    <x v="29"/>
    <s v="กระทรวงอุตสาห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สำนักงานพัฒนาวิทยาศาสตร์และเทคโนโลยีแห่งชาติ"/>
    <x v="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องค์การบริหารจัดการก๊าซเรือนกระจก (องค์การมหาชน)"/>
    <x v="30"/>
    <s v="กระทรวงทรัพยากรธรรมชาติและสิ่งแวดล้อ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สำนักงานคณะกรรมการอาหารและยา"/>
    <x v="31"/>
    <s v="กระทรวงสาธารณสุข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มหาวิทยาลัยเทคโนโลยีราชมงคลสุวรรณภูมิ"/>
    <x v="26"/>
    <s v="อื่นๆ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"/>
    <m/>
  </r>
  <r>
    <s v="มหาวิทยาลัยเชียงใหม่"/>
    <x v="9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มหาวิทยาลัยสงขลานครินทร์"/>
    <x v="1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กรมส่งเสริมอุตสาหกรรม"/>
    <x v="20"/>
    <s v="กระทรวงอุตสาห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สำนักงานเศรษฐกิจอุตสาหกรรม"/>
    <x v="7"/>
    <s v="กระทรวงอุตสาห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สำนักงานปลัดกระทรวงอุตสาหกรรม"/>
    <x v="21"/>
    <s v="กระทรวงงอตสาห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2"/>
    <s v="สถานประกอบการ"/>
    <s v="v3_040601V02F02"/>
    <s v="การถ่ายทอดเทคโนโลยีจากต่างประเทศ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2"/>
    <s v="การถ่ายทอดเทคโนโลยีจากต่างประเทศ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2"/>
    <s v="สถานประกอบการ"/>
    <s v="v3_040601V02F02"/>
    <s v="การถ่ายทอดเทคโนโลยีจากต่างประเทศ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มี"/>
    <m/>
  </r>
  <r>
    <s v="สำนักงานมาตรฐานผลิตภัณฑ์อุตสาหกรรม"/>
    <x v="32"/>
    <s v="กระทรวงอุตสาห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มี"/>
    <m/>
  </r>
  <r>
    <s v="กรมสวัสดิการและคุ้มครองแรงงาน"/>
    <x v="33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มี"/>
    <m/>
  </r>
  <r>
    <s v="สำนักงานปลัดกระทรวงแรงงาน"/>
    <x v="34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ไม่มี"/>
    <m/>
  </r>
  <r>
    <s v="สำนักงานสภานโยบายการอุดมศึกษา วิทยาศาสตร์ วิจัย และนวัตกรรมแห่งชาติ"/>
    <x v="35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ไม่มี"/>
    <m/>
  </r>
  <r>
    <s v="สำนักงานสภาพัฒนาการเศรษฐกิจและสังคมแห่งชาติ"/>
    <x v="36"/>
    <s v="สำนักนายกรัฐมนตรี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1"/>
    <s v="นโยบาย มาตรการ สิทธิประโยชน์"/>
    <m/>
    <s v="ไม่มี"/>
    <m/>
  </r>
  <r>
    <s v="สำนักงานปลัดกระทรวงแรงงาน"/>
    <x v="34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ไม่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ไม่มี"/>
    <m/>
  </r>
  <r>
    <s v="มหาวิทยาลัยแม่โจ้"/>
    <x v="23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ไม่มี"/>
    <m/>
  </r>
  <r>
    <s v="สำนักงานปลัดกระทรวงวัฒนธรรม"/>
    <x v="25"/>
    <s v="กระทรวงวัฒนธ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มีโครงการสำคัญ"/>
    <m/>
  </r>
  <r>
    <s v="สำนักงานปลัดกระทรวงอุตสาหกรรม"/>
    <x v="21"/>
    <s v="กระทรวงงอตสาห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2"/>
    <s v="ฐานข้อมูลด้านแรงงาน/สถานประกอบการ"/>
    <m/>
    <s v="ไม่มี"/>
    <m/>
  </r>
  <r>
    <s v="กรมพัฒนาฝีมือแรงงาน"/>
    <x v="0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3"/>
    <s v="การบูรณาการหน่วยงานและภาคีเครือข่ายที่เกี่ยวข้อง"/>
    <m/>
    <s v="มี"/>
    <m/>
  </r>
  <r>
    <s v="สำนักงานปลัดกระทรวงแรงงาน"/>
    <x v="34"/>
    <s v="กระทรวงแรงงาน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3"/>
    <s v="การบูรณาการหน่วยงานและภาคีเครือข่ายที่เกี่ยวข้อง"/>
    <m/>
    <s v="มี"/>
    <m/>
  </r>
  <r>
    <s v="มหาวิทยาลัยเทคโนโลยีราชมงคลอีสาน"/>
    <x v="10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3"/>
    <s v="การบูรณาการหน่วยงานและภาคีเครือข่ายที่เกี่ยวข้อง"/>
    <m/>
    <s v="ไม่มี"/>
    <m/>
  </r>
  <r>
    <s v="มหาวิทยาลัยเทคโนโลยีสุรนารี"/>
    <x v="11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3"/>
    <s v="การบูรณาการหน่วยงานและภาคีเครือข่ายที่เกี่ยวข้อง"/>
    <m/>
    <s v="ไม่มี"/>
    <m/>
  </r>
  <r>
    <s v="สำนักงานปลัดกระทรวงอุตสาหกรรม"/>
    <x v="21"/>
    <s v="กระทรวงงอตสาหกรรม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3"/>
    <s v="การบูรณาการหน่วยงานและภาคีเครือข่ายที่เกี่ยวข้อง"/>
    <m/>
    <s v="ไม่มี"/>
    <m/>
  </r>
  <r>
    <s v="สำนักงานสภาพัฒนาการเศรษฐกิจและสังคมแห่งชาติ"/>
    <x v="36"/>
    <s v="สำนักนายกรัฐมนตรี"/>
    <s v="04"/>
    <s v="040601"/>
    <s v="แรงงานไทยมีประสิทธิภาพเพิ่มขึ้น"/>
    <m/>
    <s v="040601V03"/>
    <s v="สภาพแวดล้อมที่เอื้อต่อการเพิ่มประสิทธิภาพแรงงาน"/>
    <s v="v3_040601V03F03"/>
    <s v="การบูรณาการหน่วยงานและภาคีเครือข่ายที่เกี่ยวข้อง"/>
    <m/>
    <s v="ไม่มี"/>
    <m/>
  </r>
  <r>
    <s v="สถาบันบัณฑิตพัฒนบริหารศาสตร์"/>
    <x v="37"/>
    <s v="กระทรวงการอุดมศึกษา วิทยาศาสตร์ วิจัยและนวัตกรรม"/>
    <s v="04"/>
    <s v="040601"/>
    <s v="แรงงานไทยมีประสิทธิภาพเพิ่มขึ้น"/>
    <m/>
    <s v="040601V01"/>
    <s v="การผลิตและพัฒนากำลังคน"/>
    <s v="v3_040601V01F04"/>
    <s v="สมรรถนะของผู้ถ่ายทอดความรู้"/>
    <m/>
    <s v="มีโครงการสำคัญ"/>
    <m/>
  </r>
  <r>
    <s v="กรมอุตสาหกรรมพื้นฐานและการเหมืองแร่"/>
    <x v="38"/>
    <s v="กระทรวงอุตสาหกรรม"/>
    <s v="04"/>
    <s v="040601"/>
    <s v="แรงงานไทยมีประสิทธิภาพเพิ่มขึ้น"/>
    <m/>
    <s v="040601V02"/>
    <s v="สถานประกอบการ"/>
    <s v="v3_040601V02F01"/>
    <s v="การประยุกต์ใช้เครื่องมือ เทคโนโลยี และนวัตกรรม"/>
    <m/>
    <s v="มีโครงการสำคัญ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A7CAD8-78A2-4EC4-B5EC-8AFE6AF35EDD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J25" firstHeaderRow="1" firstDataRow="2" firstDataCol="1"/>
  <pivotFields count="17">
    <pivotField showAll="0"/>
    <pivotField dataField="1" showAll="0"/>
    <pivotField showAll="0"/>
    <pivotField axis="axisCol" showAll="0">
      <items count="9">
        <item x="6"/>
        <item x="7"/>
        <item x="5"/>
        <item x="4"/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3"/>
        <item x="0"/>
        <item x="2"/>
        <item x="1"/>
        <item t="default"/>
      </items>
    </pivotField>
    <pivotField axis="axisRow" showAll="0" sortType="ascending">
      <items count="10">
        <item x="8"/>
        <item x="0"/>
        <item x="3"/>
        <item x="2"/>
        <item x="5"/>
        <item x="4"/>
        <item x="6"/>
        <item x="7"/>
        <item x="1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23">
    <i>
      <x/>
    </i>
    <i r="1">
      <x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/>
    </i>
    <i r="1">
      <x v="1"/>
    </i>
    <i>
      <x v="5"/>
    </i>
    <i r="1">
      <x/>
    </i>
    <i r="1">
      <x v="1"/>
    </i>
    <i>
      <x v="6"/>
    </i>
    <i r="1">
      <x/>
    </i>
    <i r="1">
      <x v="1"/>
    </i>
    <i>
      <x v="7"/>
    </i>
    <i r="1">
      <x/>
    </i>
    <i>
      <x v="8"/>
    </i>
    <i r="1">
      <x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องค์ประกอบ/ปัจจัย" fld="1" subtotal="count" baseField="0" baseItem="0"/>
  </dataFields>
  <formats count="13">
    <format dxfId="46">
      <pivotArea type="all" dataOnly="0" outline="0" fieldPosition="0"/>
    </format>
    <format dxfId="45">
      <pivotArea type="all" dataOnly="0" outline="0" fieldPosition="0"/>
    </format>
    <format dxfId="44">
      <pivotArea type="all" dataOnly="0" outline="0" fieldPosition="0"/>
    </format>
    <format dxfId="43">
      <pivotArea type="all" dataOnly="0" outline="0" fieldPosition="0"/>
    </format>
    <format dxfId="42">
      <pivotArea grandCol="1" outline="0" collapsedLevelsAreSubtotals="1" fieldPosition="0"/>
    </format>
    <format dxfId="41">
      <pivotArea grandRow="1" outline="0" collapsedLevelsAreSubtotals="1" fieldPosition="0"/>
    </format>
    <format dxfId="40">
      <pivotArea dataOnly="0" labelOnly="1" grandRow="1" outline="0" fieldPosition="0"/>
    </format>
    <format dxfId="39">
      <pivotArea grandRow="1" outline="0" collapsedLevelsAreSubtotals="1" fieldPosition="0"/>
    </format>
    <format dxfId="38">
      <pivotArea dataOnly="0" labelOnly="1" grandRow="1" outline="0" fieldPosition="0"/>
    </format>
    <format dxfId="37">
      <pivotArea dataOnly="0" labelOnly="1" grandCol="1" outline="0" fieldPosition="0"/>
    </format>
    <format dxfId="36">
      <pivotArea type="origin" dataOnly="0" labelOnly="1" outline="0" fieldPosition="0"/>
    </format>
    <format dxfId="35">
      <pivotArea field="11" type="button" dataOnly="0" labelOnly="1" outline="0"/>
    </format>
    <format dxfId="34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E3321E6-D9F2-4551-A6AE-26BB096755BA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65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>
      <items count="23">
        <item x="14"/>
        <item x="21"/>
        <item x="1"/>
        <item x="3"/>
        <item x="19"/>
        <item x="11"/>
        <item x="20"/>
        <item x="7"/>
        <item x="17"/>
        <item x="16"/>
        <item x="10"/>
        <item x="4"/>
        <item x="5"/>
        <item x="15"/>
        <item x="13"/>
        <item x="0"/>
        <item x="2"/>
        <item x="6"/>
        <item x="8"/>
        <item x="9"/>
        <item x="12"/>
        <item x="18"/>
        <item t="default"/>
      </items>
    </pivotField>
    <pivotField axis="axisRow" showAll="0">
      <items count="22">
        <item x="5"/>
        <item x="1"/>
        <item x="13"/>
        <item x="17"/>
        <item x="20"/>
        <item x="10"/>
        <item x="19"/>
        <item x="6"/>
        <item x="16"/>
        <item x="15"/>
        <item x="18"/>
        <item x="9"/>
        <item x="2"/>
        <item x="0"/>
        <item x="12"/>
        <item x="8"/>
        <item x="7"/>
        <item x="3"/>
        <item x="4"/>
        <item x="11"/>
        <item x="14"/>
        <item t="default"/>
      </items>
    </pivotField>
    <pivotField showAll="0">
      <items count="11">
        <item x="1"/>
        <item x="4"/>
        <item x="9"/>
        <item x="7"/>
        <item x="3"/>
        <item x="8"/>
        <item x="2"/>
        <item x="6"/>
        <item x="5"/>
        <item x="0"/>
        <item t="default"/>
      </items>
    </pivotField>
    <pivotField showAll="0"/>
    <pivotField showAll="0">
      <items count="5">
        <item x="0"/>
        <item x="1"/>
        <item x="2"/>
        <item x="3"/>
        <item t="default"/>
      </items>
    </pivotField>
    <pivotField axis="axisRow" showAll="0" sortType="ascending">
      <items count="10">
        <item x="8"/>
        <item x="0"/>
        <item x="3"/>
        <item x="2"/>
        <item x="5"/>
        <item x="4"/>
        <item x="6"/>
        <item x="7"/>
        <item x="1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64">
    <i>
      <x/>
    </i>
    <i r="1">
      <x/>
    </i>
    <i r="2">
      <x v="4"/>
    </i>
    <i r="2">
      <x v="10"/>
    </i>
    <i>
      <x v="1"/>
    </i>
    <i r="1">
      <x/>
    </i>
    <i r="2">
      <x v="1"/>
    </i>
    <i r="2">
      <x v="5"/>
    </i>
    <i r="2">
      <x v="6"/>
    </i>
    <i r="2">
      <x v="7"/>
    </i>
    <i r="2">
      <x v="13"/>
    </i>
    <i r="2">
      <x v="15"/>
    </i>
    <i r="2">
      <x v="16"/>
    </i>
    <i r="2">
      <x v="17"/>
    </i>
    <i r="2">
      <x v="18"/>
    </i>
    <i>
      <x v="2"/>
    </i>
    <i r="1">
      <x/>
    </i>
    <i r="2">
      <x v="1"/>
    </i>
    <i r="2">
      <x v="7"/>
    </i>
    <i r="2">
      <x v="9"/>
    </i>
    <i r="1">
      <x v="1"/>
    </i>
    <i r="2">
      <x v="1"/>
    </i>
    <i>
      <x v="3"/>
    </i>
    <i r="1">
      <x/>
    </i>
    <i r="2">
      <x v="1"/>
    </i>
    <i r="2">
      <x v="7"/>
    </i>
    <i r="2">
      <x v="8"/>
    </i>
    <i r="2">
      <x v="11"/>
    </i>
    <i r="2">
      <x v="17"/>
    </i>
    <i r="2">
      <x v="18"/>
    </i>
    <i>
      <x v="4"/>
    </i>
    <i r="1">
      <x/>
    </i>
    <i r="2">
      <x v="1"/>
    </i>
    <i r="2">
      <x v="11"/>
    </i>
    <i r="2">
      <x v="17"/>
    </i>
    <i r="2">
      <x v="18"/>
    </i>
    <i r="1">
      <x v="1"/>
    </i>
    <i r="2">
      <x v="1"/>
    </i>
    <i r="2">
      <x v="11"/>
    </i>
    <i>
      <x v="5"/>
    </i>
    <i r="1">
      <x/>
    </i>
    <i r="2">
      <x/>
    </i>
    <i r="2">
      <x v="1"/>
    </i>
    <i r="2">
      <x v="2"/>
    </i>
    <i r="2">
      <x v="15"/>
    </i>
    <i r="2">
      <x v="19"/>
    </i>
    <i r="2">
      <x v="20"/>
    </i>
    <i r="1">
      <x v="1"/>
    </i>
    <i r="2">
      <x v="8"/>
    </i>
    <i r="2">
      <x v="15"/>
    </i>
    <i>
      <x v="6"/>
    </i>
    <i r="1">
      <x/>
    </i>
    <i r="2">
      <x v="1"/>
    </i>
    <i r="2">
      <x v="14"/>
    </i>
    <i r="1">
      <x v="1"/>
    </i>
    <i r="2">
      <x v="3"/>
    </i>
    <i>
      <x v="7"/>
    </i>
    <i r="1">
      <x/>
    </i>
    <i r="2">
      <x v="12"/>
    </i>
    <i>
      <x v="8"/>
    </i>
    <i r="1">
      <x/>
    </i>
    <i r="2">
      <x v="1"/>
    </i>
    <i r="2">
      <x v="12"/>
    </i>
    <i t="grand">
      <x/>
    </i>
  </rowItems>
  <colItems count="1">
    <i/>
  </colItems>
  <formats count="9">
    <format dxfId="21">
      <pivotArea type="all" dataOnly="0" outline="0" fieldPosition="0"/>
    </format>
    <format dxfId="20">
      <pivotArea type="all" dataOnly="0" outline="0" fieldPosition="0"/>
    </format>
    <format dxfId="19">
      <pivotArea type="all" dataOnly="0" outline="0" fieldPosition="0"/>
    </format>
    <format dxfId="18">
      <pivotArea type="all" dataOnly="0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dataOnly="0" outline="0" axis="axisValues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13CE67-CD70-415D-BCA7-7AE1E625D3A5}" name="PivotTable3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K2:L42" firstHeaderRow="1" firstDataRow="1" firstDataCol="1"/>
  <pivotFields count="14">
    <pivotField showAll="0"/>
    <pivotField axis="axisRow" showAll="0">
      <items count="40">
        <item x="28"/>
        <item x="0"/>
        <item x="29"/>
        <item x="33"/>
        <item x="20"/>
        <item x="1"/>
        <item x="23"/>
        <item x="9"/>
        <item x="2"/>
        <item x="3"/>
        <item x="26"/>
        <item x="10"/>
        <item x="11"/>
        <item x="12"/>
        <item x="13"/>
        <item x="14"/>
        <item x="15"/>
        <item x="22"/>
        <item x="18"/>
        <item x="19"/>
        <item x="27"/>
        <item x="16"/>
        <item x="17"/>
        <item x="34"/>
        <item x="25"/>
        <item x="21"/>
        <item x="24"/>
        <item x="4"/>
        <item x="32"/>
        <item x="5"/>
        <item x="36"/>
        <item x="6"/>
        <item x="7"/>
        <item x="35"/>
        <item x="8"/>
        <item x="30"/>
        <item x="31"/>
        <item x="37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3ece7d49bf92ea89dd061&amp;username=mol04041" TargetMode="External"/><Relationship Id="rId21" Type="http://schemas.openxmlformats.org/officeDocument/2006/relationships/hyperlink" Target="https://emenscr.nesdc.go.th/viewer/view.html?id=5e4a135eb8fb932610233a53&amp;username=mot05141" TargetMode="External"/><Relationship Id="rId42" Type="http://schemas.openxmlformats.org/officeDocument/2006/relationships/hyperlink" Target="https://emenscr.nesdc.go.th/viewer/view.html?id=5fa908352806e76c3c3d6377&amp;username=mol04941" TargetMode="External"/><Relationship Id="rId47" Type="http://schemas.openxmlformats.org/officeDocument/2006/relationships/hyperlink" Target="https://emenscr.nesdc.go.th/viewer/view.html?id=5fbcc1f80d3eec2a6b9e4d5a&amp;username=mol04041" TargetMode="External"/><Relationship Id="rId63" Type="http://schemas.openxmlformats.org/officeDocument/2006/relationships/hyperlink" Target="https://emenscr.nesdc.go.th/viewer/view.html?id=6115e502bee036035b050dfd&amp;username=psru053811" TargetMode="External"/><Relationship Id="rId68" Type="http://schemas.openxmlformats.org/officeDocument/2006/relationships/hyperlink" Target="https://emenscr.nesdc.go.th/viewer/view.html?id=612892f8914dee5ac289ea84&amp;username=tpqi061" TargetMode="External"/><Relationship Id="rId16" Type="http://schemas.openxmlformats.org/officeDocument/2006/relationships/hyperlink" Target="https://emenscr.nesdc.go.th/viewer/view.html?id=5df9ed8a6b12163f58d5f96f&amp;username=industry05071" TargetMode="External"/><Relationship Id="rId11" Type="http://schemas.openxmlformats.org/officeDocument/2006/relationships/hyperlink" Target="https://emenscr.nesdc.go.th/viewer/view.html?id=5ce52a8ca392573fe1bc7483&amp;username=moe06141" TargetMode="External"/><Relationship Id="rId24" Type="http://schemas.openxmlformats.org/officeDocument/2006/relationships/hyperlink" Target="https://emenscr.nesdc.go.th/viewer/view.html?id=5e9e73e3167aaa3ecaf0d36b&amp;username=rmutr0582021" TargetMode="External"/><Relationship Id="rId32" Type="http://schemas.openxmlformats.org/officeDocument/2006/relationships/hyperlink" Target="https://emenscr.nesdc.go.th/viewer/view.html?id=5f2665dceff9aa2ea2578f15&amp;username=mol04041" TargetMode="External"/><Relationship Id="rId37" Type="http://schemas.openxmlformats.org/officeDocument/2006/relationships/hyperlink" Target="https://emenscr.nesdc.go.th/viewer/view.html?id=5f2d0b75ab64071b723c6d54&amp;username=industry05071" TargetMode="External"/><Relationship Id="rId40" Type="http://schemas.openxmlformats.org/officeDocument/2006/relationships/hyperlink" Target="https://emenscr.nesdc.go.th/viewer/view.html?id=5f755ffd0f92324608a1159f&amp;username=tpqi061" TargetMode="External"/><Relationship Id="rId45" Type="http://schemas.openxmlformats.org/officeDocument/2006/relationships/hyperlink" Target="https://emenscr.nesdc.go.th/viewer/view.html?id=5fb60574152e2542a428d11d&amp;username=industry08051" TargetMode="External"/><Relationship Id="rId53" Type="http://schemas.openxmlformats.org/officeDocument/2006/relationships/hyperlink" Target="https://emenscr.nesdc.go.th/viewer/view.html?id=5fd880374737ba28bee869a4&amp;username=moph10101" TargetMode="External"/><Relationship Id="rId58" Type="http://schemas.openxmlformats.org/officeDocument/2006/relationships/hyperlink" Target="https://emenscr.nesdc.go.th/viewer/view.html?id=6020a3573f9c9a15b66cafc1&amp;username=moe06141" TargetMode="External"/><Relationship Id="rId66" Type="http://schemas.openxmlformats.org/officeDocument/2006/relationships/hyperlink" Target="https://emenscr.nesdc.go.th/viewer/view.html?id=611a0ed383a66770744861e0&amp;username=bcca059541" TargetMode="External"/><Relationship Id="rId74" Type="http://schemas.openxmlformats.org/officeDocument/2006/relationships/hyperlink" Target="https://emenscr.nesdc.go.th/viewer/view.html?id=6196347ed51ed2220a0bde14&amp;username=mol04041" TargetMode="External"/><Relationship Id="rId5" Type="http://schemas.openxmlformats.org/officeDocument/2006/relationships/hyperlink" Target="https://emenscr.nesdc.go.th/viewer/view.html?id=5c8b19ccf78b133fe6b14902&amp;username=industry05031" TargetMode="External"/><Relationship Id="rId61" Type="http://schemas.openxmlformats.org/officeDocument/2006/relationships/hyperlink" Target="https://emenscr.nesdc.go.th/viewer/view.html?id=610c193bd9ddc16fa00689e9&amp;username=mol04071" TargetMode="External"/><Relationship Id="rId19" Type="http://schemas.openxmlformats.org/officeDocument/2006/relationships/hyperlink" Target="https://emenscr.nesdc.go.th/viewer/view.html?id=5e0032b8b459dd49a9ac70a8&amp;username=industry05031" TargetMode="External"/><Relationship Id="rId14" Type="http://schemas.openxmlformats.org/officeDocument/2006/relationships/hyperlink" Target="https://emenscr.nesdc.go.th/viewer/view.html?id=5ddbd0988785695329ec68ff&amp;username=mol04041" TargetMode="External"/><Relationship Id="rId22" Type="http://schemas.openxmlformats.org/officeDocument/2006/relationships/hyperlink" Target="https://emenscr.nesdc.go.th/viewer/view.html?id=5e9d26d9e3f8737535c25064&amp;username=industry08021" TargetMode="External"/><Relationship Id="rId27" Type="http://schemas.openxmlformats.org/officeDocument/2006/relationships/hyperlink" Target="https://emenscr.nesdc.go.th/viewer/view.html?id=5f23f5fd5eb2cd2eaa464a08&amp;username=mol04041" TargetMode="External"/><Relationship Id="rId30" Type="http://schemas.openxmlformats.org/officeDocument/2006/relationships/hyperlink" Target="https://emenscr.nesdc.go.th/viewer/view.html?id=5f2535dfcab46f2eac62fb87&amp;username=mol04041" TargetMode="External"/><Relationship Id="rId35" Type="http://schemas.openxmlformats.org/officeDocument/2006/relationships/hyperlink" Target="https://emenscr.nesdc.go.th/viewer/view.html?id=5f2cd93067a1a91b6c4af140&amp;username=uru0535011" TargetMode="External"/><Relationship Id="rId43" Type="http://schemas.openxmlformats.org/officeDocument/2006/relationships/hyperlink" Target="https://emenscr.nesdc.go.th/viewer/view.html?id=5fab758be708b36c432df923&amp;username=mol04071" TargetMode="External"/><Relationship Id="rId48" Type="http://schemas.openxmlformats.org/officeDocument/2006/relationships/hyperlink" Target="https://emenscr.nesdc.go.th/viewer/view.html?id=5fbe1ee87232b72a71f77e93&amp;username=mol04941" TargetMode="External"/><Relationship Id="rId56" Type="http://schemas.openxmlformats.org/officeDocument/2006/relationships/hyperlink" Target="https://emenscr.nesdc.go.th/viewer/view.html?id=5ff29636770e1827c86fda41&amp;username=industry03111" TargetMode="External"/><Relationship Id="rId64" Type="http://schemas.openxmlformats.org/officeDocument/2006/relationships/hyperlink" Target="https://emenscr.nesdc.go.th/viewer/view.html?id=6116073b6ab68d432c0fa8ae&amp;username=rmutt0578181" TargetMode="External"/><Relationship Id="rId69" Type="http://schemas.openxmlformats.org/officeDocument/2006/relationships/hyperlink" Target="https://emenscr.nesdc.go.th/viewer/view.html?id=616d901dac23da6eb13d0135&amp;username=industry07061" TargetMode="External"/><Relationship Id="rId77" Type="http://schemas.openxmlformats.org/officeDocument/2006/relationships/hyperlink" Target="https://emenscr.nesdc.go.th/viewer/view.html?id=61bab01d358cdf1cf68825e7&amp;username=moe06141" TargetMode="External"/><Relationship Id="rId8" Type="http://schemas.openxmlformats.org/officeDocument/2006/relationships/hyperlink" Target="https://emenscr.nesdc.go.th/viewer/view.html?id=5c906037f78b133fe6b14963&amp;username=industry08021" TargetMode="External"/><Relationship Id="rId51" Type="http://schemas.openxmlformats.org/officeDocument/2006/relationships/hyperlink" Target="https://emenscr.nesdc.go.th/viewer/view.html?id=5fd0878bc97e955911453cf1&amp;username=moi0017331" TargetMode="External"/><Relationship Id="rId72" Type="http://schemas.openxmlformats.org/officeDocument/2006/relationships/hyperlink" Target="https://emenscr.nesdc.go.th/viewer/view.html?id=6196127dd51ed2220a0bddee&amp;username=industry05071" TargetMode="External"/><Relationship Id="rId3" Type="http://schemas.openxmlformats.org/officeDocument/2006/relationships/hyperlink" Target="https://emenscr.nesdc.go.th/viewer/view.html?id=5bd6b5e2ead9a205b323d6b8&amp;username=most54011" TargetMode="External"/><Relationship Id="rId12" Type="http://schemas.openxmlformats.org/officeDocument/2006/relationships/hyperlink" Target="https://emenscr.nesdc.go.th/viewer/view.html?id=5d9eb3aad070455bd999d11d&amp;username=rmutt0578101" TargetMode="External"/><Relationship Id="rId17" Type="http://schemas.openxmlformats.org/officeDocument/2006/relationships/hyperlink" Target="https://emenscr.nesdc.go.th/viewer/view.html?id=5dfafae2c552571a72d136bf&amp;username=industry05031" TargetMode="External"/><Relationship Id="rId25" Type="http://schemas.openxmlformats.org/officeDocument/2006/relationships/hyperlink" Target="https://emenscr.nesdc.go.th/viewer/view.html?id=5f23a200984e16519f01680f&amp;username=mol04041" TargetMode="External"/><Relationship Id="rId33" Type="http://schemas.openxmlformats.org/officeDocument/2006/relationships/hyperlink" Target="https://emenscr.nesdc.go.th/viewer/view.html?id=5f2b6b232fc7d716473bd293&amp;username=rmutt0578181" TargetMode="External"/><Relationship Id="rId38" Type="http://schemas.openxmlformats.org/officeDocument/2006/relationships/hyperlink" Target="https://emenscr.nesdc.go.th/viewer/view.html?id=5f2d0e911e9bcf1b6a3367c9&amp;username=industry05071" TargetMode="External"/><Relationship Id="rId46" Type="http://schemas.openxmlformats.org/officeDocument/2006/relationships/hyperlink" Target="https://emenscr.nesdc.go.th/viewer/view.html?id=5fbcb7b87232b72a71f77d8f&amp;username=mol04041" TargetMode="External"/><Relationship Id="rId59" Type="http://schemas.openxmlformats.org/officeDocument/2006/relationships/hyperlink" Target="https://emenscr.nesdc.go.th/viewer/view.html?id=60f66aafa255654be120b5c3&amp;username=mnre011" TargetMode="External"/><Relationship Id="rId67" Type="http://schemas.openxmlformats.org/officeDocument/2006/relationships/hyperlink" Target="https://emenscr.nesdc.go.th/viewer/view.html?id=611a19a3e587a9706c8ae22b&amp;username=most51061" TargetMode="External"/><Relationship Id="rId20" Type="http://schemas.openxmlformats.org/officeDocument/2006/relationships/hyperlink" Target="https://emenscr.nesdc.go.th/viewer/view.html?id=5e058d6be82416445c17a25d&amp;username=mol04071" TargetMode="External"/><Relationship Id="rId41" Type="http://schemas.openxmlformats.org/officeDocument/2006/relationships/hyperlink" Target="https://emenscr.nesdc.go.th/viewer/view.html?id=5fa26d9d6a388806017188ab&amp;username=mol04941" TargetMode="External"/><Relationship Id="rId54" Type="http://schemas.openxmlformats.org/officeDocument/2006/relationships/hyperlink" Target="https://emenscr.nesdc.go.th/viewer/view.html?id=5fd9a9f30573ae1b28631dc7&amp;username=ubu05291" TargetMode="External"/><Relationship Id="rId62" Type="http://schemas.openxmlformats.org/officeDocument/2006/relationships/hyperlink" Target="https://emenscr.nesdc.go.th/viewer/view.html?id=6112358f2482000361ae7f59&amp;username=industry05071" TargetMode="External"/><Relationship Id="rId70" Type="http://schemas.openxmlformats.org/officeDocument/2006/relationships/hyperlink" Target="https://emenscr.nesdc.go.th/viewer/view.html?id=6191d5e61501af4b2381652d&amp;username=mol04071" TargetMode="External"/><Relationship Id="rId75" Type="http://schemas.openxmlformats.org/officeDocument/2006/relationships/hyperlink" Target="https://emenscr.nesdc.go.th/viewer/view.html?id=61971541d221902211f9b081&amp;username=industry05071" TargetMode="External"/><Relationship Id="rId1" Type="http://schemas.openxmlformats.org/officeDocument/2006/relationships/hyperlink" Target="https://emenscr.nesdc.go.th/viewer/view.html?id=5b46fc4af4fd79254b8e68c5&amp;username=mrta0121" TargetMode="External"/><Relationship Id="rId6" Type="http://schemas.openxmlformats.org/officeDocument/2006/relationships/hyperlink" Target="https://emenscr.nesdc.go.th/viewer/view.html?id=5c8b1d55a6ce3a3febe8cf0a&amp;username=industry05031" TargetMode="External"/><Relationship Id="rId15" Type="http://schemas.openxmlformats.org/officeDocument/2006/relationships/hyperlink" Target="https://emenscr.nesdc.go.th/viewer/view.html?id=5de0a33ee6c2135e5ceb2e89&amp;username=mol04041" TargetMode="External"/><Relationship Id="rId23" Type="http://schemas.openxmlformats.org/officeDocument/2006/relationships/hyperlink" Target="https://emenscr.nesdc.go.th/viewer/view.html?id=5e9d2d80ab46f9752b9c45ff&amp;username=industry08021" TargetMode="External"/><Relationship Id="rId28" Type="http://schemas.openxmlformats.org/officeDocument/2006/relationships/hyperlink" Target="https://emenscr.nesdc.go.th/viewer/view.html?id=5f253293eff9aa2ea2578ed4&amp;username=mol04041" TargetMode="External"/><Relationship Id="rId36" Type="http://schemas.openxmlformats.org/officeDocument/2006/relationships/hyperlink" Target="https://emenscr.nesdc.go.th/viewer/view.html?id=5f2cd9c5ab64071b723c6c08&amp;username=tpqi061" TargetMode="External"/><Relationship Id="rId49" Type="http://schemas.openxmlformats.org/officeDocument/2006/relationships/hyperlink" Target="https://emenscr.nesdc.go.th/viewer/view.html?id=5fbf0fbf0d3eec2a6b9e4e90&amp;username=mol04941" TargetMode="External"/><Relationship Id="rId57" Type="http://schemas.openxmlformats.org/officeDocument/2006/relationships/hyperlink" Target="https://emenscr.nesdc.go.th/viewer/view.html?id=5ff7fd16623dcf24d37b1e56&amp;username=dsd_regional_11_11" TargetMode="External"/><Relationship Id="rId10" Type="http://schemas.openxmlformats.org/officeDocument/2006/relationships/hyperlink" Target="https://emenscr.nesdc.go.th/viewer/view.html?id=5c908316a6ce3a3febe8cf66&amp;username=industry08021" TargetMode="External"/><Relationship Id="rId31" Type="http://schemas.openxmlformats.org/officeDocument/2006/relationships/hyperlink" Target="https://emenscr.nesdc.go.th/viewer/view.html?id=5f26598fd49bf92ea89dd12b&amp;username=mol04041" TargetMode="External"/><Relationship Id="rId44" Type="http://schemas.openxmlformats.org/officeDocument/2006/relationships/hyperlink" Target="https://emenscr.nesdc.go.th/viewer/view.html?id=5fb29da53122ce2ce97471d2&amp;username=industry07061" TargetMode="External"/><Relationship Id="rId52" Type="http://schemas.openxmlformats.org/officeDocument/2006/relationships/hyperlink" Target="https://emenscr.nesdc.go.th/viewer/view.html?id=5fd1a3707cf29c590f8c5202&amp;username=dsd_regional_11_11" TargetMode="External"/><Relationship Id="rId60" Type="http://schemas.openxmlformats.org/officeDocument/2006/relationships/hyperlink" Target="https://emenscr.nesdc.go.th/viewer/view.html?id=610a636ad0d85c6fa84a38d6&amp;username=mol04071" TargetMode="External"/><Relationship Id="rId65" Type="http://schemas.openxmlformats.org/officeDocument/2006/relationships/hyperlink" Target="https://emenscr.nesdc.go.th/viewer/view.html?id=61162968d797d45e1960b63a&amp;username=rmutl0583011" TargetMode="External"/><Relationship Id="rId73" Type="http://schemas.openxmlformats.org/officeDocument/2006/relationships/hyperlink" Target="https://emenscr.nesdc.go.th/viewer/view.html?id=61961547d51ed2220a0bddf3&amp;username=mol04941" TargetMode="External"/><Relationship Id="rId78" Type="http://schemas.openxmlformats.org/officeDocument/2006/relationships/hyperlink" Target="https://emenscr.nesdc.go.th/viewer/view.html?id=61e15bda48dc137f02e90a45&amp;username=etda511072" TargetMode="External"/><Relationship Id="rId4" Type="http://schemas.openxmlformats.org/officeDocument/2006/relationships/hyperlink" Target="https://emenscr.nesdc.go.th/viewer/view.html?id=5c6f6f0937cd112ef0beeb35&amp;username=most54011" TargetMode="External"/><Relationship Id="rId9" Type="http://schemas.openxmlformats.org/officeDocument/2006/relationships/hyperlink" Target="https://emenscr.nesdc.go.th/viewer/view.html?id=5c9068337a930d3fec262f92&amp;username=industry08021" TargetMode="External"/><Relationship Id="rId13" Type="http://schemas.openxmlformats.org/officeDocument/2006/relationships/hyperlink" Target="https://emenscr.nesdc.go.th/viewer/view.html?id=5db6b801a099c71470319b18&amp;username=moe06141" TargetMode="External"/><Relationship Id="rId18" Type="http://schemas.openxmlformats.org/officeDocument/2006/relationships/hyperlink" Target="https://emenscr.nesdc.go.th/viewer/view.html?id=5dfb729ab03e921a67e374c6&amp;username=rus0585141" TargetMode="External"/><Relationship Id="rId39" Type="http://schemas.openxmlformats.org/officeDocument/2006/relationships/hyperlink" Target="https://emenscr.nesdc.go.th/viewer/view.html?id=5f2d122e67a1a91b6c4af306&amp;username=industry05071" TargetMode="External"/><Relationship Id="rId34" Type="http://schemas.openxmlformats.org/officeDocument/2006/relationships/hyperlink" Target="https://emenscr.nesdc.go.th/viewer/view.html?id=5f2bcdb058f327252403c784&amp;username=most53091" TargetMode="External"/><Relationship Id="rId50" Type="http://schemas.openxmlformats.org/officeDocument/2006/relationships/hyperlink" Target="https://emenscr.nesdc.go.th/viewer/view.html?id=5fcf3d2bfb9dc91608730705&amp;username=moph10101" TargetMode="External"/><Relationship Id="rId55" Type="http://schemas.openxmlformats.org/officeDocument/2006/relationships/hyperlink" Target="https://emenscr.nesdc.go.th/viewer/view.html?id=5fdc5d58adb90d1b2adda496&amp;username=industry05071" TargetMode="External"/><Relationship Id="rId76" Type="http://schemas.openxmlformats.org/officeDocument/2006/relationships/hyperlink" Target="https://emenscr.nesdc.go.th/viewer/view.html?id=61b214f0f3473f0ca7a6c4a9&amp;username=moi0017331" TargetMode="External"/><Relationship Id="rId7" Type="http://schemas.openxmlformats.org/officeDocument/2006/relationships/hyperlink" Target="https://emenscr.nesdc.go.th/viewer/view.html?id=5c90551da6ce3a3febe8cf5d&amp;username=industry08021" TargetMode="External"/><Relationship Id="rId71" Type="http://schemas.openxmlformats.org/officeDocument/2006/relationships/hyperlink" Target="https://emenscr.nesdc.go.th/viewer/view.html?id=6195f8d3bab527220bfbc761&amp;username=industry05071" TargetMode="External"/><Relationship Id="rId2" Type="http://schemas.openxmlformats.org/officeDocument/2006/relationships/hyperlink" Target="https://emenscr.nesdc.go.th/viewer/view.html?id=5bd2b2b1ead9a205b323d661&amp;username=industry05071" TargetMode="External"/><Relationship Id="rId29" Type="http://schemas.openxmlformats.org/officeDocument/2006/relationships/hyperlink" Target="https://emenscr.nesdc.go.th/viewer/view.html?id=5f25343ecab46f2eac62fb85&amp;username=mol0404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b6b801a099c71470319b18&amp;username=moe06141" TargetMode="External"/><Relationship Id="rId18" Type="http://schemas.openxmlformats.org/officeDocument/2006/relationships/hyperlink" Target="https://emenscr.nesdc.go.th/viewer/view.html?id=5dfb729ab03e921a67e374c6&amp;username=rus0585141" TargetMode="External"/><Relationship Id="rId26" Type="http://schemas.openxmlformats.org/officeDocument/2006/relationships/hyperlink" Target="https://emenscr.nesdc.go.th/viewer/view.html?id=5fa26d9d6a388806017188ab&amp;username=mol04941" TargetMode="External"/><Relationship Id="rId39" Type="http://schemas.openxmlformats.org/officeDocument/2006/relationships/hyperlink" Target="https://emenscr.nesdc.go.th/viewer/view.html?id=5ff29636770e1827c86fda41&amp;username=industry03111" TargetMode="External"/><Relationship Id="rId21" Type="http://schemas.openxmlformats.org/officeDocument/2006/relationships/hyperlink" Target="https://emenscr.nesdc.go.th/viewer/view.html?id=5e4a135eb8fb932610233a53&amp;username=mot05141" TargetMode="External"/><Relationship Id="rId34" Type="http://schemas.openxmlformats.org/officeDocument/2006/relationships/hyperlink" Target="https://emenscr.nesdc.go.th/viewer/view.html?id=5fd0878bc97e955911453cf1&amp;username=moi0017331" TargetMode="External"/><Relationship Id="rId42" Type="http://schemas.openxmlformats.org/officeDocument/2006/relationships/hyperlink" Target="https://emenscr.nesdc.go.th/viewer/view.html?id=612892f8914dee5ac289ea84&amp;username=tpqi061" TargetMode="External"/><Relationship Id="rId47" Type="http://schemas.openxmlformats.org/officeDocument/2006/relationships/hyperlink" Target="https://emenscr.nesdc.go.th/viewer/view.html?id=61961547d51ed2220a0bddf3&amp;username=mol04941" TargetMode="External"/><Relationship Id="rId50" Type="http://schemas.openxmlformats.org/officeDocument/2006/relationships/hyperlink" Target="https://emenscr.nesdc.go.th/viewer/view.html?id=61b214f0f3473f0ca7a6c4a9&amp;username=moi0017331" TargetMode="External"/><Relationship Id="rId7" Type="http://schemas.openxmlformats.org/officeDocument/2006/relationships/hyperlink" Target="https://emenscr.nesdc.go.th/viewer/view.html?id=5c90551da6ce3a3febe8cf5d&amp;username=industry08021" TargetMode="External"/><Relationship Id="rId2" Type="http://schemas.openxmlformats.org/officeDocument/2006/relationships/hyperlink" Target="https://emenscr.nesdc.go.th/viewer/view.html?id=5bd2b2b1ead9a205b323d661&amp;username=industry05071" TargetMode="External"/><Relationship Id="rId16" Type="http://schemas.openxmlformats.org/officeDocument/2006/relationships/hyperlink" Target="https://emenscr.nesdc.go.th/viewer/view.html?id=5df9ed8a6b12163f58d5f96f&amp;username=industry05071" TargetMode="External"/><Relationship Id="rId29" Type="http://schemas.openxmlformats.org/officeDocument/2006/relationships/hyperlink" Target="https://emenscr.nesdc.go.th/viewer/view.html?id=5fb29da53122ce2ce97471d2&amp;username=industry07061" TargetMode="External"/><Relationship Id="rId11" Type="http://schemas.openxmlformats.org/officeDocument/2006/relationships/hyperlink" Target="https://emenscr.nesdc.go.th/viewer/view.html?id=5ce52a8ca392573fe1bc7483&amp;username=moe06141" TargetMode="External"/><Relationship Id="rId24" Type="http://schemas.openxmlformats.org/officeDocument/2006/relationships/hyperlink" Target="https://emenscr.nesdc.go.th/viewer/view.html?id=5e9e73e3167aaa3ecaf0d36b&amp;username=rmutr0582021" TargetMode="External"/><Relationship Id="rId32" Type="http://schemas.openxmlformats.org/officeDocument/2006/relationships/hyperlink" Target="https://emenscr.nesdc.go.th/viewer/view.html?id=5fbcc1f80d3eec2a6b9e4d5a&amp;username=mol04041" TargetMode="External"/><Relationship Id="rId37" Type="http://schemas.openxmlformats.org/officeDocument/2006/relationships/hyperlink" Target="https://emenscr.nesdc.go.th/viewer/view.html?id=5fd9a9f30573ae1b28631dc7&amp;username=ubu05291" TargetMode="External"/><Relationship Id="rId40" Type="http://schemas.openxmlformats.org/officeDocument/2006/relationships/hyperlink" Target="https://emenscr.nesdc.go.th/viewer/view.html?id=6020a3573f9c9a15b66cafc1&amp;username=moe06141" TargetMode="External"/><Relationship Id="rId45" Type="http://schemas.openxmlformats.org/officeDocument/2006/relationships/hyperlink" Target="https://emenscr.nesdc.go.th/viewer/view.html?id=6195f8d3bab527220bfbc761&amp;username=industry05071" TargetMode="External"/><Relationship Id="rId5" Type="http://schemas.openxmlformats.org/officeDocument/2006/relationships/hyperlink" Target="https://emenscr.nesdc.go.th/viewer/view.html?id=5c8b19ccf78b133fe6b14902&amp;username=industry05031" TargetMode="External"/><Relationship Id="rId15" Type="http://schemas.openxmlformats.org/officeDocument/2006/relationships/hyperlink" Target="https://emenscr.nesdc.go.th/viewer/view.html?id=5de0a33ee6c2135e5ceb2e89&amp;username=mol04041" TargetMode="External"/><Relationship Id="rId23" Type="http://schemas.openxmlformats.org/officeDocument/2006/relationships/hyperlink" Target="https://emenscr.nesdc.go.th/viewer/view.html?id=5e9d2d80ab46f9752b9c45ff&amp;username=industry08021" TargetMode="External"/><Relationship Id="rId28" Type="http://schemas.openxmlformats.org/officeDocument/2006/relationships/hyperlink" Target="https://emenscr.nesdc.go.th/viewer/view.html?id=5fab758be708b36c432df923&amp;username=mol04071" TargetMode="External"/><Relationship Id="rId36" Type="http://schemas.openxmlformats.org/officeDocument/2006/relationships/hyperlink" Target="https://emenscr.nesdc.go.th/viewer/view.html?id=5fd880374737ba28bee869a4&amp;username=moph10101" TargetMode="External"/><Relationship Id="rId49" Type="http://schemas.openxmlformats.org/officeDocument/2006/relationships/hyperlink" Target="https://emenscr.nesdc.go.th/viewer/view.html?id=61971541d221902211f9b081&amp;username=industry05071" TargetMode="External"/><Relationship Id="rId10" Type="http://schemas.openxmlformats.org/officeDocument/2006/relationships/hyperlink" Target="https://emenscr.nesdc.go.th/viewer/view.html?id=5c908316a6ce3a3febe8cf66&amp;username=industry08021" TargetMode="External"/><Relationship Id="rId19" Type="http://schemas.openxmlformats.org/officeDocument/2006/relationships/hyperlink" Target="https://emenscr.nesdc.go.th/viewer/view.html?id=5e0032b8b459dd49a9ac70a8&amp;username=industry05031" TargetMode="External"/><Relationship Id="rId31" Type="http://schemas.openxmlformats.org/officeDocument/2006/relationships/hyperlink" Target="https://emenscr.nesdc.go.th/viewer/view.html?id=5fbcb7b87232b72a71f77d8f&amp;username=mol04041" TargetMode="External"/><Relationship Id="rId44" Type="http://schemas.openxmlformats.org/officeDocument/2006/relationships/hyperlink" Target="https://emenscr.nesdc.go.th/viewer/view.html?id=6191d5e61501af4b2381652d&amp;username=mol04071" TargetMode="External"/><Relationship Id="rId52" Type="http://schemas.openxmlformats.org/officeDocument/2006/relationships/hyperlink" Target="https://emenscr.nesdc.go.th/viewer/view.html?id=6112358f2482000361ae7f59&amp;username=industry05071" TargetMode="External"/><Relationship Id="rId4" Type="http://schemas.openxmlformats.org/officeDocument/2006/relationships/hyperlink" Target="https://emenscr.nesdc.go.th/viewer/view.html?id=5c6f6f0937cd112ef0beeb35&amp;username=most54011" TargetMode="External"/><Relationship Id="rId9" Type="http://schemas.openxmlformats.org/officeDocument/2006/relationships/hyperlink" Target="https://emenscr.nesdc.go.th/viewer/view.html?id=5c9068337a930d3fec262f92&amp;username=industry08021" TargetMode="External"/><Relationship Id="rId14" Type="http://schemas.openxmlformats.org/officeDocument/2006/relationships/hyperlink" Target="https://emenscr.nesdc.go.th/viewer/view.html?id=5ddbd0988785695329ec68ff&amp;username=mol04041" TargetMode="External"/><Relationship Id="rId22" Type="http://schemas.openxmlformats.org/officeDocument/2006/relationships/hyperlink" Target="https://emenscr.nesdc.go.th/viewer/view.html?id=5e9d26d9e3f8737535c25064&amp;username=industry08021" TargetMode="External"/><Relationship Id="rId27" Type="http://schemas.openxmlformats.org/officeDocument/2006/relationships/hyperlink" Target="https://emenscr.nesdc.go.th/viewer/view.html?id=5fa908352806e76c3c3d6377&amp;username=mol04941" TargetMode="External"/><Relationship Id="rId30" Type="http://schemas.openxmlformats.org/officeDocument/2006/relationships/hyperlink" Target="https://emenscr.nesdc.go.th/viewer/view.html?id=5fb60574152e2542a428d11d&amp;username=industry08051" TargetMode="External"/><Relationship Id="rId35" Type="http://schemas.openxmlformats.org/officeDocument/2006/relationships/hyperlink" Target="https://emenscr.nesdc.go.th/viewer/view.html?id=5fd1a3707cf29c590f8c5202&amp;username=dsd_regional_11_11" TargetMode="External"/><Relationship Id="rId43" Type="http://schemas.openxmlformats.org/officeDocument/2006/relationships/hyperlink" Target="https://emenscr.nesdc.go.th/viewer/view.html?id=616d901dac23da6eb13d0135&amp;username=industry07061" TargetMode="External"/><Relationship Id="rId48" Type="http://schemas.openxmlformats.org/officeDocument/2006/relationships/hyperlink" Target="https://emenscr.nesdc.go.th/viewer/view.html?id=6196347ed51ed2220a0bde14&amp;username=mol04041" TargetMode="External"/><Relationship Id="rId8" Type="http://schemas.openxmlformats.org/officeDocument/2006/relationships/hyperlink" Target="https://emenscr.nesdc.go.th/viewer/view.html?id=5c906037f78b133fe6b14963&amp;username=industry08021" TargetMode="External"/><Relationship Id="rId51" Type="http://schemas.openxmlformats.org/officeDocument/2006/relationships/hyperlink" Target="https://emenscr.nesdc.go.th/viewer/view.html?id=61bab01d358cdf1cf68825e7&amp;username=moe06141" TargetMode="External"/><Relationship Id="rId3" Type="http://schemas.openxmlformats.org/officeDocument/2006/relationships/hyperlink" Target="https://emenscr.nesdc.go.th/viewer/view.html?id=5bd6b5e2ead9a205b323d6b8&amp;username=most54011" TargetMode="External"/><Relationship Id="rId12" Type="http://schemas.openxmlformats.org/officeDocument/2006/relationships/hyperlink" Target="https://emenscr.nesdc.go.th/viewer/view.html?id=5d9eb3aad070455bd999d11d&amp;username=rmutt0578101" TargetMode="External"/><Relationship Id="rId17" Type="http://schemas.openxmlformats.org/officeDocument/2006/relationships/hyperlink" Target="https://emenscr.nesdc.go.th/viewer/view.html?id=5dfafae2c552571a72d136bf&amp;username=industry05031" TargetMode="External"/><Relationship Id="rId25" Type="http://schemas.openxmlformats.org/officeDocument/2006/relationships/hyperlink" Target="https://emenscr.nesdc.go.th/viewer/view.html?id=5f755ffd0f92324608a1159f&amp;username=tpqi061" TargetMode="External"/><Relationship Id="rId33" Type="http://schemas.openxmlformats.org/officeDocument/2006/relationships/hyperlink" Target="https://emenscr.nesdc.go.th/viewer/view.html?id=5fcf3d2bfb9dc91608730705&amp;username=moph10101" TargetMode="External"/><Relationship Id="rId38" Type="http://schemas.openxmlformats.org/officeDocument/2006/relationships/hyperlink" Target="https://emenscr.nesdc.go.th/viewer/view.html?id=5fdc5d58adb90d1b2adda496&amp;username=industry05071" TargetMode="External"/><Relationship Id="rId46" Type="http://schemas.openxmlformats.org/officeDocument/2006/relationships/hyperlink" Target="https://emenscr.nesdc.go.th/viewer/view.html?id=6196127dd51ed2220a0bddee&amp;username=industry05071" TargetMode="External"/><Relationship Id="rId20" Type="http://schemas.openxmlformats.org/officeDocument/2006/relationships/hyperlink" Target="https://emenscr.nesdc.go.th/viewer/view.html?id=5e058d6be82416445c17a25d&amp;username=mol04071" TargetMode="External"/><Relationship Id="rId41" Type="http://schemas.openxmlformats.org/officeDocument/2006/relationships/hyperlink" Target="https://emenscr.nesdc.go.th/viewer/view.html?id=60f66aafa255654be120b5c3&amp;username=mnre011" TargetMode="External"/><Relationship Id="rId1" Type="http://schemas.openxmlformats.org/officeDocument/2006/relationships/hyperlink" Target="https://emenscr.nesdc.go.th/viewer/view.html?id=5b46fc4af4fd79254b8e68c5&amp;username=mrta0121" TargetMode="External"/><Relationship Id="rId6" Type="http://schemas.openxmlformats.org/officeDocument/2006/relationships/hyperlink" Target="https://emenscr.nesdc.go.th/viewer/view.html?id=5c8b1d55a6ce3a3febe8cf0a&amp;username=industry0503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3ece7d49bf92ea89dd061&amp;username=mol04041" TargetMode="External"/><Relationship Id="rId21" Type="http://schemas.openxmlformats.org/officeDocument/2006/relationships/hyperlink" Target="https://emenscr.nesdc.go.th/viewer/view.html?id=5e4a135eb8fb932610233a53&amp;username=mot05141" TargetMode="External"/><Relationship Id="rId42" Type="http://schemas.openxmlformats.org/officeDocument/2006/relationships/hyperlink" Target="https://emenscr.nesdc.go.th/viewer/view.html?id=5fa908352806e76c3c3d6377&amp;username=mol04941" TargetMode="External"/><Relationship Id="rId47" Type="http://schemas.openxmlformats.org/officeDocument/2006/relationships/hyperlink" Target="https://emenscr.nesdc.go.th/viewer/view.html?id=5fbcc1f80d3eec2a6b9e4d5a&amp;username=mol04041" TargetMode="External"/><Relationship Id="rId63" Type="http://schemas.openxmlformats.org/officeDocument/2006/relationships/hyperlink" Target="https://emenscr.nesdc.go.th/viewer/view.html?id=6115e502bee036035b050dfd&amp;username=psru053811" TargetMode="External"/><Relationship Id="rId68" Type="http://schemas.openxmlformats.org/officeDocument/2006/relationships/hyperlink" Target="https://emenscr.nesdc.go.th/viewer/view.html?id=612892f8914dee5ac289ea84&amp;username=tpqi061" TargetMode="External"/><Relationship Id="rId16" Type="http://schemas.openxmlformats.org/officeDocument/2006/relationships/hyperlink" Target="https://emenscr.nesdc.go.th/viewer/view.html?id=5df9ed8a6b12163f58d5f96f&amp;username=industry05071" TargetMode="External"/><Relationship Id="rId11" Type="http://schemas.openxmlformats.org/officeDocument/2006/relationships/hyperlink" Target="https://emenscr.nesdc.go.th/viewer/view.html?id=5ce52a8ca392573fe1bc7483&amp;username=moe06141" TargetMode="External"/><Relationship Id="rId24" Type="http://schemas.openxmlformats.org/officeDocument/2006/relationships/hyperlink" Target="https://emenscr.nesdc.go.th/viewer/view.html?id=5e9e73e3167aaa3ecaf0d36b&amp;username=rmutr0582021" TargetMode="External"/><Relationship Id="rId32" Type="http://schemas.openxmlformats.org/officeDocument/2006/relationships/hyperlink" Target="https://emenscr.nesdc.go.th/viewer/view.html?id=5f2665dceff9aa2ea2578f15&amp;username=mol04041" TargetMode="External"/><Relationship Id="rId37" Type="http://schemas.openxmlformats.org/officeDocument/2006/relationships/hyperlink" Target="https://emenscr.nesdc.go.th/viewer/view.html?id=5f2d0b75ab64071b723c6d54&amp;username=industry05071" TargetMode="External"/><Relationship Id="rId40" Type="http://schemas.openxmlformats.org/officeDocument/2006/relationships/hyperlink" Target="https://emenscr.nesdc.go.th/viewer/view.html?id=5f755ffd0f92324608a1159f&amp;username=tpqi061" TargetMode="External"/><Relationship Id="rId45" Type="http://schemas.openxmlformats.org/officeDocument/2006/relationships/hyperlink" Target="https://emenscr.nesdc.go.th/viewer/view.html?id=5fb60574152e2542a428d11d&amp;username=industry08051" TargetMode="External"/><Relationship Id="rId53" Type="http://schemas.openxmlformats.org/officeDocument/2006/relationships/hyperlink" Target="https://emenscr.nesdc.go.th/viewer/view.html?id=5fd880374737ba28bee869a4&amp;username=moph10101" TargetMode="External"/><Relationship Id="rId58" Type="http://schemas.openxmlformats.org/officeDocument/2006/relationships/hyperlink" Target="https://emenscr.nesdc.go.th/viewer/view.html?id=6020a3573f9c9a15b66cafc1&amp;username=moe06141" TargetMode="External"/><Relationship Id="rId66" Type="http://schemas.openxmlformats.org/officeDocument/2006/relationships/hyperlink" Target="https://emenscr.nesdc.go.th/viewer/view.html?id=611a0ed383a66770744861e0&amp;username=bcca059541" TargetMode="External"/><Relationship Id="rId74" Type="http://schemas.openxmlformats.org/officeDocument/2006/relationships/hyperlink" Target="https://emenscr.nesdc.go.th/viewer/view.html?id=6196347ed51ed2220a0bde14&amp;username=mol04041" TargetMode="External"/><Relationship Id="rId5" Type="http://schemas.openxmlformats.org/officeDocument/2006/relationships/hyperlink" Target="https://emenscr.nesdc.go.th/viewer/view.html?id=5c8b19ccf78b133fe6b14902&amp;username=industry05031" TargetMode="External"/><Relationship Id="rId61" Type="http://schemas.openxmlformats.org/officeDocument/2006/relationships/hyperlink" Target="https://emenscr.nesdc.go.th/viewer/view.html?id=610c193bd9ddc16fa00689e9&amp;username=mol04071" TargetMode="External"/><Relationship Id="rId19" Type="http://schemas.openxmlformats.org/officeDocument/2006/relationships/hyperlink" Target="https://emenscr.nesdc.go.th/viewer/view.html?id=5e0032b8b459dd49a9ac70a8&amp;username=industry05031" TargetMode="External"/><Relationship Id="rId14" Type="http://schemas.openxmlformats.org/officeDocument/2006/relationships/hyperlink" Target="https://emenscr.nesdc.go.th/viewer/view.html?id=5ddbd0988785695329ec68ff&amp;username=mol04041" TargetMode="External"/><Relationship Id="rId22" Type="http://schemas.openxmlformats.org/officeDocument/2006/relationships/hyperlink" Target="https://emenscr.nesdc.go.th/viewer/view.html?id=5e9d26d9e3f8737535c25064&amp;username=industry08021" TargetMode="External"/><Relationship Id="rId27" Type="http://schemas.openxmlformats.org/officeDocument/2006/relationships/hyperlink" Target="https://emenscr.nesdc.go.th/viewer/view.html?id=5f23f5fd5eb2cd2eaa464a08&amp;username=mol04041" TargetMode="External"/><Relationship Id="rId30" Type="http://schemas.openxmlformats.org/officeDocument/2006/relationships/hyperlink" Target="https://emenscr.nesdc.go.th/viewer/view.html?id=5f2535dfcab46f2eac62fb87&amp;username=mol04041" TargetMode="External"/><Relationship Id="rId35" Type="http://schemas.openxmlformats.org/officeDocument/2006/relationships/hyperlink" Target="https://emenscr.nesdc.go.th/viewer/view.html?id=5f2cd93067a1a91b6c4af140&amp;username=uru0535011" TargetMode="External"/><Relationship Id="rId43" Type="http://schemas.openxmlformats.org/officeDocument/2006/relationships/hyperlink" Target="https://emenscr.nesdc.go.th/viewer/view.html?id=5fab758be708b36c432df923&amp;username=mol04071" TargetMode="External"/><Relationship Id="rId48" Type="http://schemas.openxmlformats.org/officeDocument/2006/relationships/hyperlink" Target="https://emenscr.nesdc.go.th/viewer/view.html?id=5fbe1ee87232b72a71f77e93&amp;username=mol04941" TargetMode="External"/><Relationship Id="rId56" Type="http://schemas.openxmlformats.org/officeDocument/2006/relationships/hyperlink" Target="https://emenscr.nesdc.go.th/viewer/view.html?id=5ff29636770e1827c86fda41&amp;username=industry03111" TargetMode="External"/><Relationship Id="rId64" Type="http://schemas.openxmlformats.org/officeDocument/2006/relationships/hyperlink" Target="https://emenscr.nesdc.go.th/viewer/view.html?id=6116073b6ab68d432c0fa8ae&amp;username=rmutt0578181" TargetMode="External"/><Relationship Id="rId69" Type="http://schemas.openxmlformats.org/officeDocument/2006/relationships/hyperlink" Target="https://emenscr.nesdc.go.th/viewer/view.html?id=616d901dac23da6eb13d0135&amp;username=industry07061" TargetMode="External"/><Relationship Id="rId77" Type="http://schemas.openxmlformats.org/officeDocument/2006/relationships/hyperlink" Target="https://emenscr.nesdc.go.th/viewer/view.html?id=61bab01d358cdf1cf68825e7&amp;username=moe06141" TargetMode="External"/><Relationship Id="rId8" Type="http://schemas.openxmlformats.org/officeDocument/2006/relationships/hyperlink" Target="https://emenscr.nesdc.go.th/viewer/view.html?id=5c906037f78b133fe6b14963&amp;username=industry08021" TargetMode="External"/><Relationship Id="rId51" Type="http://schemas.openxmlformats.org/officeDocument/2006/relationships/hyperlink" Target="https://emenscr.nesdc.go.th/viewer/view.html?id=5fd0878bc97e955911453cf1&amp;username=moi0017331" TargetMode="External"/><Relationship Id="rId72" Type="http://schemas.openxmlformats.org/officeDocument/2006/relationships/hyperlink" Target="https://emenscr.nesdc.go.th/viewer/view.html?id=6196127dd51ed2220a0bddee&amp;username=industry05071" TargetMode="External"/><Relationship Id="rId3" Type="http://schemas.openxmlformats.org/officeDocument/2006/relationships/hyperlink" Target="https://emenscr.nesdc.go.th/viewer/view.html?id=5bd6b5e2ead9a205b323d6b8&amp;username=most54011" TargetMode="External"/><Relationship Id="rId12" Type="http://schemas.openxmlformats.org/officeDocument/2006/relationships/hyperlink" Target="https://emenscr.nesdc.go.th/viewer/view.html?id=5d9eb3aad070455bd999d11d&amp;username=rmutt0578101" TargetMode="External"/><Relationship Id="rId17" Type="http://schemas.openxmlformats.org/officeDocument/2006/relationships/hyperlink" Target="https://emenscr.nesdc.go.th/viewer/view.html?id=5dfafae2c552571a72d136bf&amp;username=industry05031" TargetMode="External"/><Relationship Id="rId25" Type="http://schemas.openxmlformats.org/officeDocument/2006/relationships/hyperlink" Target="https://emenscr.nesdc.go.th/viewer/view.html?id=5f23a200984e16519f01680f&amp;username=mol04041" TargetMode="External"/><Relationship Id="rId33" Type="http://schemas.openxmlformats.org/officeDocument/2006/relationships/hyperlink" Target="https://emenscr.nesdc.go.th/viewer/view.html?id=5f2b6b232fc7d716473bd293&amp;username=rmutt0578181" TargetMode="External"/><Relationship Id="rId38" Type="http://schemas.openxmlformats.org/officeDocument/2006/relationships/hyperlink" Target="https://emenscr.nesdc.go.th/viewer/view.html?id=5f2d0e911e9bcf1b6a3367c9&amp;username=industry05071" TargetMode="External"/><Relationship Id="rId46" Type="http://schemas.openxmlformats.org/officeDocument/2006/relationships/hyperlink" Target="https://emenscr.nesdc.go.th/viewer/view.html?id=5fbcb7b87232b72a71f77d8f&amp;username=mol04041" TargetMode="External"/><Relationship Id="rId59" Type="http://schemas.openxmlformats.org/officeDocument/2006/relationships/hyperlink" Target="https://emenscr.nesdc.go.th/viewer/view.html?id=60f66aafa255654be120b5c3&amp;username=mnre011" TargetMode="External"/><Relationship Id="rId67" Type="http://schemas.openxmlformats.org/officeDocument/2006/relationships/hyperlink" Target="https://emenscr.nesdc.go.th/viewer/view.html?id=611a19a3e587a9706c8ae22b&amp;username=most51061" TargetMode="External"/><Relationship Id="rId20" Type="http://schemas.openxmlformats.org/officeDocument/2006/relationships/hyperlink" Target="https://emenscr.nesdc.go.th/viewer/view.html?id=5e058d6be82416445c17a25d&amp;username=mol04071" TargetMode="External"/><Relationship Id="rId41" Type="http://schemas.openxmlformats.org/officeDocument/2006/relationships/hyperlink" Target="https://emenscr.nesdc.go.th/viewer/view.html?id=5fa26d9d6a388806017188ab&amp;username=mol04941" TargetMode="External"/><Relationship Id="rId54" Type="http://schemas.openxmlformats.org/officeDocument/2006/relationships/hyperlink" Target="https://emenscr.nesdc.go.th/viewer/view.html?id=5fd9a9f30573ae1b28631dc7&amp;username=ubu05291" TargetMode="External"/><Relationship Id="rId62" Type="http://schemas.openxmlformats.org/officeDocument/2006/relationships/hyperlink" Target="https://emenscr.nesdc.go.th/viewer/view.html?id=6112358f2482000361ae7f59&amp;username=industry05071" TargetMode="External"/><Relationship Id="rId70" Type="http://schemas.openxmlformats.org/officeDocument/2006/relationships/hyperlink" Target="https://emenscr.nesdc.go.th/viewer/view.html?id=6191d5e61501af4b2381652d&amp;username=mol04071" TargetMode="External"/><Relationship Id="rId75" Type="http://schemas.openxmlformats.org/officeDocument/2006/relationships/hyperlink" Target="https://emenscr.nesdc.go.th/viewer/view.html?id=61971541d221902211f9b081&amp;username=industry05071" TargetMode="External"/><Relationship Id="rId1" Type="http://schemas.openxmlformats.org/officeDocument/2006/relationships/hyperlink" Target="https://emenscr.nesdc.go.th/viewer/view.html?id=5b46fc4af4fd79254b8e68c5&amp;username=mrta0121" TargetMode="External"/><Relationship Id="rId6" Type="http://schemas.openxmlformats.org/officeDocument/2006/relationships/hyperlink" Target="https://emenscr.nesdc.go.th/viewer/view.html?id=5c8b1d55a6ce3a3febe8cf0a&amp;username=industry05031" TargetMode="External"/><Relationship Id="rId15" Type="http://schemas.openxmlformats.org/officeDocument/2006/relationships/hyperlink" Target="https://emenscr.nesdc.go.th/viewer/view.html?id=5de0a33ee6c2135e5ceb2e89&amp;username=mol04041" TargetMode="External"/><Relationship Id="rId23" Type="http://schemas.openxmlformats.org/officeDocument/2006/relationships/hyperlink" Target="https://emenscr.nesdc.go.th/viewer/view.html?id=5e9d2d80ab46f9752b9c45ff&amp;username=industry08021" TargetMode="External"/><Relationship Id="rId28" Type="http://schemas.openxmlformats.org/officeDocument/2006/relationships/hyperlink" Target="https://emenscr.nesdc.go.th/viewer/view.html?id=5f253293eff9aa2ea2578ed4&amp;username=mol04041" TargetMode="External"/><Relationship Id="rId36" Type="http://schemas.openxmlformats.org/officeDocument/2006/relationships/hyperlink" Target="https://emenscr.nesdc.go.th/viewer/view.html?id=5f2cd9c5ab64071b723c6c08&amp;username=tpqi061" TargetMode="External"/><Relationship Id="rId49" Type="http://schemas.openxmlformats.org/officeDocument/2006/relationships/hyperlink" Target="https://emenscr.nesdc.go.th/viewer/view.html?id=5fbf0fbf0d3eec2a6b9e4e90&amp;username=mol04941" TargetMode="External"/><Relationship Id="rId57" Type="http://schemas.openxmlformats.org/officeDocument/2006/relationships/hyperlink" Target="https://emenscr.nesdc.go.th/viewer/view.html?id=5ff7fd16623dcf24d37b1e56&amp;username=dsd_regional_11_11" TargetMode="External"/><Relationship Id="rId10" Type="http://schemas.openxmlformats.org/officeDocument/2006/relationships/hyperlink" Target="https://emenscr.nesdc.go.th/viewer/view.html?id=5c908316a6ce3a3febe8cf66&amp;username=industry08021" TargetMode="External"/><Relationship Id="rId31" Type="http://schemas.openxmlformats.org/officeDocument/2006/relationships/hyperlink" Target="https://emenscr.nesdc.go.th/viewer/view.html?id=5f26598fd49bf92ea89dd12b&amp;username=mol04041" TargetMode="External"/><Relationship Id="rId44" Type="http://schemas.openxmlformats.org/officeDocument/2006/relationships/hyperlink" Target="https://emenscr.nesdc.go.th/viewer/view.html?id=5fb29da53122ce2ce97471d2&amp;username=industry07061" TargetMode="External"/><Relationship Id="rId52" Type="http://schemas.openxmlformats.org/officeDocument/2006/relationships/hyperlink" Target="https://emenscr.nesdc.go.th/viewer/view.html?id=5fd1a3707cf29c590f8c5202&amp;username=dsd_regional_11_11" TargetMode="External"/><Relationship Id="rId60" Type="http://schemas.openxmlformats.org/officeDocument/2006/relationships/hyperlink" Target="https://emenscr.nesdc.go.th/viewer/view.html?id=610a636ad0d85c6fa84a38d6&amp;username=mol04071" TargetMode="External"/><Relationship Id="rId65" Type="http://schemas.openxmlformats.org/officeDocument/2006/relationships/hyperlink" Target="https://emenscr.nesdc.go.th/viewer/view.html?id=61162968d797d45e1960b63a&amp;username=rmutl0583011" TargetMode="External"/><Relationship Id="rId73" Type="http://schemas.openxmlformats.org/officeDocument/2006/relationships/hyperlink" Target="https://emenscr.nesdc.go.th/viewer/view.html?id=61961547d51ed2220a0bddf3&amp;username=mol04941" TargetMode="External"/><Relationship Id="rId78" Type="http://schemas.openxmlformats.org/officeDocument/2006/relationships/hyperlink" Target="https://emenscr.nesdc.go.th/viewer/view.html?id=61e15bda48dc137f02e90a45&amp;username=etda511072" TargetMode="External"/><Relationship Id="rId4" Type="http://schemas.openxmlformats.org/officeDocument/2006/relationships/hyperlink" Target="https://emenscr.nesdc.go.th/viewer/view.html?id=5c6f6f0937cd112ef0beeb35&amp;username=most54011" TargetMode="External"/><Relationship Id="rId9" Type="http://schemas.openxmlformats.org/officeDocument/2006/relationships/hyperlink" Target="https://emenscr.nesdc.go.th/viewer/view.html?id=5c9068337a930d3fec262f92&amp;username=industry08021" TargetMode="External"/><Relationship Id="rId13" Type="http://schemas.openxmlformats.org/officeDocument/2006/relationships/hyperlink" Target="https://emenscr.nesdc.go.th/viewer/view.html?id=5db6b801a099c71470319b18&amp;username=moe06141" TargetMode="External"/><Relationship Id="rId18" Type="http://schemas.openxmlformats.org/officeDocument/2006/relationships/hyperlink" Target="https://emenscr.nesdc.go.th/viewer/view.html?id=5dfb729ab03e921a67e374c6&amp;username=rus0585141" TargetMode="External"/><Relationship Id="rId39" Type="http://schemas.openxmlformats.org/officeDocument/2006/relationships/hyperlink" Target="https://emenscr.nesdc.go.th/viewer/view.html?id=5f2d122e67a1a91b6c4af306&amp;username=industry05071" TargetMode="External"/><Relationship Id="rId34" Type="http://schemas.openxmlformats.org/officeDocument/2006/relationships/hyperlink" Target="https://emenscr.nesdc.go.th/viewer/view.html?id=5f2bcdb058f327252403c784&amp;username=most53091" TargetMode="External"/><Relationship Id="rId50" Type="http://schemas.openxmlformats.org/officeDocument/2006/relationships/hyperlink" Target="https://emenscr.nesdc.go.th/viewer/view.html?id=5fcf3d2bfb9dc91608730705&amp;username=moph10101" TargetMode="External"/><Relationship Id="rId55" Type="http://schemas.openxmlformats.org/officeDocument/2006/relationships/hyperlink" Target="https://emenscr.nesdc.go.th/viewer/view.html?id=5fdc5d58adb90d1b2adda496&amp;username=industry05071" TargetMode="External"/><Relationship Id="rId76" Type="http://schemas.openxmlformats.org/officeDocument/2006/relationships/hyperlink" Target="https://emenscr.nesdc.go.th/viewer/view.html?id=61b214f0f3473f0ca7a6c4a9&amp;username=moi0017331" TargetMode="External"/><Relationship Id="rId7" Type="http://schemas.openxmlformats.org/officeDocument/2006/relationships/hyperlink" Target="https://emenscr.nesdc.go.th/viewer/view.html?id=5c90551da6ce3a3febe8cf5d&amp;username=industry08021" TargetMode="External"/><Relationship Id="rId71" Type="http://schemas.openxmlformats.org/officeDocument/2006/relationships/hyperlink" Target="https://emenscr.nesdc.go.th/viewer/view.html?id=6195f8d3bab527220bfbc761&amp;username=industry05071" TargetMode="External"/><Relationship Id="rId2" Type="http://schemas.openxmlformats.org/officeDocument/2006/relationships/hyperlink" Target="https://emenscr.nesdc.go.th/viewer/view.html?id=5bd2b2b1ead9a205b323d661&amp;username=industry05071" TargetMode="External"/><Relationship Id="rId29" Type="http://schemas.openxmlformats.org/officeDocument/2006/relationships/hyperlink" Target="https://emenscr.nesdc.go.th/viewer/view.html?id=5f25343ecab46f2eac62fb85&amp;username=mol04041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db6b801a099c71470319b18&amp;username=moe06141" TargetMode="External"/><Relationship Id="rId18" Type="http://schemas.openxmlformats.org/officeDocument/2006/relationships/hyperlink" Target="https://emenscr.nesdc.go.th/viewer/view.html?id=5dfb729ab03e921a67e374c6&amp;username=rus0585141" TargetMode="External"/><Relationship Id="rId26" Type="http://schemas.openxmlformats.org/officeDocument/2006/relationships/hyperlink" Target="https://emenscr.nesdc.go.th/viewer/view.html?id=5fa26d9d6a388806017188ab&amp;username=mol04941" TargetMode="External"/><Relationship Id="rId39" Type="http://schemas.openxmlformats.org/officeDocument/2006/relationships/hyperlink" Target="https://emenscr.nesdc.go.th/viewer/view.html?id=5ff29636770e1827c86fda41&amp;username=industry03111" TargetMode="External"/><Relationship Id="rId21" Type="http://schemas.openxmlformats.org/officeDocument/2006/relationships/hyperlink" Target="https://emenscr.nesdc.go.th/viewer/view.html?id=5e4a135eb8fb932610233a53&amp;username=mot05141" TargetMode="External"/><Relationship Id="rId34" Type="http://schemas.openxmlformats.org/officeDocument/2006/relationships/hyperlink" Target="https://emenscr.nesdc.go.th/viewer/view.html?id=5fd0878bc97e955911453cf1&amp;username=moi0017331" TargetMode="External"/><Relationship Id="rId42" Type="http://schemas.openxmlformats.org/officeDocument/2006/relationships/hyperlink" Target="https://emenscr.nesdc.go.th/viewer/view.html?id=612892f8914dee5ac289ea84&amp;username=tpqi061" TargetMode="External"/><Relationship Id="rId47" Type="http://schemas.openxmlformats.org/officeDocument/2006/relationships/hyperlink" Target="https://emenscr.nesdc.go.th/viewer/view.html?id=61961547d51ed2220a0bddf3&amp;username=mol04941" TargetMode="External"/><Relationship Id="rId50" Type="http://schemas.openxmlformats.org/officeDocument/2006/relationships/hyperlink" Target="https://emenscr.nesdc.go.th/viewer/view.html?id=61b214f0f3473f0ca7a6c4a9&amp;username=moi0017331" TargetMode="External"/><Relationship Id="rId7" Type="http://schemas.openxmlformats.org/officeDocument/2006/relationships/hyperlink" Target="https://emenscr.nesdc.go.th/viewer/view.html?id=5c90551da6ce3a3febe8cf5d&amp;username=industry08021" TargetMode="External"/><Relationship Id="rId2" Type="http://schemas.openxmlformats.org/officeDocument/2006/relationships/hyperlink" Target="https://emenscr.nesdc.go.th/viewer/view.html?id=5bd2b2b1ead9a205b323d661&amp;username=industry05071" TargetMode="External"/><Relationship Id="rId16" Type="http://schemas.openxmlformats.org/officeDocument/2006/relationships/hyperlink" Target="https://emenscr.nesdc.go.th/viewer/view.html?id=5df9ed8a6b12163f58d5f96f&amp;username=industry05071" TargetMode="External"/><Relationship Id="rId29" Type="http://schemas.openxmlformats.org/officeDocument/2006/relationships/hyperlink" Target="https://emenscr.nesdc.go.th/viewer/view.html?id=5fb29da53122ce2ce97471d2&amp;username=industry07061" TargetMode="External"/><Relationship Id="rId11" Type="http://schemas.openxmlformats.org/officeDocument/2006/relationships/hyperlink" Target="https://emenscr.nesdc.go.th/viewer/view.html?id=5ce52a8ca392573fe1bc7483&amp;username=moe06141" TargetMode="External"/><Relationship Id="rId24" Type="http://schemas.openxmlformats.org/officeDocument/2006/relationships/hyperlink" Target="https://emenscr.nesdc.go.th/viewer/view.html?id=5e9e73e3167aaa3ecaf0d36b&amp;username=rmutr0582021" TargetMode="External"/><Relationship Id="rId32" Type="http://schemas.openxmlformats.org/officeDocument/2006/relationships/hyperlink" Target="https://emenscr.nesdc.go.th/viewer/view.html?id=5fbcc1f80d3eec2a6b9e4d5a&amp;username=mol04041" TargetMode="External"/><Relationship Id="rId37" Type="http://schemas.openxmlformats.org/officeDocument/2006/relationships/hyperlink" Target="https://emenscr.nesdc.go.th/viewer/view.html?id=5fd9a9f30573ae1b28631dc7&amp;username=ubu05291" TargetMode="External"/><Relationship Id="rId40" Type="http://schemas.openxmlformats.org/officeDocument/2006/relationships/hyperlink" Target="https://emenscr.nesdc.go.th/viewer/view.html?id=6020a3573f9c9a15b66cafc1&amp;username=moe06141" TargetMode="External"/><Relationship Id="rId45" Type="http://schemas.openxmlformats.org/officeDocument/2006/relationships/hyperlink" Target="https://emenscr.nesdc.go.th/viewer/view.html?id=6195f8d3bab527220bfbc761&amp;username=industry05071" TargetMode="External"/><Relationship Id="rId5" Type="http://schemas.openxmlformats.org/officeDocument/2006/relationships/hyperlink" Target="https://emenscr.nesdc.go.th/viewer/view.html?id=5c8b19ccf78b133fe6b14902&amp;username=industry05031" TargetMode="External"/><Relationship Id="rId15" Type="http://schemas.openxmlformats.org/officeDocument/2006/relationships/hyperlink" Target="https://emenscr.nesdc.go.th/viewer/view.html?id=5de0a33ee6c2135e5ceb2e89&amp;username=mol04041" TargetMode="External"/><Relationship Id="rId23" Type="http://schemas.openxmlformats.org/officeDocument/2006/relationships/hyperlink" Target="https://emenscr.nesdc.go.th/viewer/view.html?id=5e9d2d80ab46f9752b9c45ff&amp;username=industry08021" TargetMode="External"/><Relationship Id="rId28" Type="http://schemas.openxmlformats.org/officeDocument/2006/relationships/hyperlink" Target="https://emenscr.nesdc.go.th/viewer/view.html?id=5fab758be708b36c432df923&amp;username=mol04071" TargetMode="External"/><Relationship Id="rId36" Type="http://schemas.openxmlformats.org/officeDocument/2006/relationships/hyperlink" Target="https://emenscr.nesdc.go.th/viewer/view.html?id=5fd880374737ba28bee869a4&amp;username=moph10101" TargetMode="External"/><Relationship Id="rId49" Type="http://schemas.openxmlformats.org/officeDocument/2006/relationships/hyperlink" Target="https://emenscr.nesdc.go.th/viewer/view.html?id=61971541d221902211f9b081&amp;username=industry05071" TargetMode="External"/><Relationship Id="rId10" Type="http://schemas.openxmlformats.org/officeDocument/2006/relationships/hyperlink" Target="https://emenscr.nesdc.go.th/viewer/view.html?id=5c908316a6ce3a3febe8cf66&amp;username=industry08021" TargetMode="External"/><Relationship Id="rId19" Type="http://schemas.openxmlformats.org/officeDocument/2006/relationships/hyperlink" Target="https://emenscr.nesdc.go.th/viewer/view.html?id=5e0032b8b459dd49a9ac70a8&amp;username=industry05031" TargetMode="External"/><Relationship Id="rId31" Type="http://schemas.openxmlformats.org/officeDocument/2006/relationships/hyperlink" Target="https://emenscr.nesdc.go.th/viewer/view.html?id=5fbcb7b87232b72a71f77d8f&amp;username=mol04041" TargetMode="External"/><Relationship Id="rId44" Type="http://schemas.openxmlformats.org/officeDocument/2006/relationships/hyperlink" Target="https://emenscr.nesdc.go.th/viewer/view.html?id=6191d5e61501af4b2381652d&amp;username=mol04071" TargetMode="External"/><Relationship Id="rId52" Type="http://schemas.openxmlformats.org/officeDocument/2006/relationships/hyperlink" Target="https://emenscr.nesdc.go.th/viewer/view.html?id=6112358f2482000361ae7f59&amp;username=industry05071" TargetMode="External"/><Relationship Id="rId4" Type="http://schemas.openxmlformats.org/officeDocument/2006/relationships/hyperlink" Target="https://emenscr.nesdc.go.th/viewer/view.html?id=5c6f6f0937cd112ef0beeb35&amp;username=most54011" TargetMode="External"/><Relationship Id="rId9" Type="http://schemas.openxmlformats.org/officeDocument/2006/relationships/hyperlink" Target="https://emenscr.nesdc.go.th/viewer/view.html?id=5c9068337a930d3fec262f92&amp;username=industry08021" TargetMode="External"/><Relationship Id="rId14" Type="http://schemas.openxmlformats.org/officeDocument/2006/relationships/hyperlink" Target="https://emenscr.nesdc.go.th/viewer/view.html?id=5ddbd0988785695329ec68ff&amp;username=mol04041" TargetMode="External"/><Relationship Id="rId22" Type="http://schemas.openxmlformats.org/officeDocument/2006/relationships/hyperlink" Target="https://emenscr.nesdc.go.th/viewer/view.html?id=5e9d26d9e3f8737535c25064&amp;username=industry08021" TargetMode="External"/><Relationship Id="rId27" Type="http://schemas.openxmlformats.org/officeDocument/2006/relationships/hyperlink" Target="https://emenscr.nesdc.go.th/viewer/view.html?id=5fa908352806e76c3c3d6377&amp;username=mol04941" TargetMode="External"/><Relationship Id="rId30" Type="http://schemas.openxmlformats.org/officeDocument/2006/relationships/hyperlink" Target="https://emenscr.nesdc.go.th/viewer/view.html?id=5fb60574152e2542a428d11d&amp;username=industry08051" TargetMode="External"/><Relationship Id="rId35" Type="http://schemas.openxmlformats.org/officeDocument/2006/relationships/hyperlink" Target="https://emenscr.nesdc.go.th/viewer/view.html?id=5fd1a3707cf29c590f8c5202&amp;username=dsd_regional_11_11" TargetMode="External"/><Relationship Id="rId43" Type="http://schemas.openxmlformats.org/officeDocument/2006/relationships/hyperlink" Target="https://emenscr.nesdc.go.th/viewer/view.html?id=616d901dac23da6eb13d0135&amp;username=industry07061" TargetMode="External"/><Relationship Id="rId48" Type="http://schemas.openxmlformats.org/officeDocument/2006/relationships/hyperlink" Target="https://emenscr.nesdc.go.th/viewer/view.html?id=6196347ed51ed2220a0bde14&amp;username=mol04041" TargetMode="External"/><Relationship Id="rId8" Type="http://schemas.openxmlformats.org/officeDocument/2006/relationships/hyperlink" Target="https://emenscr.nesdc.go.th/viewer/view.html?id=5c906037f78b133fe6b14963&amp;username=industry08021" TargetMode="External"/><Relationship Id="rId51" Type="http://schemas.openxmlformats.org/officeDocument/2006/relationships/hyperlink" Target="https://emenscr.nesdc.go.th/viewer/view.html?id=61bab01d358cdf1cf68825e7&amp;username=moe06141" TargetMode="External"/><Relationship Id="rId3" Type="http://schemas.openxmlformats.org/officeDocument/2006/relationships/hyperlink" Target="https://emenscr.nesdc.go.th/viewer/view.html?id=5bd6b5e2ead9a205b323d6b8&amp;username=most54011" TargetMode="External"/><Relationship Id="rId12" Type="http://schemas.openxmlformats.org/officeDocument/2006/relationships/hyperlink" Target="https://emenscr.nesdc.go.th/viewer/view.html?id=5d9eb3aad070455bd999d11d&amp;username=rmutt0578101" TargetMode="External"/><Relationship Id="rId17" Type="http://schemas.openxmlformats.org/officeDocument/2006/relationships/hyperlink" Target="https://emenscr.nesdc.go.th/viewer/view.html?id=5dfafae2c552571a72d136bf&amp;username=industry05031" TargetMode="External"/><Relationship Id="rId25" Type="http://schemas.openxmlformats.org/officeDocument/2006/relationships/hyperlink" Target="https://emenscr.nesdc.go.th/viewer/view.html?id=5f755ffd0f92324608a1159f&amp;username=tpqi061" TargetMode="External"/><Relationship Id="rId33" Type="http://schemas.openxmlformats.org/officeDocument/2006/relationships/hyperlink" Target="https://emenscr.nesdc.go.th/viewer/view.html?id=5fcf3d2bfb9dc91608730705&amp;username=moph10101" TargetMode="External"/><Relationship Id="rId38" Type="http://schemas.openxmlformats.org/officeDocument/2006/relationships/hyperlink" Target="https://emenscr.nesdc.go.th/viewer/view.html?id=5fdc5d58adb90d1b2adda496&amp;username=industry05071" TargetMode="External"/><Relationship Id="rId46" Type="http://schemas.openxmlformats.org/officeDocument/2006/relationships/hyperlink" Target="https://emenscr.nesdc.go.th/viewer/view.html?id=6196127dd51ed2220a0bddee&amp;username=industry05071" TargetMode="External"/><Relationship Id="rId20" Type="http://schemas.openxmlformats.org/officeDocument/2006/relationships/hyperlink" Target="https://emenscr.nesdc.go.th/viewer/view.html?id=5e058d6be82416445c17a25d&amp;username=mol04071" TargetMode="External"/><Relationship Id="rId41" Type="http://schemas.openxmlformats.org/officeDocument/2006/relationships/hyperlink" Target="https://emenscr.nesdc.go.th/viewer/view.html?id=60f66aafa255654be120b5c3&amp;username=mnre011" TargetMode="External"/><Relationship Id="rId1" Type="http://schemas.openxmlformats.org/officeDocument/2006/relationships/hyperlink" Target="https://emenscr.nesdc.go.th/viewer/view.html?id=5b46fc4af4fd79254b8e68c5&amp;username=mrta0121" TargetMode="External"/><Relationship Id="rId6" Type="http://schemas.openxmlformats.org/officeDocument/2006/relationships/hyperlink" Target="https://emenscr.nesdc.go.th/viewer/view.html?id=5c8b1d55a6ce3a3febe8cf0a&amp;username=industry0503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80"/>
  <sheetViews>
    <sheetView workbookViewId="0">
      <selection sqref="A1:X1"/>
    </sheetView>
  </sheetViews>
  <sheetFormatPr defaultRowHeight="14.4"/>
  <cols>
    <col min="1" max="1" width="24.33203125" customWidth="1"/>
    <col min="2" max="2" width="33.66406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45.88671875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21" width="54" customWidth="1"/>
    <col min="22" max="22" width="16.109375" customWidth="1"/>
    <col min="23" max="23" width="20.33203125" customWidth="1"/>
    <col min="24" max="24" width="17.5546875" customWidth="1"/>
  </cols>
  <sheetData>
    <row r="1" spans="1:24">
      <c r="A1" s="238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399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/>
      <c r="I3" s="2" t="s">
        <v>27</v>
      </c>
      <c r="J3" s="2" t="s">
        <v>29</v>
      </c>
      <c r="K3" s="2" t="s">
        <v>30</v>
      </c>
      <c r="L3" s="2" t="s">
        <v>31</v>
      </c>
      <c r="M3" s="2" t="s">
        <v>32</v>
      </c>
      <c r="N3" s="2" t="s">
        <v>33</v>
      </c>
      <c r="O3" s="2" t="s">
        <v>34</v>
      </c>
      <c r="P3" s="3">
        <v>5000000</v>
      </c>
      <c r="Q3" s="4">
        <v>0</v>
      </c>
      <c r="R3" s="2" t="s">
        <v>35</v>
      </c>
      <c r="S3" s="2" t="s">
        <v>36</v>
      </c>
      <c r="T3" s="2" t="s">
        <v>37</v>
      </c>
      <c r="U3" s="2"/>
      <c r="V3" s="2"/>
      <c r="W3" s="2"/>
      <c r="X3" s="5" t="s">
        <v>26</v>
      </c>
    </row>
    <row r="4" spans="1:24" ht="15" thickBot="1">
      <c r="A4" s="2" t="s">
        <v>38</v>
      </c>
      <c r="B4" s="2" t="s">
        <v>39</v>
      </c>
      <c r="C4" s="2" t="s">
        <v>40</v>
      </c>
      <c r="D4" s="2"/>
      <c r="E4" s="2"/>
      <c r="F4" s="2" t="s">
        <v>27</v>
      </c>
      <c r="G4" s="2" t="s">
        <v>28</v>
      </c>
      <c r="H4" s="2"/>
      <c r="I4" s="2" t="s">
        <v>27</v>
      </c>
      <c r="J4" s="2" t="s">
        <v>29</v>
      </c>
      <c r="K4" s="2" t="s">
        <v>30</v>
      </c>
      <c r="L4" s="2" t="s">
        <v>41</v>
      </c>
      <c r="M4" s="2" t="s">
        <v>32</v>
      </c>
      <c r="N4" s="2" t="s">
        <v>42</v>
      </c>
      <c r="O4" s="2" t="s">
        <v>43</v>
      </c>
      <c r="P4" s="3">
        <v>2600000</v>
      </c>
      <c r="Q4" s="3">
        <v>2600000</v>
      </c>
      <c r="R4" s="2" t="s">
        <v>44</v>
      </c>
      <c r="S4" s="2" t="s">
        <v>45</v>
      </c>
      <c r="T4" s="2" t="s">
        <v>46</v>
      </c>
      <c r="U4" s="2"/>
      <c r="V4" s="2"/>
      <c r="W4" s="2"/>
      <c r="X4" s="6" t="s">
        <v>40</v>
      </c>
    </row>
    <row r="5" spans="1:24" ht="15" thickBot="1">
      <c r="A5" s="2" t="s">
        <v>47</v>
      </c>
      <c r="B5" s="2" t="s">
        <v>48</v>
      </c>
      <c r="C5" s="2" t="s">
        <v>49</v>
      </c>
      <c r="D5" s="2"/>
      <c r="E5" s="2"/>
      <c r="F5" s="2" t="s">
        <v>27</v>
      </c>
      <c r="G5" s="2" t="s">
        <v>28</v>
      </c>
      <c r="H5" s="2"/>
      <c r="I5" s="2" t="s">
        <v>27</v>
      </c>
      <c r="J5" s="2" t="s">
        <v>29</v>
      </c>
      <c r="K5" s="19" t="s">
        <v>30</v>
      </c>
      <c r="L5" s="2" t="s">
        <v>50</v>
      </c>
      <c r="M5" s="2" t="s">
        <v>32</v>
      </c>
      <c r="N5" s="2" t="s">
        <v>51</v>
      </c>
      <c r="O5" s="2" t="s">
        <v>43</v>
      </c>
      <c r="P5" s="3">
        <v>465686400</v>
      </c>
      <c r="Q5" s="3">
        <v>465686400</v>
      </c>
      <c r="R5" s="2" t="s">
        <v>52</v>
      </c>
      <c r="S5" s="2" t="s">
        <v>53</v>
      </c>
      <c r="T5" s="2" t="s">
        <v>54</v>
      </c>
      <c r="U5" s="2"/>
      <c r="V5" s="2"/>
      <c r="W5" s="2"/>
      <c r="X5" s="6" t="s">
        <v>49</v>
      </c>
    </row>
    <row r="6" spans="1:24" ht="15" thickBot="1">
      <c r="A6" s="2" t="s">
        <v>47</v>
      </c>
      <c r="B6" s="2" t="s">
        <v>55</v>
      </c>
      <c r="C6" s="2" t="s">
        <v>56</v>
      </c>
      <c r="D6" s="2"/>
      <c r="E6" s="2"/>
      <c r="F6" s="2" t="s">
        <v>27</v>
      </c>
      <c r="G6" s="2" t="s">
        <v>28</v>
      </c>
      <c r="H6" s="2" t="s">
        <v>57</v>
      </c>
      <c r="I6" s="2" t="s">
        <v>27</v>
      </c>
      <c r="J6" s="2" t="s">
        <v>29</v>
      </c>
      <c r="K6" s="2" t="s">
        <v>30</v>
      </c>
      <c r="L6" s="2" t="s">
        <v>58</v>
      </c>
      <c r="M6" s="2" t="s">
        <v>32</v>
      </c>
      <c r="N6" s="2" t="s">
        <v>42</v>
      </c>
      <c r="O6" s="2" t="s">
        <v>43</v>
      </c>
      <c r="P6" s="3">
        <v>2337000000</v>
      </c>
      <c r="Q6" s="4">
        <v>0</v>
      </c>
      <c r="R6" s="2" t="s">
        <v>52</v>
      </c>
      <c r="S6" s="2" t="s">
        <v>53</v>
      </c>
      <c r="T6" s="2" t="s">
        <v>54</v>
      </c>
      <c r="U6" s="2"/>
      <c r="V6" s="2"/>
      <c r="W6" s="2"/>
      <c r="X6" s="6" t="s">
        <v>56</v>
      </c>
    </row>
    <row r="7" spans="1:24" ht="15" thickBot="1">
      <c r="A7" s="2" t="s">
        <v>59</v>
      </c>
      <c r="B7" s="2" t="s">
        <v>60</v>
      </c>
      <c r="C7" s="2" t="s">
        <v>61</v>
      </c>
      <c r="D7" s="2"/>
      <c r="E7" s="2"/>
      <c r="F7" s="2" t="s">
        <v>27</v>
      </c>
      <c r="G7" s="2" t="s">
        <v>28</v>
      </c>
      <c r="H7" s="2" t="s">
        <v>57</v>
      </c>
      <c r="I7" s="2" t="s">
        <v>27</v>
      </c>
      <c r="J7" s="2" t="s">
        <v>29</v>
      </c>
      <c r="K7" s="2" t="s">
        <v>30</v>
      </c>
      <c r="L7" s="2" t="s">
        <v>62</v>
      </c>
      <c r="M7" s="2" t="s">
        <v>32</v>
      </c>
      <c r="N7" s="2" t="s">
        <v>42</v>
      </c>
      <c r="O7" s="2" t="s">
        <v>43</v>
      </c>
      <c r="P7" s="3">
        <v>967360</v>
      </c>
      <c r="Q7" s="3">
        <v>967360</v>
      </c>
      <c r="R7" s="2" t="s">
        <v>63</v>
      </c>
      <c r="S7" s="2" t="s">
        <v>45</v>
      </c>
      <c r="T7" s="2" t="s">
        <v>46</v>
      </c>
      <c r="U7" s="2"/>
      <c r="V7" s="2"/>
      <c r="W7" s="2"/>
      <c r="X7" s="6" t="s">
        <v>61</v>
      </c>
    </row>
    <row r="8" spans="1:24" ht="15" thickBot="1">
      <c r="A8" s="2" t="s">
        <v>59</v>
      </c>
      <c r="B8" s="2" t="s">
        <v>64</v>
      </c>
      <c r="C8" s="2" t="s">
        <v>65</v>
      </c>
      <c r="D8" s="2"/>
      <c r="E8" s="2"/>
      <c r="F8" s="2" t="s">
        <v>27</v>
      </c>
      <c r="G8" s="2" t="s">
        <v>28</v>
      </c>
      <c r="H8" s="2" t="s">
        <v>57</v>
      </c>
      <c r="I8" s="2" t="s">
        <v>27</v>
      </c>
      <c r="J8" s="2" t="s">
        <v>29</v>
      </c>
      <c r="K8" s="2" t="s">
        <v>30</v>
      </c>
      <c r="L8" s="2" t="s">
        <v>66</v>
      </c>
      <c r="M8" s="2" t="s">
        <v>32</v>
      </c>
      <c r="N8" s="2" t="s">
        <v>42</v>
      </c>
      <c r="O8" s="2" t="s">
        <v>43</v>
      </c>
      <c r="P8" s="3">
        <v>2500000</v>
      </c>
      <c r="Q8" s="3">
        <v>2500000</v>
      </c>
      <c r="R8" s="2" t="s">
        <v>63</v>
      </c>
      <c r="S8" s="2" t="s">
        <v>45</v>
      </c>
      <c r="T8" s="2" t="s">
        <v>46</v>
      </c>
      <c r="U8" s="2"/>
      <c r="V8" s="2"/>
      <c r="W8" s="2"/>
      <c r="X8" s="6" t="s">
        <v>65</v>
      </c>
    </row>
    <row r="9" spans="1:24" ht="15" thickBot="1">
      <c r="A9" s="2" t="s">
        <v>67</v>
      </c>
      <c r="B9" s="2" t="s">
        <v>68</v>
      </c>
      <c r="C9" s="2" t="s">
        <v>69</v>
      </c>
      <c r="D9" s="2"/>
      <c r="E9" s="2"/>
      <c r="F9" s="2" t="s">
        <v>27</v>
      </c>
      <c r="G9" s="2" t="s">
        <v>28</v>
      </c>
      <c r="H9" s="2"/>
      <c r="I9" s="2" t="s">
        <v>27</v>
      </c>
      <c r="J9" s="2" t="s">
        <v>29</v>
      </c>
      <c r="K9" s="2" t="s">
        <v>30</v>
      </c>
      <c r="L9" s="2" t="s">
        <v>70</v>
      </c>
      <c r="M9" s="2" t="s">
        <v>32</v>
      </c>
      <c r="N9" s="2" t="s">
        <v>71</v>
      </c>
      <c r="O9" s="2" t="s">
        <v>43</v>
      </c>
      <c r="P9" s="3">
        <v>5536400</v>
      </c>
      <c r="Q9" s="3">
        <v>5536400</v>
      </c>
      <c r="R9" s="2" t="s">
        <v>72</v>
      </c>
      <c r="S9" s="2" t="s">
        <v>73</v>
      </c>
      <c r="T9" s="2" t="s">
        <v>46</v>
      </c>
      <c r="U9" s="2"/>
      <c r="V9" s="2"/>
      <c r="W9" s="2"/>
      <c r="X9" s="6" t="s">
        <v>69</v>
      </c>
    </row>
    <row r="10" spans="1:24" ht="15" thickBot="1">
      <c r="A10" s="2" t="s">
        <v>67</v>
      </c>
      <c r="B10" s="2" t="s">
        <v>74</v>
      </c>
      <c r="C10" s="2" t="s">
        <v>75</v>
      </c>
      <c r="D10" s="2"/>
      <c r="E10" s="2"/>
      <c r="F10" s="2" t="s">
        <v>27</v>
      </c>
      <c r="G10" s="2" t="s">
        <v>76</v>
      </c>
      <c r="H10" s="2"/>
      <c r="I10" s="2" t="s">
        <v>27</v>
      </c>
      <c r="J10" s="2" t="s">
        <v>29</v>
      </c>
      <c r="K10" s="2" t="s">
        <v>30</v>
      </c>
      <c r="L10" s="2" t="s">
        <v>77</v>
      </c>
      <c r="M10" s="2" t="s">
        <v>32</v>
      </c>
      <c r="N10" s="2" t="s">
        <v>71</v>
      </c>
      <c r="O10" s="2" t="s">
        <v>43</v>
      </c>
      <c r="P10" s="3">
        <v>7000000</v>
      </c>
      <c r="Q10" s="3">
        <v>7000000</v>
      </c>
      <c r="R10" s="2" t="s">
        <v>72</v>
      </c>
      <c r="S10" s="2" t="s">
        <v>73</v>
      </c>
      <c r="T10" s="2" t="s">
        <v>46</v>
      </c>
      <c r="U10" s="2"/>
      <c r="V10" s="2"/>
      <c r="W10" s="2"/>
      <c r="X10" s="6" t="s">
        <v>75</v>
      </c>
    </row>
    <row r="11" spans="1:24" ht="15" thickBot="1">
      <c r="A11" s="2" t="s">
        <v>67</v>
      </c>
      <c r="B11" s="2" t="s">
        <v>78</v>
      </c>
      <c r="C11" s="2" t="s">
        <v>79</v>
      </c>
      <c r="D11" s="2"/>
      <c r="E11" s="2"/>
      <c r="F11" s="2" t="s">
        <v>27</v>
      </c>
      <c r="G11" s="2" t="s">
        <v>28</v>
      </c>
      <c r="H11" s="2"/>
      <c r="I11" s="2" t="s">
        <v>27</v>
      </c>
      <c r="J11" s="2" t="s">
        <v>29</v>
      </c>
      <c r="K11" s="2" t="s">
        <v>30</v>
      </c>
      <c r="L11" s="2" t="s">
        <v>80</v>
      </c>
      <c r="M11" s="2" t="s">
        <v>32</v>
      </c>
      <c r="N11" s="2" t="s">
        <v>71</v>
      </c>
      <c r="O11" s="2" t="s">
        <v>43</v>
      </c>
      <c r="P11" s="3">
        <v>6857000</v>
      </c>
      <c r="Q11" s="3">
        <v>6857000</v>
      </c>
      <c r="R11" s="2" t="s">
        <v>72</v>
      </c>
      <c r="S11" s="2" t="s">
        <v>73</v>
      </c>
      <c r="T11" s="2" t="s">
        <v>46</v>
      </c>
      <c r="U11" s="2"/>
      <c r="V11" s="2"/>
      <c r="W11" s="2"/>
      <c r="X11" s="6" t="s">
        <v>79</v>
      </c>
    </row>
    <row r="12" spans="1:24" ht="15" thickBot="1">
      <c r="A12" s="2" t="s">
        <v>67</v>
      </c>
      <c r="B12" s="2" t="s">
        <v>81</v>
      </c>
      <c r="C12" s="2" t="s">
        <v>82</v>
      </c>
      <c r="D12" s="2"/>
      <c r="E12" s="2"/>
      <c r="F12" s="2" t="s">
        <v>27</v>
      </c>
      <c r="G12" s="2" t="s">
        <v>76</v>
      </c>
      <c r="H12" s="2"/>
      <c r="I12" s="2" t="s">
        <v>27</v>
      </c>
      <c r="J12" s="2" t="s">
        <v>29</v>
      </c>
      <c r="K12" s="2" t="s">
        <v>30</v>
      </c>
      <c r="L12" s="2" t="s">
        <v>83</v>
      </c>
      <c r="M12" s="2" t="s">
        <v>32</v>
      </c>
      <c r="N12" s="2" t="s">
        <v>71</v>
      </c>
      <c r="O12" s="2" t="s">
        <v>43</v>
      </c>
      <c r="P12" s="3">
        <v>7000000</v>
      </c>
      <c r="Q12" s="3">
        <v>7000000</v>
      </c>
      <c r="R12" s="2" t="s">
        <v>72</v>
      </c>
      <c r="S12" s="2" t="s">
        <v>73</v>
      </c>
      <c r="T12" s="2" t="s">
        <v>46</v>
      </c>
      <c r="U12" s="2"/>
      <c r="V12" s="2"/>
      <c r="W12" s="2"/>
      <c r="X12" s="6" t="s">
        <v>82</v>
      </c>
    </row>
    <row r="13" spans="1:24" ht="15" thickBot="1">
      <c r="A13" s="2" t="s">
        <v>84</v>
      </c>
      <c r="B13" s="2" t="s">
        <v>85</v>
      </c>
      <c r="C13" s="2" t="s">
        <v>86</v>
      </c>
      <c r="D13" s="2"/>
      <c r="E13" s="2"/>
      <c r="F13" s="2" t="s">
        <v>27</v>
      </c>
      <c r="G13" s="2" t="s">
        <v>76</v>
      </c>
      <c r="H13" s="2"/>
      <c r="I13" s="2" t="s">
        <v>27</v>
      </c>
      <c r="J13" s="2" t="s">
        <v>29</v>
      </c>
      <c r="K13" s="2" t="s">
        <v>30</v>
      </c>
      <c r="L13" s="2" t="s">
        <v>87</v>
      </c>
      <c r="M13" s="2" t="s">
        <v>32</v>
      </c>
      <c r="N13" s="2" t="s">
        <v>88</v>
      </c>
      <c r="O13" s="2" t="s">
        <v>34</v>
      </c>
      <c r="P13" s="3">
        <v>50728800</v>
      </c>
      <c r="Q13" s="3">
        <v>50728800</v>
      </c>
      <c r="R13" s="2" t="s">
        <v>89</v>
      </c>
      <c r="S13" s="2" t="s">
        <v>90</v>
      </c>
      <c r="T13" s="2" t="s">
        <v>91</v>
      </c>
      <c r="U13" s="2"/>
      <c r="V13" s="2"/>
      <c r="W13" s="2"/>
      <c r="X13" s="6" t="s">
        <v>99</v>
      </c>
    </row>
    <row r="14" spans="1:24" ht="15" thickBot="1">
      <c r="A14" s="2" t="s">
        <v>92</v>
      </c>
      <c r="B14" s="2" t="s">
        <v>93</v>
      </c>
      <c r="C14" s="2" t="s">
        <v>94</v>
      </c>
      <c r="D14" s="2"/>
      <c r="E14" s="2"/>
      <c r="F14" s="2" t="s">
        <v>27</v>
      </c>
      <c r="G14" s="2" t="s">
        <v>76</v>
      </c>
      <c r="H14" s="2"/>
      <c r="I14" s="2" t="s">
        <v>27</v>
      </c>
      <c r="J14" s="2" t="s">
        <v>29</v>
      </c>
      <c r="K14" s="2" t="s">
        <v>30</v>
      </c>
      <c r="L14" s="2" t="s">
        <v>95</v>
      </c>
      <c r="M14" s="2" t="s">
        <v>32</v>
      </c>
      <c r="N14" s="2" t="s">
        <v>88</v>
      </c>
      <c r="O14" s="2" t="s">
        <v>34</v>
      </c>
      <c r="P14" s="3">
        <v>20000</v>
      </c>
      <c r="Q14" s="3">
        <v>20000</v>
      </c>
      <c r="R14" s="2" t="s">
        <v>96</v>
      </c>
      <c r="S14" s="2" t="s">
        <v>97</v>
      </c>
      <c r="T14" s="2" t="s">
        <v>54</v>
      </c>
      <c r="U14" s="2"/>
      <c r="V14" s="2"/>
      <c r="W14" s="2"/>
      <c r="X14" s="6" t="s">
        <v>94</v>
      </c>
    </row>
    <row r="15" spans="1:24" ht="15" thickBot="1">
      <c r="A15" s="2" t="s">
        <v>84</v>
      </c>
      <c r="B15" s="2" t="s">
        <v>98</v>
      </c>
      <c r="C15" s="2" t="s">
        <v>99</v>
      </c>
      <c r="D15" s="2"/>
      <c r="E15" s="2"/>
      <c r="F15" s="2" t="s">
        <v>27</v>
      </c>
      <c r="G15" s="2" t="s">
        <v>28</v>
      </c>
      <c r="H15" s="2"/>
      <c r="I15" s="2" t="s">
        <v>27</v>
      </c>
      <c r="J15" s="2" t="s">
        <v>29</v>
      </c>
      <c r="K15" s="2" t="s">
        <v>30</v>
      </c>
      <c r="L15" s="2" t="s">
        <v>100</v>
      </c>
      <c r="M15" s="2" t="s">
        <v>32</v>
      </c>
      <c r="N15" s="2" t="s">
        <v>42</v>
      </c>
      <c r="O15" s="2" t="s">
        <v>43</v>
      </c>
      <c r="P15" s="3">
        <v>54288000</v>
      </c>
      <c r="Q15" s="3">
        <v>54288000</v>
      </c>
      <c r="R15" s="2" t="s">
        <v>89</v>
      </c>
      <c r="S15" s="2" t="s">
        <v>90</v>
      </c>
      <c r="T15" s="2" t="s">
        <v>91</v>
      </c>
      <c r="U15" s="2"/>
      <c r="V15" s="2"/>
      <c r="W15" s="2"/>
      <c r="X15" s="6" t="s">
        <v>99</v>
      </c>
    </row>
    <row r="16" spans="1:24" ht="15" thickBot="1">
      <c r="A16" s="2" t="s">
        <v>101</v>
      </c>
      <c r="B16" s="2" t="s">
        <v>102</v>
      </c>
      <c r="C16" s="2" t="s">
        <v>103</v>
      </c>
      <c r="D16" s="2"/>
      <c r="E16" s="2"/>
      <c r="F16" s="2" t="s">
        <v>27</v>
      </c>
      <c r="G16" s="2" t="s">
        <v>76</v>
      </c>
      <c r="H16" s="2"/>
      <c r="I16" s="2" t="s">
        <v>27</v>
      </c>
      <c r="J16" s="2" t="s">
        <v>29</v>
      </c>
      <c r="K16" s="2" t="s">
        <v>30</v>
      </c>
      <c r="L16" s="2" t="s">
        <v>104</v>
      </c>
      <c r="M16" s="2" t="s">
        <v>32</v>
      </c>
      <c r="N16" s="2" t="s">
        <v>88</v>
      </c>
      <c r="O16" s="2" t="s">
        <v>105</v>
      </c>
      <c r="P16" s="3">
        <v>123200</v>
      </c>
      <c r="Q16" s="4">
        <v>0</v>
      </c>
      <c r="R16" s="2" t="s">
        <v>106</v>
      </c>
      <c r="S16" s="2" t="s">
        <v>107</v>
      </c>
      <c r="T16" s="2" t="s">
        <v>108</v>
      </c>
      <c r="U16" s="2"/>
      <c r="V16" s="2"/>
      <c r="W16" s="2"/>
      <c r="X16" s="6" t="s">
        <v>103</v>
      </c>
    </row>
    <row r="17" spans="1:24" ht="15" thickBot="1">
      <c r="A17" s="2" t="s">
        <v>101</v>
      </c>
      <c r="B17" s="2" t="s">
        <v>109</v>
      </c>
      <c r="C17" s="2" t="s">
        <v>110</v>
      </c>
      <c r="D17" s="2"/>
      <c r="E17" s="2"/>
      <c r="F17" s="2" t="s">
        <v>27</v>
      </c>
      <c r="G17" s="2" t="s">
        <v>76</v>
      </c>
      <c r="H17" s="2"/>
      <c r="I17" s="2" t="s">
        <v>27</v>
      </c>
      <c r="J17" s="2" t="s">
        <v>29</v>
      </c>
      <c r="K17" s="2" t="s">
        <v>30</v>
      </c>
      <c r="L17" s="2" t="s">
        <v>111</v>
      </c>
      <c r="M17" s="2" t="s">
        <v>32</v>
      </c>
      <c r="N17" s="2" t="s">
        <v>88</v>
      </c>
      <c r="O17" s="2" t="s">
        <v>34</v>
      </c>
      <c r="P17" s="3">
        <v>6211100</v>
      </c>
      <c r="Q17" s="3">
        <v>6211100</v>
      </c>
      <c r="R17" s="2" t="s">
        <v>106</v>
      </c>
      <c r="S17" s="2" t="s">
        <v>107</v>
      </c>
      <c r="T17" s="2" t="s">
        <v>108</v>
      </c>
      <c r="U17" s="2"/>
      <c r="V17" s="2"/>
      <c r="W17" s="2"/>
      <c r="X17" s="6" t="s">
        <v>110</v>
      </c>
    </row>
    <row r="18" spans="1:24" ht="15" thickBot="1">
      <c r="A18" s="2" t="s">
        <v>38</v>
      </c>
      <c r="B18" s="2" t="s">
        <v>112</v>
      </c>
      <c r="C18" s="2" t="s">
        <v>113</v>
      </c>
      <c r="D18" s="2"/>
      <c r="E18" s="2"/>
      <c r="F18" s="2" t="s">
        <v>27</v>
      </c>
      <c r="G18" s="2" t="s">
        <v>28</v>
      </c>
      <c r="H18" s="2"/>
      <c r="I18" s="2" t="s">
        <v>27</v>
      </c>
      <c r="J18" s="2" t="s">
        <v>29</v>
      </c>
      <c r="K18" s="2" t="s">
        <v>30</v>
      </c>
      <c r="L18" s="2" t="s">
        <v>114</v>
      </c>
      <c r="M18" s="2" t="s">
        <v>32</v>
      </c>
      <c r="N18" s="2" t="s">
        <v>88</v>
      </c>
      <c r="O18" s="2" t="s">
        <v>34</v>
      </c>
      <c r="P18" s="3">
        <v>19000000</v>
      </c>
      <c r="Q18" s="3">
        <v>19000000</v>
      </c>
      <c r="R18" s="2" t="s">
        <v>44</v>
      </c>
      <c r="S18" s="2" t="s">
        <v>45</v>
      </c>
      <c r="T18" s="2" t="s">
        <v>46</v>
      </c>
      <c r="U18" s="2"/>
      <c r="V18" s="2"/>
      <c r="W18" s="2"/>
      <c r="X18" s="6" t="s">
        <v>113</v>
      </c>
    </row>
    <row r="19" spans="1:24" ht="15" thickBot="1">
      <c r="A19" s="2" t="s">
        <v>59</v>
      </c>
      <c r="B19" s="2" t="s">
        <v>115</v>
      </c>
      <c r="C19" s="2" t="s">
        <v>116</v>
      </c>
      <c r="D19" s="2"/>
      <c r="E19" s="2"/>
      <c r="F19" s="2" t="s">
        <v>27</v>
      </c>
      <c r="G19" s="2" t="s">
        <v>28</v>
      </c>
      <c r="H19" s="2"/>
      <c r="I19" s="2" t="s">
        <v>27</v>
      </c>
      <c r="J19" s="2" t="s">
        <v>29</v>
      </c>
      <c r="K19" s="2" t="s">
        <v>30</v>
      </c>
      <c r="L19" s="2" t="s">
        <v>117</v>
      </c>
      <c r="M19" s="2" t="s">
        <v>32</v>
      </c>
      <c r="N19" s="2" t="s">
        <v>88</v>
      </c>
      <c r="O19" s="2" t="s">
        <v>34</v>
      </c>
      <c r="P19" s="3">
        <v>2400000</v>
      </c>
      <c r="Q19" s="3">
        <v>2400000</v>
      </c>
      <c r="R19" s="2" t="s">
        <v>63</v>
      </c>
      <c r="S19" s="2" t="s">
        <v>45</v>
      </c>
      <c r="T19" s="2" t="s">
        <v>46</v>
      </c>
      <c r="U19" s="2"/>
      <c r="V19" s="2"/>
      <c r="W19" s="2"/>
      <c r="X19" s="6" t="s">
        <v>116</v>
      </c>
    </row>
    <row r="20" spans="1:24" ht="15" thickBot="1">
      <c r="A20" s="2" t="s">
        <v>118</v>
      </c>
      <c r="B20" s="2" t="s">
        <v>119</v>
      </c>
      <c r="C20" s="2" t="s">
        <v>120</v>
      </c>
      <c r="D20" s="2"/>
      <c r="E20" s="2"/>
      <c r="F20" s="2" t="s">
        <v>27</v>
      </c>
      <c r="G20" s="2" t="s">
        <v>76</v>
      </c>
      <c r="H20" s="2"/>
      <c r="I20" s="2" t="s">
        <v>27</v>
      </c>
      <c r="J20" s="2" t="s">
        <v>29</v>
      </c>
      <c r="K20" s="2" t="s">
        <v>30</v>
      </c>
      <c r="L20" s="2" t="s">
        <v>121</v>
      </c>
      <c r="M20" s="2" t="s">
        <v>32</v>
      </c>
      <c r="N20" s="2" t="s">
        <v>88</v>
      </c>
      <c r="O20" s="2" t="s">
        <v>34</v>
      </c>
      <c r="P20" s="3">
        <v>30000</v>
      </c>
      <c r="Q20" s="3">
        <v>30000</v>
      </c>
      <c r="R20" s="2" t="s">
        <v>96</v>
      </c>
      <c r="S20" s="2" t="s">
        <v>122</v>
      </c>
      <c r="T20" s="2" t="s">
        <v>54</v>
      </c>
      <c r="U20" s="2"/>
      <c r="V20" s="2"/>
      <c r="W20" s="2"/>
      <c r="X20" s="6" t="s">
        <v>120</v>
      </c>
    </row>
    <row r="21" spans="1:24" ht="15" thickBot="1">
      <c r="A21" s="2" t="s">
        <v>59</v>
      </c>
      <c r="B21" s="2" t="s">
        <v>123</v>
      </c>
      <c r="C21" s="2" t="s">
        <v>61</v>
      </c>
      <c r="D21" s="2"/>
      <c r="E21" s="2"/>
      <c r="F21" s="2" t="s">
        <v>27</v>
      </c>
      <c r="G21" s="2" t="s">
        <v>28</v>
      </c>
      <c r="H21" s="2"/>
      <c r="I21" s="2" t="s">
        <v>27</v>
      </c>
      <c r="J21" s="2" t="s">
        <v>29</v>
      </c>
      <c r="K21" s="2" t="s">
        <v>30</v>
      </c>
      <c r="L21" s="2" t="s">
        <v>124</v>
      </c>
      <c r="M21" s="2" t="s">
        <v>32</v>
      </c>
      <c r="N21" s="2" t="s">
        <v>88</v>
      </c>
      <c r="O21" s="2" t="s">
        <v>34</v>
      </c>
      <c r="P21" s="3">
        <v>480000</v>
      </c>
      <c r="Q21" s="3">
        <v>480000</v>
      </c>
      <c r="R21" s="2" t="s">
        <v>63</v>
      </c>
      <c r="S21" s="2" t="s">
        <v>45</v>
      </c>
      <c r="T21" s="2" t="s">
        <v>46</v>
      </c>
      <c r="U21" s="2"/>
      <c r="V21" s="2"/>
      <c r="W21" s="2"/>
      <c r="X21" s="6" t="s">
        <v>61</v>
      </c>
    </row>
    <row r="22" spans="1:24" ht="15" thickBot="1">
      <c r="A22" s="2" t="s">
        <v>125</v>
      </c>
      <c r="B22" s="2" t="s">
        <v>126</v>
      </c>
      <c r="C22" s="2" t="s">
        <v>127</v>
      </c>
      <c r="D22" s="2"/>
      <c r="E22" s="2"/>
      <c r="F22" s="2" t="s">
        <v>27</v>
      </c>
      <c r="G22" s="2" t="s">
        <v>76</v>
      </c>
      <c r="H22" s="2"/>
      <c r="I22" s="2" t="s">
        <v>27</v>
      </c>
      <c r="J22" s="2" t="s">
        <v>29</v>
      </c>
      <c r="K22" s="2" t="s">
        <v>30</v>
      </c>
      <c r="L22" s="2" t="s">
        <v>128</v>
      </c>
      <c r="M22" s="2" t="s">
        <v>32</v>
      </c>
      <c r="N22" s="2" t="s">
        <v>88</v>
      </c>
      <c r="O22" s="2" t="s">
        <v>34</v>
      </c>
      <c r="P22" s="3">
        <v>70082800</v>
      </c>
      <c r="Q22" s="3">
        <v>70082800</v>
      </c>
      <c r="R22" s="2" t="s">
        <v>129</v>
      </c>
      <c r="S22" s="2" t="s">
        <v>107</v>
      </c>
      <c r="T22" s="2" t="s">
        <v>108</v>
      </c>
      <c r="U22" s="2"/>
      <c r="V22" s="2"/>
      <c r="W22" s="2"/>
      <c r="X22" s="6" t="s">
        <v>127</v>
      </c>
    </row>
    <row r="23" spans="1:24" ht="15" thickBot="1">
      <c r="A23" s="2" t="s">
        <v>130</v>
      </c>
      <c r="B23" s="2" t="s">
        <v>131</v>
      </c>
      <c r="C23" s="2" t="s">
        <v>132</v>
      </c>
      <c r="D23" s="2"/>
      <c r="E23" s="2"/>
      <c r="F23" s="2" t="s">
        <v>27</v>
      </c>
      <c r="G23" s="2" t="s">
        <v>28</v>
      </c>
      <c r="H23" s="2"/>
      <c r="I23" s="2" t="s">
        <v>27</v>
      </c>
      <c r="J23" s="2" t="s">
        <v>29</v>
      </c>
      <c r="K23" s="2" t="s">
        <v>30</v>
      </c>
      <c r="L23" s="2" t="s">
        <v>133</v>
      </c>
      <c r="M23" s="2" t="s">
        <v>32</v>
      </c>
      <c r="N23" s="2" t="s">
        <v>88</v>
      </c>
      <c r="O23" s="2" t="s">
        <v>134</v>
      </c>
      <c r="P23" s="3">
        <v>107062500</v>
      </c>
      <c r="Q23" s="3">
        <v>107062500</v>
      </c>
      <c r="R23" s="2" t="s">
        <v>135</v>
      </c>
      <c r="S23" s="2" t="s">
        <v>136</v>
      </c>
      <c r="T23" s="2" t="s">
        <v>37</v>
      </c>
      <c r="U23" s="2"/>
      <c r="V23" s="2"/>
      <c r="W23" s="2"/>
      <c r="X23" s="6" t="s">
        <v>132</v>
      </c>
    </row>
    <row r="24" spans="1:24" ht="15" thickBot="1">
      <c r="A24" s="2" t="s">
        <v>67</v>
      </c>
      <c r="B24" s="2" t="s">
        <v>137</v>
      </c>
      <c r="C24" s="2" t="s">
        <v>138</v>
      </c>
      <c r="D24" s="2"/>
      <c r="E24" s="2"/>
      <c r="F24" s="2" t="s">
        <v>27</v>
      </c>
      <c r="G24" s="2" t="s">
        <v>28</v>
      </c>
      <c r="H24" s="2"/>
      <c r="I24" s="2" t="s">
        <v>27</v>
      </c>
      <c r="J24" s="2" t="s">
        <v>29</v>
      </c>
      <c r="K24" s="2" t="s">
        <v>30</v>
      </c>
      <c r="L24" s="2" t="s">
        <v>139</v>
      </c>
      <c r="M24" s="2" t="s">
        <v>32</v>
      </c>
      <c r="N24" s="2" t="s">
        <v>140</v>
      </c>
      <c r="O24" s="2" t="s">
        <v>34</v>
      </c>
      <c r="P24" s="3">
        <v>4813000</v>
      </c>
      <c r="Q24" s="3">
        <v>4813000</v>
      </c>
      <c r="R24" s="2" t="s">
        <v>72</v>
      </c>
      <c r="S24" s="2" t="s">
        <v>73</v>
      </c>
      <c r="T24" s="2" t="s">
        <v>46</v>
      </c>
      <c r="U24" s="2"/>
      <c r="V24" s="2"/>
      <c r="W24" s="2"/>
      <c r="X24" s="6" t="s">
        <v>138</v>
      </c>
    </row>
    <row r="25" spans="1:24" ht="15" thickBot="1">
      <c r="A25" s="2" t="s">
        <v>67</v>
      </c>
      <c r="B25" s="2" t="s">
        <v>141</v>
      </c>
      <c r="C25" s="2" t="s">
        <v>142</v>
      </c>
      <c r="D25" s="2"/>
      <c r="E25" s="2"/>
      <c r="F25" s="2" t="s">
        <v>27</v>
      </c>
      <c r="G25" s="2" t="s">
        <v>28</v>
      </c>
      <c r="H25" s="2"/>
      <c r="I25" s="2" t="s">
        <v>27</v>
      </c>
      <c r="J25" s="2" t="s">
        <v>29</v>
      </c>
      <c r="K25" s="2" t="s">
        <v>30</v>
      </c>
      <c r="L25" s="2" t="s">
        <v>143</v>
      </c>
      <c r="M25" s="2" t="s">
        <v>32</v>
      </c>
      <c r="N25" s="2" t="s">
        <v>140</v>
      </c>
      <c r="O25" s="2" t="s">
        <v>34</v>
      </c>
      <c r="P25" s="3">
        <v>5536400</v>
      </c>
      <c r="Q25" s="3">
        <v>5536400</v>
      </c>
      <c r="R25" s="2" t="s">
        <v>72</v>
      </c>
      <c r="S25" s="2" t="s">
        <v>73</v>
      </c>
      <c r="T25" s="2" t="s">
        <v>46</v>
      </c>
      <c r="U25" s="2"/>
      <c r="V25" s="2"/>
      <c r="W25" s="2"/>
      <c r="X25" s="6" t="s">
        <v>398</v>
      </c>
    </row>
    <row r="26" spans="1:24" ht="15" thickBot="1">
      <c r="A26" s="2" t="s">
        <v>144</v>
      </c>
      <c r="B26" s="2" t="s">
        <v>145</v>
      </c>
      <c r="C26" s="2" t="s">
        <v>146</v>
      </c>
      <c r="D26" s="2"/>
      <c r="E26" s="2"/>
      <c r="F26" s="2" t="s">
        <v>27</v>
      </c>
      <c r="G26" s="2" t="s">
        <v>76</v>
      </c>
      <c r="H26" s="2"/>
      <c r="I26" s="2" t="s">
        <v>27</v>
      </c>
      <c r="J26" s="2" t="s">
        <v>29</v>
      </c>
      <c r="K26" s="2" t="s">
        <v>30</v>
      </c>
      <c r="L26" s="2" t="s">
        <v>147</v>
      </c>
      <c r="M26" s="2" t="s">
        <v>32</v>
      </c>
      <c r="N26" s="2" t="s">
        <v>148</v>
      </c>
      <c r="O26" s="2" t="s">
        <v>148</v>
      </c>
      <c r="P26" s="3">
        <v>958400</v>
      </c>
      <c r="Q26" s="3">
        <v>958400</v>
      </c>
      <c r="R26" s="2" t="s">
        <v>149</v>
      </c>
      <c r="S26" s="2" t="s">
        <v>150</v>
      </c>
      <c r="T26" s="2" t="s">
        <v>54</v>
      </c>
      <c r="U26" s="2"/>
      <c r="V26" s="2"/>
      <c r="W26" s="2"/>
      <c r="X26" s="6" t="s">
        <v>146</v>
      </c>
    </row>
    <row r="27" spans="1:24" ht="15" thickBot="1">
      <c r="A27" s="2" t="s">
        <v>101</v>
      </c>
      <c r="B27" s="2" t="s">
        <v>151</v>
      </c>
      <c r="C27" s="2" t="s">
        <v>152</v>
      </c>
      <c r="D27" s="2"/>
      <c r="E27" s="2"/>
      <c r="F27" s="2" t="s">
        <v>27</v>
      </c>
      <c r="G27" s="2" t="s">
        <v>28</v>
      </c>
      <c r="H27" s="2"/>
      <c r="I27" s="2" t="s">
        <v>27</v>
      </c>
      <c r="J27" s="2" t="s">
        <v>29</v>
      </c>
      <c r="K27" s="2" t="s">
        <v>30</v>
      </c>
      <c r="L27" s="2" t="s">
        <v>153</v>
      </c>
      <c r="M27" s="2" t="s">
        <v>32</v>
      </c>
      <c r="N27" s="2" t="s">
        <v>154</v>
      </c>
      <c r="O27" s="2" t="s">
        <v>134</v>
      </c>
      <c r="P27" s="3">
        <v>22800000</v>
      </c>
      <c r="Q27" s="4">
        <v>0</v>
      </c>
      <c r="R27" s="2" t="s">
        <v>106</v>
      </c>
      <c r="S27" s="2" t="s">
        <v>107</v>
      </c>
      <c r="T27" s="2" t="s">
        <v>108</v>
      </c>
      <c r="U27" s="2" t="s">
        <v>155</v>
      </c>
      <c r="V27" s="2" t="s">
        <v>156</v>
      </c>
      <c r="W27" s="2" t="s">
        <v>157</v>
      </c>
      <c r="X27" s="6" t="s">
        <v>152</v>
      </c>
    </row>
    <row r="28" spans="1:24" ht="15" thickBot="1">
      <c r="A28" s="2" t="s">
        <v>101</v>
      </c>
      <c r="B28" s="2" t="s">
        <v>158</v>
      </c>
      <c r="C28" s="2" t="s">
        <v>159</v>
      </c>
      <c r="D28" s="2"/>
      <c r="E28" s="2"/>
      <c r="F28" s="2" t="s">
        <v>27</v>
      </c>
      <c r="G28" s="2" t="s">
        <v>160</v>
      </c>
      <c r="H28" s="2"/>
      <c r="I28" s="2" t="s">
        <v>27</v>
      </c>
      <c r="J28" s="2" t="s">
        <v>29</v>
      </c>
      <c r="K28" s="2" t="s">
        <v>30</v>
      </c>
      <c r="L28" s="2" t="s">
        <v>161</v>
      </c>
      <c r="M28" s="2" t="s">
        <v>32</v>
      </c>
      <c r="N28" s="2" t="s">
        <v>154</v>
      </c>
      <c r="O28" s="2" t="s">
        <v>134</v>
      </c>
      <c r="P28" s="3">
        <v>35000000</v>
      </c>
      <c r="Q28" s="4">
        <v>0</v>
      </c>
      <c r="R28" s="2" t="s">
        <v>106</v>
      </c>
      <c r="S28" s="2" t="s">
        <v>107</v>
      </c>
      <c r="T28" s="2" t="s">
        <v>108</v>
      </c>
      <c r="U28" s="2" t="s">
        <v>155</v>
      </c>
      <c r="V28" s="2" t="s">
        <v>156</v>
      </c>
      <c r="W28" s="2" t="s">
        <v>162</v>
      </c>
      <c r="X28" s="6" t="s">
        <v>159</v>
      </c>
    </row>
    <row r="29" spans="1:24" ht="15" thickBot="1">
      <c r="A29" s="2" t="s">
        <v>101</v>
      </c>
      <c r="B29" s="2" t="s">
        <v>163</v>
      </c>
      <c r="C29" s="2" t="s">
        <v>164</v>
      </c>
      <c r="D29" s="2"/>
      <c r="E29" s="2"/>
      <c r="F29" s="2" t="s">
        <v>27</v>
      </c>
      <c r="G29" s="2" t="s">
        <v>160</v>
      </c>
      <c r="H29" s="2"/>
      <c r="I29" s="2" t="s">
        <v>27</v>
      </c>
      <c r="J29" s="2" t="s">
        <v>29</v>
      </c>
      <c r="K29" s="2" t="s">
        <v>30</v>
      </c>
      <c r="L29" s="2" t="s">
        <v>165</v>
      </c>
      <c r="M29" s="2" t="s">
        <v>32</v>
      </c>
      <c r="N29" s="2" t="s">
        <v>154</v>
      </c>
      <c r="O29" s="2" t="s">
        <v>134</v>
      </c>
      <c r="P29" s="3">
        <v>6000000</v>
      </c>
      <c r="Q29" s="4">
        <v>0</v>
      </c>
      <c r="R29" s="2" t="s">
        <v>106</v>
      </c>
      <c r="S29" s="2" t="s">
        <v>107</v>
      </c>
      <c r="T29" s="2" t="s">
        <v>108</v>
      </c>
      <c r="U29" s="2" t="s">
        <v>155</v>
      </c>
      <c r="V29" s="2" t="s">
        <v>156</v>
      </c>
      <c r="W29" s="2" t="s">
        <v>162</v>
      </c>
      <c r="X29" s="6" t="s">
        <v>164</v>
      </c>
    </row>
    <row r="30" spans="1:24" ht="15" thickBot="1">
      <c r="A30" s="2" t="s">
        <v>101</v>
      </c>
      <c r="B30" s="2" t="s">
        <v>166</v>
      </c>
      <c r="C30" s="2" t="s">
        <v>167</v>
      </c>
      <c r="D30" s="2"/>
      <c r="E30" s="2"/>
      <c r="F30" s="2" t="s">
        <v>27</v>
      </c>
      <c r="G30" s="2" t="s">
        <v>160</v>
      </c>
      <c r="H30" s="2"/>
      <c r="I30" s="2" t="s">
        <v>27</v>
      </c>
      <c r="J30" s="2" t="s">
        <v>29</v>
      </c>
      <c r="K30" s="2" t="s">
        <v>30</v>
      </c>
      <c r="L30" s="2" t="s">
        <v>168</v>
      </c>
      <c r="M30" s="2" t="s">
        <v>32</v>
      </c>
      <c r="N30" s="2" t="s">
        <v>154</v>
      </c>
      <c r="O30" s="2" t="s">
        <v>134</v>
      </c>
      <c r="P30" s="3">
        <v>2056000</v>
      </c>
      <c r="Q30" s="4">
        <v>0</v>
      </c>
      <c r="R30" s="2" t="s">
        <v>106</v>
      </c>
      <c r="S30" s="2" t="s">
        <v>107</v>
      </c>
      <c r="T30" s="2" t="s">
        <v>108</v>
      </c>
      <c r="U30" s="2" t="s">
        <v>169</v>
      </c>
      <c r="V30" s="2" t="s">
        <v>156</v>
      </c>
      <c r="W30" s="2" t="s">
        <v>162</v>
      </c>
      <c r="X30" s="6" t="s">
        <v>167</v>
      </c>
    </row>
    <row r="31" spans="1:24" ht="15" thickBot="1">
      <c r="A31" s="2" t="s">
        <v>101</v>
      </c>
      <c r="B31" s="2" t="s">
        <v>170</v>
      </c>
      <c r="C31" s="2" t="s">
        <v>171</v>
      </c>
      <c r="D31" s="2"/>
      <c r="E31" s="2"/>
      <c r="F31" s="2" t="s">
        <v>27</v>
      </c>
      <c r="G31" s="2" t="s">
        <v>160</v>
      </c>
      <c r="H31" s="2"/>
      <c r="I31" s="2" t="s">
        <v>27</v>
      </c>
      <c r="J31" s="2" t="s">
        <v>29</v>
      </c>
      <c r="K31" s="2" t="s">
        <v>30</v>
      </c>
      <c r="L31" s="2" t="s">
        <v>168</v>
      </c>
      <c r="M31" s="2" t="s">
        <v>32</v>
      </c>
      <c r="N31" s="2" t="s">
        <v>154</v>
      </c>
      <c r="O31" s="2" t="s">
        <v>134</v>
      </c>
      <c r="P31" s="3">
        <v>2451400</v>
      </c>
      <c r="Q31" s="4">
        <v>0</v>
      </c>
      <c r="R31" s="2" t="s">
        <v>106</v>
      </c>
      <c r="S31" s="2" t="s">
        <v>107</v>
      </c>
      <c r="T31" s="2" t="s">
        <v>108</v>
      </c>
      <c r="U31" s="2" t="s">
        <v>169</v>
      </c>
      <c r="V31" s="2" t="s">
        <v>156</v>
      </c>
      <c r="W31" s="2" t="s">
        <v>162</v>
      </c>
      <c r="X31" s="6" t="s">
        <v>171</v>
      </c>
    </row>
    <row r="32" spans="1:24" ht="15" thickBot="1">
      <c r="A32" s="2" t="s">
        <v>101</v>
      </c>
      <c r="B32" s="2" t="s">
        <v>172</v>
      </c>
      <c r="C32" s="2" t="s">
        <v>173</v>
      </c>
      <c r="D32" s="2"/>
      <c r="E32" s="2"/>
      <c r="F32" s="2" t="s">
        <v>27</v>
      </c>
      <c r="G32" s="2" t="s">
        <v>160</v>
      </c>
      <c r="H32" s="2"/>
      <c r="I32" s="2" t="s">
        <v>27</v>
      </c>
      <c r="J32" s="2" t="s">
        <v>29</v>
      </c>
      <c r="K32" s="2" t="s">
        <v>30</v>
      </c>
      <c r="L32" s="2" t="s">
        <v>174</v>
      </c>
      <c r="M32" s="2" t="s">
        <v>32</v>
      </c>
      <c r="N32" s="2" t="s">
        <v>175</v>
      </c>
      <c r="O32" s="2" t="s">
        <v>176</v>
      </c>
      <c r="P32" s="3">
        <v>789825</v>
      </c>
      <c r="Q32" s="4">
        <v>0</v>
      </c>
      <c r="R32" s="2" t="s">
        <v>106</v>
      </c>
      <c r="S32" s="2" t="s">
        <v>107</v>
      </c>
      <c r="T32" s="2" t="s">
        <v>108</v>
      </c>
      <c r="U32" s="2" t="s">
        <v>155</v>
      </c>
      <c r="V32" s="2" t="s">
        <v>156</v>
      </c>
      <c r="W32" s="2" t="s">
        <v>177</v>
      </c>
      <c r="X32" s="6" t="s">
        <v>173</v>
      </c>
    </row>
    <row r="33" spans="1:24" ht="15" thickBot="1">
      <c r="A33" s="2" t="s">
        <v>101</v>
      </c>
      <c r="B33" s="2" t="s">
        <v>178</v>
      </c>
      <c r="C33" s="2" t="s">
        <v>179</v>
      </c>
      <c r="D33" s="2"/>
      <c r="E33" s="2"/>
      <c r="F33" s="2" t="s">
        <v>27</v>
      </c>
      <c r="G33" s="2" t="s">
        <v>160</v>
      </c>
      <c r="H33" s="2"/>
      <c r="I33" s="2" t="s">
        <v>27</v>
      </c>
      <c r="J33" s="2" t="s">
        <v>29</v>
      </c>
      <c r="K33" s="2" t="s">
        <v>30</v>
      </c>
      <c r="L33" s="2" t="s">
        <v>168</v>
      </c>
      <c r="M33" s="2" t="s">
        <v>32</v>
      </c>
      <c r="N33" s="2" t="s">
        <v>154</v>
      </c>
      <c r="O33" s="2" t="s">
        <v>134</v>
      </c>
      <c r="P33" s="3">
        <v>9724400</v>
      </c>
      <c r="Q33" s="4">
        <v>0</v>
      </c>
      <c r="R33" s="2" t="s">
        <v>106</v>
      </c>
      <c r="S33" s="2" t="s">
        <v>107</v>
      </c>
      <c r="T33" s="2" t="s">
        <v>108</v>
      </c>
      <c r="U33" s="2" t="s">
        <v>169</v>
      </c>
      <c r="V33" s="2" t="s">
        <v>156</v>
      </c>
      <c r="W33" s="2" t="s">
        <v>162</v>
      </c>
      <c r="X33" s="6" t="s">
        <v>179</v>
      </c>
    </row>
    <row r="34" spans="1:24" ht="15" thickBot="1">
      <c r="A34" s="2" t="s">
        <v>101</v>
      </c>
      <c r="B34" s="2" t="s">
        <v>180</v>
      </c>
      <c r="C34" s="2" t="s">
        <v>181</v>
      </c>
      <c r="D34" s="2"/>
      <c r="E34" s="2"/>
      <c r="F34" s="2" t="s">
        <v>27</v>
      </c>
      <c r="G34" s="2" t="s">
        <v>76</v>
      </c>
      <c r="H34" s="2"/>
      <c r="I34" s="2" t="s">
        <v>27</v>
      </c>
      <c r="J34" s="2" t="s">
        <v>29</v>
      </c>
      <c r="K34" s="2" t="s">
        <v>30</v>
      </c>
      <c r="L34" s="2" t="s">
        <v>182</v>
      </c>
      <c r="M34" s="2" t="s">
        <v>32</v>
      </c>
      <c r="N34" s="2" t="s">
        <v>154</v>
      </c>
      <c r="O34" s="2" t="s">
        <v>134</v>
      </c>
      <c r="P34" s="3">
        <v>8257920</v>
      </c>
      <c r="Q34" s="3">
        <v>8257920</v>
      </c>
      <c r="R34" s="2" t="s">
        <v>106</v>
      </c>
      <c r="S34" s="2" t="s">
        <v>107</v>
      </c>
      <c r="T34" s="2" t="s">
        <v>108</v>
      </c>
      <c r="U34" s="2" t="s">
        <v>155</v>
      </c>
      <c r="V34" s="2" t="s">
        <v>183</v>
      </c>
      <c r="W34" s="2" t="s">
        <v>184</v>
      </c>
      <c r="X34" s="6" t="s">
        <v>181</v>
      </c>
    </row>
    <row r="35" spans="1:24" ht="15" thickBot="1">
      <c r="A35" s="2" t="s">
        <v>185</v>
      </c>
      <c r="B35" s="2" t="s">
        <v>186</v>
      </c>
      <c r="C35" s="2" t="s">
        <v>187</v>
      </c>
      <c r="D35" s="2"/>
      <c r="E35" s="2"/>
      <c r="F35" s="2" t="s">
        <v>27</v>
      </c>
      <c r="G35" s="2" t="s">
        <v>76</v>
      </c>
      <c r="H35" s="2"/>
      <c r="I35" s="2" t="s">
        <v>27</v>
      </c>
      <c r="J35" s="2" t="s">
        <v>29</v>
      </c>
      <c r="K35" s="2" t="s">
        <v>30</v>
      </c>
      <c r="L35" s="2" t="s">
        <v>188</v>
      </c>
      <c r="M35" s="2" t="s">
        <v>32</v>
      </c>
      <c r="N35" s="2" t="s">
        <v>154</v>
      </c>
      <c r="O35" s="2" t="s">
        <v>134</v>
      </c>
      <c r="P35" s="3">
        <v>500000</v>
      </c>
      <c r="Q35" s="3">
        <v>500000</v>
      </c>
      <c r="R35" s="2" t="s">
        <v>189</v>
      </c>
      <c r="S35" s="2" t="s">
        <v>97</v>
      </c>
      <c r="T35" s="2" t="s">
        <v>54</v>
      </c>
      <c r="U35" s="2" t="s">
        <v>155</v>
      </c>
      <c r="V35" s="2" t="s">
        <v>156</v>
      </c>
      <c r="W35" s="2" t="s">
        <v>190</v>
      </c>
      <c r="X35" s="6" t="s">
        <v>187</v>
      </c>
    </row>
    <row r="36" spans="1:24" ht="15" thickBot="1">
      <c r="A36" s="2" t="s">
        <v>191</v>
      </c>
      <c r="B36" s="2" t="s">
        <v>192</v>
      </c>
      <c r="C36" s="2" t="s">
        <v>193</v>
      </c>
      <c r="D36" s="2"/>
      <c r="E36" s="2"/>
      <c r="F36" s="2" t="s">
        <v>27</v>
      </c>
      <c r="G36" s="2" t="s">
        <v>28</v>
      </c>
      <c r="H36" s="2"/>
      <c r="I36" s="2" t="s">
        <v>27</v>
      </c>
      <c r="J36" s="2" t="s">
        <v>29</v>
      </c>
      <c r="K36" s="2" t="s">
        <v>30</v>
      </c>
      <c r="L36" s="2" t="s">
        <v>194</v>
      </c>
      <c r="M36" s="2" t="s">
        <v>32</v>
      </c>
      <c r="N36" s="2" t="s">
        <v>154</v>
      </c>
      <c r="O36" s="2" t="s">
        <v>134</v>
      </c>
      <c r="P36" s="3">
        <v>40000000</v>
      </c>
      <c r="Q36" s="4">
        <v>0</v>
      </c>
      <c r="R36" s="2" t="s">
        <v>195</v>
      </c>
      <c r="S36" s="2" t="s">
        <v>196</v>
      </c>
      <c r="T36" s="2" t="s">
        <v>54</v>
      </c>
      <c r="U36" s="2" t="s">
        <v>155</v>
      </c>
      <c r="V36" s="2" t="s">
        <v>197</v>
      </c>
      <c r="W36" s="2" t="s">
        <v>198</v>
      </c>
      <c r="X36" s="6" t="s">
        <v>193</v>
      </c>
    </row>
    <row r="37" spans="1:24" ht="15" thickBot="1">
      <c r="A37" s="2" t="s">
        <v>199</v>
      </c>
      <c r="B37" s="2" t="s">
        <v>200</v>
      </c>
      <c r="C37" s="2" t="s">
        <v>201</v>
      </c>
      <c r="D37" s="2"/>
      <c r="E37" s="2"/>
      <c r="F37" s="2" t="s">
        <v>27</v>
      </c>
      <c r="G37" s="2" t="s">
        <v>76</v>
      </c>
      <c r="H37" s="2"/>
      <c r="I37" s="2" t="s">
        <v>27</v>
      </c>
      <c r="J37" s="2" t="s">
        <v>29</v>
      </c>
      <c r="K37" s="2" t="s">
        <v>30</v>
      </c>
      <c r="L37" s="2" t="s">
        <v>202</v>
      </c>
      <c r="M37" s="2" t="s">
        <v>32</v>
      </c>
      <c r="N37" s="2" t="s">
        <v>154</v>
      </c>
      <c r="O37" s="2" t="s">
        <v>203</v>
      </c>
      <c r="P37" s="3">
        <v>8000000</v>
      </c>
      <c r="Q37" s="3">
        <v>8000000</v>
      </c>
      <c r="R37" s="2" t="s">
        <v>204</v>
      </c>
      <c r="S37" s="2" t="s">
        <v>205</v>
      </c>
      <c r="T37" s="2" t="s">
        <v>54</v>
      </c>
      <c r="U37" s="2" t="s">
        <v>155</v>
      </c>
      <c r="V37" s="2" t="s">
        <v>183</v>
      </c>
      <c r="W37" s="2" t="s">
        <v>184</v>
      </c>
      <c r="X37" s="6" t="s">
        <v>201</v>
      </c>
    </row>
    <row r="38" spans="1:24" ht="15" thickBot="1">
      <c r="A38" s="2" t="s">
        <v>206</v>
      </c>
      <c r="B38" s="2" t="s">
        <v>207</v>
      </c>
      <c r="C38" s="2" t="s">
        <v>208</v>
      </c>
      <c r="D38" s="2"/>
      <c r="E38" s="2"/>
      <c r="F38" s="2" t="s">
        <v>27</v>
      </c>
      <c r="G38" s="2" t="s">
        <v>76</v>
      </c>
      <c r="H38" s="2"/>
      <c r="I38" s="2" t="s">
        <v>27</v>
      </c>
      <c r="J38" s="2" t="s">
        <v>29</v>
      </c>
      <c r="K38" s="2" t="s">
        <v>30</v>
      </c>
      <c r="L38" s="2" t="s">
        <v>209</v>
      </c>
      <c r="M38" s="2" t="s">
        <v>32</v>
      </c>
      <c r="N38" s="2" t="s">
        <v>154</v>
      </c>
      <c r="O38" s="2" t="s">
        <v>134</v>
      </c>
      <c r="P38" s="3">
        <v>4200000</v>
      </c>
      <c r="Q38" s="3">
        <v>4200000</v>
      </c>
      <c r="R38" s="2" t="s">
        <v>210</v>
      </c>
      <c r="S38" s="2" t="s">
        <v>211</v>
      </c>
      <c r="T38" s="2" t="s">
        <v>212</v>
      </c>
      <c r="U38" s="2" t="s">
        <v>155</v>
      </c>
      <c r="V38" s="2" t="s">
        <v>156</v>
      </c>
      <c r="W38" s="2" t="s">
        <v>162</v>
      </c>
      <c r="X38" s="6" t="s">
        <v>208</v>
      </c>
    </row>
    <row r="39" spans="1:24" ht="15" thickBot="1">
      <c r="A39" s="2" t="s">
        <v>38</v>
      </c>
      <c r="B39" s="2" t="s">
        <v>213</v>
      </c>
      <c r="C39" s="2" t="s">
        <v>214</v>
      </c>
      <c r="D39" s="2"/>
      <c r="E39" s="2"/>
      <c r="F39" s="2" t="s">
        <v>27</v>
      </c>
      <c r="G39" s="2" t="s">
        <v>28</v>
      </c>
      <c r="H39" s="2"/>
      <c r="I39" s="2" t="s">
        <v>27</v>
      </c>
      <c r="J39" s="2" t="s">
        <v>29</v>
      </c>
      <c r="K39" s="2" t="s">
        <v>30</v>
      </c>
      <c r="L39" s="2" t="s">
        <v>215</v>
      </c>
      <c r="M39" s="2" t="s">
        <v>32</v>
      </c>
      <c r="N39" s="2" t="s">
        <v>154</v>
      </c>
      <c r="O39" s="2" t="s">
        <v>134</v>
      </c>
      <c r="P39" s="3">
        <v>2200000</v>
      </c>
      <c r="Q39" s="3">
        <v>2200000</v>
      </c>
      <c r="R39" s="2" t="s">
        <v>44</v>
      </c>
      <c r="S39" s="2" t="s">
        <v>45</v>
      </c>
      <c r="T39" s="2" t="s">
        <v>46</v>
      </c>
      <c r="U39" s="2" t="s">
        <v>155</v>
      </c>
      <c r="V39" s="2" t="s">
        <v>156</v>
      </c>
      <c r="W39" s="2" t="s">
        <v>216</v>
      </c>
      <c r="X39" s="6" t="s">
        <v>214</v>
      </c>
    </row>
    <row r="40" spans="1:24" ht="15" thickBot="1">
      <c r="A40" s="2" t="s">
        <v>38</v>
      </c>
      <c r="B40" s="2" t="s">
        <v>217</v>
      </c>
      <c r="C40" s="2" t="s">
        <v>218</v>
      </c>
      <c r="D40" s="2"/>
      <c r="E40" s="2"/>
      <c r="F40" s="2" t="s">
        <v>27</v>
      </c>
      <c r="G40" s="2" t="s">
        <v>28</v>
      </c>
      <c r="H40" s="2"/>
      <c r="I40" s="2" t="s">
        <v>27</v>
      </c>
      <c r="J40" s="2" t="s">
        <v>29</v>
      </c>
      <c r="K40" s="2" t="s">
        <v>30</v>
      </c>
      <c r="L40" s="2" t="s">
        <v>219</v>
      </c>
      <c r="M40" s="2" t="s">
        <v>32</v>
      </c>
      <c r="N40" s="2" t="s">
        <v>154</v>
      </c>
      <c r="O40" s="2" t="s">
        <v>134</v>
      </c>
      <c r="P40" s="3">
        <v>1500000</v>
      </c>
      <c r="Q40" s="3">
        <v>1500000</v>
      </c>
      <c r="R40" s="2" t="s">
        <v>44</v>
      </c>
      <c r="S40" s="2" t="s">
        <v>45</v>
      </c>
      <c r="T40" s="2" t="s">
        <v>46</v>
      </c>
      <c r="U40" s="2" t="s">
        <v>155</v>
      </c>
      <c r="V40" s="2" t="s">
        <v>197</v>
      </c>
      <c r="W40" s="2" t="s">
        <v>198</v>
      </c>
      <c r="X40" s="6" t="s">
        <v>218</v>
      </c>
    </row>
    <row r="41" spans="1:24" ht="15" thickBot="1">
      <c r="A41" s="2" t="s">
        <v>38</v>
      </c>
      <c r="B41" s="2" t="s">
        <v>220</v>
      </c>
      <c r="C41" s="2" t="s">
        <v>221</v>
      </c>
      <c r="D41" s="2"/>
      <c r="E41" s="2"/>
      <c r="F41" s="2" t="s">
        <v>27</v>
      </c>
      <c r="G41" s="2" t="s">
        <v>28</v>
      </c>
      <c r="H41" s="2"/>
      <c r="I41" s="2" t="s">
        <v>27</v>
      </c>
      <c r="J41" s="2" t="s">
        <v>29</v>
      </c>
      <c r="K41" s="2" t="s">
        <v>30</v>
      </c>
      <c r="L41" s="2" t="s">
        <v>222</v>
      </c>
      <c r="M41" s="2" t="s">
        <v>32</v>
      </c>
      <c r="N41" s="2" t="s">
        <v>154</v>
      </c>
      <c r="O41" s="2" t="s">
        <v>134</v>
      </c>
      <c r="P41" s="3">
        <v>15000000</v>
      </c>
      <c r="Q41" s="3">
        <v>15000000</v>
      </c>
      <c r="R41" s="2" t="s">
        <v>44</v>
      </c>
      <c r="S41" s="2" t="s">
        <v>45</v>
      </c>
      <c r="T41" s="2" t="s">
        <v>46</v>
      </c>
      <c r="U41" s="2" t="s">
        <v>155</v>
      </c>
      <c r="V41" s="2" t="s">
        <v>197</v>
      </c>
      <c r="W41" s="2" t="s">
        <v>198</v>
      </c>
      <c r="X41" s="6" t="s">
        <v>221</v>
      </c>
    </row>
    <row r="42" spans="1:24" ht="15" thickBot="1">
      <c r="A42" s="2" t="s">
        <v>206</v>
      </c>
      <c r="B42" s="2" t="s">
        <v>223</v>
      </c>
      <c r="C42" s="2" t="s">
        <v>208</v>
      </c>
      <c r="D42" s="2"/>
      <c r="E42" s="2"/>
      <c r="F42" s="2" t="s">
        <v>27</v>
      </c>
      <c r="G42" s="2" t="s">
        <v>76</v>
      </c>
      <c r="H42" s="2" t="s">
        <v>224</v>
      </c>
      <c r="I42" s="2" t="s">
        <v>27</v>
      </c>
      <c r="J42" s="2" t="s">
        <v>29</v>
      </c>
      <c r="K42" s="2" t="s">
        <v>30</v>
      </c>
      <c r="L42" s="2" t="s">
        <v>225</v>
      </c>
      <c r="M42" s="2" t="s">
        <v>32</v>
      </c>
      <c r="N42" s="2" t="s">
        <v>226</v>
      </c>
      <c r="O42" s="2" t="s">
        <v>227</v>
      </c>
      <c r="P42" s="3">
        <v>1335000</v>
      </c>
      <c r="Q42" s="3">
        <v>1335000</v>
      </c>
      <c r="R42" s="2" t="s">
        <v>210</v>
      </c>
      <c r="S42" s="2" t="s">
        <v>211</v>
      </c>
      <c r="T42" s="2" t="s">
        <v>212</v>
      </c>
      <c r="U42" s="2"/>
      <c r="V42" s="2" t="s">
        <v>156</v>
      </c>
      <c r="W42" s="2" t="s">
        <v>162</v>
      </c>
      <c r="X42" s="6" t="s">
        <v>208</v>
      </c>
    </row>
    <row r="43" spans="1:24" ht="15" thickBot="1">
      <c r="A43" s="2" t="s">
        <v>228</v>
      </c>
      <c r="B43" s="2" t="s">
        <v>229</v>
      </c>
      <c r="C43" s="2" t="s">
        <v>230</v>
      </c>
      <c r="D43" s="2"/>
      <c r="E43" s="2"/>
      <c r="F43" s="2" t="s">
        <v>27</v>
      </c>
      <c r="G43" s="2" t="s">
        <v>160</v>
      </c>
      <c r="H43" s="2"/>
      <c r="I43" s="2" t="s">
        <v>27</v>
      </c>
      <c r="J43" s="2" t="s">
        <v>29</v>
      </c>
      <c r="K43" s="2" t="s">
        <v>30</v>
      </c>
      <c r="L43" s="2" t="s">
        <v>231</v>
      </c>
      <c r="M43" s="2" t="s">
        <v>32</v>
      </c>
      <c r="N43" s="2" t="s">
        <v>226</v>
      </c>
      <c r="O43" s="2" t="s">
        <v>227</v>
      </c>
      <c r="P43" s="3">
        <v>200000</v>
      </c>
      <c r="Q43" s="3">
        <v>200000</v>
      </c>
      <c r="R43" s="2" t="s">
        <v>232</v>
      </c>
      <c r="S43" s="2" t="s">
        <v>107</v>
      </c>
      <c r="T43" s="2" t="s">
        <v>108</v>
      </c>
      <c r="U43" s="2"/>
      <c r="V43" s="2" t="s">
        <v>156</v>
      </c>
      <c r="W43" s="2" t="s">
        <v>162</v>
      </c>
      <c r="X43" s="6" t="s">
        <v>230</v>
      </c>
    </row>
    <row r="44" spans="1:24" ht="15" thickBot="1">
      <c r="A44" s="2" t="s">
        <v>228</v>
      </c>
      <c r="B44" s="2" t="s">
        <v>233</v>
      </c>
      <c r="C44" s="2" t="s">
        <v>234</v>
      </c>
      <c r="D44" s="2"/>
      <c r="E44" s="2"/>
      <c r="F44" s="2" t="s">
        <v>27</v>
      </c>
      <c r="G44" s="2" t="s">
        <v>160</v>
      </c>
      <c r="H44" s="2"/>
      <c r="I44" s="2" t="s">
        <v>27</v>
      </c>
      <c r="J44" s="2" t="s">
        <v>29</v>
      </c>
      <c r="K44" s="2" t="s">
        <v>30</v>
      </c>
      <c r="L44" s="2" t="s">
        <v>235</v>
      </c>
      <c r="M44" s="2" t="s">
        <v>32</v>
      </c>
      <c r="N44" s="2" t="s">
        <v>226</v>
      </c>
      <c r="O44" s="2" t="s">
        <v>227</v>
      </c>
      <c r="P44" s="4">
        <v>0</v>
      </c>
      <c r="Q44" s="4">
        <v>0</v>
      </c>
      <c r="R44" s="2" t="s">
        <v>232</v>
      </c>
      <c r="S44" s="2" t="s">
        <v>107</v>
      </c>
      <c r="T44" s="2" t="s">
        <v>108</v>
      </c>
      <c r="U44" s="2"/>
      <c r="V44" s="2" t="s">
        <v>156</v>
      </c>
      <c r="W44" s="2" t="s">
        <v>162</v>
      </c>
      <c r="X44" s="6" t="s">
        <v>234</v>
      </c>
    </row>
    <row r="45" spans="1:24" ht="15" thickBot="1">
      <c r="A45" s="2" t="s">
        <v>125</v>
      </c>
      <c r="B45" s="2" t="s">
        <v>236</v>
      </c>
      <c r="C45" s="2" t="s">
        <v>237</v>
      </c>
      <c r="D45" s="2"/>
      <c r="E45" s="2"/>
      <c r="F45" s="2" t="s">
        <v>27</v>
      </c>
      <c r="G45" s="2" t="s">
        <v>28</v>
      </c>
      <c r="H45" s="2"/>
      <c r="I45" s="2" t="s">
        <v>27</v>
      </c>
      <c r="J45" s="2" t="s">
        <v>29</v>
      </c>
      <c r="K45" s="2" t="s">
        <v>30</v>
      </c>
      <c r="L45" s="2" t="s">
        <v>238</v>
      </c>
      <c r="M45" s="2" t="s">
        <v>32</v>
      </c>
      <c r="N45" s="2" t="s">
        <v>226</v>
      </c>
      <c r="O45" s="2" t="s">
        <v>227</v>
      </c>
      <c r="P45" s="3">
        <v>19500000</v>
      </c>
      <c r="Q45" s="3">
        <v>19500000</v>
      </c>
      <c r="R45" s="2" t="s">
        <v>129</v>
      </c>
      <c r="S45" s="2" t="s">
        <v>107</v>
      </c>
      <c r="T45" s="2" t="s">
        <v>108</v>
      </c>
      <c r="U45" s="2"/>
      <c r="V45" s="2" t="s">
        <v>156</v>
      </c>
      <c r="W45" s="2" t="s">
        <v>177</v>
      </c>
      <c r="X45" s="6" t="s">
        <v>237</v>
      </c>
    </row>
    <row r="46" spans="1:24" ht="15" thickBot="1">
      <c r="A46" s="2" t="s">
        <v>239</v>
      </c>
      <c r="B46" s="2" t="s">
        <v>240</v>
      </c>
      <c r="C46" s="2" t="s">
        <v>241</v>
      </c>
      <c r="D46" s="2"/>
      <c r="E46" s="2"/>
      <c r="F46" s="2" t="s">
        <v>27</v>
      </c>
      <c r="G46" s="2" t="s">
        <v>28</v>
      </c>
      <c r="H46" s="2" t="s">
        <v>57</v>
      </c>
      <c r="I46" s="2" t="s">
        <v>27</v>
      </c>
      <c r="J46" s="2" t="s">
        <v>29</v>
      </c>
      <c r="K46" s="2" t="s">
        <v>30</v>
      </c>
      <c r="L46" s="2" t="s">
        <v>242</v>
      </c>
      <c r="M46" s="2" t="s">
        <v>32</v>
      </c>
      <c r="N46" s="2" t="s">
        <v>226</v>
      </c>
      <c r="O46" s="2" t="s">
        <v>227</v>
      </c>
      <c r="P46" s="3">
        <v>344288900</v>
      </c>
      <c r="Q46" s="3">
        <v>344288900</v>
      </c>
      <c r="R46" s="2" t="s">
        <v>243</v>
      </c>
      <c r="S46" s="2" t="s">
        <v>244</v>
      </c>
      <c r="T46" s="2" t="s">
        <v>46</v>
      </c>
      <c r="U46" s="2"/>
      <c r="V46" s="2" t="s">
        <v>183</v>
      </c>
      <c r="W46" s="2" t="s">
        <v>245</v>
      </c>
      <c r="X46" s="6" t="s">
        <v>241</v>
      </c>
    </row>
    <row r="47" spans="1:24" ht="15" thickBot="1">
      <c r="A47" s="2" t="s">
        <v>246</v>
      </c>
      <c r="B47" s="2" t="s">
        <v>247</v>
      </c>
      <c r="C47" s="2" t="s">
        <v>248</v>
      </c>
      <c r="D47" s="2"/>
      <c r="E47" s="2"/>
      <c r="F47" s="2" t="s">
        <v>27</v>
      </c>
      <c r="G47" s="2" t="s">
        <v>28</v>
      </c>
      <c r="H47" s="2"/>
      <c r="I47" s="2" t="s">
        <v>27</v>
      </c>
      <c r="J47" s="2" t="s">
        <v>29</v>
      </c>
      <c r="K47" s="2" t="s">
        <v>30</v>
      </c>
      <c r="L47" s="2" t="s">
        <v>249</v>
      </c>
      <c r="M47" s="2" t="s">
        <v>32</v>
      </c>
      <c r="N47" s="2" t="s">
        <v>250</v>
      </c>
      <c r="O47" s="2" t="s">
        <v>227</v>
      </c>
      <c r="P47" s="3">
        <v>3000000</v>
      </c>
      <c r="Q47" s="3">
        <v>3000000</v>
      </c>
      <c r="R47" s="2" t="s">
        <v>251</v>
      </c>
      <c r="S47" s="2" t="s">
        <v>73</v>
      </c>
      <c r="T47" s="2" t="s">
        <v>46</v>
      </c>
      <c r="U47" s="2"/>
      <c r="V47" s="2" t="s">
        <v>156</v>
      </c>
      <c r="W47" s="2" t="s">
        <v>157</v>
      </c>
      <c r="X47" s="6" t="s">
        <v>248</v>
      </c>
    </row>
    <row r="48" spans="1:24" ht="15" thickBot="1">
      <c r="A48" s="2" t="s">
        <v>101</v>
      </c>
      <c r="B48" s="2" t="s">
        <v>252</v>
      </c>
      <c r="C48" s="2" t="s">
        <v>253</v>
      </c>
      <c r="D48" s="2"/>
      <c r="E48" s="2"/>
      <c r="F48" s="2" t="s">
        <v>27</v>
      </c>
      <c r="G48" s="2" t="s">
        <v>76</v>
      </c>
      <c r="H48" s="2"/>
      <c r="I48" s="2" t="s">
        <v>27</v>
      </c>
      <c r="J48" s="2" t="s">
        <v>29</v>
      </c>
      <c r="K48" s="2" t="s">
        <v>30</v>
      </c>
      <c r="L48" s="2" t="s">
        <v>254</v>
      </c>
      <c r="M48" s="2" t="s">
        <v>32</v>
      </c>
      <c r="N48" s="2" t="s">
        <v>226</v>
      </c>
      <c r="O48" s="2" t="s">
        <v>227</v>
      </c>
      <c r="P48" s="3">
        <v>4917200</v>
      </c>
      <c r="Q48" s="3">
        <v>4917200</v>
      </c>
      <c r="R48" s="2" t="s">
        <v>106</v>
      </c>
      <c r="S48" s="2" t="s">
        <v>107</v>
      </c>
      <c r="T48" s="2" t="s">
        <v>108</v>
      </c>
      <c r="U48" s="2"/>
      <c r="V48" s="2" t="s">
        <v>156</v>
      </c>
      <c r="W48" s="2" t="s">
        <v>157</v>
      </c>
      <c r="X48" s="6" t="s">
        <v>253</v>
      </c>
    </row>
    <row r="49" spans="1:24" ht="15" thickBot="1">
      <c r="A49" s="2" t="s">
        <v>101</v>
      </c>
      <c r="B49" s="2" t="s">
        <v>255</v>
      </c>
      <c r="C49" s="2" t="s">
        <v>256</v>
      </c>
      <c r="D49" s="2"/>
      <c r="E49" s="2"/>
      <c r="F49" s="2" t="s">
        <v>27</v>
      </c>
      <c r="G49" s="2" t="s">
        <v>76</v>
      </c>
      <c r="H49" s="2"/>
      <c r="I49" s="2" t="s">
        <v>27</v>
      </c>
      <c r="J49" s="2" t="s">
        <v>29</v>
      </c>
      <c r="K49" s="2" t="s">
        <v>30</v>
      </c>
      <c r="L49" s="2" t="s">
        <v>257</v>
      </c>
      <c r="M49" s="2" t="s">
        <v>32</v>
      </c>
      <c r="N49" s="2" t="s">
        <v>226</v>
      </c>
      <c r="O49" s="2" t="s">
        <v>227</v>
      </c>
      <c r="P49" s="3">
        <v>126800</v>
      </c>
      <c r="Q49" s="3">
        <v>126800</v>
      </c>
      <c r="R49" s="2" t="s">
        <v>106</v>
      </c>
      <c r="S49" s="2" t="s">
        <v>107</v>
      </c>
      <c r="T49" s="2" t="s">
        <v>108</v>
      </c>
      <c r="U49" s="2"/>
      <c r="V49" s="2" t="s">
        <v>156</v>
      </c>
      <c r="W49" s="2" t="s">
        <v>157</v>
      </c>
      <c r="X49" s="6" t="s">
        <v>256</v>
      </c>
    </row>
    <row r="50" spans="1:24" ht="15" thickBot="1">
      <c r="A50" s="2" t="s">
        <v>228</v>
      </c>
      <c r="B50" s="2" t="s">
        <v>258</v>
      </c>
      <c r="C50" s="2" t="s">
        <v>171</v>
      </c>
      <c r="D50" s="2"/>
      <c r="E50" s="2"/>
      <c r="F50" s="2" t="s">
        <v>27</v>
      </c>
      <c r="G50" s="2" t="s">
        <v>160</v>
      </c>
      <c r="H50" s="2"/>
      <c r="I50" s="2" t="s">
        <v>27</v>
      </c>
      <c r="J50" s="2" t="s">
        <v>29</v>
      </c>
      <c r="K50" s="2" t="s">
        <v>30</v>
      </c>
      <c r="L50" s="2" t="s">
        <v>259</v>
      </c>
      <c r="M50" s="2" t="s">
        <v>32</v>
      </c>
      <c r="N50" s="2" t="s">
        <v>154</v>
      </c>
      <c r="O50" s="2" t="s">
        <v>134</v>
      </c>
      <c r="P50" s="3">
        <v>2451400</v>
      </c>
      <c r="Q50" s="3">
        <v>2451400</v>
      </c>
      <c r="R50" s="2" t="s">
        <v>232</v>
      </c>
      <c r="S50" s="2" t="s">
        <v>107</v>
      </c>
      <c r="T50" s="2" t="s">
        <v>108</v>
      </c>
      <c r="U50" s="2" t="s">
        <v>260</v>
      </c>
      <c r="V50" s="2" t="s">
        <v>156</v>
      </c>
      <c r="W50" s="2" t="s">
        <v>162</v>
      </c>
      <c r="X50" s="6" t="s">
        <v>171</v>
      </c>
    </row>
    <row r="51" spans="1:24" ht="15" thickBot="1">
      <c r="A51" s="2" t="s">
        <v>228</v>
      </c>
      <c r="B51" s="2" t="s">
        <v>261</v>
      </c>
      <c r="C51" s="2" t="s">
        <v>167</v>
      </c>
      <c r="D51" s="2"/>
      <c r="E51" s="2"/>
      <c r="F51" s="2" t="s">
        <v>27</v>
      </c>
      <c r="G51" s="2" t="s">
        <v>160</v>
      </c>
      <c r="H51" s="2"/>
      <c r="I51" s="2" t="s">
        <v>27</v>
      </c>
      <c r="J51" s="2" t="s">
        <v>29</v>
      </c>
      <c r="K51" s="2" t="s">
        <v>30</v>
      </c>
      <c r="L51" s="2" t="s">
        <v>262</v>
      </c>
      <c r="M51" s="2" t="s">
        <v>32</v>
      </c>
      <c r="N51" s="2" t="s">
        <v>154</v>
      </c>
      <c r="O51" s="2" t="s">
        <v>134</v>
      </c>
      <c r="P51" s="3">
        <v>2056000</v>
      </c>
      <c r="Q51" s="3">
        <v>2056000</v>
      </c>
      <c r="R51" s="2" t="s">
        <v>232</v>
      </c>
      <c r="S51" s="2" t="s">
        <v>107</v>
      </c>
      <c r="T51" s="2" t="s">
        <v>108</v>
      </c>
      <c r="U51" s="2" t="s">
        <v>260</v>
      </c>
      <c r="V51" s="2" t="s">
        <v>156</v>
      </c>
      <c r="W51" s="2" t="s">
        <v>162</v>
      </c>
      <c r="X51" s="6" t="s">
        <v>167</v>
      </c>
    </row>
    <row r="52" spans="1:24" ht="15" thickBot="1">
      <c r="A52" s="2" t="s">
        <v>263</v>
      </c>
      <c r="B52" s="2" t="s">
        <v>264</v>
      </c>
      <c r="C52" s="2" t="s">
        <v>265</v>
      </c>
      <c r="D52" s="2"/>
      <c r="E52" s="2"/>
      <c r="F52" s="2" t="s">
        <v>27</v>
      </c>
      <c r="G52" s="2" t="s">
        <v>28</v>
      </c>
      <c r="H52" s="2" t="s">
        <v>57</v>
      </c>
      <c r="I52" s="2" t="s">
        <v>27</v>
      </c>
      <c r="J52" s="2" t="s">
        <v>29</v>
      </c>
      <c r="K52" s="2" t="s">
        <v>30</v>
      </c>
      <c r="L52" s="2" t="s">
        <v>266</v>
      </c>
      <c r="M52" s="2" t="s">
        <v>32</v>
      </c>
      <c r="N52" s="2" t="s">
        <v>226</v>
      </c>
      <c r="O52" s="2" t="s">
        <v>227</v>
      </c>
      <c r="P52" s="3">
        <v>512000</v>
      </c>
      <c r="Q52" s="3">
        <v>512000</v>
      </c>
      <c r="R52" s="2" t="s">
        <v>267</v>
      </c>
      <c r="S52" s="2" t="s">
        <v>268</v>
      </c>
      <c r="T52" s="2" t="s">
        <v>269</v>
      </c>
      <c r="U52" s="2"/>
      <c r="V52" s="2" t="s">
        <v>197</v>
      </c>
      <c r="W52" s="2" t="s">
        <v>198</v>
      </c>
      <c r="X52" s="6" t="s">
        <v>265</v>
      </c>
    </row>
    <row r="53" spans="1:24" ht="15" thickBot="1">
      <c r="A53" s="2" t="s">
        <v>270</v>
      </c>
      <c r="B53" s="2" t="s">
        <v>271</v>
      </c>
      <c r="C53" s="2" t="s">
        <v>272</v>
      </c>
      <c r="D53" s="2"/>
      <c r="E53" s="2"/>
      <c r="F53" s="2" t="s">
        <v>27</v>
      </c>
      <c r="G53" s="2" t="s">
        <v>76</v>
      </c>
      <c r="H53" s="2"/>
      <c r="I53" s="2" t="s">
        <v>27</v>
      </c>
      <c r="J53" s="2" t="s">
        <v>29</v>
      </c>
      <c r="K53" s="2" t="s">
        <v>30</v>
      </c>
      <c r="L53" s="2" t="s">
        <v>273</v>
      </c>
      <c r="M53" s="2" t="s">
        <v>32</v>
      </c>
      <c r="N53" s="2" t="s">
        <v>226</v>
      </c>
      <c r="O53" s="2" t="s">
        <v>274</v>
      </c>
      <c r="P53" s="3">
        <v>2053100</v>
      </c>
      <c r="Q53" s="3">
        <v>2053700</v>
      </c>
      <c r="R53" s="2"/>
      <c r="S53" s="2" t="s">
        <v>275</v>
      </c>
      <c r="T53" s="2" t="s">
        <v>276</v>
      </c>
      <c r="U53" s="2"/>
      <c r="V53" s="2" t="s">
        <v>156</v>
      </c>
      <c r="W53" s="2" t="s">
        <v>216</v>
      </c>
      <c r="X53" s="6" t="s">
        <v>272</v>
      </c>
    </row>
    <row r="54" spans="1:24" ht="15" thickBot="1">
      <c r="A54" s="2" t="s">
        <v>277</v>
      </c>
      <c r="B54" s="2" t="s">
        <v>278</v>
      </c>
      <c r="C54" s="2" t="s">
        <v>279</v>
      </c>
      <c r="D54" s="2"/>
      <c r="E54" s="2"/>
      <c r="F54" s="2" t="s">
        <v>27</v>
      </c>
      <c r="G54" s="2" t="s">
        <v>28</v>
      </c>
      <c r="H54" s="2"/>
      <c r="I54" s="2" t="s">
        <v>27</v>
      </c>
      <c r="J54" s="2" t="s">
        <v>29</v>
      </c>
      <c r="K54" s="2" t="s">
        <v>30</v>
      </c>
      <c r="L54" s="2" t="s">
        <v>280</v>
      </c>
      <c r="M54" s="2" t="s">
        <v>32</v>
      </c>
      <c r="N54" s="2" t="s">
        <v>226</v>
      </c>
      <c r="O54" s="2" t="s">
        <v>227</v>
      </c>
      <c r="P54" s="3">
        <v>8847700</v>
      </c>
      <c r="Q54" s="3">
        <v>8847700</v>
      </c>
      <c r="R54" s="2" t="s">
        <v>281</v>
      </c>
      <c r="S54" s="2" t="s">
        <v>107</v>
      </c>
      <c r="T54" s="2" t="s">
        <v>108</v>
      </c>
      <c r="U54" s="2"/>
      <c r="V54" s="2" t="s">
        <v>156</v>
      </c>
      <c r="W54" s="2" t="s">
        <v>157</v>
      </c>
      <c r="X54" s="6" t="s">
        <v>279</v>
      </c>
    </row>
    <row r="55" spans="1:24" ht="15" thickBot="1">
      <c r="A55" s="2" t="s">
        <v>263</v>
      </c>
      <c r="B55" s="2" t="s">
        <v>282</v>
      </c>
      <c r="C55" s="2" t="s">
        <v>283</v>
      </c>
      <c r="D55" s="2"/>
      <c r="E55" s="2"/>
      <c r="F55" s="2" t="s">
        <v>27</v>
      </c>
      <c r="G55" s="2" t="s">
        <v>28</v>
      </c>
      <c r="H55" s="2"/>
      <c r="I55" s="2" t="s">
        <v>27</v>
      </c>
      <c r="J55" s="2" t="s">
        <v>29</v>
      </c>
      <c r="K55" s="2" t="s">
        <v>30</v>
      </c>
      <c r="L55" s="2" t="s">
        <v>284</v>
      </c>
      <c r="M55" s="2" t="s">
        <v>32</v>
      </c>
      <c r="N55" s="2" t="s">
        <v>226</v>
      </c>
      <c r="O55" s="2" t="s">
        <v>227</v>
      </c>
      <c r="P55" s="3">
        <v>200000</v>
      </c>
      <c r="Q55" s="3">
        <v>200000</v>
      </c>
      <c r="R55" s="2" t="s">
        <v>267</v>
      </c>
      <c r="S55" s="2" t="s">
        <v>268</v>
      </c>
      <c r="T55" s="2" t="s">
        <v>269</v>
      </c>
      <c r="U55" s="2"/>
      <c r="V55" s="2" t="s">
        <v>197</v>
      </c>
      <c r="W55" s="2" t="s">
        <v>198</v>
      </c>
      <c r="X55" s="6" t="s">
        <v>283</v>
      </c>
    </row>
    <row r="56" spans="1:24" ht="15" thickBot="1">
      <c r="A56" s="2" t="s">
        <v>285</v>
      </c>
      <c r="B56" s="2" t="s">
        <v>286</v>
      </c>
      <c r="C56" s="2" t="s">
        <v>287</v>
      </c>
      <c r="D56" s="2"/>
      <c r="E56" s="2"/>
      <c r="F56" s="2" t="s">
        <v>27</v>
      </c>
      <c r="G56" s="2" t="s">
        <v>28</v>
      </c>
      <c r="H56" s="2" t="s">
        <v>57</v>
      </c>
      <c r="I56" s="2" t="s">
        <v>27</v>
      </c>
      <c r="J56" s="2" t="s">
        <v>29</v>
      </c>
      <c r="K56" s="2" t="s">
        <v>30</v>
      </c>
      <c r="L56" s="2" t="s">
        <v>288</v>
      </c>
      <c r="M56" s="2" t="s">
        <v>32</v>
      </c>
      <c r="N56" s="2" t="s">
        <v>226</v>
      </c>
      <c r="O56" s="2" t="s">
        <v>227</v>
      </c>
      <c r="P56" s="3">
        <v>22355500</v>
      </c>
      <c r="Q56" s="3">
        <v>22355500</v>
      </c>
      <c r="R56" s="2" t="s">
        <v>289</v>
      </c>
      <c r="S56" s="2" t="s">
        <v>289</v>
      </c>
      <c r="T56" s="2" t="s">
        <v>54</v>
      </c>
      <c r="U56" s="2"/>
      <c r="V56" s="2" t="s">
        <v>156</v>
      </c>
      <c r="W56" s="2" t="s">
        <v>290</v>
      </c>
      <c r="X56" s="6" t="s">
        <v>287</v>
      </c>
    </row>
    <row r="57" spans="1:24" ht="15" thickBot="1">
      <c r="A57" s="2" t="s">
        <v>38</v>
      </c>
      <c r="B57" s="2" t="s">
        <v>291</v>
      </c>
      <c r="C57" s="2" t="s">
        <v>292</v>
      </c>
      <c r="D57" s="2"/>
      <c r="E57" s="2"/>
      <c r="F57" s="2" t="s">
        <v>27</v>
      </c>
      <c r="G57" s="2" t="s">
        <v>28</v>
      </c>
      <c r="H57" s="2"/>
      <c r="I57" s="2" t="s">
        <v>27</v>
      </c>
      <c r="J57" s="2" t="s">
        <v>29</v>
      </c>
      <c r="K57" s="2" t="s">
        <v>30</v>
      </c>
      <c r="L57" s="2" t="s">
        <v>293</v>
      </c>
      <c r="M57" s="2" t="s">
        <v>32</v>
      </c>
      <c r="N57" s="2" t="s">
        <v>226</v>
      </c>
      <c r="O57" s="2" t="s">
        <v>227</v>
      </c>
      <c r="P57" s="3">
        <v>7294000</v>
      </c>
      <c r="Q57" s="3">
        <v>7294000</v>
      </c>
      <c r="R57" s="2" t="s">
        <v>44</v>
      </c>
      <c r="S57" s="2" t="s">
        <v>45</v>
      </c>
      <c r="T57" s="2" t="s">
        <v>46</v>
      </c>
      <c r="U57" s="2"/>
      <c r="V57" s="2" t="s">
        <v>197</v>
      </c>
      <c r="W57" s="2" t="s">
        <v>198</v>
      </c>
      <c r="X57" s="6" t="s">
        <v>292</v>
      </c>
    </row>
    <row r="58" spans="1:24" ht="15" thickBot="1">
      <c r="A58" s="2" t="s">
        <v>294</v>
      </c>
      <c r="B58" s="2" t="s">
        <v>295</v>
      </c>
      <c r="C58" s="2" t="s">
        <v>296</v>
      </c>
      <c r="D58" s="2"/>
      <c r="E58" s="2"/>
      <c r="F58" s="2" t="s">
        <v>27</v>
      </c>
      <c r="G58" s="2" t="s">
        <v>28</v>
      </c>
      <c r="H58" s="2"/>
      <c r="I58" s="2" t="s">
        <v>27</v>
      </c>
      <c r="J58" s="2" t="s">
        <v>29</v>
      </c>
      <c r="K58" s="2" t="s">
        <v>30</v>
      </c>
      <c r="L58" s="2" t="s">
        <v>297</v>
      </c>
      <c r="M58" s="2" t="s">
        <v>32</v>
      </c>
      <c r="N58" s="2" t="s">
        <v>298</v>
      </c>
      <c r="O58" s="2" t="s">
        <v>227</v>
      </c>
      <c r="P58" s="3">
        <v>4354900</v>
      </c>
      <c r="Q58" s="3">
        <v>4354900</v>
      </c>
      <c r="R58" s="2" t="s">
        <v>299</v>
      </c>
      <c r="S58" s="2" t="s">
        <v>300</v>
      </c>
      <c r="T58" s="2" t="s">
        <v>46</v>
      </c>
      <c r="U58" s="2"/>
      <c r="V58" s="2" t="s">
        <v>197</v>
      </c>
      <c r="W58" s="2" t="s">
        <v>198</v>
      </c>
      <c r="X58" s="6" t="s">
        <v>296</v>
      </c>
    </row>
    <row r="59" spans="1:24" ht="15" thickBot="1">
      <c r="A59" s="2" t="s">
        <v>277</v>
      </c>
      <c r="B59" s="2" t="s">
        <v>301</v>
      </c>
      <c r="C59" s="2" t="s">
        <v>179</v>
      </c>
      <c r="D59" s="2"/>
      <c r="E59" s="2"/>
      <c r="F59" s="2" t="s">
        <v>27</v>
      </c>
      <c r="G59" s="2" t="s">
        <v>160</v>
      </c>
      <c r="H59" s="2"/>
      <c r="I59" s="2" t="s">
        <v>27</v>
      </c>
      <c r="J59" s="2" t="s">
        <v>29</v>
      </c>
      <c r="K59" s="2" t="s">
        <v>30</v>
      </c>
      <c r="L59" s="2" t="s">
        <v>302</v>
      </c>
      <c r="M59" s="2" t="s">
        <v>32</v>
      </c>
      <c r="N59" s="2" t="s">
        <v>154</v>
      </c>
      <c r="O59" s="2" t="s">
        <v>134</v>
      </c>
      <c r="P59" s="3">
        <v>27800000</v>
      </c>
      <c r="Q59" s="3">
        <v>27800000</v>
      </c>
      <c r="R59" s="2" t="s">
        <v>281</v>
      </c>
      <c r="S59" s="2" t="s">
        <v>107</v>
      </c>
      <c r="T59" s="2" t="s">
        <v>108</v>
      </c>
      <c r="U59" s="2" t="s">
        <v>260</v>
      </c>
      <c r="V59" s="2" t="s">
        <v>156</v>
      </c>
      <c r="W59" s="2" t="s">
        <v>162</v>
      </c>
      <c r="X59" s="6" t="s">
        <v>179</v>
      </c>
    </row>
    <row r="60" spans="1:24" ht="15" thickBot="1">
      <c r="A60" s="2" t="s">
        <v>84</v>
      </c>
      <c r="B60" s="2" t="s">
        <v>303</v>
      </c>
      <c r="C60" s="2" t="s">
        <v>99</v>
      </c>
      <c r="D60" s="2"/>
      <c r="E60" s="2"/>
      <c r="F60" s="2" t="s">
        <v>27</v>
      </c>
      <c r="G60" s="2" t="s">
        <v>28</v>
      </c>
      <c r="H60" s="2" t="s">
        <v>224</v>
      </c>
      <c r="I60" s="2" t="s">
        <v>27</v>
      </c>
      <c r="J60" s="2" t="s">
        <v>29</v>
      </c>
      <c r="K60" s="2" t="s">
        <v>30</v>
      </c>
      <c r="L60" s="2" t="s">
        <v>304</v>
      </c>
      <c r="M60" s="2" t="s">
        <v>32</v>
      </c>
      <c r="N60" s="2" t="s">
        <v>226</v>
      </c>
      <c r="O60" s="2" t="s">
        <v>227</v>
      </c>
      <c r="P60" s="3">
        <v>29316400</v>
      </c>
      <c r="Q60" s="3">
        <v>29316400</v>
      </c>
      <c r="R60" s="2" t="s">
        <v>89</v>
      </c>
      <c r="S60" s="2" t="s">
        <v>90</v>
      </c>
      <c r="T60" s="2" t="s">
        <v>91</v>
      </c>
      <c r="U60" s="2"/>
      <c r="V60" s="2" t="s">
        <v>156</v>
      </c>
      <c r="W60" s="2" t="s">
        <v>157</v>
      </c>
      <c r="X60" s="6" t="s">
        <v>99</v>
      </c>
    </row>
    <row r="61" spans="1:24" ht="15" thickBot="1">
      <c r="A61" s="2" t="s">
        <v>305</v>
      </c>
      <c r="B61" s="2" t="s">
        <v>306</v>
      </c>
      <c r="C61" s="2" t="s">
        <v>307</v>
      </c>
      <c r="D61" s="2"/>
      <c r="E61" s="2"/>
      <c r="F61" s="2" t="s">
        <v>27</v>
      </c>
      <c r="G61" s="2" t="s">
        <v>28</v>
      </c>
      <c r="H61" s="2"/>
      <c r="I61" s="2" t="s">
        <v>27</v>
      </c>
      <c r="J61" s="2" t="s">
        <v>29</v>
      </c>
      <c r="K61" s="2" t="s">
        <v>30</v>
      </c>
      <c r="L61" s="2" t="s">
        <v>308</v>
      </c>
      <c r="M61" s="2" t="s">
        <v>32</v>
      </c>
      <c r="N61" s="2" t="s">
        <v>226</v>
      </c>
      <c r="O61" s="2" t="s">
        <v>227</v>
      </c>
      <c r="P61" s="3">
        <v>2182500</v>
      </c>
      <c r="Q61" s="3">
        <v>2182500</v>
      </c>
      <c r="R61" s="2" t="s">
        <v>309</v>
      </c>
      <c r="S61" s="2" t="s">
        <v>310</v>
      </c>
      <c r="T61" s="2" t="s">
        <v>311</v>
      </c>
      <c r="U61" s="2"/>
      <c r="V61" s="2" t="s">
        <v>197</v>
      </c>
      <c r="W61" s="2" t="s">
        <v>198</v>
      </c>
      <c r="X61" s="6" t="s">
        <v>307</v>
      </c>
    </row>
    <row r="62" spans="1:24" ht="15" thickBot="1">
      <c r="A62" s="2" t="s">
        <v>125</v>
      </c>
      <c r="B62" s="2" t="s">
        <v>312</v>
      </c>
      <c r="C62" s="2" t="s">
        <v>313</v>
      </c>
      <c r="D62" s="2"/>
      <c r="E62" s="2"/>
      <c r="F62" s="2" t="s">
        <v>27</v>
      </c>
      <c r="G62" s="2" t="s">
        <v>76</v>
      </c>
      <c r="H62" s="2" t="s">
        <v>57</v>
      </c>
      <c r="I62" s="2" t="s">
        <v>27</v>
      </c>
      <c r="J62" s="2" t="s">
        <v>29</v>
      </c>
      <c r="K62" s="2" t="s">
        <v>30</v>
      </c>
      <c r="L62" s="2" t="s">
        <v>314</v>
      </c>
      <c r="M62" s="2" t="s">
        <v>32</v>
      </c>
      <c r="N62" s="2" t="s">
        <v>315</v>
      </c>
      <c r="O62" s="2" t="s">
        <v>316</v>
      </c>
      <c r="P62" s="3">
        <v>2000000</v>
      </c>
      <c r="Q62" s="3">
        <v>2000000</v>
      </c>
      <c r="R62" s="2" t="s">
        <v>129</v>
      </c>
      <c r="S62" s="2" t="s">
        <v>107</v>
      </c>
      <c r="T62" s="2" t="s">
        <v>108</v>
      </c>
      <c r="U62" s="2" t="s">
        <v>317</v>
      </c>
      <c r="V62" s="2" t="s">
        <v>318</v>
      </c>
      <c r="W62" s="2" t="s">
        <v>319</v>
      </c>
      <c r="X62" s="6" t="s">
        <v>313</v>
      </c>
    </row>
    <row r="63" spans="1:24" ht="15" thickBot="1">
      <c r="A63" s="2" t="s">
        <v>125</v>
      </c>
      <c r="B63" s="2" t="s">
        <v>320</v>
      </c>
      <c r="C63" s="2" t="s">
        <v>321</v>
      </c>
      <c r="D63" s="2"/>
      <c r="E63" s="2"/>
      <c r="F63" s="2" t="s">
        <v>27</v>
      </c>
      <c r="G63" s="2" t="s">
        <v>76</v>
      </c>
      <c r="H63" s="2" t="s">
        <v>57</v>
      </c>
      <c r="I63" s="2" t="s">
        <v>27</v>
      </c>
      <c r="J63" s="2" t="s">
        <v>29</v>
      </c>
      <c r="K63" s="2" t="s">
        <v>30</v>
      </c>
      <c r="L63" s="2" t="s">
        <v>322</v>
      </c>
      <c r="M63" s="2" t="s">
        <v>32</v>
      </c>
      <c r="N63" s="2" t="s">
        <v>315</v>
      </c>
      <c r="O63" s="2" t="s">
        <v>316</v>
      </c>
      <c r="P63" s="3">
        <v>38000000</v>
      </c>
      <c r="Q63" s="3">
        <v>38000000</v>
      </c>
      <c r="R63" s="2" t="s">
        <v>129</v>
      </c>
      <c r="S63" s="2" t="s">
        <v>107</v>
      </c>
      <c r="T63" s="2" t="s">
        <v>108</v>
      </c>
      <c r="U63" s="2" t="s">
        <v>317</v>
      </c>
      <c r="V63" s="2" t="s">
        <v>318</v>
      </c>
      <c r="W63" s="2" t="s">
        <v>323</v>
      </c>
      <c r="X63" s="6" t="s">
        <v>321</v>
      </c>
    </row>
    <row r="64" spans="1:24" ht="15" thickBot="1">
      <c r="A64" s="2" t="s">
        <v>38</v>
      </c>
      <c r="B64" s="2" t="s">
        <v>324</v>
      </c>
      <c r="C64" s="2" t="s">
        <v>325</v>
      </c>
      <c r="D64" s="2"/>
      <c r="E64" s="2"/>
      <c r="F64" s="2" t="s">
        <v>27</v>
      </c>
      <c r="G64" s="2" t="s">
        <v>28</v>
      </c>
      <c r="H64" s="2"/>
      <c r="I64" s="2" t="s">
        <v>27</v>
      </c>
      <c r="J64" s="2" t="s">
        <v>29</v>
      </c>
      <c r="K64" s="2" t="s">
        <v>30</v>
      </c>
      <c r="L64" s="2" t="s">
        <v>326</v>
      </c>
      <c r="M64" s="2" t="s">
        <v>32</v>
      </c>
      <c r="N64" s="2" t="s">
        <v>315</v>
      </c>
      <c r="O64" s="2" t="s">
        <v>327</v>
      </c>
      <c r="P64" s="3">
        <v>16400000</v>
      </c>
      <c r="Q64" s="3">
        <v>16400000</v>
      </c>
      <c r="R64" s="2" t="s">
        <v>44</v>
      </c>
      <c r="S64" s="2" t="s">
        <v>45</v>
      </c>
      <c r="T64" s="2" t="s">
        <v>46</v>
      </c>
      <c r="U64" s="2" t="s">
        <v>328</v>
      </c>
      <c r="V64" s="2" t="s">
        <v>329</v>
      </c>
      <c r="W64" s="2" t="s">
        <v>330</v>
      </c>
      <c r="X64" s="6" t="s">
        <v>325</v>
      </c>
    </row>
    <row r="65" spans="1:24" ht="15" thickBot="1">
      <c r="A65" s="2" t="s">
        <v>331</v>
      </c>
      <c r="B65" s="2" t="s">
        <v>332</v>
      </c>
      <c r="C65" s="2" t="s">
        <v>333</v>
      </c>
      <c r="D65" s="2"/>
      <c r="E65" s="2"/>
      <c r="F65" s="2" t="s">
        <v>27</v>
      </c>
      <c r="G65" s="2" t="s">
        <v>76</v>
      </c>
      <c r="H65" s="2"/>
      <c r="I65" s="2" t="s">
        <v>27</v>
      </c>
      <c r="J65" s="2" t="s">
        <v>29</v>
      </c>
      <c r="K65" s="2" t="s">
        <v>30</v>
      </c>
      <c r="L65" s="2" t="s">
        <v>334</v>
      </c>
      <c r="M65" s="2" t="s">
        <v>32</v>
      </c>
      <c r="N65" s="2" t="s">
        <v>315</v>
      </c>
      <c r="O65" s="2" t="s">
        <v>316</v>
      </c>
      <c r="P65" s="3">
        <v>1500000</v>
      </c>
      <c r="Q65" s="3">
        <v>1500000</v>
      </c>
      <c r="R65" s="2" t="s">
        <v>204</v>
      </c>
      <c r="S65" s="2" t="s">
        <v>335</v>
      </c>
      <c r="T65" s="2" t="s">
        <v>54</v>
      </c>
      <c r="U65" s="2" t="s">
        <v>317</v>
      </c>
      <c r="V65" s="2" t="s">
        <v>336</v>
      </c>
      <c r="W65" s="2" t="s">
        <v>337</v>
      </c>
      <c r="X65" s="6" t="s">
        <v>333</v>
      </c>
    </row>
    <row r="66" spans="1:24" ht="15" thickBot="1">
      <c r="A66" s="2" t="s">
        <v>185</v>
      </c>
      <c r="B66" s="2" t="s">
        <v>338</v>
      </c>
      <c r="C66" s="2" t="s">
        <v>339</v>
      </c>
      <c r="D66" s="2"/>
      <c r="E66" s="2"/>
      <c r="F66" s="2" t="s">
        <v>27</v>
      </c>
      <c r="G66" s="2" t="s">
        <v>76</v>
      </c>
      <c r="H66" s="2"/>
      <c r="I66" s="2" t="s">
        <v>27</v>
      </c>
      <c r="J66" s="2" t="s">
        <v>29</v>
      </c>
      <c r="K66" s="2" t="s">
        <v>30</v>
      </c>
      <c r="L66" s="2" t="s">
        <v>340</v>
      </c>
      <c r="M66" s="2" t="s">
        <v>32</v>
      </c>
      <c r="N66" s="2" t="s">
        <v>315</v>
      </c>
      <c r="O66" s="2" t="s">
        <v>316</v>
      </c>
      <c r="P66" s="3">
        <v>200800000</v>
      </c>
      <c r="Q66" s="3">
        <v>200800000</v>
      </c>
      <c r="R66" s="2" t="s">
        <v>189</v>
      </c>
      <c r="S66" s="2" t="s">
        <v>97</v>
      </c>
      <c r="T66" s="2" t="s">
        <v>54</v>
      </c>
      <c r="U66" s="2" t="s">
        <v>317</v>
      </c>
      <c r="V66" s="2" t="s">
        <v>318</v>
      </c>
      <c r="W66" s="2" t="s">
        <v>319</v>
      </c>
      <c r="X66" s="6" t="s">
        <v>339</v>
      </c>
    </row>
    <row r="67" spans="1:24" ht="15" thickBot="1">
      <c r="A67" s="2" t="s">
        <v>341</v>
      </c>
      <c r="B67" s="2" t="s">
        <v>342</v>
      </c>
      <c r="C67" s="2" t="s">
        <v>343</v>
      </c>
      <c r="D67" s="2"/>
      <c r="E67" s="2"/>
      <c r="F67" s="2" t="s">
        <v>27</v>
      </c>
      <c r="G67" s="2" t="s">
        <v>76</v>
      </c>
      <c r="H67" s="2"/>
      <c r="I67" s="2" t="s">
        <v>27</v>
      </c>
      <c r="J67" s="2" t="s">
        <v>29</v>
      </c>
      <c r="K67" s="2" t="s">
        <v>30</v>
      </c>
      <c r="L67" s="2" t="s">
        <v>344</v>
      </c>
      <c r="M67" s="2" t="s">
        <v>32</v>
      </c>
      <c r="N67" s="2" t="s">
        <v>315</v>
      </c>
      <c r="O67" s="2" t="s">
        <v>316</v>
      </c>
      <c r="P67" s="3">
        <v>25000000</v>
      </c>
      <c r="Q67" s="3">
        <v>25000000</v>
      </c>
      <c r="R67" s="2" t="s">
        <v>204</v>
      </c>
      <c r="S67" s="2" t="s">
        <v>345</v>
      </c>
      <c r="T67" s="2" t="s">
        <v>54</v>
      </c>
      <c r="U67" s="2" t="s">
        <v>317</v>
      </c>
      <c r="V67" s="2" t="s">
        <v>318</v>
      </c>
      <c r="W67" s="2" t="s">
        <v>346</v>
      </c>
      <c r="X67" s="6" t="s">
        <v>343</v>
      </c>
    </row>
    <row r="68" spans="1:24" ht="15" thickBot="1">
      <c r="A68" s="2" t="s">
        <v>347</v>
      </c>
      <c r="B68" s="2" t="s">
        <v>348</v>
      </c>
      <c r="C68" s="2" t="s">
        <v>349</v>
      </c>
      <c r="D68" s="2"/>
      <c r="E68" s="2"/>
      <c r="F68" s="2" t="s">
        <v>27</v>
      </c>
      <c r="G68" s="2" t="s">
        <v>76</v>
      </c>
      <c r="H68" s="2" t="s">
        <v>57</v>
      </c>
      <c r="I68" s="2" t="s">
        <v>27</v>
      </c>
      <c r="J68" s="2" t="s">
        <v>29</v>
      </c>
      <c r="K68" s="2" t="s">
        <v>30</v>
      </c>
      <c r="L68" s="2" t="s">
        <v>350</v>
      </c>
      <c r="M68" s="2" t="s">
        <v>32</v>
      </c>
      <c r="N68" s="2" t="s">
        <v>315</v>
      </c>
      <c r="O68" s="2" t="s">
        <v>316</v>
      </c>
      <c r="P68" s="3">
        <v>15000000</v>
      </c>
      <c r="Q68" s="3">
        <v>15000000</v>
      </c>
      <c r="R68" s="2" t="s">
        <v>351</v>
      </c>
      <c r="S68" s="2" t="s">
        <v>352</v>
      </c>
      <c r="T68" s="2" t="s">
        <v>54</v>
      </c>
      <c r="U68" s="2" t="s">
        <v>317</v>
      </c>
      <c r="V68" s="2" t="s">
        <v>318</v>
      </c>
      <c r="W68" s="2" t="s">
        <v>319</v>
      </c>
      <c r="X68" s="6" t="s">
        <v>349</v>
      </c>
    </row>
    <row r="69" spans="1:24" ht="15" thickBot="1">
      <c r="A69" s="2" t="s">
        <v>353</v>
      </c>
      <c r="B69" s="2" t="s">
        <v>354</v>
      </c>
      <c r="C69" s="2" t="s">
        <v>355</v>
      </c>
      <c r="D69" s="2"/>
      <c r="E69" s="2"/>
      <c r="F69" s="2" t="s">
        <v>27</v>
      </c>
      <c r="G69" s="2" t="s">
        <v>76</v>
      </c>
      <c r="H69" s="2" t="s">
        <v>57</v>
      </c>
      <c r="I69" s="2" t="s">
        <v>27</v>
      </c>
      <c r="J69" s="2" t="s">
        <v>29</v>
      </c>
      <c r="K69" s="2" t="s">
        <v>30</v>
      </c>
      <c r="L69" s="2" t="s">
        <v>356</v>
      </c>
      <c r="M69" s="2" t="s">
        <v>32</v>
      </c>
      <c r="N69" s="2" t="s">
        <v>315</v>
      </c>
      <c r="O69" s="2" t="s">
        <v>316</v>
      </c>
      <c r="P69" s="3">
        <v>5264400</v>
      </c>
      <c r="Q69" s="3">
        <v>5264400</v>
      </c>
      <c r="R69" s="2" t="s">
        <v>357</v>
      </c>
      <c r="S69" s="2" t="s">
        <v>358</v>
      </c>
      <c r="T69" s="2" t="s">
        <v>54</v>
      </c>
      <c r="U69" s="2" t="s">
        <v>317</v>
      </c>
      <c r="V69" s="2" t="s">
        <v>318</v>
      </c>
      <c r="W69" s="2" t="s">
        <v>319</v>
      </c>
      <c r="X69" s="6" t="s">
        <v>355</v>
      </c>
    </row>
    <row r="70" spans="1:24" ht="15" thickBot="1">
      <c r="A70" s="2" t="s">
        <v>206</v>
      </c>
      <c r="B70" s="2" t="s">
        <v>359</v>
      </c>
      <c r="C70" s="2" t="s">
        <v>360</v>
      </c>
      <c r="D70" s="2"/>
      <c r="E70" s="2"/>
      <c r="F70" s="2" t="s">
        <v>27</v>
      </c>
      <c r="G70" s="2" t="s">
        <v>76</v>
      </c>
      <c r="H70" s="2" t="s">
        <v>224</v>
      </c>
      <c r="I70" s="2" t="s">
        <v>27</v>
      </c>
      <c r="J70" s="2" t="s">
        <v>29</v>
      </c>
      <c r="K70" s="2" t="s">
        <v>30</v>
      </c>
      <c r="L70" s="2" t="s">
        <v>361</v>
      </c>
      <c r="M70" s="2" t="s">
        <v>32</v>
      </c>
      <c r="N70" s="2" t="s">
        <v>154</v>
      </c>
      <c r="O70" s="2" t="s">
        <v>134</v>
      </c>
      <c r="P70" s="3">
        <v>1264000</v>
      </c>
      <c r="Q70" s="3">
        <v>1264000</v>
      </c>
      <c r="R70" s="2" t="s">
        <v>210</v>
      </c>
      <c r="S70" s="2" t="s">
        <v>211</v>
      </c>
      <c r="T70" s="2" t="s">
        <v>212</v>
      </c>
      <c r="U70" s="2"/>
      <c r="V70" s="2" t="s">
        <v>156</v>
      </c>
      <c r="W70" s="2" t="s">
        <v>162</v>
      </c>
      <c r="X70" s="6" t="s">
        <v>360</v>
      </c>
    </row>
    <row r="71" spans="1:24" ht="15" thickBot="1">
      <c r="A71" s="2" t="s">
        <v>239</v>
      </c>
      <c r="B71" s="2" t="s">
        <v>362</v>
      </c>
      <c r="C71" s="2" t="s">
        <v>241</v>
      </c>
      <c r="D71" s="2"/>
      <c r="E71" s="2"/>
      <c r="F71" s="2" t="s">
        <v>27</v>
      </c>
      <c r="G71" s="2" t="s">
        <v>28</v>
      </c>
      <c r="H71" s="2" t="s">
        <v>57</v>
      </c>
      <c r="I71" s="2" t="s">
        <v>27</v>
      </c>
      <c r="J71" s="2" t="s">
        <v>29</v>
      </c>
      <c r="K71" s="2" t="s">
        <v>30</v>
      </c>
      <c r="L71" s="2" t="s">
        <v>363</v>
      </c>
      <c r="M71" s="2" t="s">
        <v>32</v>
      </c>
      <c r="N71" s="2" t="s">
        <v>154</v>
      </c>
      <c r="O71" s="2" t="s">
        <v>134</v>
      </c>
      <c r="P71" s="3">
        <v>362231800</v>
      </c>
      <c r="Q71" s="3">
        <v>362231800</v>
      </c>
      <c r="R71" s="2" t="s">
        <v>243</v>
      </c>
      <c r="S71" s="2" t="s">
        <v>244</v>
      </c>
      <c r="T71" s="2" t="s">
        <v>46</v>
      </c>
      <c r="U71" s="2"/>
      <c r="V71" s="2" t="s">
        <v>183</v>
      </c>
      <c r="W71" s="2" t="s">
        <v>245</v>
      </c>
      <c r="X71" s="6" t="s">
        <v>241</v>
      </c>
    </row>
    <row r="72" spans="1:24" ht="15" thickBot="1">
      <c r="A72" s="2" t="s">
        <v>125</v>
      </c>
      <c r="B72" s="2" t="s">
        <v>364</v>
      </c>
      <c r="C72" s="2" t="s">
        <v>365</v>
      </c>
      <c r="D72" s="2"/>
      <c r="E72" s="2"/>
      <c r="F72" s="2" t="s">
        <v>27</v>
      </c>
      <c r="G72" s="2" t="s">
        <v>28</v>
      </c>
      <c r="H72" s="2"/>
      <c r="I72" s="2" t="s">
        <v>27</v>
      </c>
      <c r="J72" s="2" t="s">
        <v>29</v>
      </c>
      <c r="K72" s="2" t="s">
        <v>30</v>
      </c>
      <c r="L72" s="2" t="s">
        <v>366</v>
      </c>
      <c r="M72" s="2" t="s">
        <v>32</v>
      </c>
      <c r="N72" s="2" t="s">
        <v>154</v>
      </c>
      <c r="O72" s="2" t="s">
        <v>134</v>
      </c>
      <c r="P72" s="3">
        <v>15675000</v>
      </c>
      <c r="Q72" s="3">
        <v>15675000</v>
      </c>
      <c r="R72" s="2" t="s">
        <v>129</v>
      </c>
      <c r="S72" s="2" t="s">
        <v>107</v>
      </c>
      <c r="T72" s="2" t="s">
        <v>108</v>
      </c>
      <c r="U72" s="2"/>
      <c r="V72" s="2" t="s">
        <v>156</v>
      </c>
      <c r="W72" s="2" t="s">
        <v>177</v>
      </c>
      <c r="X72" s="6" t="s">
        <v>365</v>
      </c>
    </row>
    <row r="73" spans="1:24" ht="15" thickBot="1">
      <c r="A73" s="2" t="s">
        <v>38</v>
      </c>
      <c r="B73" s="2" t="s">
        <v>367</v>
      </c>
      <c r="C73" s="2" t="s">
        <v>368</v>
      </c>
      <c r="D73" s="2"/>
      <c r="E73" s="2"/>
      <c r="F73" s="2" t="s">
        <v>27</v>
      </c>
      <c r="G73" s="2" t="s">
        <v>28</v>
      </c>
      <c r="H73" s="2"/>
      <c r="I73" s="2" t="s">
        <v>27</v>
      </c>
      <c r="J73" s="2" t="s">
        <v>29</v>
      </c>
      <c r="K73" s="2" t="s">
        <v>30</v>
      </c>
      <c r="L73" s="2" t="s">
        <v>369</v>
      </c>
      <c r="M73" s="2" t="s">
        <v>32</v>
      </c>
      <c r="N73" s="2" t="s">
        <v>154</v>
      </c>
      <c r="O73" s="2" t="s">
        <v>134</v>
      </c>
      <c r="P73" s="3">
        <v>8000000</v>
      </c>
      <c r="Q73" s="3">
        <v>8000000</v>
      </c>
      <c r="R73" s="2" t="s">
        <v>44</v>
      </c>
      <c r="S73" s="2" t="s">
        <v>45</v>
      </c>
      <c r="T73" s="2" t="s">
        <v>46</v>
      </c>
      <c r="U73" s="2"/>
      <c r="V73" s="2" t="s">
        <v>156</v>
      </c>
      <c r="W73" s="2" t="s">
        <v>157</v>
      </c>
      <c r="X73" s="6" t="s">
        <v>368</v>
      </c>
    </row>
    <row r="74" spans="1:24" ht="15" thickBot="1">
      <c r="A74" s="2" t="s">
        <v>38</v>
      </c>
      <c r="B74" s="2" t="s">
        <v>370</v>
      </c>
      <c r="C74" s="2" t="s">
        <v>371</v>
      </c>
      <c r="D74" s="2"/>
      <c r="E74" s="2"/>
      <c r="F74" s="2" t="s">
        <v>27</v>
      </c>
      <c r="G74" s="2" t="s">
        <v>28</v>
      </c>
      <c r="H74" s="2"/>
      <c r="I74" s="2" t="s">
        <v>27</v>
      </c>
      <c r="J74" s="2" t="s">
        <v>29</v>
      </c>
      <c r="K74" s="2" t="s">
        <v>30</v>
      </c>
      <c r="L74" s="2" t="s">
        <v>372</v>
      </c>
      <c r="M74" s="2" t="s">
        <v>32</v>
      </c>
      <c r="N74" s="2" t="s">
        <v>154</v>
      </c>
      <c r="O74" s="2" t="s">
        <v>134</v>
      </c>
      <c r="P74" s="3">
        <v>7500000</v>
      </c>
      <c r="Q74" s="3">
        <v>7500000</v>
      </c>
      <c r="R74" s="2" t="s">
        <v>44</v>
      </c>
      <c r="S74" s="2" t="s">
        <v>45</v>
      </c>
      <c r="T74" s="2" t="s">
        <v>46</v>
      </c>
      <c r="U74" s="2"/>
      <c r="V74" s="2" t="s">
        <v>197</v>
      </c>
      <c r="W74" s="2" t="s">
        <v>198</v>
      </c>
      <c r="X74" s="6" t="s">
        <v>371</v>
      </c>
    </row>
    <row r="75" spans="1:24" ht="15" thickBot="1">
      <c r="A75" s="2" t="s">
        <v>228</v>
      </c>
      <c r="B75" s="2" t="s">
        <v>373</v>
      </c>
      <c r="C75" s="2" t="s">
        <v>374</v>
      </c>
      <c r="D75" s="2"/>
      <c r="E75" s="2"/>
      <c r="F75" s="2" t="s">
        <v>27</v>
      </c>
      <c r="G75" s="2" t="s">
        <v>76</v>
      </c>
      <c r="H75" s="2"/>
      <c r="I75" s="2" t="s">
        <v>27</v>
      </c>
      <c r="J75" s="2" t="s">
        <v>29</v>
      </c>
      <c r="K75" s="2" t="s">
        <v>30</v>
      </c>
      <c r="L75" s="2" t="s">
        <v>375</v>
      </c>
      <c r="M75" s="2" t="s">
        <v>32</v>
      </c>
      <c r="N75" s="2" t="s">
        <v>154</v>
      </c>
      <c r="O75" s="2" t="s">
        <v>134</v>
      </c>
      <c r="P75" s="3">
        <v>1028000</v>
      </c>
      <c r="Q75" s="3">
        <v>1028000</v>
      </c>
      <c r="R75" s="2" t="s">
        <v>232</v>
      </c>
      <c r="S75" s="2" t="s">
        <v>107</v>
      </c>
      <c r="T75" s="2" t="s">
        <v>108</v>
      </c>
      <c r="U75" s="2"/>
      <c r="V75" s="2" t="s">
        <v>156</v>
      </c>
      <c r="W75" s="2" t="s">
        <v>162</v>
      </c>
      <c r="X75" s="6" t="s">
        <v>374</v>
      </c>
    </row>
    <row r="76" spans="1:24" ht="15" thickBot="1">
      <c r="A76" s="2" t="s">
        <v>101</v>
      </c>
      <c r="B76" s="2" t="s">
        <v>376</v>
      </c>
      <c r="C76" s="2" t="s">
        <v>377</v>
      </c>
      <c r="D76" s="2"/>
      <c r="E76" s="2"/>
      <c r="F76" s="2" t="s">
        <v>27</v>
      </c>
      <c r="G76" s="2" t="s">
        <v>76</v>
      </c>
      <c r="H76" s="2"/>
      <c r="I76" s="2" t="s">
        <v>27</v>
      </c>
      <c r="J76" s="2" t="s">
        <v>29</v>
      </c>
      <c r="K76" s="2" t="s">
        <v>30</v>
      </c>
      <c r="L76" s="2" t="s">
        <v>378</v>
      </c>
      <c r="M76" s="2" t="s">
        <v>32</v>
      </c>
      <c r="N76" s="2" t="s">
        <v>154</v>
      </c>
      <c r="O76" s="2" t="s">
        <v>134</v>
      </c>
      <c r="P76" s="3">
        <v>6199400</v>
      </c>
      <c r="Q76" s="3">
        <v>6199400</v>
      </c>
      <c r="R76" s="2" t="s">
        <v>106</v>
      </c>
      <c r="S76" s="2" t="s">
        <v>107</v>
      </c>
      <c r="T76" s="2" t="s">
        <v>108</v>
      </c>
      <c r="U76" s="2"/>
      <c r="V76" s="2" t="s">
        <v>156</v>
      </c>
      <c r="W76" s="2" t="s">
        <v>157</v>
      </c>
      <c r="X76" s="6" t="s">
        <v>377</v>
      </c>
    </row>
    <row r="77" spans="1:24" ht="15" thickBot="1">
      <c r="A77" s="2" t="s">
        <v>38</v>
      </c>
      <c r="B77" s="2" t="s">
        <v>379</v>
      </c>
      <c r="C77" s="2" t="s">
        <v>380</v>
      </c>
      <c r="D77" s="2"/>
      <c r="E77" s="2"/>
      <c r="F77" s="2" t="s">
        <v>27</v>
      </c>
      <c r="G77" s="2" t="s">
        <v>28</v>
      </c>
      <c r="H77" s="2"/>
      <c r="I77" s="2" t="s">
        <v>27</v>
      </c>
      <c r="J77" s="2" t="s">
        <v>29</v>
      </c>
      <c r="K77" s="2" t="s">
        <v>30</v>
      </c>
      <c r="L77" s="2" t="s">
        <v>381</v>
      </c>
      <c r="M77" s="2" t="s">
        <v>32</v>
      </c>
      <c r="N77" s="2" t="s">
        <v>154</v>
      </c>
      <c r="O77" s="2" t="s">
        <v>134</v>
      </c>
      <c r="P77" s="3">
        <v>2200000</v>
      </c>
      <c r="Q77" s="3">
        <v>2200000</v>
      </c>
      <c r="R77" s="2" t="s">
        <v>44</v>
      </c>
      <c r="S77" s="2" t="s">
        <v>45</v>
      </c>
      <c r="T77" s="2" t="s">
        <v>46</v>
      </c>
      <c r="U77" s="2"/>
      <c r="V77" s="2" t="s">
        <v>183</v>
      </c>
      <c r="W77" s="2" t="s">
        <v>382</v>
      </c>
      <c r="X77" s="6" t="s">
        <v>380</v>
      </c>
    </row>
    <row r="78" spans="1:24" ht="15" thickBot="1">
      <c r="A78" s="2" t="s">
        <v>270</v>
      </c>
      <c r="B78" s="2" t="s">
        <v>383</v>
      </c>
      <c r="C78" s="2" t="s">
        <v>272</v>
      </c>
      <c r="D78" s="2"/>
      <c r="E78" s="2"/>
      <c r="F78" s="2" t="s">
        <v>27</v>
      </c>
      <c r="G78" s="2" t="s">
        <v>76</v>
      </c>
      <c r="H78" s="2"/>
      <c r="I78" s="2" t="s">
        <v>27</v>
      </c>
      <c r="J78" s="2" t="s">
        <v>29</v>
      </c>
      <c r="K78" s="2" t="s">
        <v>30</v>
      </c>
      <c r="L78" s="2" t="s">
        <v>384</v>
      </c>
      <c r="M78" s="2" t="s">
        <v>32</v>
      </c>
      <c r="N78" s="2" t="s">
        <v>154</v>
      </c>
      <c r="O78" s="2" t="s">
        <v>134</v>
      </c>
      <c r="P78" s="3">
        <v>1365000</v>
      </c>
      <c r="Q78" s="3">
        <v>1365000</v>
      </c>
      <c r="R78" s="2"/>
      <c r="S78" s="2" t="s">
        <v>275</v>
      </c>
      <c r="T78" s="2" t="s">
        <v>276</v>
      </c>
      <c r="U78" s="2"/>
      <c r="V78" s="2" t="s">
        <v>156</v>
      </c>
      <c r="W78" s="2" t="s">
        <v>216</v>
      </c>
      <c r="X78" s="6" t="s">
        <v>272</v>
      </c>
    </row>
    <row r="79" spans="1:24" ht="15" thickBot="1">
      <c r="A79" s="2" t="s">
        <v>84</v>
      </c>
      <c r="B79" s="2" t="s">
        <v>385</v>
      </c>
      <c r="C79" s="2" t="s">
        <v>386</v>
      </c>
      <c r="D79" s="2"/>
      <c r="E79" s="2"/>
      <c r="F79" s="2" t="s">
        <v>27</v>
      </c>
      <c r="G79" s="2" t="s">
        <v>28</v>
      </c>
      <c r="H79" s="2"/>
      <c r="I79" s="2" t="s">
        <v>27</v>
      </c>
      <c r="J79" s="2" t="s">
        <v>29</v>
      </c>
      <c r="K79" s="2" t="s">
        <v>30</v>
      </c>
      <c r="L79" s="2" t="s">
        <v>387</v>
      </c>
      <c r="M79" s="2" t="s">
        <v>32</v>
      </c>
      <c r="N79" s="2" t="s">
        <v>154</v>
      </c>
      <c r="O79" s="2" t="s">
        <v>134</v>
      </c>
      <c r="P79" s="3">
        <v>24000000</v>
      </c>
      <c r="Q79" s="3">
        <v>24000000</v>
      </c>
      <c r="R79" s="2" t="s">
        <v>89</v>
      </c>
      <c r="S79" s="2" t="s">
        <v>90</v>
      </c>
      <c r="T79" s="2" t="s">
        <v>91</v>
      </c>
      <c r="U79" s="2"/>
      <c r="V79" s="2" t="s">
        <v>156</v>
      </c>
      <c r="W79" s="2" t="s">
        <v>157</v>
      </c>
      <c r="X79" s="6" t="s">
        <v>386</v>
      </c>
    </row>
    <row r="80" spans="1:24" ht="15" thickBot="1">
      <c r="A80" s="2" t="s">
        <v>388</v>
      </c>
      <c r="B80" s="2" t="s">
        <v>389</v>
      </c>
      <c r="C80" s="2" t="s">
        <v>390</v>
      </c>
      <c r="D80" s="2"/>
      <c r="E80" s="2"/>
      <c r="F80" s="2" t="s">
        <v>27</v>
      </c>
      <c r="G80" s="2" t="s">
        <v>76</v>
      </c>
      <c r="H80" s="2" t="s">
        <v>391</v>
      </c>
      <c r="I80" s="2" t="s">
        <v>27</v>
      </c>
      <c r="J80" s="2" t="s">
        <v>29</v>
      </c>
      <c r="K80" s="2" t="s">
        <v>30</v>
      </c>
      <c r="L80" s="2" t="s">
        <v>392</v>
      </c>
      <c r="M80" s="2" t="s">
        <v>32</v>
      </c>
      <c r="N80" s="2" t="s">
        <v>315</v>
      </c>
      <c r="O80" s="2" t="s">
        <v>393</v>
      </c>
      <c r="P80" s="4">
        <v>0</v>
      </c>
      <c r="Q80" s="4">
        <v>0</v>
      </c>
      <c r="R80" s="2" t="s">
        <v>394</v>
      </c>
      <c r="S80" s="2" t="s">
        <v>395</v>
      </c>
      <c r="T80" s="2" t="s">
        <v>396</v>
      </c>
      <c r="U80" s="2" t="s">
        <v>397</v>
      </c>
      <c r="V80" s="2" t="s">
        <v>318</v>
      </c>
      <c r="W80" s="2" t="s">
        <v>319</v>
      </c>
      <c r="X80" s="7" t="s">
        <v>390</v>
      </c>
    </row>
  </sheetData>
  <mergeCells count="1">
    <mergeCell ref="A1:X1"/>
  </mergeCells>
  <hyperlinks>
    <hyperlink ref="X3" r:id="rId1" display="https://emenscr.nesdc.go.th/viewer/view.html?id=5b46fc4af4fd79254b8e68c5&amp;username=mrta0121" xr:uid="{00000000-0004-0000-0000-000000000000}"/>
    <hyperlink ref="X4" r:id="rId2" display="https://emenscr.nesdc.go.th/viewer/view.html?id=5bd2b2b1ead9a205b323d661&amp;username=industry05071" xr:uid="{00000000-0004-0000-0000-000001000000}"/>
    <hyperlink ref="X5" r:id="rId3" display="https://emenscr.nesdc.go.th/viewer/view.html?id=5bd6b5e2ead9a205b323d6b8&amp;username=most54011" xr:uid="{00000000-0004-0000-0000-000002000000}"/>
    <hyperlink ref="X6" r:id="rId4" display="https://emenscr.nesdc.go.th/viewer/view.html?id=5c6f6f0937cd112ef0beeb35&amp;username=most54011" xr:uid="{00000000-0004-0000-0000-000003000000}"/>
    <hyperlink ref="X7" r:id="rId5" display="https://emenscr.nesdc.go.th/viewer/view.html?id=5c8b19ccf78b133fe6b14902&amp;username=industry05031" xr:uid="{00000000-0004-0000-0000-000004000000}"/>
    <hyperlink ref="X8" r:id="rId6" display="https://emenscr.nesdc.go.th/viewer/view.html?id=5c8b1d55a6ce3a3febe8cf0a&amp;username=industry05031" xr:uid="{00000000-0004-0000-0000-000005000000}"/>
    <hyperlink ref="X9" r:id="rId7" display="https://emenscr.nesdc.go.th/viewer/view.html?id=5c90551da6ce3a3febe8cf5d&amp;username=industry08021" xr:uid="{00000000-0004-0000-0000-000006000000}"/>
    <hyperlink ref="X10" r:id="rId8" display="https://emenscr.nesdc.go.th/viewer/view.html?id=5c906037f78b133fe6b14963&amp;username=industry08021" xr:uid="{00000000-0004-0000-0000-000007000000}"/>
    <hyperlink ref="X11" r:id="rId9" display="https://emenscr.nesdc.go.th/viewer/view.html?id=5c9068337a930d3fec262f92&amp;username=industry08021" xr:uid="{00000000-0004-0000-0000-000008000000}"/>
    <hyperlink ref="X12" r:id="rId10" display="https://emenscr.nesdc.go.th/viewer/view.html?id=5c908316a6ce3a3febe8cf66&amp;username=industry08021" xr:uid="{00000000-0004-0000-0000-000009000000}"/>
    <hyperlink ref="X13" r:id="rId11" display="https://emenscr.nesdc.go.th/viewer/view.html?id=5ce52a8ca392573fe1bc7483&amp;username=moe06141" xr:uid="{00000000-0004-0000-0000-00000A000000}"/>
    <hyperlink ref="X14" r:id="rId12" display="https://emenscr.nesdc.go.th/viewer/view.html?id=5d9eb3aad070455bd999d11d&amp;username=rmutt0578101" xr:uid="{00000000-0004-0000-0000-00000B000000}"/>
    <hyperlink ref="X15" r:id="rId13" display="https://emenscr.nesdc.go.th/viewer/view.html?id=5db6b801a099c71470319b18&amp;username=moe06141" xr:uid="{00000000-0004-0000-0000-00000C000000}"/>
    <hyperlink ref="X16" r:id="rId14" display="https://emenscr.nesdc.go.th/viewer/view.html?id=5ddbd0988785695329ec68ff&amp;username=mol04041" xr:uid="{00000000-0004-0000-0000-00000D000000}"/>
    <hyperlink ref="X17" r:id="rId15" display="https://emenscr.nesdc.go.th/viewer/view.html?id=5de0a33ee6c2135e5ceb2e89&amp;username=mol04041" xr:uid="{00000000-0004-0000-0000-00000E000000}"/>
    <hyperlink ref="X18" r:id="rId16" display="https://emenscr.nesdc.go.th/viewer/view.html?id=5df9ed8a6b12163f58d5f96f&amp;username=industry05071" xr:uid="{00000000-0004-0000-0000-00000F000000}"/>
    <hyperlink ref="X19" r:id="rId17" display="https://emenscr.nesdc.go.th/viewer/view.html?id=5dfafae2c552571a72d136bf&amp;username=industry05031" xr:uid="{00000000-0004-0000-0000-000010000000}"/>
    <hyperlink ref="X20" r:id="rId18" display="https://emenscr.nesdc.go.th/viewer/view.html?id=5dfb729ab03e921a67e374c6&amp;username=rus0585141" xr:uid="{00000000-0004-0000-0000-000011000000}"/>
    <hyperlink ref="X21" r:id="rId19" display="https://emenscr.nesdc.go.th/viewer/view.html?id=5e0032b8b459dd49a9ac70a8&amp;username=industry05031" xr:uid="{00000000-0004-0000-0000-000012000000}"/>
    <hyperlink ref="X22" r:id="rId20" display="https://emenscr.nesdc.go.th/viewer/view.html?id=5e058d6be82416445c17a25d&amp;username=mol04071" xr:uid="{00000000-0004-0000-0000-000013000000}"/>
    <hyperlink ref="X23" r:id="rId21" display="https://emenscr.nesdc.go.th/viewer/view.html?id=5e4a135eb8fb932610233a53&amp;username=mot05141" xr:uid="{00000000-0004-0000-0000-000014000000}"/>
    <hyperlink ref="X24" r:id="rId22" display="https://emenscr.nesdc.go.th/viewer/view.html?id=5e9d26d9e3f8737535c25064&amp;username=industry08021" xr:uid="{00000000-0004-0000-0000-000015000000}"/>
    <hyperlink ref="X25" r:id="rId23" display="https://emenscr.nesdc.go.th/viewer/view.html?id=5e9d2d80ab46f9752b9c45ff&amp;username=industry08021" xr:uid="{00000000-0004-0000-0000-000016000000}"/>
    <hyperlink ref="X26" r:id="rId24" display="https://emenscr.nesdc.go.th/viewer/view.html?id=5e9e73e3167aaa3ecaf0d36b&amp;username=rmutr0582021" xr:uid="{00000000-0004-0000-0000-000017000000}"/>
    <hyperlink ref="X27" r:id="rId25" display="https://emenscr.nesdc.go.th/viewer/view.html?id=5f23a200984e16519f01680f&amp;username=mol04041" xr:uid="{00000000-0004-0000-0000-000018000000}"/>
    <hyperlink ref="X28" r:id="rId26" display="https://emenscr.nesdc.go.th/viewer/view.html?id=5f23ece7d49bf92ea89dd061&amp;username=mol04041" xr:uid="{00000000-0004-0000-0000-000019000000}"/>
    <hyperlink ref="X29" r:id="rId27" display="https://emenscr.nesdc.go.th/viewer/view.html?id=5f23f5fd5eb2cd2eaa464a08&amp;username=mol04041" xr:uid="{00000000-0004-0000-0000-00001A000000}"/>
    <hyperlink ref="X30" r:id="rId28" display="https://emenscr.nesdc.go.th/viewer/view.html?id=5f253293eff9aa2ea2578ed4&amp;username=mol04041" xr:uid="{00000000-0004-0000-0000-00001B000000}"/>
    <hyperlink ref="X31" r:id="rId29" display="https://emenscr.nesdc.go.th/viewer/view.html?id=5f25343ecab46f2eac62fb85&amp;username=mol04041" xr:uid="{00000000-0004-0000-0000-00001C000000}"/>
    <hyperlink ref="X32" r:id="rId30" display="https://emenscr.nesdc.go.th/viewer/view.html?id=5f2535dfcab46f2eac62fb87&amp;username=mol04041" xr:uid="{00000000-0004-0000-0000-00001D000000}"/>
    <hyperlink ref="X33" r:id="rId31" display="https://emenscr.nesdc.go.th/viewer/view.html?id=5f26598fd49bf92ea89dd12b&amp;username=mol04041" xr:uid="{00000000-0004-0000-0000-00001E000000}"/>
    <hyperlink ref="X34" r:id="rId32" display="https://emenscr.nesdc.go.th/viewer/view.html?id=5f2665dceff9aa2ea2578f15&amp;username=mol04041" xr:uid="{00000000-0004-0000-0000-00001F000000}"/>
    <hyperlink ref="X35" r:id="rId33" display="https://emenscr.nesdc.go.th/viewer/view.html?id=5f2b6b232fc7d716473bd293&amp;username=rmutt0578181" xr:uid="{00000000-0004-0000-0000-000020000000}"/>
    <hyperlink ref="X36" r:id="rId34" display="https://emenscr.nesdc.go.th/viewer/view.html?id=5f2bcdb058f327252403c784&amp;username=most53091" xr:uid="{00000000-0004-0000-0000-000021000000}"/>
    <hyperlink ref="X37" r:id="rId35" display="https://emenscr.nesdc.go.th/viewer/view.html?id=5f2cd93067a1a91b6c4af140&amp;username=uru0535011" xr:uid="{00000000-0004-0000-0000-000022000000}"/>
    <hyperlink ref="X38" r:id="rId36" display="https://emenscr.nesdc.go.th/viewer/view.html?id=5f2cd9c5ab64071b723c6c08&amp;username=tpqi061" xr:uid="{00000000-0004-0000-0000-000023000000}"/>
    <hyperlink ref="X39" r:id="rId37" display="https://emenscr.nesdc.go.th/viewer/view.html?id=5f2d0b75ab64071b723c6d54&amp;username=industry05071" xr:uid="{00000000-0004-0000-0000-000024000000}"/>
    <hyperlink ref="X40" r:id="rId38" display="https://emenscr.nesdc.go.th/viewer/view.html?id=5f2d0e911e9bcf1b6a3367c9&amp;username=industry05071" xr:uid="{00000000-0004-0000-0000-000025000000}"/>
    <hyperlink ref="X41" r:id="rId39" display="https://emenscr.nesdc.go.th/viewer/view.html?id=5f2d122e67a1a91b6c4af306&amp;username=industry05071" xr:uid="{00000000-0004-0000-0000-000026000000}"/>
    <hyperlink ref="X42" r:id="rId40" display="https://emenscr.nesdc.go.th/viewer/view.html?id=5f755ffd0f92324608a1159f&amp;username=tpqi061" xr:uid="{00000000-0004-0000-0000-000027000000}"/>
    <hyperlink ref="X43" r:id="rId41" display="https://emenscr.nesdc.go.th/viewer/view.html?id=5fa26d9d6a388806017188ab&amp;username=mol04941" xr:uid="{00000000-0004-0000-0000-000028000000}"/>
    <hyperlink ref="X44" r:id="rId42" display="https://emenscr.nesdc.go.th/viewer/view.html?id=5fa908352806e76c3c3d6377&amp;username=mol04941" xr:uid="{00000000-0004-0000-0000-000029000000}"/>
    <hyperlink ref="X45" r:id="rId43" display="https://emenscr.nesdc.go.th/viewer/view.html?id=5fab758be708b36c432df923&amp;username=mol04071" xr:uid="{00000000-0004-0000-0000-00002A000000}"/>
    <hyperlink ref="X46" r:id="rId44" display="https://emenscr.nesdc.go.th/viewer/view.html?id=5fb29da53122ce2ce97471d2&amp;username=industry07061" xr:uid="{00000000-0004-0000-0000-00002B000000}"/>
    <hyperlink ref="X47" r:id="rId45" display="https://emenscr.nesdc.go.th/viewer/view.html?id=5fb60574152e2542a428d11d&amp;username=industry08051" xr:uid="{00000000-0004-0000-0000-00002C000000}"/>
    <hyperlink ref="X48" r:id="rId46" display="https://emenscr.nesdc.go.th/viewer/view.html?id=5fbcb7b87232b72a71f77d8f&amp;username=mol04041" xr:uid="{00000000-0004-0000-0000-00002D000000}"/>
    <hyperlink ref="X49" r:id="rId47" display="https://emenscr.nesdc.go.th/viewer/view.html?id=5fbcc1f80d3eec2a6b9e4d5a&amp;username=mol04041" xr:uid="{00000000-0004-0000-0000-00002E000000}"/>
    <hyperlink ref="X50" r:id="rId48" display="https://emenscr.nesdc.go.th/viewer/view.html?id=5fbe1ee87232b72a71f77e93&amp;username=mol04941" xr:uid="{00000000-0004-0000-0000-00002F000000}"/>
    <hyperlink ref="X51" r:id="rId49" display="https://emenscr.nesdc.go.th/viewer/view.html?id=5fbf0fbf0d3eec2a6b9e4e90&amp;username=mol04941" xr:uid="{00000000-0004-0000-0000-000030000000}"/>
    <hyperlink ref="X52" r:id="rId50" display="https://emenscr.nesdc.go.th/viewer/view.html?id=5fcf3d2bfb9dc91608730705&amp;username=moph10101" xr:uid="{00000000-0004-0000-0000-000031000000}"/>
    <hyperlink ref="X53" r:id="rId51" display="https://emenscr.nesdc.go.th/viewer/view.html?id=5fd0878bc97e955911453cf1&amp;username=moi0017331" xr:uid="{00000000-0004-0000-0000-000032000000}"/>
    <hyperlink ref="X54" r:id="rId52" display="https://emenscr.nesdc.go.th/viewer/view.html?id=5fd1a3707cf29c590f8c5202&amp;username=dsd_regional_11_11" xr:uid="{00000000-0004-0000-0000-000033000000}"/>
    <hyperlink ref="X55" r:id="rId53" display="https://emenscr.nesdc.go.th/viewer/view.html?id=5fd880374737ba28bee869a4&amp;username=moph10101" xr:uid="{00000000-0004-0000-0000-000034000000}"/>
    <hyperlink ref="X56" r:id="rId54" display="https://emenscr.nesdc.go.th/viewer/view.html?id=5fd9a9f30573ae1b28631dc7&amp;username=ubu05291" xr:uid="{00000000-0004-0000-0000-000035000000}"/>
    <hyperlink ref="X57" r:id="rId55" display="https://emenscr.nesdc.go.th/viewer/view.html?id=5fdc5d58adb90d1b2adda496&amp;username=industry05071" xr:uid="{00000000-0004-0000-0000-000036000000}"/>
    <hyperlink ref="X58" r:id="rId56" display="https://emenscr.nesdc.go.th/viewer/view.html?id=5ff29636770e1827c86fda41&amp;username=industry03111" xr:uid="{00000000-0004-0000-0000-000037000000}"/>
    <hyperlink ref="X59" r:id="rId57" display="https://emenscr.nesdc.go.th/viewer/view.html?id=5ff7fd16623dcf24d37b1e56&amp;username=dsd_regional_11_11" xr:uid="{00000000-0004-0000-0000-000038000000}"/>
    <hyperlink ref="X60" r:id="rId58" display="https://emenscr.nesdc.go.th/viewer/view.html?id=6020a3573f9c9a15b66cafc1&amp;username=moe06141" xr:uid="{00000000-0004-0000-0000-000039000000}"/>
    <hyperlink ref="X61" r:id="rId59" display="https://emenscr.nesdc.go.th/viewer/view.html?id=60f66aafa255654be120b5c3&amp;username=mnre011" xr:uid="{00000000-0004-0000-0000-00003A000000}"/>
    <hyperlink ref="X62" r:id="rId60" display="https://emenscr.nesdc.go.th/viewer/view.html?id=610a636ad0d85c6fa84a38d6&amp;username=mol04071" xr:uid="{00000000-0004-0000-0000-00003B000000}"/>
    <hyperlink ref="X63" r:id="rId61" display="https://emenscr.nesdc.go.th/viewer/view.html?id=610c193bd9ddc16fa00689e9&amp;username=mol04071" xr:uid="{00000000-0004-0000-0000-00003C000000}"/>
    <hyperlink ref="X64" r:id="rId62" display="https://emenscr.nesdc.go.th/viewer/view.html?id=6112358f2482000361ae7f59&amp;username=industry05071" xr:uid="{00000000-0004-0000-0000-00003D000000}"/>
    <hyperlink ref="X65" r:id="rId63" display="https://emenscr.nesdc.go.th/viewer/view.html?id=6115e502bee036035b050dfd&amp;username=psru053811" xr:uid="{00000000-0004-0000-0000-00003E000000}"/>
    <hyperlink ref="X66" r:id="rId64" display="https://emenscr.nesdc.go.th/viewer/view.html?id=6116073b6ab68d432c0fa8ae&amp;username=rmutt0578181" xr:uid="{00000000-0004-0000-0000-00003F000000}"/>
    <hyperlink ref="X67" r:id="rId65" display="https://emenscr.nesdc.go.th/viewer/view.html?id=61162968d797d45e1960b63a&amp;username=rmutl0583011" xr:uid="{00000000-0004-0000-0000-000040000000}"/>
    <hyperlink ref="X68" r:id="rId66" display="https://emenscr.nesdc.go.th/viewer/view.html?id=611a0ed383a66770744861e0&amp;username=bcca059541" xr:uid="{00000000-0004-0000-0000-000041000000}"/>
    <hyperlink ref="X69" r:id="rId67" display="https://emenscr.nesdc.go.th/viewer/view.html?id=611a19a3e587a9706c8ae22b&amp;username=most51061" xr:uid="{00000000-0004-0000-0000-000042000000}"/>
    <hyperlink ref="X70" r:id="rId68" display="https://emenscr.nesdc.go.th/viewer/view.html?id=612892f8914dee5ac289ea84&amp;username=tpqi061" xr:uid="{00000000-0004-0000-0000-000043000000}"/>
    <hyperlink ref="X71" r:id="rId69" display="https://emenscr.nesdc.go.th/viewer/view.html?id=616d901dac23da6eb13d0135&amp;username=industry07061" xr:uid="{00000000-0004-0000-0000-000044000000}"/>
    <hyperlink ref="X72" r:id="rId70" display="https://emenscr.nesdc.go.th/viewer/view.html?id=6191d5e61501af4b2381652d&amp;username=mol04071" xr:uid="{00000000-0004-0000-0000-000045000000}"/>
    <hyperlink ref="X73" r:id="rId71" display="https://emenscr.nesdc.go.th/viewer/view.html?id=6195f8d3bab527220bfbc761&amp;username=industry05071" xr:uid="{00000000-0004-0000-0000-000046000000}"/>
    <hyperlink ref="X74" r:id="rId72" display="https://emenscr.nesdc.go.th/viewer/view.html?id=6196127dd51ed2220a0bddee&amp;username=industry05071" xr:uid="{00000000-0004-0000-0000-000047000000}"/>
    <hyperlink ref="X75" r:id="rId73" display="https://emenscr.nesdc.go.th/viewer/view.html?id=61961547d51ed2220a0bddf3&amp;username=mol04941" xr:uid="{00000000-0004-0000-0000-000048000000}"/>
    <hyperlink ref="X76" r:id="rId74" display="https://emenscr.nesdc.go.th/viewer/view.html?id=6196347ed51ed2220a0bde14&amp;username=mol04041" xr:uid="{00000000-0004-0000-0000-000049000000}"/>
    <hyperlink ref="X77" r:id="rId75" display="https://emenscr.nesdc.go.th/viewer/view.html?id=61971541d221902211f9b081&amp;username=industry05071" xr:uid="{00000000-0004-0000-0000-00004A000000}"/>
    <hyperlink ref="X78" r:id="rId76" display="https://emenscr.nesdc.go.th/viewer/view.html?id=61b214f0f3473f0ca7a6c4a9&amp;username=moi0017331" xr:uid="{00000000-0004-0000-0000-00004B000000}"/>
    <hyperlink ref="X79" r:id="rId77" display="https://emenscr.nesdc.go.th/viewer/view.html?id=61bab01d358cdf1cf68825e7&amp;username=moe06141" xr:uid="{00000000-0004-0000-0000-00004C000000}"/>
    <hyperlink ref="X80" r:id="rId78" display="https://emenscr.nesdc.go.th/viewer/view.html?id=61e15bda48dc137f02e90a45&amp;username=etda511072" xr:uid="{00000000-0004-0000-0000-00004D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W56"/>
  <sheetViews>
    <sheetView topLeftCell="A8" zoomScale="70" zoomScaleNormal="70" workbookViewId="0">
      <selection activeCell="K33" sqref="K33"/>
    </sheetView>
  </sheetViews>
  <sheetFormatPr defaultRowHeight="14.4"/>
  <cols>
    <col min="1" max="1" width="24.109375" style="63" bestFit="1" customWidth="1"/>
    <col min="2" max="2" width="14.5546875" customWidth="1"/>
    <col min="3" max="8" width="5.88671875" customWidth="1"/>
    <col min="9" max="9" width="5.88671875" style="40" customWidth="1"/>
    <col min="10" max="10" width="19.21875" customWidth="1"/>
    <col min="11" max="11" width="15.6640625" customWidth="1"/>
  </cols>
  <sheetData>
    <row r="1" spans="1:11" ht="21">
      <c r="A1" s="160" t="s">
        <v>408</v>
      </c>
      <c r="B1" s="35" t="s">
        <v>400</v>
      </c>
      <c r="C1" s="36"/>
      <c r="D1" s="36"/>
      <c r="E1" s="36"/>
      <c r="F1" s="36"/>
      <c r="G1" s="36"/>
      <c r="H1" s="36"/>
      <c r="I1" s="36"/>
      <c r="J1" s="36"/>
    </row>
    <row r="2" spans="1:11" ht="21">
      <c r="A2" s="35" t="s">
        <v>406</v>
      </c>
      <c r="B2" s="36">
        <v>2561</v>
      </c>
      <c r="C2" s="36">
        <v>2562</v>
      </c>
      <c r="D2" s="36">
        <v>2563</v>
      </c>
      <c r="E2" s="36">
        <v>2564</v>
      </c>
      <c r="F2" s="36">
        <v>2565</v>
      </c>
      <c r="G2" s="36">
        <v>2566</v>
      </c>
      <c r="H2" s="36">
        <v>2567</v>
      </c>
      <c r="I2" s="36">
        <v>2568</v>
      </c>
      <c r="J2" s="39" t="s">
        <v>407</v>
      </c>
      <c r="K2" s="198" t="s">
        <v>897</v>
      </c>
    </row>
    <row r="3" spans="1:11" ht="21">
      <c r="A3" s="37" t="s">
        <v>846</v>
      </c>
      <c r="B3" s="38">
        <v>1</v>
      </c>
      <c r="C3" s="38"/>
      <c r="D3" s="38">
        <v>1</v>
      </c>
      <c r="E3" s="38"/>
      <c r="F3" s="38"/>
      <c r="G3" s="38"/>
      <c r="H3" s="38"/>
      <c r="I3" s="38"/>
      <c r="J3" s="158">
        <v>2</v>
      </c>
      <c r="K3" s="195">
        <f>SUM(G3:I3)</f>
        <v>0</v>
      </c>
    </row>
    <row r="4" spans="1:11" ht="21">
      <c r="A4" s="37" t="s">
        <v>818</v>
      </c>
      <c r="B4" s="38">
        <v>1</v>
      </c>
      <c r="C4" s="38"/>
      <c r="D4" s="38">
        <v>1</v>
      </c>
      <c r="E4" s="38"/>
      <c r="F4" s="38"/>
      <c r="G4" s="38"/>
      <c r="H4" s="38"/>
      <c r="I4" s="38"/>
      <c r="J4" s="158">
        <v>2</v>
      </c>
      <c r="K4" s="196">
        <f t="shared" ref="K4:K25" si="0">SUM(G4:I4)</f>
        <v>0</v>
      </c>
    </row>
    <row r="5" spans="1:11" ht="21">
      <c r="A5" s="37" t="s">
        <v>644</v>
      </c>
      <c r="B5" s="38">
        <v>1</v>
      </c>
      <c r="C5" s="38">
        <v>1</v>
      </c>
      <c r="D5" s="38">
        <v>4</v>
      </c>
      <c r="E5" s="38">
        <v>1</v>
      </c>
      <c r="F5" s="38">
        <v>2</v>
      </c>
      <c r="G5" s="38">
        <v>1</v>
      </c>
      <c r="H5" s="38">
        <v>2</v>
      </c>
      <c r="I5" s="38">
        <v>5</v>
      </c>
      <c r="J5" s="158">
        <v>17</v>
      </c>
      <c r="K5" s="195">
        <f t="shared" si="0"/>
        <v>8</v>
      </c>
    </row>
    <row r="6" spans="1:11" ht="21">
      <c r="A6" s="37" t="s">
        <v>818</v>
      </c>
      <c r="B6" s="38">
        <v>1</v>
      </c>
      <c r="C6" s="38">
        <v>1</v>
      </c>
      <c r="D6" s="38">
        <v>4</v>
      </c>
      <c r="E6" s="38">
        <v>1</v>
      </c>
      <c r="F6" s="38">
        <v>2</v>
      </c>
      <c r="G6" s="38">
        <v>1</v>
      </c>
      <c r="H6" s="38">
        <v>2</v>
      </c>
      <c r="I6" s="38">
        <v>5</v>
      </c>
      <c r="J6" s="158">
        <v>17</v>
      </c>
      <c r="K6" s="196">
        <f t="shared" si="0"/>
        <v>8</v>
      </c>
    </row>
    <row r="7" spans="1:11" ht="21">
      <c r="A7" s="37" t="s">
        <v>653</v>
      </c>
      <c r="B7" s="38"/>
      <c r="C7" s="38"/>
      <c r="D7" s="38"/>
      <c r="E7" s="38">
        <v>1</v>
      </c>
      <c r="F7" s="38"/>
      <c r="G7" s="38">
        <v>2</v>
      </c>
      <c r="H7" s="38">
        <v>2</v>
      </c>
      <c r="I7" s="38"/>
      <c r="J7" s="158">
        <v>5</v>
      </c>
      <c r="K7" s="195">
        <f t="shared" si="0"/>
        <v>4</v>
      </c>
    </row>
    <row r="8" spans="1:11" ht="21">
      <c r="A8" s="37" t="s">
        <v>818</v>
      </c>
      <c r="B8" s="38"/>
      <c r="C8" s="38"/>
      <c r="D8" s="38"/>
      <c r="E8" s="38">
        <v>1</v>
      </c>
      <c r="F8" s="38"/>
      <c r="G8" s="38">
        <v>2</v>
      </c>
      <c r="H8" s="38">
        <v>1</v>
      </c>
      <c r="I8" s="38"/>
      <c r="J8" s="158">
        <v>4</v>
      </c>
      <c r="K8" s="196">
        <f t="shared" si="0"/>
        <v>3</v>
      </c>
    </row>
    <row r="9" spans="1:11" ht="21">
      <c r="A9" s="37" t="s">
        <v>819</v>
      </c>
      <c r="B9" s="38"/>
      <c r="C9" s="38"/>
      <c r="D9" s="38"/>
      <c r="E9" s="38"/>
      <c r="F9" s="38"/>
      <c r="G9" s="38"/>
      <c r="H9" s="38">
        <v>1</v>
      </c>
      <c r="I9" s="38"/>
      <c r="J9" s="158">
        <v>1</v>
      </c>
      <c r="K9" s="196">
        <f t="shared" si="0"/>
        <v>1</v>
      </c>
    </row>
    <row r="10" spans="1:11" ht="21">
      <c r="A10" s="37" t="s">
        <v>650</v>
      </c>
      <c r="B10" s="38"/>
      <c r="C10" s="38">
        <v>3</v>
      </c>
      <c r="D10" s="38">
        <v>3</v>
      </c>
      <c r="E10" s="38">
        <v>6</v>
      </c>
      <c r="F10" s="38">
        <v>4</v>
      </c>
      <c r="G10" s="38">
        <v>6</v>
      </c>
      <c r="H10" s="38">
        <v>6</v>
      </c>
      <c r="I10" s="38"/>
      <c r="J10" s="158">
        <v>28</v>
      </c>
      <c r="K10" s="195">
        <f t="shared" si="0"/>
        <v>12</v>
      </c>
    </row>
    <row r="11" spans="1:11" ht="21">
      <c r="A11" s="37" t="s">
        <v>818</v>
      </c>
      <c r="B11" s="38"/>
      <c r="C11" s="38">
        <v>3</v>
      </c>
      <c r="D11" s="38">
        <v>3</v>
      </c>
      <c r="E11" s="38">
        <v>6</v>
      </c>
      <c r="F11" s="38">
        <v>4</v>
      </c>
      <c r="G11" s="38">
        <v>6</v>
      </c>
      <c r="H11" s="38">
        <v>6</v>
      </c>
      <c r="I11" s="38"/>
      <c r="J11" s="158">
        <v>28</v>
      </c>
      <c r="K11" s="196">
        <f t="shared" si="0"/>
        <v>12</v>
      </c>
    </row>
    <row r="12" spans="1:11" ht="21">
      <c r="A12" s="37" t="s">
        <v>711</v>
      </c>
      <c r="B12" s="38"/>
      <c r="C12" s="38">
        <v>1</v>
      </c>
      <c r="D12" s="38">
        <v>4</v>
      </c>
      <c r="E12" s="38">
        <v>5</v>
      </c>
      <c r="F12" s="38">
        <v>1</v>
      </c>
      <c r="G12" s="38">
        <v>1</v>
      </c>
      <c r="H12" s="38">
        <v>5</v>
      </c>
      <c r="I12" s="38">
        <v>2</v>
      </c>
      <c r="J12" s="158">
        <v>19</v>
      </c>
      <c r="K12" s="195">
        <f t="shared" si="0"/>
        <v>8</v>
      </c>
    </row>
    <row r="13" spans="1:11" ht="21">
      <c r="A13" s="37" t="s">
        <v>818</v>
      </c>
      <c r="B13" s="38"/>
      <c r="C13" s="38">
        <v>1</v>
      </c>
      <c r="D13" s="38">
        <v>4</v>
      </c>
      <c r="E13" s="38">
        <v>4</v>
      </c>
      <c r="F13" s="38">
        <v>1</v>
      </c>
      <c r="G13" s="38">
        <v>1</v>
      </c>
      <c r="H13" s="38">
        <v>2</v>
      </c>
      <c r="I13" s="38">
        <v>2</v>
      </c>
      <c r="J13" s="158">
        <v>15</v>
      </c>
      <c r="K13" s="196">
        <f t="shared" si="0"/>
        <v>5</v>
      </c>
    </row>
    <row r="14" spans="1:11" ht="21">
      <c r="A14" s="37" t="s">
        <v>819</v>
      </c>
      <c r="B14" s="38"/>
      <c r="C14" s="38"/>
      <c r="D14" s="38"/>
      <c r="E14" s="38">
        <v>1</v>
      </c>
      <c r="F14" s="38"/>
      <c r="G14" s="38"/>
      <c r="H14" s="38">
        <v>3</v>
      </c>
      <c r="I14" s="38"/>
      <c r="J14" s="158">
        <v>4</v>
      </c>
      <c r="K14" s="196">
        <f t="shared" si="0"/>
        <v>3</v>
      </c>
    </row>
    <row r="15" spans="1:11" ht="21">
      <c r="A15" s="37" t="s">
        <v>660</v>
      </c>
      <c r="B15" s="38"/>
      <c r="C15" s="38">
        <v>3</v>
      </c>
      <c r="D15" s="38">
        <v>2</v>
      </c>
      <c r="E15" s="38">
        <v>5</v>
      </c>
      <c r="F15" s="38">
        <v>1</v>
      </c>
      <c r="G15" s="38">
        <v>2</v>
      </c>
      <c r="H15" s="38">
        <v>1</v>
      </c>
      <c r="I15" s="38">
        <v>1</v>
      </c>
      <c r="J15" s="158">
        <v>15</v>
      </c>
      <c r="K15" s="195">
        <f t="shared" si="0"/>
        <v>4</v>
      </c>
    </row>
    <row r="16" spans="1:11" ht="21">
      <c r="A16" s="37" t="s">
        <v>818</v>
      </c>
      <c r="B16" s="38"/>
      <c r="C16" s="38">
        <v>3</v>
      </c>
      <c r="D16" s="38">
        <v>2</v>
      </c>
      <c r="E16" s="38">
        <v>5</v>
      </c>
      <c r="F16" s="38">
        <v>1</v>
      </c>
      <c r="G16" s="38">
        <v>1</v>
      </c>
      <c r="H16" s="38"/>
      <c r="I16" s="38">
        <v>1</v>
      </c>
      <c r="J16" s="158">
        <v>13</v>
      </c>
      <c r="K16" s="196">
        <f t="shared" si="0"/>
        <v>2</v>
      </c>
    </row>
    <row r="17" spans="1:11" ht="21">
      <c r="A17" s="37" t="s">
        <v>819</v>
      </c>
      <c r="B17" s="38"/>
      <c r="C17" s="38"/>
      <c r="D17" s="38"/>
      <c r="E17" s="38"/>
      <c r="F17" s="38"/>
      <c r="G17" s="38">
        <v>1</v>
      </c>
      <c r="H17" s="38">
        <v>1</v>
      </c>
      <c r="I17" s="38"/>
      <c r="J17" s="158">
        <v>2</v>
      </c>
      <c r="K17" s="196">
        <f t="shared" si="0"/>
        <v>2</v>
      </c>
    </row>
    <row r="18" spans="1:11" ht="21">
      <c r="A18" s="37" t="s">
        <v>717</v>
      </c>
      <c r="B18" s="38"/>
      <c r="C18" s="38"/>
      <c r="D18" s="38">
        <v>1</v>
      </c>
      <c r="E18" s="38">
        <v>1</v>
      </c>
      <c r="F18" s="38">
        <v>2</v>
      </c>
      <c r="G18" s="38">
        <v>1</v>
      </c>
      <c r="H18" s="38"/>
      <c r="I18" s="38"/>
      <c r="J18" s="158">
        <v>5</v>
      </c>
      <c r="K18" s="195">
        <f t="shared" si="0"/>
        <v>1</v>
      </c>
    </row>
    <row r="19" spans="1:11" ht="21">
      <c r="A19" s="37" t="s">
        <v>818</v>
      </c>
      <c r="B19" s="38"/>
      <c r="C19" s="38"/>
      <c r="D19" s="38">
        <v>1</v>
      </c>
      <c r="E19" s="38">
        <v>1</v>
      </c>
      <c r="F19" s="38">
        <v>2</v>
      </c>
      <c r="G19" s="38"/>
      <c r="H19" s="38"/>
      <c r="I19" s="38"/>
      <c r="J19" s="158">
        <v>4</v>
      </c>
      <c r="K19" s="196">
        <f t="shared" si="0"/>
        <v>0</v>
      </c>
    </row>
    <row r="20" spans="1:11" ht="21">
      <c r="A20" s="37" t="s">
        <v>819</v>
      </c>
      <c r="B20" s="38"/>
      <c r="C20" s="38"/>
      <c r="D20" s="38"/>
      <c r="E20" s="38"/>
      <c r="F20" s="38"/>
      <c r="G20" s="38">
        <v>1</v>
      </c>
      <c r="H20" s="38"/>
      <c r="I20" s="38"/>
      <c r="J20" s="158">
        <v>1</v>
      </c>
      <c r="K20" s="196">
        <f t="shared" si="0"/>
        <v>1</v>
      </c>
    </row>
    <row r="21" spans="1:11" ht="21">
      <c r="A21" s="37" t="s">
        <v>763</v>
      </c>
      <c r="B21" s="38"/>
      <c r="C21" s="38"/>
      <c r="D21" s="38"/>
      <c r="E21" s="38"/>
      <c r="F21" s="38"/>
      <c r="G21" s="38"/>
      <c r="H21" s="38"/>
      <c r="I21" s="38">
        <v>1</v>
      </c>
      <c r="J21" s="158">
        <v>1</v>
      </c>
      <c r="K21" s="195">
        <f t="shared" si="0"/>
        <v>1</v>
      </c>
    </row>
    <row r="22" spans="1:11" ht="21">
      <c r="A22" s="37" t="s">
        <v>818</v>
      </c>
      <c r="B22" s="38"/>
      <c r="C22" s="38"/>
      <c r="D22" s="38"/>
      <c r="E22" s="38"/>
      <c r="F22" s="38"/>
      <c r="G22" s="38"/>
      <c r="H22" s="38"/>
      <c r="I22" s="38">
        <v>1</v>
      </c>
      <c r="J22" s="158">
        <v>1</v>
      </c>
      <c r="K22" s="196">
        <f t="shared" si="0"/>
        <v>1</v>
      </c>
    </row>
    <row r="23" spans="1:11" ht="21">
      <c r="A23" s="37" t="s">
        <v>600</v>
      </c>
      <c r="B23" s="38"/>
      <c r="C23" s="38">
        <v>1</v>
      </c>
      <c r="D23" s="38">
        <v>1</v>
      </c>
      <c r="E23" s="38"/>
      <c r="F23" s="38"/>
      <c r="G23" s="38">
        <v>1</v>
      </c>
      <c r="H23" s="38">
        <v>1</v>
      </c>
      <c r="I23" s="38"/>
      <c r="J23" s="158">
        <v>4</v>
      </c>
      <c r="K23" s="195">
        <f t="shared" si="0"/>
        <v>2</v>
      </c>
    </row>
    <row r="24" spans="1:11" ht="21.6" thickBot="1">
      <c r="A24" s="37" t="s">
        <v>818</v>
      </c>
      <c r="B24" s="38"/>
      <c r="C24" s="38">
        <v>1</v>
      </c>
      <c r="D24" s="38">
        <v>1</v>
      </c>
      <c r="E24" s="38"/>
      <c r="F24" s="38"/>
      <c r="G24" s="38">
        <v>1</v>
      </c>
      <c r="H24" s="38">
        <v>1</v>
      </c>
      <c r="I24" s="38"/>
      <c r="J24" s="158">
        <v>4</v>
      </c>
      <c r="K24" s="196">
        <f t="shared" si="0"/>
        <v>2</v>
      </c>
    </row>
    <row r="25" spans="1:11" ht="21.6" thickTop="1">
      <c r="A25" s="161" t="s">
        <v>407</v>
      </c>
      <c r="B25" s="43">
        <v>2</v>
      </c>
      <c r="C25" s="43">
        <v>9</v>
      </c>
      <c r="D25" s="43">
        <v>16</v>
      </c>
      <c r="E25" s="43">
        <v>19</v>
      </c>
      <c r="F25" s="43">
        <v>10</v>
      </c>
      <c r="G25" s="43">
        <v>14</v>
      </c>
      <c r="H25" s="43">
        <v>17</v>
      </c>
      <c r="I25" s="43">
        <v>9</v>
      </c>
      <c r="J25" s="159">
        <v>96</v>
      </c>
      <c r="K25" s="197">
        <f t="shared" si="0"/>
        <v>40</v>
      </c>
    </row>
    <row r="27" spans="1:11" ht="21">
      <c r="A27" s="202" t="s">
        <v>409</v>
      </c>
      <c r="J27">
        <f>GETPIVOTDATA("ชื่อโครงการ / การดำเนินงาน",$A$1,"FVCT VER3 หลัก clean ตาม eMENSCR","v3_040601V00F00","ความสอดคล้องหลัก/รอง","หลัก")</f>
        <v>2</v>
      </c>
      <c r="K27" s="41"/>
    </row>
    <row r="28" spans="1:11" ht="21">
      <c r="A28" s="199" t="s">
        <v>898</v>
      </c>
      <c r="B28" s="194"/>
      <c r="C28" s="194"/>
      <c r="D28" s="194"/>
      <c r="E28" s="194"/>
      <c r="F28" s="194"/>
      <c r="G28" s="194"/>
      <c r="H28" s="194"/>
      <c r="I28" s="200"/>
    </row>
    <row r="29" spans="1:11" ht="18">
      <c r="A29" s="201" t="s">
        <v>899</v>
      </c>
      <c r="B29" s="201"/>
      <c r="C29" s="201"/>
      <c r="D29" s="201"/>
      <c r="E29" s="201"/>
      <c r="F29" s="201"/>
      <c r="G29" s="201"/>
      <c r="H29" s="201">
        <f>SUM(H16,H18,H20,H22,H24)</f>
        <v>1</v>
      </c>
      <c r="I29" s="201">
        <f>SUM(I16,I18,I20,I22,I24)</f>
        <v>2</v>
      </c>
      <c r="J29" s="203">
        <f>SUM(J6,J8,J11,J13,J16,J19,J22,J24)</f>
        <v>86</v>
      </c>
      <c r="K29" s="203">
        <f>SUM(K6,K8,K11,K13,K16,K19,K22,K24)</f>
        <v>33</v>
      </c>
    </row>
    <row r="30" spans="1:11" ht="18">
      <c r="A30" s="201" t="s">
        <v>900</v>
      </c>
      <c r="B30" s="201"/>
      <c r="C30" s="201"/>
      <c r="D30" s="201"/>
      <c r="E30" s="201"/>
      <c r="F30" s="201"/>
      <c r="G30" s="201"/>
      <c r="H30" s="201">
        <v>0</v>
      </c>
      <c r="I30" s="201">
        <v>0</v>
      </c>
      <c r="J30" s="203">
        <f>SUM(J9,J14,J17,J20)</f>
        <v>8</v>
      </c>
      <c r="K30" s="203">
        <f>SUM(K9,K14,K17,K20)</f>
        <v>7</v>
      </c>
    </row>
    <row r="31" spans="1:11" ht="18">
      <c r="A31" s="201" t="s">
        <v>901</v>
      </c>
      <c r="B31" s="201"/>
      <c r="C31" s="201"/>
      <c r="D31" s="201"/>
      <c r="E31" s="201"/>
      <c r="F31" s="201"/>
      <c r="G31" s="201"/>
      <c r="H31" s="201">
        <f>SUM(H29:H30)</f>
        <v>1</v>
      </c>
      <c r="I31" s="201">
        <f>SUM(I29:I30)</f>
        <v>2</v>
      </c>
      <c r="J31" s="203">
        <f>SUM(J29:J30)</f>
        <v>94</v>
      </c>
      <c r="K31" s="203">
        <f>SUM(K29:K30)</f>
        <v>40</v>
      </c>
    </row>
    <row r="33" spans="1:23">
      <c r="J33">
        <v>3</v>
      </c>
      <c r="K33">
        <v>3</v>
      </c>
    </row>
    <row r="34" spans="1:23">
      <c r="A34" s="202" t="s">
        <v>917</v>
      </c>
      <c r="J34">
        <f>+J31+J33</f>
        <v>97</v>
      </c>
      <c r="K34" s="210">
        <f t="shared" ref="K34" si="1">+K31+K33</f>
        <v>43</v>
      </c>
    </row>
    <row r="45" spans="1:23" s="194" customFormat="1"/>
    <row r="46" spans="1:23" s="194" customFormat="1" ht="21">
      <c r="I46" s="200"/>
      <c r="J46" s="204"/>
      <c r="N46" s="205" t="s">
        <v>902</v>
      </c>
      <c r="O46" s="206"/>
      <c r="P46" s="206"/>
      <c r="Q46" s="206"/>
      <c r="R46" s="207"/>
      <c r="S46" s="207"/>
      <c r="T46" s="207"/>
      <c r="U46" s="207"/>
      <c r="V46" s="208">
        <f>+J27</f>
        <v>2</v>
      </c>
      <c r="W46" s="206" t="s">
        <v>903</v>
      </c>
    </row>
    <row r="47" spans="1:23" s="95" customFormat="1">
      <c r="G47" s="209"/>
    </row>
    <row r="48" spans="1:23" s="95" customFormat="1">
      <c r="G48" s="209"/>
    </row>
    <row r="49" spans="7:7" s="95" customFormat="1">
      <c r="G49" s="209"/>
    </row>
    <row r="50" spans="7:7" s="95" customFormat="1">
      <c r="G50" s="209"/>
    </row>
    <row r="51" spans="7:7" s="95" customFormat="1">
      <c r="G51" s="209"/>
    </row>
    <row r="52" spans="7:7" s="95" customFormat="1">
      <c r="G52" s="209"/>
    </row>
    <row r="53" spans="7:7" s="95" customFormat="1">
      <c r="G53" s="209"/>
    </row>
    <row r="54" spans="7:7" s="95" customFormat="1">
      <c r="G54" s="209"/>
    </row>
    <row r="55" spans="7:7" s="95" customFormat="1">
      <c r="G55" s="209"/>
    </row>
    <row r="56" spans="7:7" s="95" customFormat="1">
      <c r="G56" s="209"/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7D038-1DF2-460C-8E3E-45B8404825C9}">
  <sheetPr>
    <tabColor rgb="FFFF0000"/>
  </sheetPr>
  <dimension ref="A1:U21"/>
  <sheetViews>
    <sheetView zoomScale="75" zoomScaleNormal="75" workbookViewId="0">
      <selection activeCell="B10" sqref="B3:B10"/>
    </sheetView>
  </sheetViews>
  <sheetFormatPr defaultColWidth="9.109375" defaultRowHeight="21"/>
  <cols>
    <col min="1" max="1" width="12" style="61" customWidth="1"/>
    <col min="2" max="2" width="18.21875" style="61" customWidth="1"/>
    <col min="3" max="3" width="75.44140625" style="61" hidden="1" customWidth="1"/>
    <col min="4" max="4" width="101.33203125" style="61" hidden="1" customWidth="1"/>
    <col min="5" max="5" width="101.33203125" style="61" customWidth="1"/>
    <col min="6" max="6" width="34.44140625" style="61" hidden="1" customWidth="1"/>
    <col min="7" max="7" width="46.33203125" style="61" bestFit="1" customWidth="1"/>
    <col min="8" max="8" width="0" style="61" hidden="1" customWidth="1"/>
    <col min="9" max="12" width="11.88671875" style="61" bestFit="1" customWidth="1"/>
    <col min="13" max="13" width="9.109375" style="61"/>
    <col min="14" max="15" width="11.88671875" style="61" bestFit="1" customWidth="1"/>
    <col min="16" max="16" width="14" style="61" bestFit="1" customWidth="1"/>
    <col min="17" max="18" width="9.88671875" style="61" bestFit="1" customWidth="1"/>
    <col min="19" max="16384" width="9.109375" style="61"/>
  </cols>
  <sheetData>
    <row r="1" spans="1:21" ht="36">
      <c r="A1" s="75" t="s">
        <v>847</v>
      </c>
    </row>
    <row r="2" spans="1:21" s="167" customFormat="1" ht="18">
      <c r="A2" s="162" t="s">
        <v>22</v>
      </c>
      <c r="B2" s="162" t="s">
        <v>848</v>
      </c>
      <c r="C2" s="163" t="s">
        <v>849</v>
      </c>
      <c r="D2" s="163" t="s">
        <v>850</v>
      </c>
      <c r="E2" s="162" t="s">
        <v>851</v>
      </c>
      <c r="F2" s="163" t="s">
        <v>852</v>
      </c>
      <c r="G2" s="162" t="s">
        <v>853</v>
      </c>
      <c r="H2" s="162" t="s">
        <v>854</v>
      </c>
      <c r="I2" s="164" t="s">
        <v>855</v>
      </c>
      <c r="J2" s="162" t="s">
        <v>856</v>
      </c>
      <c r="K2" s="162" t="s">
        <v>857</v>
      </c>
      <c r="L2" s="162" t="s">
        <v>858</v>
      </c>
      <c r="M2" s="162" t="s">
        <v>859</v>
      </c>
      <c r="N2" s="162" t="s">
        <v>860</v>
      </c>
      <c r="O2" s="162" t="s">
        <v>861</v>
      </c>
      <c r="P2" s="163" t="s">
        <v>862</v>
      </c>
      <c r="Q2" s="163" t="s">
        <v>863</v>
      </c>
      <c r="R2" s="162" t="s">
        <v>618</v>
      </c>
      <c r="S2" s="165" t="s">
        <v>864</v>
      </c>
      <c r="T2" s="165" t="s">
        <v>864</v>
      </c>
      <c r="U2" s="166" t="s">
        <v>619</v>
      </c>
    </row>
    <row r="3" spans="1:21" s="177" customFormat="1" ht="18">
      <c r="A3" s="168" t="s">
        <v>824</v>
      </c>
      <c r="B3" s="169" t="s">
        <v>644</v>
      </c>
      <c r="C3" s="169" t="s">
        <v>865</v>
      </c>
      <c r="D3" s="169" t="s">
        <v>866</v>
      </c>
      <c r="E3" s="189" t="str">
        <f>HYPERLINK(D3,F3)</f>
        <v>โครงการพัฒนาสมรรถนะบุคลากรด้านระบบอัตโนมัติและหุ่นยนต์เพื่อรองรับอุตสาหกรรมและบริการแห่งอนาคต</v>
      </c>
      <c r="F3" s="170" t="s">
        <v>756</v>
      </c>
      <c r="G3" s="170" t="s">
        <v>107</v>
      </c>
      <c r="H3" s="170" t="s">
        <v>108</v>
      </c>
      <c r="I3" s="170" t="s">
        <v>615</v>
      </c>
      <c r="J3" s="171">
        <v>1</v>
      </c>
      <c r="K3" s="172">
        <v>4.25</v>
      </c>
      <c r="L3" s="172">
        <v>4.5</v>
      </c>
      <c r="M3" s="172">
        <v>4.5925000000000002</v>
      </c>
      <c r="N3" s="171">
        <v>4</v>
      </c>
      <c r="O3" s="171">
        <v>5</v>
      </c>
      <c r="P3" s="173">
        <v>1</v>
      </c>
      <c r="Q3" s="174">
        <v>1</v>
      </c>
      <c r="R3" s="175" t="s">
        <v>613</v>
      </c>
      <c r="S3" s="174" t="s">
        <v>611</v>
      </c>
      <c r="T3" s="174" t="s">
        <v>611</v>
      </c>
      <c r="U3" s="176" t="s">
        <v>867</v>
      </c>
    </row>
    <row r="4" spans="1:21" s="177" customFormat="1" ht="18">
      <c r="A4" s="168" t="s">
        <v>824</v>
      </c>
      <c r="B4" s="169" t="s">
        <v>644</v>
      </c>
      <c r="C4" s="169" t="s">
        <v>868</v>
      </c>
      <c r="D4" s="169" t="s">
        <v>869</v>
      </c>
      <c r="E4" s="189" t="str">
        <f t="shared" ref="E4:E10" si="0">HYPERLINK(D4,F4)</f>
        <v>โครงการพัฒนาสมรรถนะบุคลากรดิจิทัลรองรับอุตสาหกรรมและบริการแห่งอนาคต (D-Workforce)</v>
      </c>
      <c r="F4" s="170" t="s">
        <v>749</v>
      </c>
      <c r="G4" s="170" t="s">
        <v>107</v>
      </c>
      <c r="H4" s="170" t="s">
        <v>108</v>
      </c>
      <c r="I4" s="170" t="s">
        <v>615</v>
      </c>
      <c r="J4" s="171">
        <v>1</v>
      </c>
      <c r="K4" s="171">
        <v>4</v>
      </c>
      <c r="L4" s="172">
        <v>4.25</v>
      </c>
      <c r="M4" s="172">
        <v>4.1749999999999998</v>
      </c>
      <c r="N4" s="172">
        <v>4.5</v>
      </c>
      <c r="O4" s="171">
        <v>5</v>
      </c>
      <c r="P4" s="173">
        <v>1</v>
      </c>
      <c r="Q4" s="174">
        <v>1</v>
      </c>
      <c r="R4" s="175" t="s">
        <v>613</v>
      </c>
      <c r="S4" s="174" t="s">
        <v>611</v>
      </c>
      <c r="T4" s="174" t="s">
        <v>611</v>
      </c>
      <c r="U4" s="176" t="s">
        <v>867</v>
      </c>
    </row>
    <row r="5" spans="1:21" s="177" customFormat="1" ht="18">
      <c r="A5" s="168" t="s">
        <v>824</v>
      </c>
      <c r="B5" s="169" t="s">
        <v>644</v>
      </c>
      <c r="C5" s="169" t="s">
        <v>870</v>
      </c>
      <c r="D5" s="169" t="s">
        <v>871</v>
      </c>
      <c r="E5" s="189" t="str">
        <f t="shared" si="0"/>
        <v xml:space="preserve">โครงการพัฒนาสมรรถนะบุคลากรรองรับการขยายตัวของอุตสาหกรรมยานยนต์สมัยใหม่ </v>
      </c>
      <c r="F5" s="170" t="s">
        <v>872</v>
      </c>
      <c r="G5" s="170" t="s">
        <v>107</v>
      </c>
      <c r="H5" s="170" t="s">
        <v>108</v>
      </c>
      <c r="I5" s="170" t="s">
        <v>615</v>
      </c>
      <c r="J5" s="171">
        <v>1</v>
      </c>
      <c r="K5" s="171">
        <v>4</v>
      </c>
      <c r="L5" s="171">
        <v>4</v>
      </c>
      <c r="M5" s="172">
        <v>4.5925000000000002</v>
      </c>
      <c r="N5" s="171">
        <v>4</v>
      </c>
      <c r="O5" s="171">
        <v>5</v>
      </c>
      <c r="P5" s="173">
        <v>1</v>
      </c>
      <c r="Q5" s="174">
        <v>1</v>
      </c>
      <c r="R5" s="175" t="s">
        <v>613</v>
      </c>
      <c r="S5" s="174" t="s">
        <v>611</v>
      </c>
      <c r="T5" s="174" t="s">
        <v>611</v>
      </c>
      <c r="U5" s="176" t="s">
        <v>867</v>
      </c>
    </row>
    <row r="6" spans="1:21" s="177" customFormat="1" ht="18">
      <c r="A6" s="168" t="s">
        <v>824</v>
      </c>
      <c r="B6" s="169" t="s">
        <v>644</v>
      </c>
      <c r="C6" s="169" t="s">
        <v>873</v>
      </c>
      <c r="D6" s="169" t="s">
        <v>874</v>
      </c>
      <c r="E6" s="189" t="str">
        <f t="shared" si="0"/>
        <v>โครงการหลักสูตรพัฒนากำลังคนสมรรถนะสูงด้านสมาร์ทเทคโนโลยี อินดัสเทรียล IoT หุ่นยนต์อุตสาหกรรม ตามมาตรฐานสมรรถนะวิชาชีพ</v>
      </c>
      <c r="F6" s="178" t="s">
        <v>875</v>
      </c>
      <c r="G6" s="178" t="s">
        <v>97</v>
      </c>
      <c r="H6" s="178" t="s">
        <v>54</v>
      </c>
      <c r="I6" s="177" t="s">
        <v>615</v>
      </c>
      <c r="J6" s="179">
        <v>1</v>
      </c>
      <c r="K6" s="180">
        <v>3.375</v>
      </c>
      <c r="L6" s="181">
        <v>3.625</v>
      </c>
      <c r="M6" s="181">
        <v>5.01</v>
      </c>
      <c r="N6" s="181">
        <v>3.5</v>
      </c>
      <c r="O6" s="179">
        <v>5</v>
      </c>
      <c r="P6" s="182">
        <v>0</v>
      </c>
      <c r="Q6" s="183">
        <v>1</v>
      </c>
      <c r="R6" s="184" t="s">
        <v>610</v>
      </c>
      <c r="S6" s="185" t="s">
        <v>611</v>
      </c>
      <c r="T6" s="186" t="s">
        <v>612</v>
      </c>
      <c r="U6" s="187" t="s">
        <v>611</v>
      </c>
    </row>
    <row r="7" spans="1:21" s="177" customFormat="1" ht="18">
      <c r="A7" s="168" t="s">
        <v>824</v>
      </c>
      <c r="B7" s="169" t="s">
        <v>644</v>
      </c>
      <c r="C7" s="169" t="s">
        <v>876</v>
      </c>
      <c r="D7" s="169" t="s">
        <v>877</v>
      </c>
      <c r="E7" s="189" t="str">
        <f t="shared" si="0"/>
        <v>ศูนย์พัฒนาแรงงานทักษะสูงด้าน Coding Skill ในเทคโนโลยีอุตสาหกรรม เพื่อมูลค่าเพิ่มในอุตสาหกรรมอย่างยั่งยืน</v>
      </c>
      <c r="F7" s="178" t="s">
        <v>878</v>
      </c>
      <c r="G7" s="178" t="s">
        <v>879</v>
      </c>
      <c r="H7" s="178" t="s">
        <v>54</v>
      </c>
      <c r="I7" s="177" t="s">
        <v>615</v>
      </c>
      <c r="J7" s="179">
        <v>1</v>
      </c>
      <c r="K7" s="180">
        <v>3.375</v>
      </c>
      <c r="L7" s="188">
        <v>3</v>
      </c>
      <c r="M7" s="180">
        <v>2.0874999999999999</v>
      </c>
      <c r="N7" s="180">
        <v>3.125</v>
      </c>
      <c r="O7" s="181">
        <v>4.65625</v>
      </c>
      <c r="P7" s="182">
        <v>0</v>
      </c>
      <c r="Q7" s="183">
        <v>1</v>
      </c>
      <c r="R7" s="184" t="s">
        <v>610</v>
      </c>
      <c r="S7" s="185" t="s">
        <v>611</v>
      </c>
      <c r="T7" s="186" t="s">
        <v>612</v>
      </c>
      <c r="U7" s="187" t="s">
        <v>611</v>
      </c>
    </row>
    <row r="8" spans="1:21" s="177" customFormat="1" ht="18">
      <c r="A8" s="168" t="s">
        <v>824</v>
      </c>
      <c r="B8" s="169" t="s">
        <v>644</v>
      </c>
      <c r="C8" s="169" t="s">
        <v>880</v>
      </c>
      <c r="D8" s="169" t="s">
        <v>881</v>
      </c>
      <c r="E8" s="189" t="str">
        <f t="shared" si="0"/>
        <v>โครงการจัดตั้งศูนย์ฝึกอบรมพัฒนาศักยภาพแรงงานรองรับการขับเคลื่อนอุตสาหกรรมยานยนต์ไฟฟ้า</v>
      </c>
      <c r="F8" s="178" t="s">
        <v>882</v>
      </c>
      <c r="G8" s="178" t="s">
        <v>107</v>
      </c>
      <c r="H8" s="178" t="s">
        <v>108</v>
      </c>
      <c r="I8" s="177" t="s">
        <v>615</v>
      </c>
      <c r="J8" s="179">
        <v>1</v>
      </c>
      <c r="K8" s="180">
        <v>3.25</v>
      </c>
      <c r="L8" s="179">
        <v>4</v>
      </c>
      <c r="M8" s="181">
        <v>3.7574999999999998</v>
      </c>
      <c r="N8" s="181">
        <v>3.5</v>
      </c>
      <c r="O8" s="179">
        <v>5</v>
      </c>
      <c r="P8" s="182">
        <v>0</v>
      </c>
      <c r="Q8" s="183">
        <v>1</v>
      </c>
      <c r="R8" s="184" t="s">
        <v>610</v>
      </c>
      <c r="S8" s="185" t="s">
        <v>611</v>
      </c>
      <c r="T8" s="186" t="s">
        <v>612</v>
      </c>
      <c r="U8" s="187" t="s">
        <v>611</v>
      </c>
    </row>
    <row r="9" spans="1:21" s="177" customFormat="1" ht="18">
      <c r="A9" s="168" t="s">
        <v>824</v>
      </c>
      <c r="B9" s="169" t="s">
        <v>653</v>
      </c>
      <c r="C9" s="169" t="s">
        <v>883</v>
      </c>
      <c r="D9" s="169" t="s">
        <v>884</v>
      </c>
      <c r="E9" s="189" t="str">
        <f t="shared" si="0"/>
        <v>โครงการพัฒนาสมรรถนะและทักษะฝีมือแรงงานในระบบเศรษฐกิจสีเขียว (Green Economy)</v>
      </c>
      <c r="F9" s="178" t="s">
        <v>885</v>
      </c>
      <c r="G9" s="178" t="s">
        <v>107</v>
      </c>
      <c r="H9" s="178" t="s">
        <v>108</v>
      </c>
      <c r="I9" s="177" t="s">
        <v>615</v>
      </c>
      <c r="J9" s="179">
        <v>1</v>
      </c>
      <c r="K9" s="180">
        <v>0.75</v>
      </c>
      <c r="L9" s="180">
        <v>2.75</v>
      </c>
      <c r="M9" s="180">
        <v>2.5049999999999999</v>
      </c>
      <c r="N9" s="188">
        <v>3</v>
      </c>
      <c r="O9" s="179">
        <v>5</v>
      </c>
      <c r="P9" s="182">
        <v>0</v>
      </c>
      <c r="Q9" s="183">
        <v>1</v>
      </c>
      <c r="R9" s="184" t="s">
        <v>610</v>
      </c>
      <c r="S9" s="185" t="s">
        <v>611</v>
      </c>
      <c r="T9" s="186" t="s">
        <v>612</v>
      </c>
      <c r="U9" s="187" t="s">
        <v>611</v>
      </c>
    </row>
    <row r="10" spans="1:21" s="177" customFormat="1" ht="18">
      <c r="A10" s="168" t="s">
        <v>830</v>
      </c>
      <c r="B10" s="169" t="s">
        <v>660</v>
      </c>
      <c r="C10" s="169" t="s">
        <v>886</v>
      </c>
      <c r="D10" s="169" t="s">
        <v>887</v>
      </c>
      <c r="E10" s="189" t="str">
        <f t="shared" si="0"/>
        <v>โครงการยกระดับมาตรฐานการทดสอบ เพื่ออุตสาหกรรมการบินและอวกาศที่ยั่งยืน (Enhancing testing standards for sustainable space and aerospace industry)</v>
      </c>
      <c r="F10" s="178" t="s">
        <v>888</v>
      </c>
      <c r="G10" s="178" t="s">
        <v>889</v>
      </c>
      <c r="H10" s="178" t="s">
        <v>54</v>
      </c>
      <c r="I10" s="177" t="s">
        <v>615</v>
      </c>
      <c r="J10" s="180">
        <v>0.5</v>
      </c>
      <c r="K10" s="188">
        <v>3</v>
      </c>
      <c r="L10" s="180">
        <v>3.125</v>
      </c>
      <c r="M10" s="181">
        <v>3.5487500000000001</v>
      </c>
      <c r="N10" s="180">
        <v>2.75</v>
      </c>
      <c r="O10" s="181">
        <v>4.40625</v>
      </c>
      <c r="P10" s="182">
        <v>0</v>
      </c>
      <c r="Q10" s="183">
        <v>0</v>
      </c>
      <c r="R10" s="184" t="s">
        <v>610</v>
      </c>
      <c r="S10" s="186" t="s">
        <v>614</v>
      </c>
      <c r="T10" s="186" t="s">
        <v>612</v>
      </c>
      <c r="U10" s="187" t="s">
        <v>611</v>
      </c>
    </row>
    <row r="14" spans="1:21">
      <c r="A14" s="74"/>
      <c r="B14" s="74"/>
    </row>
    <row r="15" spans="1:21">
      <c r="A15" s="74"/>
      <c r="B15" s="74"/>
    </row>
    <row r="16" spans="1:21">
      <c r="A16" s="74"/>
      <c r="B16" s="74"/>
    </row>
    <row r="17" spans="1:2">
      <c r="A17" s="74"/>
      <c r="B17" s="74"/>
    </row>
    <row r="18" spans="1:2">
      <c r="A18" s="74"/>
      <c r="B18" s="74"/>
    </row>
    <row r="19" spans="1:2">
      <c r="A19" s="74"/>
      <c r="B19" s="74"/>
    </row>
    <row r="20" spans="1:2">
      <c r="A20" s="74"/>
      <c r="B20" s="74"/>
    </row>
    <row r="21" spans="1:2">
      <c r="A21" s="74"/>
      <c r="B21" s="74"/>
    </row>
  </sheetData>
  <autoFilter ref="A2:U10" xr:uid="{1FFA855D-4F3F-471D-A1F9-AA9EAC894EEC}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28832-5E9F-42EE-8470-09BABC69ACC8}">
  <sheetPr>
    <tabColor rgb="FF00B050"/>
  </sheetPr>
  <dimension ref="A1:S20"/>
  <sheetViews>
    <sheetView topLeftCell="E1" zoomScale="115" zoomScaleNormal="115" workbookViewId="0">
      <selection activeCell="E4" sqref="E4:E15"/>
    </sheetView>
  </sheetViews>
  <sheetFormatPr defaultColWidth="8.88671875" defaultRowHeight="21"/>
  <cols>
    <col min="1" max="1" width="18.6640625" style="61" hidden="1" customWidth="1"/>
    <col min="2" max="2" width="131.6640625" style="61" bestFit="1" customWidth="1"/>
    <col min="3" max="3" width="131.6640625" style="61" hidden="1" customWidth="1"/>
    <col min="4" max="4" width="44.5546875" style="61" customWidth="1"/>
    <col min="5" max="5" width="12" style="191" bestFit="1" customWidth="1"/>
    <col min="6" max="6" width="17.6640625" style="61" customWidth="1"/>
    <col min="7" max="7" width="17.33203125" style="61" customWidth="1"/>
    <col min="8" max="8" width="28.6640625" style="61" customWidth="1"/>
    <col min="9" max="9" width="34.5546875" style="61" bestFit="1" customWidth="1"/>
    <col min="10" max="10" width="20.109375" style="61" customWidth="1"/>
    <col min="11" max="11" width="46.44140625" style="61" bestFit="1" customWidth="1"/>
    <col min="12" max="12" width="36.33203125" style="61" bestFit="1" customWidth="1"/>
    <col min="13" max="13" width="12.44140625" style="61" customWidth="1"/>
    <col min="14" max="14" width="17.33203125" style="61" customWidth="1"/>
    <col min="15" max="15" width="71.44140625" style="61" hidden="1" customWidth="1"/>
    <col min="16" max="16" width="15.33203125" style="61" customWidth="1"/>
    <col min="17" max="17" width="19.6640625" style="61" customWidth="1"/>
    <col min="18" max="18" width="12.109375" style="61" customWidth="1"/>
    <col min="19" max="19" width="17.5546875" style="61" customWidth="1"/>
    <col min="20" max="20" width="9.6640625" style="61" customWidth="1"/>
    <col min="21" max="21" width="17.5546875" style="61" customWidth="1"/>
    <col min="22" max="16384" width="8.88671875" style="61"/>
  </cols>
  <sheetData>
    <row r="1" spans="1:19" ht="36">
      <c r="B1" s="75" t="s">
        <v>620</v>
      </c>
    </row>
    <row r="2" spans="1:19">
      <c r="A2" s="15" t="s">
        <v>2</v>
      </c>
      <c r="B2" s="86" t="s">
        <v>3</v>
      </c>
      <c r="C2" s="87" t="s">
        <v>3</v>
      </c>
      <c r="D2" s="87" t="s">
        <v>7</v>
      </c>
      <c r="E2" s="88" t="s">
        <v>400</v>
      </c>
      <c r="F2" s="87" t="s">
        <v>14</v>
      </c>
      <c r="G2" s="87" t="s">
        <v>15</v>
      </c>
      <c r="H2" s="87" t="s">
        <v>18</v>
      </c>
      <c r="I2" s="86" t="s">
        <v>19</v>
      </c>
      <c r="J2" s="86" t="s">
        <v>821</v>
      </c>
      <c r="K2" s="86" t="s">
        <v>20</v>
      </c>
      <c r="L2" s="86" t="s">
        <v>21</v>
      </c>
      <c r="M2" s="241" t="s">
        <v>623</v>
      </c>
      <c r="N2" s="241"/>
      <c r="O2" s="82" t="s">
        <v>494</v>
      </c>
      <c r="P2" s="242" t="s">
        <v>624</v>
      </c>
      <c r="Q2" s="242"/>
    </row>
    <row r="3" spans="1:19">
      <c r="A3" s="15"/>
      <c r="B3" s="89"/>
      <c r="C3" s="90"/>
      <c r="D3" s="90"/>
      <c r="E3" s="91"/>
      <c r="F3" s="90"/>
      <c r="G3" s="90"/>
      <c r="H3" s="90"/>
      <c r="I3" s="89"/>
      <c r="J3" s="89"/>
      <c r="K3" s="89"/>
      <c r="L3" s="89"/>
      <c r="M3" s="92" t="s">
        <v>22</v>
      </c>
      <c r="N3" s="92" t="s">
        <v>23</v>
      </c>
      <c r="O3" s="82"/>
      <c r="P3" s="83" t="s">
        <v>22</v>
      </c>
      <c r="Q3" s="83" t="s">
        <v>23</v>
      </c>
      <c r="R3" s="81" t="s">
        <v>625</v>
      </c>
    </row>
    <row r="4" spans="1:19">
      <c r="A4" s="8" t="s">
        <v>324</v>
      </c>
      <c r="B4" s="62" t="str">
        <f>HYPERLINK(O4,C4)</f>
        <v>โครงการส่งเสริมการประยุกต์ใช้เทคโนโลยีเพื่อเพิ่มผลิตภาพในอุตสาหกรรมเหมืองแร่</v>
      </c>
      <c r="C4" s="8" t="s">
        <v>325</v>
      </c>
      <c r="D4" s="8" t="s">
        <v>28</v>
      </c>
      <c r="E4" s="193">
        <v>2566</v>
      </c>
      <c r="F4" s="8" t="s">
        <v>315</v>
      </c>
      <c r="G4" s="8" t="s">
        <v>327</v>
      </c>
      <c r="H4" s="8" t="s">
        <v>44</v>
      </c>
      <c r="I4" s="8" t="s">
        <v>45</v>
      </c>
      <c r="J4" s="8" t="str">
        <f>VLOOKUP(I4,'[1]ตัวย่อ(ต่อท้าย)'!$B:$C,2,FALSE)</f>
        <v>DPIM</v>
      </c>
      <c r="K4" s="8" t="s">
        <v>46</v>
      </c>
      <c r="L4" s="8" t="s">
        <v>328</v>
      </c>
      <c r="M4" s="65" t="s">
        <v>197</v>
      </c>
      <c r="N4" s="65" t="s">
        <v>454</v>
      </c>
      <c r="O4" s="61" t="s">
        <v>489</v>
      </c>
      <c r="P4" s="65" t="s">
        <v>830</v>
      </c>
      <c r="Q4" s="65" t="s">
        <v>660</v>
      </c>
    </row>
    <row r="5" spans="1:19">
      <c r="A5" s="61" t="s">
        <v>559</v>
      </c>
      <c r="B5" s="62" t="str">
        <f t="shared" ref="B5:B12" si="0">HYPERLINK(O5,C5)</f>
        <v>พัฒนาสมรรถนะบุคลากรรองรับการขยายตัวของอุตสาหกรรมยานยนต์สมัยใหม่</v>
      </c>
      <c r="C5" s="61" t="s">
        <v>560</v>
      </c>
      <c r="D5" s="61" t="s">
        <v>28</v>
      </c>
      <c r="E5" s="192">
        <v>2567</v>
      </c>
      <c r="F5" s="61" t="s">
        <v>545</v>
      </c>
      <c r="G5" s="61" t="s">
        <v>203</v>
      </c>
      <c r="H5" s="61" t="s">
        <v>106</v>
      </c>
      <c r="I5" s="61" t="s">
        <v>107</v>
      </c>
      <c r="J5" s="8" t="str">
        <f>VLOOKUP(I5,'[1]ตัวย่อ(ต่อท้าย)'!$B:$C,2,FALSE)</f>
        <v>กพร.</v>
      </c>
      <c r="K5" s="61" t="s">
        <v>108</v>
      </c>
      <c r="L5" s="61" t="s">
        <v>561</v>
      </c>
      <c r="M5" s="61" t="s">
        <v>318</v>
      </c>
      <c r="N5" s="61" t="s">
        <v>323</v>
      </c>
      <c r="O5" s="61" t="s">
        <v>562</v>
      </c>
      <c r="P5" s="78" t="s">
        <v>824</v>
      </c>
      <c r="Q5" s="78" t="s">
        <v>650</v>
      </c>
    </row>
    <row r="6" spans="1:19">
      <c r="A6" s="61" t="s">
        <v>563</v>
      </c>
      <c r="B6" s="62" t="str">
        <f t="shared" si="0"/>
        <v>พัฒนาสมรรถนะบุคลากรด้านระบบอัตโนมัติและหุ่นยนต์เพื่อรองรับอุตสาหกรรมและบริการแห่งอนาคต</v>
      </c>
      <c r="C6" s="61" t="s">
        <v>564</v>
      </c>
      <c r="D6" s="61" t="s">
        <v>28</v>
      </c>
      <c r="E6" s="192">
        <v>2567</v>
      </c>
      <c r="F6" s="61" t="s">
        <v>545</v>
      </c>
      <c r="G6" s="61" t="s">
        <v>203</v>
      </c>
      <c r="H6" s="61" t="s">
        <v>106</v>
      </c>
      <c r="I6" s="61" t="s">
        <v>107</v>
      </c>
      <c r="J6" s="8" t="str">
        <f>VLOOKUP(I6,'[1]ตัวย่อ(ต่อท้าย)'!$B:$C,2,FALSE)</f>
        <v>กพร.</v>
      </c>
      <c r="K6" s="61" t="s">
        <v>108</v>
      </c>
      <c r="L6" s="61" t="s">
        <v>561</v>
      </c>
      <c r="M6" s="61" t="s">
        <v>318</v>
      </c>
      <c r="N6" s="61" t="s">
        <v>323</v>
      </c>
      <c r="O6" s="61" t="s">
        <v>565</v>
      </c>
      <c r="P6" s="78" t="s">
        <v>824</v>
      </c>
      <c r="Q6" s="78" t="s">
        <v>650</v>
      </c>
    </row>
    <row r="7" spans="1:19">
      <c r="A7" s="61" t="s">
        <v>566</v>
      </c>
      <c r="B7" s="62" t="str">
        <f t="shared" si="0"/>
        <v>พัฒนาสมรรถนะบุคลากรดิจิทัลรองรับอุตสาหกรรมและบริการแห่งอนาคต (D-Workforce)</v>
      </c>
      <c r="C7" s="61" t="s">
        <v>567</v>
      </c>
      <c r="D7" s="61" t="s">
        <v>28</v>
      </c>
      <c r="E7" s="192">
        <v>2567</v>
      </c>
      <c r="F7" s="61" t="s">
        <v>545</v>
      </c>
      <c r="G7" s="61" t="s">
        <v>203</v>
      </c>
      <c r="H7" s="61" t="s">
        <v>106</v>
      </c>
      <c r="I7" s="61" t="s">
        <v>107</v>
      </c>
      <c r="J7" s="8" t="str">
        <f>VLOOKUP(I7,'[1]ตัวย่อ(ต่อท้าย)'!$B:$C,2,FALSE)</f>
        <v>กพร.</v>
      </c>
      <c r="K7" s="61" t="s">
        <v>108</v>
      </c>
      <c r="L7" s="61" t="s">
        <v>561</v>
      </c>
      <c r="M7" s="61" t="s">
        <v>318</v>
      </c>
      <c r="N7" s="61" t="s">
        <v>553</v>
      </c>
      <c r="O7" s="61" t="s">
        <v>568</v>
      </c>
      <c r="P7" s="78" t="s">
        <v>824</v>
      </c>
      <c r="Q7" s="78" t="s">
        <v>650</v>
      </c>
    </row>
    <row r="8" spans="1:19">
      <c r="A8" s="61" t="s">
        <v>569</v>
      </c>
      <c r="B8" s="62" t="str">
        <f t="shared" si="0"/>
        <v>พัฒนาทักษะที่จำเป็นแห่งศตวรรษที่ 21 (Essential Skills Online Training)</v>
      </c>
      <c r="C8" s="61" t="s">
        <v>570</v>
      </c>
      <c r="D8" s="61" t="s">
        <v>28</v>
      </c>
      <c r="E8" s="192">
        <v>2567</v>
      </c>
      <c r="F8" s="61" t="s">
        <v>545</v>
      </c>
      <c r="G8" s="61" t="s">
        <v>203</v>
      </c>
      <c r="H8" s="61" t="s">
        <v>106</v>
      </c>
      <c r="I8" s="61" t="s">
        <v>107</v>
      </c>
      <c r="J8" s="8" t="str">
        <f>VLOOKUP(I8,'[1]ตัวย่อ(ต่อท้าย)'!$B:$C,2,FALSE)</f>
        <v>กพร.</v>
      </c>
      <c r="K8" s="61" t="s">
        <v>108</v>
      </c>
      <c r="L8" s="61" t="s">
        <v>561</v>
      </c>
      <c r="M8" s="61" t="s">
        <v>318</v>
      </c>
      <c r="N8" s="61" t="s">
        <v>553</v>
      </c>
      <c r="O8" s="61" t="s">
        <v>571</v>
      </c>
      <c r="P8" s="78" t="s">
        <v>824</v>
      </c>
      <c r="Q8" s="78" t="s">
        <v>650</v>
      </c>
    </row>
    <row r="9" spans="1:19">
      <c r="A9" s="61" t="s">
        <v>584</v>
      </c>
      <c r="B9" s="62" t="str">
        <f t="shared" si="0"/>
        <v>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</v>
      </c>
      <c r="C9" s="61" t="s">
        <v>585</v>
      </c>
      <c r="D9" s="61" t="s">
        <v>76</v>
      </c>
      <c r="E9" s="192">
        <v>2567</v>
      </c>
      <c r="F9" s="61" t="s">
        <v>545</v>
      </c>
      <c r="G9" s="61" t="s">
        <v>203</v>
      </c>
      <c r="H9" s="61" t="s">
        <v>210</v>
      </c>
      <c r="I9" s="61" t="s">
        <v>211</v>
      </c>
      <c r="J9" s="8" t="str">
        <f>VLOOKUP(I9,'[1]ตัวย่อ(ต่อท้าย)'!$B:$C,2,FALSE)</f>
        <v>สคช.</v>
      </c>
      <c r="K9" s="61" t="s">
        <v>212</v>
      </c>
      <c r="L9" s="61" t="s">
        <v>561</v>
      </c>
      <c r="M9" s="61" t="s">
        <v>318</v>
      </c>
      <c r="N9" s="61" t="s">
        <v>323</v>
      </c>
      <c r="O9" s="61" t="s">
        <v>586</v>
      </c>
      <c r="P9" s="78" t="s">
        <v>824</v>
      </c>
      <c r="Q9" s="78" t="s">
        <v>650</v>
      </c>
    </row>
    <row r="10" spans="1:19">
      <c r="A10" s="61" t="s">
        <v>590</v>
      </c>
      <c r="B10" s="62" t="str">
        <f t="shared" si="0"/>
        <v>โครงการการประเมินความต้องการทักษะแรงงงานศักยภาพสูงในอุตสาหกรรมบริการคุณค่าสูงและพัฒนาต้นแบบความร่วมมือการพัฒนาทักษะสมรรถนะของแรงงาน</v>
      </c>
      <c r="C10" s="61" t="s">
        <v>591</v>
      </c>
      <c r="D10" s="61" t="s">
        <v>76</v>
      </c>
      <c r="E10" s="192">
        <v>2567</v>
      </c>
      <c r="F10" s="61" t="s">
        <v>545</v>
      </c>
      <c r="G10" s="61" t="s">
        <v>203</v>
      </c>
      <c r="H10" s="61" t="s">
        <v>135</v>
      </c>
      <c r="I10" s="61" t="s">
        <v>592</v>
      </c>
      <c r="J10" s="8" t="str">
        <f>VLOOKUP(I10,'[1]ตัวย่อ(ต่อท้าย)'!$B:$C,2,FALSE)</f>
        <v>NIDA</v>
      </c>
      <c r="K10" s="61" t="s">
        <v>54</v>
      </c>
      <c r="L10" s="61" t="s">
        <v>561</v>
      </c>
      <c r="M10" s="61" t="s">
        <v>318</v>
      </c>
      <c r="N10" s="61" t="s">
        <v>553</v>
      </c>
      <c r="O10" s="61" t="s">
        <v>593</v>
      </c>
      <c r="P10" s="78" t="s">
        <v>824</v>
      </c>
      <c r="Q10" s="78" t="s">
        <v>650</v>
      </c>
    </row>
    <row r="11" spans="1:19">
      <c r="A11" s="61" t="s">
        <v>572</v>
      </c>
      <c r="B11" s="62" t="str">
        <f>HYPERLINK(O11,C11)</f>
        <v>การจัดทำทะเบียนศิลปิน บุคลากร แรงงานและผู้ประกอบการในอุตสาหกรรมวัฒนธรรม</v>
      </c>
      <c r="C11" s="61" t="s">
        <v>573</v>
      </c>
      <c r="D11" s="61" t="s">
        <v>28</v>
      </c>
      <c r="E11" s="192">
        <v>2567</v>
      </c>
      <c r="F11" s="61" t="s">
        <v>545</v>
      </c>
      <c r="G11" s="61" t="s">
        <v>203</v>
      </c>
      <c r="H11" s="61" t="s">
        <v>44</v>
      </c>
      <c r="I11" s="61" t="s">
        <v>574</v>
      </c>
      <c r="J11" s="8" t="str">
        <f>VLOOKUP(I11,'[1]ตัวย่อ(ต่อท้าย)'!$B:$C,2,FALSE)</f>
        <v>สป.วธ.</v>
      </c>
      <c r="K11" s="61" t="s">
        <v>575</v>
      </c>
      <c r="L11" s="61" t="s">
        <v>561</v>
      </c>
      <c r="M11" s="61" t="s">
        <v>336</v>
      </c>
      <c r="N11" s="61" t="s">
        <v>576</v>
      </c>
      <c r="O11" s="61" t="s">
        <v>578</v>
      </c>
      <c r="P11" s="78" t="s">
        <v>599</v>
      </c>
      <c r="Q11" s="78" t="s">
        <v>763</v>
      </c>
    </row>
    <row r="12" spans="1:19">
      <c r="B12" s="62" t="str">
        <f t="shared" si="0"/>
        <v>ยกระดับสมรรถนะกำลังคนเพิ่มขีดความสามารถในการแข่งขันด้วยมาตรฐานอาชีพในระบบนิเวศอุตสาหกรรม</v>
      </c>
      <c r="C12" s="79" t="s">
        <v>609</v>
      </c>
      <c r="D12" s="71"/>
      <c r="E12" s="192" t="s">
        <v>622</v>
      </c>
      <c r="F12" s="71"/>
      <c r="G12" s="71"/>
      <c r="H12" s="71"/>
      <c r="I12" s="76" t="s">
        <v>211</v>
      </c>
      <c r="J12" s="8" t="str">
        <f>VLOOKUP(I12,'[1]ตัวย่อ(ต่อท้าย)'!$B:$C,2,FALSE)</f>
        <v>สคช.</v>
      </c>
      <c r="K12" s="76" t="s">
        <v>212</v>
      </c>
      <c r="L12" s="61" t="s">
        <v>621</v>
      </c>
      <c r="M12" s="77"/>
      <c r="N12" s="77"/>
      <c r="O12" s="76" t="s">
        <v>616</v>
      </c>
      <c r="P12" s="61" t="s">
        <v>824</v>
      </c>
      <c r="Q12" s="61" t="s">
        <v>711</v>
      </c>
    </row>
    <row r="13" spans="1:19">
      <c r="A13" s="62" t="s">
        <v>890</v>
      </c>
      <c r="B13" s="190" t="str">
        <f>HYPERLINK(O13,C13)</f>
        <v>โครงการพัฒนาสมรรถนะบุคลากรรองรับการขยายตัวของอุตสาหกรรมยานยนต์สมัยใหม่</v>
      </c>
      <c r="C13" s="61" t="s">
        <v>677</v>
      </c>
      <c r="D13" s="66" t="s">
        <v>28</v>
      </c>
      <c r="E13" s="191">
        <v>2569</v>
      </c>
      <c r="F13" s="61" t="s">
        <v>891</v>
      </c>
      <c r="G13" s="61" t="s">
        <v>892</v>
      </c>
      <c r="H13" s="61" t="s">
        <v>106</v>
      </c>
      <c r="I13" s="61" t="s">
        <v>107</v>
      </c>
      <c r="J13" s="8" t="str">
        <f>VLOOKUP(I13,'[1]ตัวย่อ(ต่อท้าย)'!$B:$C,2,FALSE)</f>
        <v>กพร.</v>
      </c>
      <c r="K13" s="61" t="s">
        <v>108</v>
      </c>
      <c r="L13" s="61" t="s">
        <v>893</v>
      </c>
      <c r="M13" s="77"/>
      <c r="N13" s="77"/>
      <c r="O13" s="78" t="s">
        <v>871</v>
      </c>
      <c r="P13" s="61" t="s">
        <v>824</v>
      </c>
      <c r="Q13" s="61" t="s">
        <v>644</v>
      </c>
    </row>
    <row r="14" spans="1:19">
      <c r="A14" s="62" t="s">
        <v>894</v>
      </c>
      <c r="B14" s="190" t="str">
        <f t="shared" ref="B14:B15" si="1">HYPERLINK(O14,C14)</f>
        <v>โครงการพัฒนาสมรรถนะบุคลากรด้านระบบอัตโนมัติและหุ่นยนต์เพื่อรองรับอุตสาหกรรมและบริการแห่งอนาคต</v>
      </c>
      <c r="C14" s="61" t="s">
        <v>756</v>
      </c>
      <c r="D14" s="66" t="s">
        <v>28</v>
      </c>
      <c r="E14" s="191">
        <v>2569</v>
      </c>
      <c r="F14" s="61" t="s">
        <v>891</v>
      </c>
      <c r="G14" s="61" t="s">
        <v>892</v>
      </c>
      <c r="H14" s="61" t="s">
        <v>106</v>
      </c>
      <c r="I14" s="61" t="s">
        <v>107</v>
      </c>
      <c r="J14" s="8" t="str">
        <f>VLOOKUP(I14,'[1]ตัวย่อ(ต่อท้าย)'!$B:$C,2,FALSE)</f>
        <v>กพร.</v>
      </c>
      <c r="K14" s="61" t="s">
        <v>108</v>
      </c>
      <c r="L14" s="61" t="s">
        <v>893</v>
      </c>
      <c r="M14" s="77"/>
      <c r="N14" s="77"/>
      <c r="O14" s="78" t="s">
        <v>866</v>
      </c>
      <c r="P14" s="61" t="s">
        <v>824</v>
      </c>
      <c r="Q14" s="61" t="s">
        <v>644</v>
      </c>
      <c r="S14" s="61" t="str">
        <f t="shared" ref="S14:S20" si="2">_xlfn.CONCAT($R14,M14)</f>
        <v/>
      </c>
    </row>
    <row r="15" spans="1:19">
      <c r="A15" s="62" t="s">
        <v>895</v>
      </c>
      <c r="B15" s="190" t="str">
        <f t="shared" si="1"/>
        <v>โครงการพัฒนาสมรรถนะบุคลากรดิจิทัลรองรับอุตสาหกรรมและบริการแห่งอนาคต (D-Workforce)</v>
      </c>
      <c r="C15" s="61" t="s">
        <v>749</v>
      </c>
      <c r="D15" s="66" t="s">
        <v>28</v>
      </c>
      <c r="E15" s="191">
        <v>2569</v>
      </c>
      <c r="F15" s="61" t="s">
        <v>891</v>
      </c>
      <c r="G15" s="61" t="s">
        <v>892</v>
      </c>
      <c r="H15" s="61" t="s">
        <v>896</v>
      </c>
      <c r="I15" s="61" t="s">
        <v>107</v>
      </c>
      <c r="J15" s="8" t="str">
        <f>VLOOKUP(I15,'[1]ตัวย่อ(ต่อท้าย)'!$B:$C,2,FALSE)</f>
        <v>กพร.</v>
      </c>
      <c r="K15" s="61" t="s">
        <v>108</v>
      </c>
      <c r="L15" s="61" t="s">
        <v>893</v>
      </c>
      <c r="M15" s="77"/>
      <c r="N15" s="77"/>
      <c r="O15" s="78" t="s">
        <v>869</v>
      </c>
      <c r="P15" s="61" t="s">
        <v>824</v>
      </c>
      <c r="Q15" s="61" t="s">
        <v>644</v>
      </c>
      <c r="S15" s="61" t="str">
        <f t="shared" si="2"/>
        <v/>
      </c>
    </row>
    <row r="16" spans="1:19">
      <c r="B16" s="190"/>
      <c r="C16" s="76"/>
      <c r="O16" s="76"/>
      <c r="P16" s="76"/>
      <c r="Q16" s="76"/>
      <c r="S16" s="61" t="str">
        <f t="shared" si="2"/>
        <v/>
      </c>
    </row>
    <row r="17" spans="2:19">
      <c r="B17" s="190"/>
      <c r="C17" s="76"/>
      <c r="O17" s="76"/>
      <c r="P17" s="76"/>
      <c r="Q17" s="76"/>
      <c r="S17" s="61" t="str">
        <f t="shared" si="2"/>
        <v/>
      </c>
    </row>
    <row r="18" spans="2:19">
      <c r="B18" s="190"/>
      <c r="C18" s="76"/>
      <c r="O18" s="76"/>
      <c r="P18" s="76"/>
      <c r="Q18" s="76"/>
      <c r="S18" s="61" t="str">
        <f t="shared" si="2"/>
        <v/>
      </c>
    </row>
    <row r="19" spans="2:19">
      <c r="B19" s="190"/>
      <c r="C19" s="76"/>
      <c r="O19" s="76"/>
      <c r="P19" s="76"/>
      <c r="Q19" s="76"/>
      <c r="S19" s="61" t="str">
        <f t="shared" si="2"/>
        <v/>
      </c>
    </row>
    <row r="20" spans="2:19">
      <c r="B20" s="190"/>
      <c r="C20" s="76"/>
      <c r="O20" s="76"/>
      <c r="P20" s="76"/>
      <c r="Q20" s="76"/>
      <c r="S20" s="61" t="str">
        <f t="shared" si="2"/>
        <v/>
      </c>
    </row>
  </sheetData>
  <autoFilter ref="A3:Q20" xr:uid="{A9B5EBEE-B022-4B2B-8920-E171D3451B91}">
    <sortState ref="A4:P20">
      <sortCondition ref="P3:P20"/>
    </sortState>
  </autoFilter>
  <mergeCells count="2">
    <mergeCell ref="M2:N2"/>
    <mergeCell ref="P2:Q2"/>
  </mergeCells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53F2A-E4E5-46B6-832B-80D2FCAA0D7D}">
  <dimension ref="A1:U79"/>
  <sheetViews>
    <sheetView topLeftCell="K1" zoomScale="40" zoomScaleNormal="40" workbookViewId="0">
      <pane ySplit="8" topLeftCell="A9" activePane="bottomLeft" state="frozen"/>
      <selection activeCell="E106" sqref="E106"/>
      <selection pane="bottomLeft" activeCell="E106" sqref="E106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95" customFormat="1"/>
    <row r="2" spans="1:21" s="95" customFormat="1" ht="21" hidden="1">
      <c r="A2" s="96" t="s">
        <v>626</v>
      </c>
      <c r="B2" s="97" t="s">
        <v>627</v>
      </c>
      <c r="C2" s="98"/>
      <c r="D2" s="99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95" customFormat="1" ht="21" hidden="1">
      <c r="A3" s="98"/>
      <c r="B3" s="100" t="s">
        <v>628</v>
      </c>
      <c r="C3" s="98"/>
      <c r="D3" s="99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</row>
    <row r="4" spans="1:21" s="95" customFormat="1" ht="21" hidden="1">
      <c r="A4" s="98"/>
      <c r="B4" s="101" t="s">
        <v>629</v>
      </c>
      <c r="C4" s="98"/>
      <c r="D4" s="9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</row>
    <row r="5" spans="1:21" s="95" customFormat="1" ht="21" hidden="1">
      <c r="A5" s="98"/>
      <c r="B5" s="102" t="s">
        <v>630</v>
      </c>
      <c r="C5" s="98"/>
      <c r="D5" s="99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</row>
    <row r="6" spans="1:21" s="95" customFormat="1" ht="21" hidden="1">
      <c r="A6" s="98"/>
      <c r="B6" s="103" t="s">
        <v>631</v>
      </c>
      <c r="C6" s="98"/>
      <c r="D6" s="99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</row>
    <row r="7" spans="1:21" s="93" customFormat="1"/>
    <row r="8" spans="1:21" s="95" customFormat="1" ht="21">
      <c r="A8" s="104" t="s">
        <v>2</v>
      </c>
      <c r="B8" s="105" t="s">
        <v>3</v>
      </c>
      <c r="C8" s="106" t="s">
        <v>7</v>
      </c>
      <c r="D8" s="106" t="s">
        <v>400</v>
      </c>
      <c r="E8" s="107" t="s">
        <v>632</v>
      </c>
      <c r="F8" s="105" t="s">
        <v>14</v>
      </c>
      <c r="G8" s="108" t="s">
        <v>633</v>
      </c>
      <c r="H8" s="105" t="s">
        <v>15</v>
      </c>
      <c r="I8" s="105" t="s">
        <v>20</v>
      </c>
      <c r="J8" s="105" t="s">
        <v>19</v>
      </c>
      <c r="K8" s="105" t="s">
        <v>18</v>
      </c>
      <c r="L8" s="105" t="s">
        <v>21</v>
      </c>
      <c r="M8" s="108" t="s">
        <v>634</v>
      </c>
      <c r="N8" s="109" t="s">
        <v>635</v>
      </c>
      <c r="O8" s="105" t="s">
        <v>636</v>
      </c>
      <c r="P8" s="110" t="s">
        <v>637</v>
      </c>
      <c r="Q8" s="108" t="s">
        <v>638</v>
      </c>
      <c r="R8" s="109" t="s">
        <v>639</v>
      </c>
      <c r="S8" s="105" t="s">
        <v>640</v>
      </c>
      <c r="T8" s="110" t="s">
        <v>641</v>
      </c>
      <c r="U8" s="105" t="s">
        <v>642</v>
      </c>
    </row>
    <row r="9" spans="1:21" s="95" customFormat="1">
      <c r="A9" s="111" t="s">
        <v>389</v>
      </c>
      <c r="B9" s="112" t="s">
        <v>390</v>
      </c>
      <c r="C9" s="112" t="s">
        <v>76</v>
      </c>
      <c r="D9" s="112">
        <v>2565</v>
      </c>
      <c r="E9" s="112" t="s">
        <v>315</v>
      </c>
      <c r="F9" s="113">
        <v>243162</v>
      </c>
      <c r="G9" s="113" t="s">
        <v>393</v>
      </c>
      <c r="H9" s="113">
        <v>244958</v>
      </c>
      <c r="I9" s="112" t="s">
        <v>396</v>
      </c>
      <c r="J9" s="112" t="s">
        <v>395</v>
      </c>
      <c r="K9" s="112" t="s">
        <v>394</v>
      </c>
      <c r="L9" s="113" t="s">
        <v>643</v>
      </c>
      <c r="M9" s="113" t="s">
        <v>29</v>
      </c>
      <c r="N9" s="111">
        <v>40601</v>
      </c>
      <c r="O9" s="112" t="s">
        <v>319</v>
      </c>
      <c r="P9" s="114" t="s">
        <v>644</v>
      </c>
      <c r="Q9" s="112"/>
      <c r="R9" s="111"/>
      <c r="S9" s="112"/>
      <c r="T9" s="112"/>
      <c r="U9" s="112" t="s">
        <v>475</v>
      </c>
    </row>
    <row r="10" spans="1:21" s="95" customFormat="1">
      <c r="A10" s="111" t="s">
        <v>514</v>
      </c>
      <c r="B10" s="112" t="s">
        <v>515</v>
      </c>
      <c r="C10" s="112" t="s">
        <v>76</v>
      </c>
      <c r="D10" s="112">
        <v>2566</v>
      </c>
      <c r="E10" s="112" t="s">
        <v>516</v>
      </c>
      <c r="F10" s="113">
        <v>243254</v>
      </c>
      <c r="G10" s="113" t="s">
        <v>316</v>
      </c>
      <c r="H10" s="113">
        <v>243526</v>
      </c>
      <c r="I10" s="112" t="s">
        <v>108</v>
      </c>
      <c r="J10" s="112" t="s">
        <v>107</v>
      </c>
      <c r="K10" s="112" t="s">
        <v>517</v>
      </c>
      <c r="L10" s="112" t="s">
        <v>645</v>
      </c>
      <c r="M10" s="112" t="s">
        <v>29</v>
      </c>
      <c r="N10" s="111" t="s">
        <v>646</v>
      </c>
      <c r="O10" s="111" t="s">
        <v>319</v>
      </c>
      <c r="P10" s="114" t="s">
        <v>644</v>
      </c>
      <c r="Q10" s="111"/>
      <c r="R10" s="112"/>
      <c r="S10" s="112"/>
      <c r="T10" s="112"/>
      <c r="U10" s="112" t="s">
        <v>647</v>
      </c>
    </row>
    <row r="11" spans="1:21" s="95" customFormat="1">
      <c r="A11" s="111" t="s">
        <v>525</v>
      </c>
      <c r="B11" s="112" t="s">
        <v>526</v>
      </c>
      <c r="C11" s="112" t="s">
        <v>76</v>
      </c>
      <c r="D11" s="112">
        <v>2566</v>
      </c>
      <c r="E11" s="112" t="s">
        <v>315</v>
      </c>
      <c r="F11" s="113">
        <v>243162</v>
      </c>
      <c r="G11" s="113" t="s">
        <v>316</v>
      </c>
      <c r="H11" s="113">
        <v>243526</v>
      </c>
      <c r="I11" s="112" t="s">
        <v>108</v>
      </c>
      <c r="J11" s="112" t="s">
        <v>528</v>
      </c>
      <c r="K11" s="112" t="s">
        <v>527</v>
      </c>
      <c r="L11" s="112" t="s">
        <v>645</v>
      </c>
      <c r="M11" s="112" t="s">
        <v>29</v>
      </c>
      <c r="N11" s="111" t="s">
        <v>646</v>
      </c>
      <c r="O11" s="111" t="s">
        <v>648</v>
      </c>
      <c r="P11" s="114" t="s">
        <v>600</v>
      </c>
      <c r="Q11" s="111"/>
      <c r="R11" s="112"/>
      <c r="S11" s="112"/>
      <c r="T11" s="112"/>
      <c r="U11" s="112" t="s">
        <v>649</v>
      </c>
    </row>
    <row r="12" spans="1:21" s="95" customFormat="1">
      <c r="A12" s="111" t="s">
        <v>499</v>
      </c>
      <c r="B12" s="112" t="s">
        <v>500</v>
      </c>
      <c r="C12" s="112" t="s">
        <v>28</v>
      </c>
      <c r="D12" s="112">
        <v>2566</v>
      </c>
      <c r="E12" s="112" t="s">
        <v>315</v>
      </c>
      <c r="F12" s="113">
        <v>243162</v>
      </c>
      <c r="G12" s="113" t="s">
        <v>316</v>
      </c>
      <c r="H12" s="113">
        <v>243526</v>
      </c>
      <c r="I12" s="112" t="s">
        <v>108</v>
      </c>
      <c r="J12" s="112" t="s">
        <v>107</v>
      </c>
      <c r="K12" s="112" t="s">
        <v>501</v>
      </c>
      <c r="L12" s="112" t="s">
        <v>645</v>
      </c>
      <c r="M12" s="112" t="s">
        <v>29</v>
      </c>
      <c r="N12" s="111" t="s">
        <v>646</v>
      </c>
      <c r="O12" s="111" t="s">
        <v>323</v>
      </c>
      <c r="P12" s="114" t="s">
        <v>650</v>
      </c>
      <c r="Q12" s="111"/>
      <c r="R12" s="112"/>
      <c r="S12" s="112"/>
      <c r="T12" s="112"/>
      <c r="U12" s="112" t="s">
        <v>651</v>
      </c>
    </row>
    <row r="13" spans="1:21" s="95" customFormat="1">
      <c r="A13" s="111" t="s">
        <v>503</v>
      </c>
      <c r="B13" s="112" t="s">
        <v>504</v>
      </c>
      <c r="C13" s="112" t="s">
        <v>28</v>
      </c>
      <c r="D13" s="112">
        <v>2566</v>
      </c>
      <c r="E13" s="112" t="s">
        <v>315</v>
      </c>
      <c r="F13" s="113">
        <v>243162</v>
      </c>
      <c r="G13" s="113" t="s">
        <v>316</v>
      </c>
      <c r="H13" s="113">
        <v>243526</v>
      </c>
      <c r="I13" s="112" t="s">
        <v>46</v>
      </c>
      <c r="J13" s="112" t="s">
        <v>45</v>
      </c>
      <c r="K13" s="112" t="s">
        <v>44</v>
      </c>
      <c r="L13" s="112" t="s">
        <v>645</v>
      </c>
      <c r="M13" s="112" t="s">
        <v>29</v>
      </c>
      <c r="N13" s="111" t="s">
        <v>646</v>
      </c>
      <c r="O13" s="111" t="s">
        <v>652</v>
      </c>
      <c r="P13" s="114" t="s">
        <v>653</v>
      </c>
      <c r="Q13" s="111"/>
      <c r="R13" s="112"/>
      <c r="S13" s="112"/>
      <c r="T13" s="112"/>
      <c r="U13" s="112" t="s">
        <v>654</v>
      </c>
    </row>
    <row r="14" spans="1:21" s="95" customFormat="1">
      <c r="A14" s="111" t="s">
        <v>506</v>
      </c>
      <c r="B14" s="112" t="s">
        <v>507</v>
      </c>
      <c r="C14" s="112" t="s">
        <v>28</v>
      </c>
      <c r="D14" s="112">
        <v>2566</v>
      </c>
      <c r="E14" s="112" t="s">
        <v>315</v>
      </c>
      <c r="F14" s="113">
        <v>243162</v>
      </c>
      <c r="G14" s="113" t="s">
        <v>316</v>
      </c>
      <c r="H14" s="113">
        <v>243526</v>
      </c>
      <c r="I14" s="112" t="s">
        <v>46</v>
      </c>
      <c r="J14" s="112" t="s">
        <v>45</v>
      </c>
      <c r="K14" s="112" t="s">
        <v>44</v>
      </c>
      <c r="L14" s="112" t="s">
        <v>645</v>
      </c>
      <c r="M14" s="112" t="s">
        <v>29</v>
      </c>
      <c r="N14" s="111" t="s">
        <v>646</v>
      </c>
      <c r="O14" s="111" t="s">
        <v>323</v>
      </c>
      <c r="P14" s="114" t="s">
        <v>650</v>
      </c>
      <c r="Q14" s="111"/>
      <c r="R14" s="112"/>
      <c r="S14" s="112"/>
      <c r="T14" s="112"/>
      <c r="U14" s="112" t="s">
        <v>655</v>
      </c>
    </row>
    <row r="15" spans="1:21" s="95" customFormat="1">
      <c r="A15" s="111" t="s">
        <v>511</v>
      </c>
      <c r="B15" s="112" t="s">
        <v>512</v>
      </c>
      <c r="C15" s="112" t="s">
        <v>28</v>
      </c>
      <c r="D15" s="112">
        <v>2566</v>
      </c>
      <c r="E15" s="112" t="s">
        <v>315</v>
      </c>
      <c r="F15" s="113">
        <v>243162</v>
      </c>
      <c r="G15" s="113" t="s">
        <v>316</v>
      </c>
      <c r="H15" s="113">
        <v>243526</v>
      </c>
      <c r="I15" s="112" t="s">
        <v>46</v>
      </c>
      <c r="J15" s="112" t="s">
        <v>73</v>
      </c>
      <c r="K15" s="112" t="s">
        <v>72</v>
      </c>
      <c r="L15" s="112" t="s">
        <v>645</v>
      </c>
      <c r="M15" s="112" t="s">
        <v>29</v>
      </c>
      <c r="N15" s="111" t="s">
        <v>646</v>
      </c>
      <c r="O15" s="111" t="s">
        <v>323</v>
      </c>
      <c r="P15" s="114" t="s">
        <v>650</v>
      </c>
      <c r="Q15" s="111"/>
      <c r="R15" s="112"/>
      <c r="S15" s="112"/>
      <c r="T15" s="112"/>
      <c r="U15" s="112" t="s">
        <v>656</v>
      </c>
    </row>
    <row r="16" spans="1:21" s="95" customFormat="1">
      <c r="A16" s="111" t="s">
        <v>519</v>
      </c>
      <c r="B16" s="112" t="s">
        <v>520</v>
      </c>
      <c r="C16" s="112" t="s">
        <v>28</v>
      </c>
      <c r="D16" s="112">
        <v>2566</v>
      </c>
      <c r="E16" s="112" t="s">
        <v>315</v>
      </c>
      <c r="F16" s="113">
        <v>243162</v>
      </c>
      <c r="G16" s="113" t="s">
        <v>316</v>
      </c>
      <c r="H16" s="113">
        <v>243526</v>
      </c>
      <c r="I16" s="112" t="s">
        <v>108</v>
      </c>
      <c r="J16" s="112" t="s">
        <v>107</v>
      </c>
      <c r="K16" s="112" t="s">
        <v>106</v>
      </c>
      <c r="L16" s="112" t="s">
        <v>645</v>
      </c>
      <c r="M16" s="112" t="s">
        <v>29</v>
      </c>
      <c r="N16" s="111" t="s">
        <v>646</v>
      </c>
      <c r="O16" s="111" t="s">
        <v>652</v>
      </c>
      <c r="P16" s="114" t="s">
        <v>653</v>
      </c>
      <c r="Q16" s="111"/>
      <c r="R16" s="112"/>
      <c r="S16" s="112"/>
      <c r="T16" s="112"/>
      <c r="U16" s="112" t="s">
        <v>657</v>
      </c>
    </row>
    <row r="17" spans="1:21" s="95" customFormat="1">
      <c r="A17" s="111" t="s">
        <v>522</v>
      </c>
      <c r="B17" s="112" t="s">
        <v>523</v>
      </c>
      <c r="C17" s="112" t="s">
        <v>28</v>
      </c>
      <c r="D17" s="112">
        <v>2566</v>
      </c>
      <c r="E17" s="112" t="s">
        <v>315</v>
      </c>
      <c r="F17" s="113">
        <v>243162</v>
      </c>
      <c r="G17" s="113" t="s">
        <v>316</v>
      </c>
      <c r="H17" s="113">
        <v>243526</v>
      </c>
      <c r="I17" s="112" t="s">
        <v>108</v>
      </c>
      <c r="J17" s="112" t="s">
        <v>107</v>
      </c>
      <c r="K17" s="112" t="s">
        <v>106</v>
      </c>
      <c r="L17" s="112" t="s">
        <v>645</v>
      </c>
      <c r="M17" s="112" t="s">
        <v>29</v>
      </c>
      <c r="N17" s="111" t="s">
        <v>646</v>
      </c>
      <c r="O17" s="111" t="s">
        <v>323</v>
      </c>
      <c r="P17" s="114" t="s">
        <v>650</v>
      </c>
      <c r="Q17" s="111"/>
      <c r="R17" s="112"/>
      <c r="S17" s="112"/>
      <c r="T17" s="112"/>
      <c r="U17" s="112" t="s">
        <v>658</v>
      </c>
    </row>
    <row r="18" spans="1:21" s="95" customFormat="1">
      <c r="A18" s="111" t="s">
        <v>530</v>
      </c>
      <c r="B18" s="112" t="s">
        <v>531</v>
      </c>
      <c r="C18" s="112" t="s">
        <v>28</v>
      </c>
      <c r="D18" s="112">
        <v>2566</v>
      </c>
      <c r="E18" s="112" t="s">
        <v>315</v>
      </c>
      <c r="F18" s="113">
        <v>243162</v>
      </c>
      <c r="G18" s="113" t="s">
        <v>316</v>
      </c>
      <c r="H18" s="113">
        <v>243526</v>
      </c>
      <c r="I18" s="112" t="s">
        <v>91</v>
      </c>
      <c r="J18" s="112" t="s">
        <v>90</v>
      </c>
      <c r="K18" s="112" t="s">
        <v>89</v>
      </c>
      <c r="L18" s="112" t="s">
        <v>645</v>
      </c>
      <c r="M18" s="112" t="s">
        <v>29</v>
      </c>
      <c r="N18" s="111" t="s">
        <v>646</v>
      </c>
      <c r="O18" s="111" t="s">
        <v>323</v>
      </c>
      <c r="P18" s="114" t="s">
        <v>650</v>
      </c>
      <c r="Q18" s="111"/>
      <c r="R18" s="112"/>
      <c r="S18" s="112"/>
      <c r="T18" s="112"/>
      <c r="U18" s="112" t="s">
        <v>659</v>
      </c>
    </row>
    <row r="19" spans="1:21" s="95" customFormat="1">
      <c r="A19" s="111" t="s">
        <v>533</v>
      </c>
      <c r="B19" s="112" t="s">
        <v>534</v>
      </c>
      <c r="C19" s="112" t="s">
        <v>28</v>
      </c>
      <c r="D19" s="112">
        <v>2566</v>
      </c>
      <c r="E19" s="112" t="s">
        <v>315</v>
      </c>
      <c r="F19" s="113">
        <v>243162</v>
      </c>
      <c r="G19" s="113" t="s">
        <v>316</v>
      </c>
      <c r="H19" s="113">
        <v>243526</v>
      </c>
      <c r="I19" s="112" t="s">
        <v>46</v>
      </c>
      <c r="J19" s="112" t="s">
        <v>536</v>
      </c>
      <c r="K19" s="112" t="s">
        <v>535</v>
      </c>
      <c r="L19" s="112" t="s">
        <v>645</v>
      </c>
      <c r="M19" s="112" t="s">
        <v>29</v>
      </c>
      <c r="N19" s="111" t="s">
        <v>646</v>
      </c>
      <c r="O19" s="111" t="s">
        <v>330</v>
      </c>
      <c r="P19" s="114" t="s">
        <v>660</v>
      </c>
      <c r="Q19" s="111"/>
      <c r="R19" s="112"/>
      <c r="S19" s="112"/>
      <c r="T19" s="112"/>
      <c r="U19" s="112" t="s">
        <v>661</v>
      </c>
    </row>
    <row r="20" spans="1:21" s="95" customFormat="1">
      <c r="A20" s="111" t="s">
        <v>662</v>
      </c>
      <c r="B20" s="112" t="s">
        <v>663</v>
      </c>
      <c r="C20" s="112" t="s">
        <v>28</v>
      </c>
      <c r="D20" s="112">
        <v>2567</v>
      </c>
      <c r="E20" s="112" t="s">
        <v>664</v>
      </c>
      <c r="F20" s="113">
        <v>243770</v>
      </c>
      <c r="G20" s="113" t="s">
        <v>665</v>
      </c>
      <c r="H20" s="113">
        <v>243861</v>
      </c>
      <c r="I20" s="112" t="s">
        <v>54</v>
      </c>
      <c r="J20" s="112" t="s">
        <v>150</v>
      </c>
      <c r="K20" s="112" t="s">
        <v>541</v>
      </c>
      <c r="L20" s="112" t="s">
        <v>666</v>
      </c>
      <c r="M20" s="112" t="s">
        <v>29</v>
      </c>
      <c r="N20" s="112" t="s">
        <v>646</v>
      </c>
      <c r="O20" s="112" t="s">
        <v>644</v>
      </c>
      <c r="P20" s="114" t="s">
        <v>644</v>
      </c>
      <c r="Q20" s="112"/>
      <c r="R20" s="112"/>
      <c r="S20" s="112"/>
      <c r="T20" s="112"/>
      <c r="U20" s="112" t="s">
        <v>667</v>
      </c>
    </row>
    <row r="21" spans="1:21" s="95" customFormat="1">
      <c r="A21" s="111" t="s">
        <v>668</v>
      </c>
      <c r="B21" s="112" t="s">
        <v>669</v>
      </c>
      <c r="C21" s="112" t="s">
        <v>28</v>
      </c>
      <c r="D21" s="112">
        <v>2567</v>
      </c>
      <c r="E21" s="112" t="s">
        <v>670</v>
      </c>
      <c r="F21" s="113">
        <v>243800</v>
      </c>
      <c r="G21" s="113" t="s">
        <v>665</v>
      </c>
      <c r="H21" s="113">
        <v>243861</v>
      </c>
      <c r="I21" s="112" t="s">
        <v>54</v>
      </c>
      <c r="J21" s="112" t="s">
        <v>150</v>
      </c>
      <c r="K21" s="112" t="s">
        <v>541</v>
      </c>
      <c r="L21" s="112" t="s">
        <v>666</v>
      </c>
      <c r="M21" s="112" t="s">
        <v>29</v>
      </c>
      <c r="N21" s="112" t="s">
        <v>646</v>
      </c>
      <c r="O21" s="112" t="s">
        <v>653</v>
      </c>
      <c r="P21" s="114" t="s">
        <v>653</v>
      </c>
      <c r="Q21" s="112"/>
      <c r="R21" s="112"/>
      <c r="S21" s="112"/>
      <c r="T21" s="112"/>
      <c r="U21" s="112" t="s">
        <v>671</v>
      </c>
    </row>
    <row r="22" spans="1:21" s="95" customFormat="1">
      <c r="A22" s="111" t="s">
        <v>672</v>
      </c>
      <c r="B22" s="112" t="s">
        <v>673</v>
      </c>
      <c r="C22" s="112" t="s">
        <v>76</v>
      </c>
      <c r="D22" s="112">
        <v>2567</v>
      </c>
      <c r="E22" s="112" t="s">
        <v>674</v>
      </c>
      <c r="F22" s="113">
        <v>243739</v>
      </c>
      <c r="G22" s="113" t="s">
        <v>203</v>
      </c>
      <c r="H22" s="113">
        <v>243891</v>
      </c>
      <c r="I22" s="112" t="s">
        <v>108</v>
      </c>
      <c r="J22" s="112" t="s">
        <v>107</v>
      </c>
      <c r="K22" s="112" t="s">
        <v>517</v>
      </c>
      <c r="L22" s="112" t="s">
        <v>666</v>
      </c>
      <c r="M22" s="112" t="s">
        <v>29</v>
      </c>
      <c r="N22" s="112" t="s">
        <v>646</v>
      </c>
      <c r="O22" s="112" t="s">
        <v>644</v>
      </c>
      <c r="P22" s="114" t="s">
        <v>644</v>
      </c>
      <c r="Q22" s="112"/>
      <c r="R22" s="112"/>
      <c r="S22" s="112"/>
      <c r="T22" s="112"/>
      <c r="U22" s="112" t="s">
        <v>675</v>
      </c>
    </row>
    <row r="23" spans="1:21" s="95" customFormat="1">
      <c r="A23" s="111" t="s">
        <v>676</v>
      </c>
      <c r="B23" s="112" t="s">
        <v>677</v>
      </c>
      <c r="C23" s="112" t="s">
        <v>28</v>
      </c>
      <c r="D23" s="112">
        <v>2567</v>
      </c>
      <c r="E23" s="112" t="s">
        <v>545</v>
      </c>
      <c r="F23" s="113">
        <v>243527</v>
      </c>
      <c r="G23" s="113" t="s">
        <v>203</v>
      </c>
      <c r="H23" s="113">
        <v>243891</v>
      </c>
      <c r="I23" s="112" t="s">
        <v>108</v>
      </c>
      <c r="J23" s="112" t="s">
        <v>107</v>
      </c>
      <c r="K23" s="112" t="s">
        <v>106</v>
      </c>
      <c r="L23" s="112" t="s">
        <v>678</v>
      </c>
      <c r="M23" s="112" t="s">
        <v>29</v>
      </c>
      <c r="N23" s="112" t="s">
        <v>646</v>
      </c>
      <c r="O23" s="112" t="s">
        <v>323</v>
      </c>
      <c r="P23" s="114" t="s">
        <v>650</v>
      </c>
      <c r="Q23" s="112"/>
      <c r="R23" s="112"/>
      <c r="S23" s="112"/>
      <c r="T23" s="112"/>
      <c r="U23" s="112" t="s">
        <v>679</v>
      </c>
    </row>
    <row r="24" spans="1:21" s="95" customFormat="1">
      <c r="A24" s="111" t="s">
        <v>597</v>
      </c>
      <c r="B24" s="112" t="s">
        <v>598</v>
      </c>
      <c r="C24" s="112" t="s">
        <v>76</v>
      </c>
      <c r="D24" s="112">
        <v>2567</v>
      </c>
      <c r="E24" s="112" t="s">
        <v>545</v>
      </c>
      <c r="F24" s="113">
        <v>243527</v>
      </c>
      <c r="G24" s="113" t="s">
        <v>203</v>
      </c>
      <c r="H24" s="113">
        <v>243891</v>
      </c>
      <c r="I24" s="112" t="s">
        <v>108</v>
      </c>
      <c r="J24" s="112" t="s">
        <v>528</v>
      </c>
      <c r="K24" s="112" t="s">
        <v>527</v>
      </c>
      <c r="L24" s="112" t="s">
        <v>666</v>
      </c>
      <c r="M24" s="112" t="s">
        <v>29</v>
      </c>
      <c r="N24" s="112" t="s">
        <v>646</v>
      </c>
      <c r="O24" s="112" t="s">
        <v>600</v>
      </c>
      <c r="P24" s="114" t="s">
        <v>600</v>
      </c>
      <c r="Q24" s="112"/>
      <c r="R24" s="112"/>
      <c r="S24" s="112"/>
      <c r="T24" s="112"/>
      <c r="U24" s="112" t="s">
        <v>680</v>
      </c>
    </row>
    <row r="25" spans="1:21" s="95" customFormat="1">
      <c r="A25" s="111" t="s">
        <v>681</v>
      </c>
      <c r="B25" s="112" t="s">
        <v>682</v>
      </c>
      <c r="C25" s="112" t="s">
        <v>28</v>
      </c>
      <c r="D25" s="112">
        <v>2568</v>
      </c>
      <c r="E25" s="112" t="s">
        <v>683</v>
      </c>
      <c r="F25" s="113">
        <v>243892</v>
      </c>
      <c r="G25" s="113" t="s">
        <v>327</v>
      </c>
      <c r="H25" s="113">
        <v>244257</v>
      </c>
      <c r="I25" s="112" t="s">
        <v>396</v>
      </c>
      <c r="J25" s="112" t="s">
        <v>684</v>
      </c>
      <c r="K25" s="112" t="s">
        <v>685</v>
      </c>
      <c r="L25" s="112" t="s">
        <v>686</v>
      </c>
      <c r="M25" s="112" t="s">
        <v>29</v>
      </c>
      <c r="N25" s="112" t="s">
        <v>646</v>
      </c>
      <c r="O25" s="112" t="s">
        <v>644</v>
      </c>
      <c r="P25" s="114" t="s">
        <v>644</v>
      </c>
      <c r="Q25" s="112"/>
      <c r="R25" s="112"/>
      <c r="S25" s="112"/>
      <c r="T25" s="112"/>
      <c r="U25" s="112" t="s">
        <v>687</v>
      </c>
    </row>
    <row r="26" spans="1:21" s="95" customFormat="1">
      <c r="A26" s="111" t="s">
        <v>688</v>
      </c>
      <c r="B26" s="112" t="s">
        <v>689</v>
      </c>
      <c r="C26" s="112" t="s">
        <v>28</v>
      </c>
      <c r="D26" s="112">
        <v>2568</v>
      </c>
      <c r="E26" s="112" t="s">
        <v>683</v>
      </c>
      <c r="F26" s="113">
        <v>243892</v>
      </c>
      <c r="G26" s="113" t="s">
        <v>327</v>
      </c>
      <c r="H26" s="113">
        <v>244257</v>
      </c>
      <c r="I26" s="112" t="s">
        <v>54</v>
      </c>
      <c r="J26" s="112" t="s">
        <v>690</v>
      </c>
      <c r="K26" s="112" t="s">
        <v>52</v>
      </c>
      <c r="L26" s="112" t="s">
        <v>686</v>
      </c>
      <c r="M26" s="112" t="s">
        <v>29</v>
      </c>
      <c r="N26" s="112" t="s">
        <v>646</v>
      </c>
      <c r="O26" s="112" t="s">
        <v>660</v>
      </c>
      <c r="P26" s="114" t="s">
        <v>660</v>
      </c>
      <c r="Q26" s="112"/>
      <c r="R26" s="112"/>
      <c r="S26" s="112"/>
      <c r="T26" s="112"/>
      <c r="U26" s="112" t="s">
        <v>691</v>
      </c>
    </row>
    <row r="27" spans="1:21" s="95" customFormat="1">
      <c r="A27" s="111" t="s">
        <v>692</v>
      </c>
      <c r="B27" s="112" t="s">
        <v>693</v>
      </c>
      <c r="C27" s="112" t="s">
        <v>76</v>
      </c>
      <c r="D27" s="112">
        <v>2568</v>
      </c>
      <c r="E27" s="112" t="s">
        <v>683</v>
      </c>
      <c r="F27" s="113">
        <v>243892</v>
      </c>
      <c r="G27" s="113" t="s">
        <v>327</v>
      </c>
      <c r="H27" s="113">
        <v>244257</v>
      </c>
      <c r="I27" s="112" t="s">
        <v>108</v>
      </c>
      <c r="J27" s="112" t="s">
        <v>107</v>
      </c>
      <c r="K27" s="112" t="s">
        <v>694</v>
      </c>
      <c r="L27" s="112" t="s">
        <v>686</v>
      </c>
      <c r="M27" s="112" t="s">
        <v>29</v>
      </c>
      <c r="N27" s="112" t="s">
        <v>646</v>
      </c>
      <c r="O27" s="112" t="s">
        <v>644</v>
      </c>
      <c r="P27" s="114" t="s">
        <v>644</v>
      </c>
      <c r="Q27" s="112"/>
      <c r="R27" s="112"/>
      <c r="S27" s="112"/>
      <c r="T27" s="112"/>
      <c r="U27" s="112" t="s">
        <v>695</v>
      </c>
    </row>
    <row r="28" spans="1:21" s="95" customFormat="1">
      <c r="A28" s="111" t="s">
        <v>696</v>
      </c>
      <c r="B28" s="112" t="s">
        <v>673</v>
      </c>
      <c r="C28" s="112" t="s">
        <v>76</v>
      </c>
      <c r="D28" s="112">
        <v>2568</v>
      </c>
      <c r="E28" s="112" t="s">
        <v>697</v>
      </c>
      <c r="F28" s="113">
        <v>244075</v>
      </c>
      <c r="G28" s="113" t="s">
        <v>327</v>
      </c>
      <c r="H28" s="113">
        <v>244257</v>
      </c>
      <c r="I28" s="112" t="s">
        <v>108</v>
      </c>
      <c r="J28" s="112" t="s">
        <v>107</v>
      </c>
      <c r="K28" s="112" t="s">
        <v>517</v>
      </c>
      <c r="L28" s="112" t="s">
        <v>686</v>
      </c>
      <c r="M28" s="112" t="s">
        <v>29</v>
      </c>
      <c r="N28" s="112" t="s">
        <v>646</v>
      </c>
      <c r="O28" s="112" t="s">
        <v>644</v>
      </c>
      <c r="P28" s="114" t="s">
        <v>644</v>
      </c>
      <c r="Q28" s="112"/>
      <c r="R28" s="112"/>
      <c r="S28" s="112"/>
      <c r="T28" s="112"/>
      <c r="U28" s="112" t="s">
        <v>698</v>
      </c>
    </row>
    <row r="29" spans="1:21" s="95" customFormat="1">
      <c r="A29" s="111" t="s">
        <v>699</v>
      </c>
      <c r="B29" s="112" t="s">
        <v>700</v>
      </c>
      <c r="C29" s="112" t="s">
        <v>28</v>
      </c>
      <c r="D29" s="112">
        <v>2568</v>
      </c>
      <c r="E29" s="112" t="s">
        <v>701</v>
      </c>
      <c r="F29" s="113">
        <v>243953</v>
      </c>
      <c r="G29" s="113" t="s">
        <v>327</v>
      </c>
      <c r="H29" s="113">
        <v>244257</v>
      </c>
      <c r="I29" s="112" t="s">
        <v>108</v>
      </c>
      <c r="J29" s="112" t="s">
        <v>107</v>
      </c>
      <c r="K29" s="112" t="s">
        <v>702</v>
      </c>
      <c r="L29" s="112" t="s">
        <v>686</v>
      </c>
      <c r="M29" s="112" t="s">
        <v>29</v>
      </c>
      <c r="N29" s="112" t="s">
        <v>646</v>
      </c>
      <c r="O29" s="112" t="s">
        <v>644</v>
      </c>
      <c r="P29" s="114" t="s">
        <v>644</v>
      </c>
      <c r="Q29" s="112"/>
      <c r="R29" s="112"/>
      <c r="S29" s="112"/>
      <c r="T29" s="112"/>
      <c r="U29" s="112" t="s">
        <v>703</v>
      </c>
    </row>
    <row r="30" spans="1:21" s="95" customFormat="1">
      <c r="A30" s="111" t="s">
        <v>704</v>
      </c>
      <c r="B30" s="112" t="s">
        <v>705</v>
      </c>
      <c r="C30" s="112" t="s">
        <v>28</v>
      </c>
      <c r="D30" s="112">
        <v>2568</v>
      </c>
      <c r="E30" s="112" t="s">
        <v>683</v>
      </c>
      <c r="F30" s="113">
        <v>243892</v>
      </c>
      <c r="G30" s="113" t="s">
        <v>327</v>
      </c>
      <c r="H30" s="113">
        <v>244257</v>
      </c>
      <c r="I30" s="112" t="s">
        <v>108</v>
      </c>
      <c r="J30" s="112" t="s">
        <v>107</v>
      </c>
      <c r="K30" s="112" t="s">
        <v>706</v>
      </c>
      <c r="L30" s="112" t="s">
        <v>686</v>
      </c>
      <c r="M30" s="112" t="s">
        <v>29</v>
      </c>
      <c r="N30" s="112" t="s">
        <v>646</v>
      </c>
      <c r="O30" s="112" t="s">
        <v>644</v>
      </c>
      <c r="P30" s="114" t="s">
        <v>644</v>
      </c>
      <c r="Q30" s="112"/>
      <c r="R30" s="112"/>
      <c r="S30" s="112"/>
      <c r="T30" s="112"/>
      <c r="U30" s="112" t="s">
        <v>707</v>
      </c>
    </row>
    <row r="31" spans="1:21" s="95" customFormat="1">
      <c r="A31" s="111" t="s">
        <v>708</v>
      </c>
      <c r="B31" s="112" t="s">
        <v>609</v>
      </c>
      <c r="C31" s="112" t="s">
        <v>76</v>
      </c>
      <c r="D31" s="112">
        <v>2568</v>
      </c>
      <c r="E31" s="112" t="s">
        <v>683</v>
      </c>
      <c r="F31" s="113">
        <v>243892</v>
      </c>
      <c r="G31" s="113" t="s">
        <v>327</v>
      </c>
      <c r="H31" s="113">
        <v>244257</v>
      </c>
      <c r="I31" s="112" t="s">
        <v>212</v>
      </c>
      <c r="J31" s="112" t="s">
        <v>211</v>
      </c>
      <c r="K31" s="112" t="s">
        <v>709</v>
      </c>
      <c r="L31" s="112" t="s">
        <v>710</v>
      </c>
      <c r="M31" s="112" t="s">
        <v>29</v>
      </c>
      <c r="N31" s="112" t="s">
        <v>646</v>
      </c>
      <c r="O31" s="112" t="s">
        <v>711</v>
      </c>
      <c r="P31" s="114" t="s">
        <v>711</v>
      </c>
      <c r="Q31" s="112"/>
      <c r="R31" s="112"/>
      <c r="S31" s="112"/>
      <c r="T31" s="112"/>
      <c r="U31" s="112" t="s">
        <v>712</v>
      </c>
    </row>
    <row r="32" spans="1:21" s="95" customFormat="1">
      <c r="A32" s="111" t="s">
        <v>271</v>
      </c>
      <c r="B32" s="112" t="s">
        <v>272</v>
      </c>
      <c r="C32" s="112" t="s">
        <v>76</v>
      </c>
      <c r="D32" s="112">
        <v>2564</v>
      </c>
      <c r="E32" s="112" t="s">
        <v>226</v>
      </c>
      <c r="F32" s="113">
        <v>242431</v>
      </c>
      <c r="G32" s="113" t="s">
        <v>274</v>
      </c>
      <c r="H32" s="113">
        <v>242675</v>
      </c>
      <c r="I32" s="112" t="s">
        <v>276</v>
      </c>
      <c r="J32" s="112" t="s">
        <v>275</v>
      </c>
      <c r="K32" s="112"/>
      <c r="L32" s="113" t="s">
        <v>713</v>
      </c>
      <c r="M32" s="113" t="s">
        <v>29</v>
      </c>
      <c r="N32" s="111">
        <v>40601</v>
      </c>
      <c r="O32" s="112" t="s">
        <v>216</v>
      </c>
      <c r="P32" s="114" t="s">
        <v>644</v>
      </c>
      <c r="Q32" s="112"/>
      <c r="R32" s="111"/>
      <c r="S32" s="112"/>
      <c r="T32" s="112"/>
      <c r="U32" s="112" t="s">
        <v>714</v>
      </c>
    </row>
    <row r="33" spans="1:21" s="95" customFormat="1">
      <c r="A33" s="111" t="s">
        <v>306</v>
      </c>
      <c r="B33" s="112" t="s">
        <v>307</v>
      </c>
      <c r="C33" s="112" t="s">
        <v>28</v>
      </c>
      <c r="D33" s="112">
        <v>2564</v>
      </c>
      <c r="E33" s="112" t="s">
        <v>226</v>
      </c>
      <c r="F33" s="113">
        <v>242431</v>
      </c>
      <c r="G33" s="113" t="s">
        <v>227</v>
      </c>
      <c r="H33" s="113">
        <v>242767</v>
      </c>
      <c r="I33" s="112" t="s">
        <v>311</v>
      </c>
      <c r="J33" s="112" t="s">
        <v>310</v>
      </c>
      <c r="K33" s="112" t="s">
        <v>309</v>
      </c>
      <c r="L33" s="113" t="s">
        <v>713</v>
      </c>
      <c r="M33" s="113" t="s">
        <v>29</v>
      </c>
      <c r="N33" s="111">
        <v>40601</v>
      </c>
      <c r="O33" s="112" t="s">
        <v>198</v>
      </c>
      <c r="P33" s="114" t="s">
        <v>660</v>
      </c>
      <c r="Q33" s="112"/>
      <c r="R33" s="111"/>
      <c r="S33" s="112"/>
      <c r="T33" s="112"/>
      <c r="U33" s="112" t="s">
        <v>715</v>
      </c>
    </row>
    <row r="34" spans="1:21" s="95" customFormat="1">
      <c r="A34" s="111" t="s">
        <v>247</v>
      </c>
      <c r="B34" s="112" t="s">
        <v>248</v>
      </c>
      <c r="C34" s="112" t="s">
        <v>28</v>
      </c>
      <c r="D34" s="112">
        <v>2564</v>
      </c>
      <c r="E34" s="112" t="s">
        <v>250</v>
      </c>
      <c r="F34" s="113">
        <v>242492</v>
      </c>
      <c r="G34" s="113" t="s">
        <v>227</v>
      </c>
      <c r="H34" s="113">
        <v>242767</v>
      </c>
      <c r="I34" s="112" t="s">
        <v>46</v>
      </c>
      <c r="J34" s="112" t="s">
        <v>73</v>
      </c>
      <c r="K34" s="112" t="s">
        <v>251</v>
      </c>
      <c r="L34" s="113" t="s">
        <v>713</v>
      </c>
      <c r="M34" s="113" t="s">
        <v>29</v>
      </c>
      <c r="N34" s="111">
        <v>40601</v>
      </c>
      <c r="O34" s="112" t="s">
        <v>157</v>
      </c>
      <c r="P34" s="114" t="s">
        <v>650</v>
      </c>
      <c r="Q34" s="112"/>
      <c r="R34" s="111"/>
      <c r="S34" s="112"/>
      <c r="T34" s="112"/>
      <c r="U34" s="112" t="s">
        <v>716</v>
      </c>
    </row>
    <row r="35" spans="1:21" s="95" customFormat="1">
      <c r="A35" s="111" t="s">
        <v>240</v>
      </c>
      <c r="B35" s="112" t="s">
        <v>241</v>
      </c>
      <c r="C35" s="112" t="s">
        <v>28</v>
      </c>
      <c r="D35" s="112">
        <v>2564</v>
      </c>
      <c r="E35" s="112" t="s">
        <v>226</v>
      </c>
      <c r="F35" s="113">
        <v>242431</v>
      </c>
      <c r="G35" s="113" t="s">
        <v>227</v>
      </c>
      <c r="H35" s="113">
        <v>242767</v>
      </c>
      <c r="I35" s="112" t="s">
        <v>46</v>
      </c>
      <c r="J35" s="112" t="s">
        <v>244</v>
      </c>
      <c r="K35" s="112" t="s">
        <v>243</v>
      </c>
      <c r="L35" s="113" t="s">
        <v>713</v>
      </c>
      <c r="M35" s="113" t="s">
        <v>29</v>
      </c>
      <c r="N35" s="111">
        <v>40601</v>
      </c>
      <c r="O35" s="112" t="s">
        <v>245</v>
      </c>
      <c r="P35" s="114" t="s">
        <v>717</v>
      </c>
      <c r="Q35" s="112"/>
      <c r="R35" s="111"/>
      <c r="S35" s="112"/>
      <c r="T35" s="112"/>
      <c r="U35" s="112" t="s">
        <v>718</v>
      </c>
    </row>
    <row r="36" spans="1:21" s="95" customFormat="1">
      <c r="A36" s="111" t="s">
        <v>291</v>
      </c>
      <c r="B36" s="112" t="s">
        <v>292</v>
      </c>
      <c r="C36" s="112" t="s">
        <v>28</v>
      </c>
      <c r="D36" s="112">
        <v>2564</v>
      </c>
      <c r="E36" s="112" t="s">
        <v>226</v>
      </c>
      <c r="F36" s="113">
        <v>242431</v>
      </c>
      <c r="G36" s="113" t="s">
        <v>227</v>
      </c>
      <c r="H36" s="113">
        <v>242767</v>
      </c>
      <c r="I36" s="112" t="s">
        <v>46</v>
      </c>
      <c r="J36" s="112" t="s">
        <v>45</v>
      </c>
      <c r="K36" s="112" t="s">
        <v>44</v>
      </c>
      <c r="L36" s="113" t="s">
        <v>713</v>
      </c>
      <c r="M36" s="113" t="s">
        <v>29</v>
      </c>
      <c r="N36" s="111">
        <v>40601</v>
      </c>
      <c r="O36" s="112" t="s">
        <v>198</v>
      </c>
      <c r="P36" s="114" t="s">
        <v>660</v>
      </c>
      <c r="Q36" s="112"/>
      <c r="R36" s="111"/>
      <c r="S36" s="112"/>
      <c r="T36" s="112"/>
      <c r="U36" s="112" t="s">
        <v>719</v>
      </c>
    </row>
    <row r="37" spans="1:21" s="95" customFormat="1">
      <c r="A37" s="111" t="s">
        <v>295</v>
      </c>
      <c r="B37" s="112" t="s">
        <v>296</v>
      </c>
      <c r="C37" s="112" t="s">
        <v>28</v>
      </c>
      <c r="D37" s="112">
        <v>2564</v>
      </c>
      <c r="E37" s="112" t="s">
        <v>298</v>
      </c>
      <c r="F37" s="113">
        <v>242523</v>
      </c>
      <c r="G37" s="113" t="s">
        <v>227</v>
      </c>
      <c r="H37" s="113">
        <v>242767</v>
      </c>
      <c r="I37" s="112" t="s">
        <v>46</v>
      </c>
      <c r="J37" s="112" t="s">
        <v>300</v>
      </c>
      <c r="K37" s="112" t="s">
        <v>299</v>
      </c>
      <c r="L37" s="113" t="s">
        <v>713</v>
      </c>
      <c r="M37" s="113" t="s">
        <v>29</v>
      </c>
      <c r="N37" s="111">
        <v>40601</v>
      </c>
      <c r="O37" s="112" t="s">
        <v>198</v>
      </c>
      <c r="P37" s="114" t="s">
        <v>660</v>
      </c>
      <c r="Q37" s="112"/>
      <c r="R37" s="111"/>
      <c r="S37" s="112"/>
      <c r="T37" s="112"/>
      <c r="U37" s="112" t="s">
        <v>720</v>
      </c>
    </row>
    <row r="38" spans="1:21" s="95" customFormat="1">
      <c r="A38" s="111" t="s">
        <v>282</v>
      </c>
      <c r="B38" s="112" t="s">
        <v>283</v>
      </c>
      <c r="C38" s="112" t="s">
        <v>28</v>
      </c>
      <c r="D38" s="112">
        <v>2564</v>
      </c>
      <c r="E38" s="112" t="s">
        <v>226</v>
      </c>
      <c r="F38" s="113">
        <v>242431</v>
      </c>
      <c r="G38" s="113" t="s">
        <v>227</v>
      </c>
      <c r="H38" s="113">
        <v>242767</v>
      </c>
      <c r="I38" s="112" t="s">
        <v>269</v>
      </c>
      <c r="J38" s="112" t="s">
        <v>268</v>
      </c>
      <c r="K38" s="112" t="s">
        <v>267</v>
      </c>
      <c r="L38" s="113" t="s">
        <v>713</v>
      </c>
      <c r="M38" s="113" t="s">
        <v>29</v>
      </c>
      <c r="N38" s="111">
        <v>40601</v>
      </c>
      <c r="O38" s="112" t="s">
        <v>198</v>
      </c>
      <c r="P38" s="114" t="s">
        <v>660</v>
      </c>
      <c r="Q38" s="112"/>
      <c r="R38" s="111"/>
      <c r="S38" s="112"/>
      <c r="T38" s="112"/>
      <c r="U38" s="112" t="s">
        <v>721</v>
      </c>
    </row>
    <row r="39" spans="1:21" s="95" customFormat="1">
      <c r="A39" s="111" t="s">
        <v>264</v>
      </c>
      <c r="B39" s="112" t="s">
        <v>265</v>
      </c>
      <c r="C39" s="112" t="s">
        <v>28</v>
      </c>
      <c r="D39" s="112">
        <v>2564</v>
      </c>
      <c r="E39" s="112" t="s">
        <v>226</v>
      </c>
      <c r="F39" s="113">
        <v>242431</v>
      </c>
      <c r="G39" s="113" t="s">
        <v>227</v>
      </c>
      <c r="H39" s="113">
        <v>242767</v>
      </c>
      <c r="I39" s="112" t="s">
        <v>269</v>
      </c>
      <c r="J39" s="112" t="s">
        <v>268</v>
      </c>
      <c r="K39" s="112" t="s">
        <v>267</v>
      </c>
      <c r="L39" s="113" t="s">
        <v>713</v>
      </c>
      <c r="M39" s="113" t="s">
        <v>29</v>
      </c>
      <c r="N39" s="111">
        <v>40601</v>
      </c>
      <c r="O39" s="112" t="s">
        <v>198</v>
      </c>
      <c r="P39" s="114" t="s">
        <v>660</v>
      </c>
      <c r="Q39" s="112"/>
      <c r="R39" s="111"/>
      <c r="S39" s="112"/>
      <c r="T39" s="112"/>
      <c r="U39" s="112" t="s">
        <v>722</v>
      </c>
    </row>
    <row r="40" spans="1:21" s="95" customFormat="1">
      <c r="A40" s="111" t="s">
        <v>303</v>
      </c>
      <c r="B40" s="112" t="s">
        <v>99</v>
      </c>
      <c r="C40" s="112" t="s">
        <v>28</v>
      </c>
      <c r="D40" s="112">
        <v>2564</v>
      </c>
      <c r="E40" s="112" t="s">
        <v>226</v>
      </c>
      <c r="F40" s="113">
        <v>242431</v>
      </c>
      <c r="G40" s="113" t="s">
        <v>227</v>
      </c>
      <c r="H40" s="113">
        <v>242767</v>
      </c>
      <c r="I40" s="112" t="s">
        <v>91</v>
      </c>
      <c r="J40" s="112" t="s">
        <v>90</v>
      </c>
      <c r="K40" s="112" t="s">
        <v>89</v>
      </c>
      <c r="L40" s="113" t="s">
        <v>713</v>
      </c>
      <c r="M40" s="113" t="s">
        <v>29</v>
      </c>
      <c r="N40" s="111">
        <v>40601</v>
      </c>
      <c r="O40" s="112" t="s">
        <v>157</v>
      </c>
      <c r="P40" s="114" t="s">
        <v>650</v>
      </c>
      <c r="Q40" s="112"/>
      <c r="R40" s="111"/>
      <c r="S40" s="112"/>
      <c r="T40" s="112"/>
      <c r="U40" s="112" t="s">
        <v>723</v>
      </c>
    </row>
    <row r="41" spans="1:21" s="95" customFormat="1">
      <c r="A41" s="111" t="s">
        <v>286</v>
      </c>
      <c r="B41" s="112" t="s">
        <v>724</v>
      </c>
      <c r="C41" s="112" t="s">
        <v>28</v>
      </c>
      <c r="D41" s="112">
        <v>2564</v>
      </c>
      <c r="E41" s="112" t="s">
        <v>226</v>
      </c>
      <c r="F41" s="113">
        <v>242431</v>
      </c>
      <c r="G41" s="113" t="s">
        <v>227</v>
      </c>
      <c r="H41" s="113">
        <v>242767</v>
      </c>
      <c r="I41" s="112" t="s">
        <v>54</v>
      </c>
      <c r="J41" s="112" t="s">
        <v>289</v>
      </c>
      <c r="K41" s="112" t="s">
        <v>289</v>
      </c>
      <c r="L41" s="113" t="s">
        <v>713</v>
      </c>
      <c r="M41" s="113" t="s">
        <v>29</v>
      </c>
      <c r="N41" s="111">
        <v>40601</v>
      </c>
      <c r="O41" s="112" t="s">
        <v>290</v>
      </c>
      <c r="P41" s="114" t="s">
        <v>653</v>
      </c>
      <c r="Q41" s="112"/>
      <c r="R41" s="111"/>
      <c r="S41" s="112"/>
      <c r="T41" s="112"/>
      <c r="U41" s="112" t="s">
        <v>725</v>
      </c>
    </row>
    <row r="42" spans="1:21" s="95" customFormat="1">
      <c r="A42" s="111" t="s">
        <v>233</v>
      </c>
      <c r="B42" s="112" t="s">
        <v>234</v>
      </c>
      <c r="C42" s="112" t="s">
        <v>160</v>
      </c>
      <c r="D42" s="112">
        <v>2564</v>
      </c>
      <c r="E42" s="112" t="s">
        <v>226</v>
      </c>
      <c r="F42" s="113">
        <v>242431</v>
      </c>
      <c r="G42" s="113" t="s">
        <v>227</v>
      </c>
      <c r="H42" s="113">
        <v>242767</v>
      </c>
      <c r="I42" s="112" t="s">
        <v>108</v>
      </c>
      <c r="J42" s="112" t="s">
        <v>107</v>
      </c>
      <c r="K42" s="112" t="s">
        <v>232</v>
      </c>
      <c r="L42" s="113" t="s">
        <v>713</v>
      </c>
      <c r="M42" s="113" t="s">
        <v>29</v>
      </c>
      <c r="N42" s="111">
        <v>40601</v>
      </c>
      <c r="O42" s="112" t="s">
        <v>162</v>
      </c>
      <c r="P42" s="114" t="s">
        <v>711</v>
      </c>
      <c r="Q42" s="112"/>
      <c r="R42" s="111"/>
      <c r="S42" s="112"/>
      <c r="T42" s="112"/>
      <c r="U42" s="112" t="s">
        <v>726</v>
      </c>
    </row>
    <row r="43" spans="1:21" s="95" customFormat="1">
      <c r="A43" s="111" t="s">
        <v>229</v>
      </c>
      <c r="B43" s="112" t="s">
        <v>230</v>
      </c>
      <c r="C43" s="112" t="s">
        <v>160</v>
      </c>
      <c r="D43" s="112">
        <v>2564</v>
      </c>
      <c r="E43" s="112" t="s">
        <v>226</v>
      </c>
      <c r="F43" s="113">
        <v>242431</v>
      </c>
      <c r="G43" s="113" t="s">
        <v>227</v>
      </c>
      <c r="H43" s="113">
        <v>242767</v>
      </c>
      <c r="I43" s="112" t="s">
        <v>108</v>
      </c>
      <c r="J43" s="112" t="s">
        <v>107</v>
      </c>
      <c r="K43" s="112" t="s">
        <v>232</v>
      </c>
      <c r="L43" s="113" t="s">
        <v>713</v>
      </c>
      <c r="M43" s="113" t="s">
        <v>29</v>
      </c>
      <c r="N43" s="111">
        <v>40601</v>
      </c>
      <c r="O43" s="112" t="s">
        <v>162</v>
      </c>
      <c r="P43" s="114" t="s">
        <v>711</v>
      </c>
      <c r="Q43" s="112"/>
      <c r="R43" s="111"/>
      <c r="S43" s="112"/>
      <c r="T43" s="112"/>
      <c r="U43" s="112" t="s">
        <v>727</v>
      </c>
    </row>
    <row r="44" spans="1:21" s="95" customFormat="1">
      <c r="A44" s="111" t="s">
        <v>236</v>
      </c>
      <c r="B44" s="112" t="s">
        <v>237</v>
      </c>
      <c r="C44" s="112" t="s">
        <v>28</v>
      </c>
      <c r="D44" s="112">
        <v>2564</v>
      </c>
      <c r="E44" s="112" t="s">
        <v>226</v>
      </c>
      <c r="F44" s="113">
        <v>242431</v>
      </c>
      <c r="G44" s="113" t="s">
        <v>227</v>
      </c>
      <c r="H44" s="113">
        <v>242767</v>
      </c>
      <c r="I44" s="112" t="s">
        <v>108</v>
      </c>
      <c r="J44" s="112" t="s">
        <v>107</v>
      </c>
      <c r="K44" s="112" t="s">
        <v>129</v>
      </c>
      <c r="L44" s="113" t="s">
        <v>713</v>
      </c>
      <c r="M44" s="113" t="s">
        <v>29</v>
      </c>
      <c r="N44" s="111">
        <v>40601</v>
      </c>
      <c r="O44" s="112" t="s">
        <v>177</v>
      </c>
      <c r="P44" s="114" t="s">
        <v>650</v>
      </c>
      <c r="Q44" s="112"/>
      <c r="R44" s="111"/>
      <c r="S44" s="112"/>
      <c r="T44" s="112"/>
      <c r="U44" s="112" t="s">
        <v>728</v>
      </c>
    </row>
    <row r="45" spans="1:21" s="95" customFormat="1">
      <c r="A45" s="111" t="s">
        <v>255</v>
      </c>
      <c r="B45" s="112" t="s">
        <v>256</v>
      </c>
      <c r="C45" s="112" t="s">
        <v>76</v>
      </c>
      <c r="D45" s="112">
        <v>2564</v>
      </c>
      <c r="E45" s="112" t="s">
        <v>226</v>
      </c>
      <c r="F45" s="113">
        <v>242431</v>
      </c>
      <c r="G45" s="113" t="s">
        <v>227</v>
      </c>
      <c r="H45" s="113">
        <v>242767</v>
      </c>
      <c r="I45" s="112" t="s">
        <v>108</v>
      </c>
      <c r="J45" s="112" t="s">
        <v>107</v>
      </c>
      <c r="K45" s="112" t="s">
        <v>106</v>
      </c>
      <c r="L45" s="113" t="s">
        <v>713</v>
      </c>
      <c r="M45" s="113" t="s">
        <v>29</v>
      </c>
      <c r="N45" s="111">
        <v>40601</v>
      </c>
      <c r="O45" s="112" t="s">
        <v>157</v>
      </c>
      <c r="P45" s="114" t="s">
        <v>650</v>
      </c>
      <c r="Q45" s="112"/>
      <c r="R45" s="111"/>
      <c r="S45" s="112"/>
      <c r="T45" s="112"/>
      <c r="U45" s="112" t="s">
        <v>729</v>
      </c>
    </row>
    <row r="46" spans="1:21" s="95" customFormat="1">
      <c r="A46" s="111" t="s">
        <v>252</v>
      </c>
      <c r="B46" s="112" t="s">
        <v>253</v>
      </c>
      <c r="C46" s="112" t="s">
        <v>76</v>
      </c>
      <c r="D46" s="112">
        <v>2564</v>
      </c>
      <c r="E46" s="112" t="s">
        <v>226</v>
      </c>
      <c r="F46" s="113">
        <v>242431</v>
      </c>
      <c r="G46" s="113" t="s">
        <v>227</v>
      </c>
      <c r="H46" s="113">
        <v>242767</v>
      </c>
      <c r="I46" s="112" t="s">
        <v>108</v>
      </c>
      <c r="J46" s="112" t="s">
        <v>107</v>
      </c>
      <c r="K46" s="112" t="s">
        <v>106</v>
      </c>
      <c r="L46" s="113" t="s">
        <v>713</v>
      </c>
      <c r="M46" s="113" t="s">
        <v>29</v>
      </c>
      <c r="N46" s="111">
        <v>40601</v>
      </c>
      <c r="O46" s="112" t="s">
        <v>157</v>
      </c>
      <c r="P46" s="114" t="s">
        <v>650</v>
      </c>
      <c r="Q46" s="112"/>
      <c r="R46" s="111"/>
      <c r="S46" s="112"/>
      <c r="T46" s="112"/>
      <c r="U46" s="112" t="s">
        <v>730</v>
      </c>
    </row>
    <row r="47" spans="1:21" s="95" customFormat="1">
      <c r="A47" s="111" t="s">
        <v>278</v>
      </c>
      <c r="B47" s="112" t="s">
        <v>279</v>
      </c>
      <c r="C47" s="112" t="s">
        <v>28</v>
      </c>
      <c r="D47" s="112">
        <v>2564</v>
      </c>
      <c r="E47" s="112" t="s">
        <v>226</v>
      </c>
      <c r="F47" s="113">
        <v>242431</v>
      </c>
      <c r="G47" s="113" t="s">
        <v>227</v>
      </c>
      <c r="H47" s="113">
        <v>242767</v>
      </c>
      <c r="I47" s="112" t="s">
        <v>108</v>
      </c>
      <c r="J47" s="112" t="s">
        <v>107</v>
      </c>
      <c r="K47" s="112" t="s">
        <v>281</v>
      </c>
      <c r="L47" s="113" t="s">
        <v>713</v>
      </c>
      <c r="M47" s="113" t="s">
        <v>29</v>
      </c>
      <c r="N47" s="111">
        <v>40601</v>
      </c>
      <c r="O47" s="112" t="s">
        <v>157</v>
      </c>
      <c r="P47" s="114" t="s">
        <v>650</v>
      </c>
      <c r="Q47" s="112"/>
      <c r="R47" s="111"/>
      <c r="S47" s="112"/>
      <c r="T47" s="112"/>
      <c r="U47" s="112" t="s">
        <v>731</v>
      </c>
    </row>
    <row r="48" spans="1:21" s="95" customFormat="1">
      <c r="A48" s="111" t="s">
        <v>383</v>
      </c>
      <c r="B48" s="112" t="s">
        <v>272</v>
      </c>
      <c r="C48" s="112" t="s">
        <v>76</v>
      </c>
      <c r="D48" s="112">
        <v>2565</v>
      </c>
      <c r="E48" s="112" t="s">
        <v>154</v>
      </c>
      <c r="F48" s="113">
        <v>242797</v>
      </c>
      <c r="G48" s="113" t="s">
        <v>134</v>
      </c>
      <c r="H48" s="113">
        <v>243132</v>
      </c>
      <c r="I48" s="112" t="s">
        <v>276</v>
      </c>
      <c r="J48" s="112" t="s">
        <v>275</v>
      </c>
      <c r="K48" s="112"/>
      <c r="L48" s="113" t="s">
        <v>643</v>
      </c>
      <c r="M48" s="113" t="s">
        <v>29</v>
      </c>
      <c r="N48" s="111">
        <v>40601</v>
      </c>
      <c r="O48" s="112" t="s">
        <v>216</v>
      </c>
      <c r="P48" s="114" t="s">
        <v>644</v>
      </c>
      <c r="Q48" s="112"/>
      <c r="R48" s="111"/>
      <c r="S48" s="112"/>
      <c r="T48" s="112"/>
      <c r="U48" s="112" t="s">
        <v>467</v>
      </c>
    </row>
    <row r="49" spans="1:21" s="95" customFormat="1">
      <c r="A49" s="111" t="s">
        <v>376</v>
      </c>
      <c r="B49" s="112" t="s">
        <v>732</v>
      </c>
      <c r="C49" s="112" t="s">
        <v>76</v>
      </c>
      <c r="D49" s="112">
        <v>2565</v>
      </c>
      <c r="E49" s="112" t="s">
        <v>154</v>
      </c>
      <c r="F49" s="113">
        <v>242797</v>
      </c>
      <c r="G49" s="113" t="s">
        <v>134</v>
      </c>
      <c r="H49" s="113">
        <v>243132</v>
      </c>
      <c r="I49" s="112" t="s">
        <v>108</v>
      </c>
      <c r="J49" s="112" t="s">
        <v>107</v>
      </c>
      <c r="K49" s="112" t="s">
        <v>106</v>
      </c>
      <c r="L49" s="113" t="s">
        <v>643</v>
      </c>
      <c r="M49" s="113" t="s">
        <v>29</v>
      </c>
      <c r="N49" s="111">
        <v>40601</v>
      </c>
      <c r="O49" s="112" t="s">
        <v>157</v>
      </c>
      <c r="P49" s="114" t="s">
        <v>650</v>
      </c>
      <c r="Q49" s="112"/>
      <c r="R49" s="111"/>
      <c r="S49" s="112"/>
      <c r="T49" s="112"/>
      <c r="U49" s="112" t="s">
        <v>461</v>
      </c>
    </row>
    <row r="50" spans="1:21" s="95" customFormat="1">
      <c r="A50" s="111" t="s">
        <v>373</v>
      </c>
      <c r="B50" s="112" t="s">
        <v>374</v>
      </c>
      <c r="C50" s="112" t="s">
        <v>76</v>
      </c>
      <c r="D50" s="112">
        <v>2565</v>
      </c>
      <c r="E50" s="112" t="s">
        <v>154</v>
      </c>
      <c r="F50" s="113">
        <v>242797</v>
      </c>
      <c r="G50" s="113" t="s">
        <v>134</v>
      </c>
      <c r="H50" s="113">
        <v>243132</v>
      </c>
      <c r="I50" s="112" t="s">
        <v>108</v>
      </c>
      <c r="J50" s="112" t="s">
        <v>107</v>
      </c>
      <c r="K50" s="112" t="s">
        <v>232</v>
      </c>
      <c r="L50" s="113" t="s">
        <v>643</v>
      </c>
      <c r="M50" s="113" t="s">
        <v>29</v>
      </c>
      <c r="N50" s="111">
        <v>40601</v>
      </c>
      <c r="O50" s="112" t="s">
        <v>162</v>
      </c>
      <c r="P50" s="114" t="s">
        <v>711</v>
      </c>
      <c r="Q50" s="112"/>
      <c r="R50" s="111"/>
      <c r="S50" s="112"/>
      <c r="T50" s="112"/>
      <c r="U50" s="112" t="s">
        <v>459</v>
      </c>
    </row>
    <row r="51" spans="1:21" s="95" customFormat="1">
      <c r="A51" s="111" t="s">
        <v>385</v>
      </c>
      <c r="B51" s="112" t="s">
        <v>386</v>
      </c>
      <c r="C51" s="112" t="s">
        <v>28</v>
      </c>
      <c r="D51" s="112">
        <v>2565</v>
      </c>
      <c r="E51" s="112" t="s">
        <v>154</v>
      </c>
      <c r="F51" s="113">
        <v>242797</v>
      </c>
      <c r="G51" s="113" t="s">
        <v>134</v>
      </c>
      <c r="H51" s="113">
        <v>243132</v>
      </c>
      <c r="I51" s="112" t="s">
        <v>91</v>
      </c>
      <c r="J51" s="112" t="s">
        <v>90</v>
      </c>
      <c r="K51" s="112" t="s">
        <v>89</v>
      </c>
      <c r="L51" s="113" t="s">
        <v>643</v>
      </c>
      <c r="M51" s="113" t="s">
        <v>29</v>
      </c>
      <c r="N51" s="111">
        <v>40601</v>
      </c>
      <c r="O51" s="112" t="s">
        <v>157</v>
      </c>
      <c r="P51" s="114" t="s">
        <v>650</v>
      </c>
      <c r="Q51" s="112"/>
      <c r="R51" s="111"/>
      <c r="S51" s="112"/>
      <c r="T51" s="112"/>
      <c r="U51" s="112" t="s">
        <v>469</v>
      </c>
    </row>
    <row r="52" spans="1:21" s="95" customFormat="1">
      <c r="A52" s="111" t="s">
        <v>362</v>
      </c>
      <c r="B52" s="112" t="s">
        <v>241</v>
      </c>
      <c r="C52" s="112" t="s">
        <v>28</v>
      </c>
      <c r="D52" s="112">
        <v>2565</v>
      </c>
      <c r="E52" s="112" t="s">
        <v>154</v>
      </c>
      <c r="F52" s="113">
        <v>242797</v>
      </c>
      <c r="G52" s="113" t="s">
        <v>134</v>
      </c>
      <c r="H52" s="113">
        <v>243132</v>
      </c>
      <c r="I52" s="112" t="s">
        <v>46</v>
      </c>
      <c r="J52" s="112" t="s">
        <v>244</v>
      </c>
      <c r="K52" s="112" t="s">
        <v>243</v>
      </c>
      <c r="L52" s="113" t="s">
        <v>643</v>
      </c>
      <c r="M52" s="113" t="s">
        <v>29</v>
      </c>
      <c r="N52" s="111">
        <v>40601</v>
      </c>
      <c r="O52" s="112" t="s">
        <v>245</v>
      </c>
      <c r="P52" s="114" t="s">
        <v>717</v>
      </c>
      <c r="Q52" s="112"/>
      <c r="R52" s="111"/>
      <c r="S52" s="112"/>
      <c r="T52" s="112"/>
      <c r="U52" s="112" t="s">
        <v>447</v>
      </c>
    </row>
    <row r="53" spans="1:21" s="95" customFormat="1">
      <c r="A53" s="111" t="s">
        <v>364</v>
      </c>
      <c r="B53" s="112" t="s">
        <v>365</v>
      </c>
      <c r="C53" s="112" t="s">
        <v>28</v>
      </c>
      <c r="D53" s="112">
        <v>2565</v>
      </c>
      <c r="E53" s="112" t="s">
        <v>154</v>
      </c>
      <c r="F53" s="113">
        <v>242797</v>
      </c>
      <c r="G53" s="113" t="s">
        <v>134</v>
      </c>
      <c r="H53" s="113">
        <v>243132</v>
      </c>
      <c r="I53" s="112" t="s">
        <v>108</v>
      </c>
      <c r="J53" s="112" t="s">
        <v>107</v>
      </c>
      <c r="K53" s="112" t="s">
        <v>129</v>
      </c>
      <c r="L53" s="113" t="s">
        <v>643</v>
      </c>
      <c r="M53" s="113" t="s">
        <v>29</v>
      </c>
      <c r="N53" s="111">
        <v>40601</v>
      </c>
      <c r="O53" s="112" t="s">
        <v>177</v>
      </c>
      <c r="P53" s="114" t="s">
        <v>650</v>
      </c>
      <c r="Q53" s="112"/>
      <c r="R53" s="111"/>
      <c r="S53" s="112"/>
      <c r="T53" s="112"/>
      <c r="U53" s="112" t="s">
        <v>450</v>
      </c>
    </row>
    <row r="54" spans="1:21" s="95" customFormat="1">
      <c r="A54" s="111" t="s">
        <v>367</v>
      </c>
      <c r="B54" s="112" t="s">
        <v>368</v>
      </c>
      <c r="C54" s="112" t="s">
        <v>28</v>
      </c>
      <c r="D54" s="112">
        <v>2565</v>
      </c>
      <c r="E54" s="112" t="s">
        <v>154</v>
      </c>
      <c r="F54" s="113">
        <v>242797</v>
      </c>
      <c r="G54" s="113" t="s">
        <v>134</v>
      </c>
      <c r="H54" s="113">
        <v>243132</v>
      </c>
      <c r="I54" s="112" t="s">
        <v>46</v>
      </c>
      <c r="J54" s="112" t="s">
        <v>45</v>
      </c>
      <c r="K54" s="112" t="s">
        <v>44</v>
      </c>
      <c r="L54" s="113" t="s">
        <v>643</v>
      </c>
      <c r="M54" s="113" t="s">
        <v>29</v>
      </c>
      <c r="N54" s="111">
        <v>40601</v>
      </c>
      <c r="O54" s="112" t="s">
        <v>157</v>
      </c>
      <c r="P54" s="114" t="s">
        <v>650</v>
      </c>
      <c r="Q54" s="112"/>
      <c r="R54" s="111"/>
      <c r="S54" s="112"/>
      <c r="T54" s="112"/>
      <c r="U54" s="112" t="s">
        <v>453</v>
      </c>
    </row>
    <row r="55" spans="1:21" s="95" customFormat="1">
      <c r="A55" s="111" t="s">
        <v>370</v>
      </c>
      <c r="B55" s="112" t="s">
        <v>371</v>
      </c>
      <c r="C55" s="112" t="s">
        <v>28</v>
      </c>
      <c r="D55" s="112">
        <v>2565</v>
      </c>
      <c r="E55" s="112" t="s">
        <v>154</v>
      </c>
      <c r="F55" s="113">
        <v>242797</v>
      </c>
      <c r="G55" s="113" t="s">
        <v>134</v>
      </c>
      <c r="H55" s="113">
        <v>243132</v>
      </c>
      <c r="I55" s="112" t="s">
        <v>46</v>
      </c>
      <c r="J55" s="112" t="s">
        <v>45</v>
      </c>
      <c r="K55" s="112" t="s">
        <v>44</v>
      </c>
      <c r="L55" s="113" t="s">
        <v>643</v>
      </c>
      <c r="M55" s="113" t="s">
        <v>29</v>
      </c>
      <c r="N55" s="111">
        <v>40601</v>
      </c>
      <c r="O55" s="112" t="s">
        <v>198</v>
      </c>
      <c r="P55" s="114" t="s">
        <v>660</v>
      </c>
      <c r="Q55" s="112"/>
      <c r="R55" s="111"/>
      <c r="S55" s="112"/>
      <c r="T55" s="112"/>
      <c r="U55" s="112" t="s">
        <v>456</v>
      </c>
    </row>
    <row r="56" spans="1:21" s="95" customFormat="1">
      <c r="A56" s="111" t="s">
        <v>379</v>
      </c>
      <c r="B56" s="112" t="s">
        <v>380</v>
      </c>
      <c r="C56" s="112" t="s">
        <v>28</v>
      </c>
      <c r="D56" s="112">
        <v>2565</v>
      </c>
      <c r="E56" s="112" t="s">
        <v>154</v>
      </c>
      <c r="F56" s="113">
        <v>242797</v>
      </c>
      <c r="G56" s="113" t="s">
        <v>134</v>
      </c>
      <c r="H56" s="113">
        <v>243132</v>
      </c>
      <c r="I56" s="112" t="s">
        <v>46</v>
      </c>
      <c r="J56" s="112" t="s">
        <v>45</v>
      </c>
      <c r="K56" s="112" t="s">
        <v>44</v>
      </c>
      <c r="L56" s="113" t="s">
        <v>643</v>
      </c>
      <c r="M56" s="113" t="s">
        <v>29</v>
      </c>
      <c r="N56" s="111">
        <v>40601</v>
      </c>
      <c r="O56" s="112" t="s">
        <v>382</v>
      </c>
      <c r="P56" s="114" t="s">
        <v>717</v>
      </c>
      <c r="Q56" s="112"/>
      <c r="R56" s="111"/>
      <c r="S56" s="112"/>
      <c r="T56" s="112"/>
      <c r="U56" s="112" t="s">
        <v>464</v>
      </c>
    </row>
    <row r="57" spans="1:21" s="95" customFormat="1">
      <c r="A57" s="111" t="s">
        <v>538</v>
      </c>
      <c r="B57" s="112" t="s">
        <v>539</v>
      </c>
      <c r="C57" s="112" t="s">
        <v>28</v>
      </c>
      <c r="D57" s="112">
        <v>2566</v>
      </c>
      <c r="E57" s="112" t="s">
        <v>540</v>
      </c>
      <c r="F57" s="113">
        <v>243466</v>
      </c>
      <c r="G57" s="113" t="s">
        <v>316</v>
      </c>
      <c r="H57" s="113">
        <v>243526</v>
      </c>
      <c r="I57" s="112" t="s">
        <v>54</v>
      </c>
      <c r="J57" s="112" t="s">
        <v>150</v>
      </c>
      <c r="K57" s="112" t="s">
        <v>541</v>
      </c>
      <c r="L57" s="112" t="s">
        <v>645</v>
      </c>
      <c r="M57" s="112" t="s">
        <v>29</v>
      </c>
      <c r="N57" s="111" t="s">
        <v>646</v>
      </c>
      <c r="O57" s="111" t="s">
        <v>323</v>
      </c>
      <c r="P57" s="115" t="s">
        <v>650</v>
      </c>
      <c r="Q57" s="112" t="s">
        <v>29</v>
      </c>
      <c r="R57" s="112" t="s">
        <v>646</v>
      </c>
      <c r="S57" s="112" t="s">
        <v>323</v>
      </c>
      <c r="T57" s="112" t="s">
        <v>650</v>
      </c>
      <c r="U57" s="112" t="s">
        <v>733</v>
      </c>
    </row>
    <row r="58" spans="1:21" s="95" customFormat="1">
      <c r="A58" s="111" t="s">
        <v>734</v>
      </c>
      <c r="B58" s="112" t="s">
        <v>585</v>
      </c>
      <c r="C58" s="112" t="s">
        <v>76</v>
      </c>
      <c r="D58" s="112">
        <v>2567</v>
      </c>
      <c r="E58" s="112" t="s">
        <v>545</v>
      </c>
      <c r="F58" s="113">
        <v>243527</v>
      </c>
      <c r="G58" s="113" t="s">
        <v>203</v>
      </c>
      <c r="H58" s="113">
        <v>243891</v>
      </c>
      <c r="I58" s="112" t="s">
        <v>212</v>
      </c>
      <c r="J58" s="112" t="s">
        <v>211</v>
      </c>
      <c r="K58" s="112" t="s">
        <v>210</v>
      </c>
      <c r="L58" s="112" t="s">
        <v>678</v>
      </c>
      <c r="M58" s="112" t="s">
        <v>29</v>
      </c>
      <c r="N58" s="112" t="s">
        <v>646</v>
      </c>
      <c r="O58" s="112" t="s">
        <v>323</v>
      </c>
      <c r="P58" s="115" t="s">
        <v>650</v>
      </c>
      <c r="Q58" s="112" t="s">
        <v>29</v>
      </c>
      <c r="R58" s="112" t="s">
        <v>646</v>
      </c>
      <c r="S58" s="112" t="s">
        <v>735</v>
      </c>
      <c r="T58" s="112" t="s">
        <v>650</v>
      </c>
      <c r="U58" s="112" t="s">
        <v>736</v>
      </c>
    </row>
    <row r="59" spans="1:21" s="95" customFormat="1">
      <c r="A59" s="111" t="s">
        <v>734</v>
      </c>
      <c r="B59" s="112" t="s">
        <v>585</v>
      </c>
      <c r="C59" s="112" t="s">
        <v>76</v>
      </c>
      <c r="D59" s="112">
        <v>2567</v>
      </c>
      <c r="E59" s="112" t="s">
        <v>545</v>
      </c>
      <c r="F59" s="113">
        <v>243527</v>
      </c>
      <c r="G59" s="113" t="s">
        <v>203</v>
      </c>
      <c r="H59" s="113">
        <v>243891</v>
      </c>
      <c r="I59" s="112" t="s">
        <v>212</v>
      </c>
      <c r="J59" s="112" t="s">
        <v>211</v>
      </c>
      <c r="K59" s="112" t="s">
        <v>210</v>
      </c>
      <c r="L59" s="112" t="s">
        <v>678</v>
      </c>
      <c r="M59" s="112" t="s">
        <v>29</v>
      </c>
      <c r="N59" s="112" t="s">
        <v>646</v>
      </c>
      <c r="O59" s="112" t="s">
        <v>323</v>
      </c>
      <c r="P59" s="115" t="s">
        <v>650</v>
      </c>
      <c r="Q59" s="112" t="s">
        <v>29</v>
      </c>
      <c r="R59" s="112" t="s">
        <v>646</v>
      </c>
      <c r="S59" s="112" t="s">
        <v>737</v>
      </c>
      <c r="T59" s="112" t="s">
        <v>711</v>
      </c>
      <c r="U59" s="112" t="s">
        <v>736</v>
      </c>
    </row>
    <row r="60" spans="1:21" s="95" customFormat="1">
      <c r="A60" s="111" t="s">
        <v>261</v>
      </c>
      <c r="B60" s="112" t="s">
        <v>167</v>
      </c>
      <c r="C60" s="112" t="s">
        <v>160</v>
      </c>
      <c r="D60" s="112">
        <v>2563</v>
      </c>
      <c r="E60" s="112" t="s">
        <v>154</v>
      </c>
      <c r="F60" s="113">
        <v>242797</v>
      </c>
      <c r="G60" s="113" t="s">
        <v>134</v>
      </c>
      <c r="H60" s="113">
        <v>243132</v>
      </c>
      <c r="I60" s="112" t="s">
        <v>108</v>
      </c>
      <c r="J60" s="112" t="s">
        <v>107</v>
      </c>
      <c r="K60" s="112" t="s">
        <v>232</v>
      </c>
      <c r="L60" s="113" t="s">
        <v>738</v>
      </c>
      <c r="M60" s="113" t="s">
        <v>29</v>
      </c>
      <c r="N60" s="111">
        <v>40601</v>
      </c>
      <c r="O60" s="112" t="s">
        <v>162</v>
      </c>
      <c r="P60" s="115" t="s">
        <v>711</v>
      </c>
      <c r="Q60" s="112" t="s">
        <v>29</v>
      </c>
      <c r="R60" s="111">
        <v>40601</v>
      </c>
      <c r="S60" s="112" t="s">
        <v>162</v>
      </c>
      <c r="T60" s="112" t="s">
        <v>711</v>
      </c>
      <c r="U60" s="112" t="s">
        <v>739</v>
      </c>
    </row>
    <row r="61" spans="1:21" s="95" customFormat="1">
      <c r="A61" s="111" t="s">
        <v>509</v>
      </c>
      <c r="B61" s="112" t="s">
        <v>208</v>
      </c>
      <c r="C61" s="112" t="s">
        <v>76</v>
      </c>
      <c r="D61" s="112">
        <v>2566</v>
      </c>
      <c r="E61" s="112" t="s">
        <v>315</v>
      </c>
      <c r="F61" s="113">
        <v>243162</v>
      </c>
      <c r="G61" s="113" t="s">
        <v>316</v>
      </c>
      <c r="H61" s="113">
        <v>243526</v>
      </c>
      <c r="I61" s="112" t="s">
        <v>212</v>
      </c>
      <c r="J61" s="112" t="s">
        <v>211</v>
      </c>
      <c r="K61" s="112" t="s">
        <v>210</v>
      </c>
      <c r="L61" s="112" t="s">
        <v>645</v>
      </c>
      <c r="M61" s="112" t="s">
        <v>29</v>
      </c>
      <c r="N61" s="111" t="s">
        <v>646</v>
      </c>
      <c r="O61" s="111" t="s">
        <v>737</v>
      </c>
      <c r="P61" s="116" t="s">
        <v>711</v>
      </c>
      <c r="Q61" s="112" t="s">
        <v>740</v>
      </c>
      <c r="R61" s="112" t="s">
        <v>741</v>
      </c>
      <c r="S61" s="112" t="s">
        <v>742</v>
      </c>
      <c r="T61" s="112" t="s">
        <v>743</v>
      </c>
      <c r="U61" s="112" t="s">
        <v>744</v>
      </c>
    </row>
    <row r="62" spans="1:21" s="95" customFormat="1">
      <c r="A62" s="111" t="s">
        <v>745</v>
      </c>
      <c r="B62" s="112" t="s">
        <v>531</v>
      </c>
      <c r="C62" s="112" t="s">
        <v>28</v>
      </c>
      <c r="D62" s="112">
        <v>2567</v>
      </c>
      <c r="E62" s="112" t="s">
        <v>545</v>
      </c>
      <c r="F62" s="113">
        <v>243527</v>
      </c>
      <c r="G62" s="113" t="s">
        <v>203</v>
      </c>
      <c r="H62" s="113">
        <v>243891</v>
      </c>
      <c r="I62" s="112" t="s">
        <v>91</v>
      </c>
      <c r="J62" s="112" t="s">
        <v>90</v>
      </c>
      <c r="K62" s="112" t="s">
        <v>89</v>
      </c>
      <c r="L62" s="112" t="s">
        <v>666</v>
      </c>
      <c r="M62" s="112" t="s">
        <v>29</v>
      </c>
      <c r="N62" s="112" t="s">
        <v>646</v>
      </c>
      <c r="O62" s="112" t="s">
        <v>711</v>
      </c>
      <c r="P62" s="116" t="s">
        <v>711</v>
      </c>
      <c r="Q62" s="112" t="s">
        <v>740</v>
      </c>
      <c r="R62" s="112" t="s">
        <v>741</v>
      </c>
      <c r="S62" s="112" t="s">
        <v>746</v>
      </c>
      <c r="T62" s="112" t="s">
        <v>746</v>
      </c>
      <c r="U62" s="112" t="s">
        <v>747</v>
      </c>
    </row>
    <row r="63" spans="1:21" s="95" customFormat="1">
      <c r="A63" s="111" t="s">
        <v>748</v>
      </c>
      <c r="B63" s="112" t="s">
        <v>749</v>
      </c>
      <c r="C63" s="112" t="s">
        <v>28</v>
      </c>
      <c r="D63" s="112">
        <v>2567</v>
      </c>
      <c r="E63" s="112" t="s">
        <v>545</v>
      </c>
      <c r="F63" s="113">
        <v>243527</v>
      </c>
      <c r="G63" s="113" t="s">
        <v>203</v>
      </c>
      <c r="H63" s="113">
        <v>243891</v>
      </c>
      <c r="I63" s="112" t="s">
        <v>108</v>
      </c>
      <c r="J63" s="112" t="s">
        <v>107</v>
      </c>
      <c r="K63" s="112" t="s">
        <v>106</v>
      </c>
      <c r="L63" s="112" t="s">
        <v>678</v>
      </c>
      <c r="M63" s="112" t="s">
        <v>29</v>
      </c>
      <c r="N63" s="112" t="s">
        <v>646</v>
      </c>
      <c r="O63" s="112" t="s">
        <v>553</v>
      </c>
      <c r="P63" s="116" t="s">
        <v>650</v>
      </c>
      <c r="Q63" s="112" t="s">
        <v>740</v>
      </c>
      <c r="R63" s="112" t="s">
        <v>741</v>
      </c>
      <c r="S63" s="112" t="s">
        <v>750</v>
      </c>
      <c r="T63" s="112" t="s">
        <v>750</v>
      </c>
      <c r="U63" s="112" t="s">
        <v>751</v>
      </c>
    </row>
    <row r="64" spans="1:21" s="95" customFormat="1">
      <c r="A64" s="111" t="s">
        <v>748</v>
      </c>
      <c r="B64" s="112" t="s">
        <v>749</v>
      </c>
      <c r="C64" s="112" t="s">
        <v>28</v>
      </c>
      <c r="D64" s="112">
        <v>2567</v>
      </c>
      <c r="E64" s="112" t="s">
        <v>545</v>
      </c>
      <c r="F64" s="113">
        <v>243527</v>
      </c>
      <c r="G64" s="113" t="s">
        <v>203</v>
      </c>
      <c r="H64" s="113">
        <v>243891</v>
      </c>
      <c r="I64" s="112" t="s">
        <v>108</v>
      </c>
      <c r="J64" s="112" t="s">
        <v>107</v>
      </c>
      <c r="K64" s="112" t="s">
        <v>106</v>
      </c>
      <c r="L64" s="112" t="s">
        <v>678</v>
      </c>
      <c r="M64" s="112" t="s">
        <v>29</v>
      </c>
      <c r="N64" s="112" t="s">
        <v>646</v>
      </c>
      <c r="O64" s="112" t="s">
        <v>553</v>
      </c>
      <c r="P64" s="116" t="s">
        <v>650</v>
      </c>
      <c r="Q64" s="112" t="s">
        <v>752</v>
      </c>
      <c r="R64" s="112" t="s">
        <v>753</v>
      </c>
      <c r="S64" s="112" t="s">
        <v>754</v>
      </c>
      <c r="T64" s="112" t="s">
        <v>754</v>
      </c>
      <c r="U64" s="112" t="s">
        <v>751</v>
      </c>
    </row>
    <row r="65" spans="1:21" s="95" customFormat="1">
      <c r="A65" s="111" t="s">
        <v>755</v>
      </c>
      <c r="B65" s="112" t="s">
        <v>756</v>
      </c>
      <c r="C65" s="112" t="s">
        <v>28</v>
      </c>
      <c r="D65" s="112">
        <v>2567</v>
      </c>
      <c r="E65" s="112" t="s">
        <v>545</v>
      </c>
      <c r="F65" s="113">
        <v>243527</v>
      </c>
      <c r="G65" s="113" t="s">
        <v>203</v>
      </c>
      <c r="H65" s="113">
        <v>243891</v>
      </c>
      <c r="I65" s="112" t="s">
        <v>108</v>
      </c>
      <c r="J65" s="112" t="s">
        <v>107</v>
      </c>
      <c r="K65" s="112" t="s">
        <v>106</v>
      </c>
      <c r="L65" s="112" t="s">
        <v>678</v>
      </c>
      <c r="M65" s="112" t="s">
        <v>29</v>
      </c>
      <c r="N65" s="112" t="s">
        <v>646</v>
      </c>
      <c r="O65" s="112" t="s">
        <v>323</v>
      </c>
      <c r="P65" s="116" t="s">
        <v>650</v>
      </c>
      <c r="Q65" s="112" t="s">
        <v>740</v>
      </c>
      <c r="R65" s="112" t="s">
        <v>741</v>
      </c>
      <c r="S65" s="112" t="s">
        <v>750</v>
      </c>
      <c r="T65" s="112" t="s">
        <v>750</v>
      </c>
      <c r="U65" s="112" t="s">
        <v>757</v>
      </c>
    </row>
    <row r="66" spans="1:21" s="95" customFormat="1">
      <c r="A66" s="111" t="s">
        <v>602</v>
      </c>
      <c r="B66" s="112" t="s">
        <v>603</v>
      </c>
      <c r="C66" s="112" t="s">
        <v>76</v>
      </c>
      <c r="D66" s="112">
        <v>2567</v>
      </c>
      <c r="E66" s="112" t="s">
        <v>545</v>
      </c>
      <c r="F66" s="113">
        <v>243527</v>
      </c>
      <c r="G66" s="113" t="s">
        <v>203</v>
      </c>
      <c r="H66" s="113">
        <v>243891</v>
      </c>
      <c r="I66" s="112" t="s">
        <v>212</v>
      </c>
      <c r="J66" s="112" t="s">
        <v>211</v>
      </c>
      <c r="K66" s="112" t="s">
        <v>604</v>
      </c>
      <c r="L66" s="112" t="s">
        <v>666</v>
      </c>
      <c r="M66" s="112" t="s">
        <v>29</v>
      </c>
      <c r="N66" s="112" t="s">
        <v>646</v>
      </c>
      <c r="O66" s="112" t="s">
        <v>711</v>
      </c>
      <c r="P66" s="116" t="s">
        <v>711</v>
      </c>
      <c r="Q66" s="112" t="s">
        <v>740</v>
      </c>
      <c r="R66" s="112" t="s">
        <v>741</v>
      </c>
      <c r="S66" s="112" t="s">
        <v>750</v>
      </c>
      <c r="T66" s="112" t="s">
        <v>750</v>
      </c>
      <c r="U66" s="112" t="s">
        <v>758</v>
      </c>
    </row>
    <row r="67" spans="1:21" s="95" customFormat="1">
      <c r="A67" s="111" t="s">
        <v>759</v>
      </c>
      <c r="B67" s="112" t="s">
        <v>531</v>
      </c>
      <c r="C67" s="112" t="s">
        <v>28</v>
      </c>
      <c r="D67" s="112">
        <v>2568</v>
      </c>
      <c r="E67" s="112" t="s">
        <v>683</v>
      </c>
      <c r="F67" s="113">
        <v>243892</v>
      </c>
      <c r="G67" s="113" t="s">
        <v>327</v>
      </c>
      <c r="H67" s="113">
        <v>244257</v>
      </c>
      <c r="I67" s="112" t="s">
        <v>91</v>
      </c>
      <c r="J67" s="112" t="s">
        <v>90</v>
      </c>
      <c r="K67" s="112" t="s">
        <v>89</v>
      </c>
      <c r="L67" s="112" t="s">
        <v>686</v>
      </c>
      <c r="M67" s="112" t="s">
        <v>29</v>
      </c>
      <c r="N67" s="112" t="s">
        <v>646</v>
      </c>
      <c r="O67" s="112" t="s">
        <v>711</v>
      </c>
      <c r="P67" s="116" t="s">
        <v>711</v>
      </c>
      <c r="Q67" s="112" t="s">
        <v>740</v>
      </c>
      <c r="R67" s="112" t="s">
        <v>741</v>
      </c>
      <c r="S67" s="112" t="s">
        <v>746</v>
      </c>
      <c r="T67" s="112" t="s">
        <v>746</v>
      </c>
      <c r="U67" s="112" t="s">
        <v>760</v>
      </c>
    </row>
    <row r="68" spans="1:21" s="95" customFormat="1">
      <c r="A68" s="111" t="s">
        <v>761</v>
      </c>
      <c r="B68" s="112" t="s">
        <v>762</v>
      </c>
      <c r="C68" s="112" t="s">
        <v>28</v>
      </c>
      <c r="D68" s="112">
        <v>2568</v>
      </c>
      <c r="E68" s="112" t="s">
        <v>683</v>
      </c>
      <c r="F68" s="113">
        <v>243892</v>
      </c>
      <c r="G68" s="113" t="s">
        <v>327</v>
      </c>
      <c r="H68" s="113">
        <v>244257</v>
      </c>
      <c r="I68" s="112" t="s">
        <v>108</v>
      </c>
      <c r="J68" s="112" t="s">
        <v>528</v>
      </c>
      <c r="K68" s="112" t="s">
        <v>527</v>
      </c>
      <c r="L68" s="112" t="s">
        <v>686</v>
      </c>
      <c r="M68" s="112" t="s">
        <v>29</v>
      </c>
      <c r="N68" s="112" t="s">
        <v>646</v>
      </c>
      <c r="O68" s="112" t="s">
        <v>763</v>
      </c>
      <c r="P68" s="116" t="s">
        <v>763</v>
      </c>
      <c r="Q68" s="112" t="s">
        <v>764</v>
      </c>
      <c r="R68" s="112" t="s">
        <v>765</v>
      </c>
      <c r="S68" s="112" t="s">
        <v>766</v>
      </c>
      <c r="T68" s="112" t="s">
        <v>766</v>
      </c>
      <c r="U68" s="112" t="s">
        <v>767</v>
      </c>
    </row>
    <row r="69" spans="1:21" s="95" customFormat="1">
      <c r="A69" s="111" t="s">
        <v>258</v>
      </c>
      <c r="B69" s="112" t="s">
        <v>171</v>
      </c>
      <c r="C69" s="112" t="s">
        <v>160</v>
      </c>
      <c r="D69" s="112">
        <v>2563</v>
      </c>
      <c r="E69" s="112" t="s">
        <v>154</v>
      </c>
      <c r="F69" s="113">
        <v>242797</v>
      </c>
      <c r="G69" s="113" t="s">
        <v>134</v>
      </c>
      <c r="H69" s="113">
        <v>243132</v>
      </c>
      <c r="I69" s="112" t="s">
        <v>108</v>
      </c>
      <c r="J69" s="112" t="s">
        <v>107</v>
      </c>
      <c r="K69" s="112" t="s">
        <v>232</v>
      </c>
      <c r="L69" s="113" t="s">
        <v>738</v>
      </c>
      <c r="M69" s="113" t="s">
        <v>29</v>
      </c>
      <c r="N69" s="111">
        <v>40601</v>
      </c>
      <c r="O69" s="112" t="s">
        <v>162</v>
      </c>
      <c r="P69" s="116" t="s">
        <v>711</v>
      </c>
      <c r="Q69" s="111">
        <v>110401</v>
      </c>
      <c r="R69" s="111">
        <v>110401</v>
      </c>
      <c r="S69" s="112" t="s">
        <v>768</v>
      </c>
      <c r="T69" s="112" t="s">
        <v>750</v>
      </c>
      <c r="U69" s="112" t="s">
        <v>769</v>
      </c>
    </row>
    <row r="70" spans="1:21" s="95" customFormat="1">
      <c r="A70" s="111" t="s">
        <v>301</v>
      </c>
      <c r="B70" s="112" t="s">
        <v>179</v>
      </c>
      <c r="C70" s="112" t="s">
        <v>160</v>
      </c>
      <c r="D70" s="112">
        <v>2563</v>
      </c>
      <c r="E70" s="112" t="s">
        <v>154</v>
      </c>
      <c r="F70" s="113">
        <v>242797</v>
      </c>
      <c r="G70" s="113" t="s">
        <v>134</v>
      </c>
      <c r="H70" s="113">
        <v>243132</v>
      </c>
      <c r="I70" s="112" t="s">
        <v>108</v>
      </c>
      <c r="J70" s="112" t="s">
        <v>107</v>
      </c>
      <c r="K70" s="112" t="s">
        <v>281</v>
      </c>
      <c r="L70" s="113" t="s">
        <v>738</v>
      </c>
      <c r="M70" s="113" t="s">
        <v>29</v>
      </c>
      <c r="N70" s="111">
        <v>40601</v>
      </c>
      <c r="O70" s="112" t="s">
        <v>162</v>
      </c>
      <c r="P70" s="116" t="s">
        <v>711</v>
      </c>
      <c r="Q70" s="111">
        <v>110401</v>
      </c>
      <c r="R70" s="111">
        <v>110401</v>
      </c>
      <c r="S70" s="112" t="s">
        <v>770</v>
      </c>
      <c r="T70" s="112" t="s">
        <v>746</v>
      </c>
      <c r="U70" s="112" t="s">
        <v>771</v>
      </c>
    </row>
    <row r="71" spans="1:21" s="95" customFormat="1">
      <c r="A71" s="111" t="s">
        <v>359</v>
      </c>
      <c r="B71" s="112" t="s">
        <v>360</v>
      </c>
      <c r="C71" s="112" t="s">
        <v>76</v>
      </c>
      <c r="D71" s="112">
        <v>2564</v>
      </c>
      <c r="E71" s="112" t="s">
        <v>154</v>
      </c>
      <c r="F71" s="113">
        <v>242797</v>
      </c>
      <c r="G71" s="113" t="s">
        <v>134</v>
      </c>
      <c r="H71" s="113">
        <v>243132</v>
      </c>
      <c r="I71" s="112" t="s">
        <v>212</v>
      </c>
      <c r="J71" s="112" t="s">
        <v>211</v>
      </c>
      <c r="K71" s="112" t="s">
        <v>210</v>
      </c>
      <c r="L71" s="113" t="s">
        <v>713</v>
      </c>
      <c r="M71" s="113" t="s">
        <v>29</v>
      </c>
      <c r="N71" s="111">
        <v>40601</v>
      </c>
      <c r="O71" s="112" t="s">
        <v>162</v>
      </c>
      <c r="P71" s="116" t="s">
        <v>711</v>
      </c>
      <c r="Q71" s="111">
        <v>110401</v>
      </c>
      <c r="R71" s="111">
        <v>110401</v>
      </c>
      <c r="S71" s="112" t="s">
        <v>768</v>
      </c>
      <c r="T71" s="112" t="s">
        <v>750</v>
      </c>
      <c r="U71" s="112" t="s">
        <v>772</v>
      </c>
    </row>
    <row r="72" spans="1:21" s="95" customFormat="1">
      <c r="A72" s="111" t="s">
        <v>223</v>
      </c>
      <c r="B72" s="112" t="s">
        <v>208</v>
      </c>
      <c r="C72" s="112" t="s">
        <v>76</v>
      </c>
      <c r="D72" s="112">
        <v>2564</v>
      </c>
      <c r="E72" s="112" t="s">
        <v>226</v>
      </c>
      <c r="F72" s="113">
        <v>242431</v>
      </c>
      <c r="G72" s="113" t="s">
        <v>227</v>
      </c>
      <c r="H72" s="113">
        <v>242767</v>
      </c>
      <c r="I72" s="112" t="s">
        <v>212</v>
      </c>
      <c r="J72" s="112" t="s">
        <v>211</v>
      </c>
      <c r="K72" s="112" t="s">
        <v>210</v>
      </c>
      <c r="L72" s="113" t="s">
        <v>713</v>
      </c>
      <c r="M72" s="113" t="s">
        <v>29</v>
      </c>
      <c r="N72" s="111">
        <v>40601</v>
      </c>
      <c r="O72" s="112" t="s">
        <v>162</v>
      </c>
      <c r="P72" s="116" t="s">
        <v>711</v>
      </c>
      <c r="Q72" s="111">
        <v>110401</v>
      </c>
      <c r="R72" s="111">
        <v>110401</v>
      </c>
      <c r="S72" s="112" t="s">
        <v>768</v>
      </c>
      <c r="T72" s="112" t="s">
        <v>750</v>
      </c>
      <c r="U72" s="112" t="s">
        <v>773</v>
      </c>
    </row>
    <row r="73" spans="1:21" s="95" customFormat="1">
      <c r="A73" s="111" t="s">
        <v>774</v>
      </c>
      <c r="B73" s="112" t="s">
        <v>775</v>
      </c>
      <c r="C73" s="112" t="s">
        <v>28</v>
      </c>
      <c r="D73" s="112">
        <v>2567</v>
      </c>
      <c r="E73" s="112" t="s">
        <v>545</v>
      </c>
      <c r="F73" s="113">
        <v>243527</v>
      </c>
      <c r="G73" s="113" t="s">
        <v>203</v>
      </c>
      <c r="H73" s="113">
        <v>243891</v>
      </c>
      <c r="I73" s="112" t="s">
        <v>108</v>
      </c>
      <c r="J73" s="112" t="s">
        <v>107</v>
      </c>
      <c r="K73" s="112" t="s">
        <v>106</v>
      </c>
      <c r="L73" s="112" t="s">
        <v>666</v>
      </c>
      <c r="M73" s="112" t="s">
        <v>776</v>
      </c>
      <c r="N73" s="112" t="s">
        <v>777</v>
      </c>
      <c r="O73" s="112" t="s">
        <v>778</v>
      </c>
      <c r="P73" s="117" t="s">
        <v>778</v>
      </c>
      <c r="Q73" s="112" t="s">
        <v>29</v>
      </c>
      <c r="R73" s="112" t="s">
        <v>646</v>
      </c>
      <c r="S73" s="112" t="s">
        <v>653</v>
      </c>
      <c r="T73" s="112" t="s">
        <v>653</v>
      </c>
      <c r="U73" s="112" t="s">
        <v>779</v>
      </c>
    </row>
    <row r="74" spans="1:21" s="95" customFormat="1">
      <c r="A74" s="112" t="s">
        <v>780</v>
      </c>
      <c r="B74" s="112" t="s">
        <v>781</v>
      </c>
      <c r="C74" s="112" t="s">
        <v>76</v>
      </c>
      <c r="D74" s="112">
        <v>2567</v>
      </c>
      <c r="E74" s="112" t="s">
        <v>545</v>
      </c>
      <c r="F74" s="112">
        <v>243527</v>
      </c>
      <c r="G74" s="112" t="s">
        <v>203</v>
      </c>
      <c r="H74" s="112">
        <v>243891</v>
      </c>
      <c r="I74" s="112" t="s">
        <v>108</v>
      </c>
      <c r="J74" s="112" t="s">
        <v>107</v>
      </c>
      <c r="K74" s="112" t="s">
        <v>281</v>
      </c>
      <c r="L74" s="112" t="s">
        <v>666</v>
      </c>
      <c r="M74" s="112" t="s">
        <v>740</v>
      </c>
      <c r="N74" s="112" t="s">
        <v>741</v>
      </c>
      <c r="O74" s="112" t="s">
        <v>782</v>
      </c>
      <c r="P74" s="117" t="s">
        <v>782</v>
      </c>
      <c r="Q74" s="112" t="s">
        <v>29</v>
      </c>
      <c r="R74" s="112" t="s">
        <v>646</v>
      </c>
      <c r="S74" s="112" t="s">
        <v>711</v>
      </c>
      <c r="T74" s="112" t="s">
        <v>711</v>
      </c>
      <c r="U74" s="112" t="s">
        <v>783</v>
      </c>
    </row>
    <row r="75" spans="1:21" s="95" customFormat="1">
      <c r="A75" s="112" t="s">
        <v>784</v>
      </c>
      <c r="B75" s="112" t="s">
        <v>785</v>
      </c>
      <c r="C75" s="112" t="s">
        <v>76</v>
      </c>
      <c r="D75" s="112">
        <v>2567</v>
      </c>
      <c r="E75" s="112" t="s">
        <v>545</v>
      </c>
      <c r="F75" s="112">
        <v>243527</v>
      </c>
      <c r="G75" s="112" t="s">
        <v>203</v>
      </c>
      <c r="H75" s="112">
        <v>243891</v>
      </c>
      <c r="I75" s="112" t="s">
        <v>108</v>
      </c>
      <c r="J75" s="112" t="s">
        <v>107</v>
      </c>
      <c r="K75" s="112" t="s">
        <v>786</v>
      </c>
      <c r="L75" s="112" t="s">
        <v>666</v>
      </c>
      <c r="M75" s="112" t="s">
        <v>740</v>
      </c>
      <c r="N75" s="112" t="s">
        <v>741</v>
      </c>
      <c r="O75" s="112" t="s">
        <v>743</v>
      </c>
      <c r="P75" s="117" t="s">
        <v>743</v>
      </c>
      <c r="Q75" s="112" t="s">
        <v>29</v>
      </c>
      <c r="R75" s="112" t="s">
        <v>646</v>
      </c>
      <c r="S75" s="112" t="s">
        <v>711</v>
      </c>
      <c r="T75" s="112" t="s">
        <v>711</v>
      </c>
      <c r="U75" s="112" t="s">
        <v>787</v>
      </c>
    </row>
    <row r="76" spans="1:21" s="95" customFormat="1">
      <c r="A76" s="112" t="s">
        <v>788</v>
      </c>
      <c r="B76" s="112" t="s">
        <v>789</v>
      </c>
      <c r="C76" s="112" t="s">
        <v>76</v>
      </c>
      <c r="D76" s="112">
        <v>2564</v>
      </c>
      <c r="E76" s="112" t="s">
        <v>226</v>
      </c>
      <c r="F76" s="112">
        <v>242431</v>
      </c>
      <c r="G76" s="112" t="s">
        <v>227</v>
      </c>
      <c r="H76" s="112">
        <v>242767</v>
      </c>
      <c r="I76" s="112" t="s">
        <v>108</v>
      </c>
      <c r="J76" s="112" t="s">
        <v>107</v>
      </c>
      <c r="K76" s="112" t="s">
        <v>557</v>
      </c>
      <c r="L76" s="112" t="s">
        <v>713</v>
      </c>
      <c r="M76" s="112">
        <v>110401</v>
      </c>
      <c r="N76" s="112">
        <v>110401</v>
      </c>
      <c r="O76" s="112" t="s">
        <v>768</v>
      </c>
      <c r="P76" s="117" t="s">
        <v>750</v>
      </c>
      <c r="Q76" s="112" t="s">
        <v>29</v>
      </c>
      <c r="R76" s="112">
        <v>40601</v>
      </c>
      <c r="S76" s="112" t="s">
        <v>790</v>
      </c>
      <c r="T76" s="112" t="s">
        <v>711</v>
      </c>
      <c r="U76" s="112" t="s">
        <v>791</v>
      </c>
    </row>
    <row r="77" spans="1:21" s="95" customFormat="1">
      <c r="A77" s="111" t="s">
        <v>792</v>
      </c>
      <c r="B77" s="112" t="s">
        <v>793</v>
      </c>
      <c r="C77" s="112" t="s">
        <v>160</v>
      </c>
      <c r="D77" s="112">
        <v>2567</v>
      </c>
      <c r="E77" s="112" t="s">
        <v>545</v>
      </c>
      <c r="F77" s="113">
        <v>243527</v>
      </c>
      <c r="G77" s="113" t="s">
        <v>203</v>
      </c>
      <c r="H77" s="113">
        <v>243891</v>
      </c>
      <c r="I77" s="112" t="s">
        <v>54</v>
      </c>
      <c r="J77" s="112" t="s">
        <v>122</v>
      </c>
      <c r="K77" s="112" t="s">
        <v>96</v>
      </c>
      <c r="L77" s="112" t="s">
        <v>666</v>
      </c>
      <c r="M77" s="112" t="s">
        <v>794</v>
      </c>
      <c r="N77" s="112" t="s">
        <v>795</v>
      </c>
      <c r="O77" s="112" t="s">
        <v>796</v>
      </c>
      <c r="P77" s="117" t="s">
        <v>796</v>
      </c>
      <c r="Q77" s="112" t="s">
        <v>29</v>
      </c>
      <c r="R77" s="112" t="s">
        <v>646</v>
      </c>
      <c r="S77" s="112" t="s">
        <v>660</v>
      </c>
      <c r="T77" s="112" t="s">
        <v>660</v>
      </c>
      <c r="U77" s="112" t="s">
        <v>797</v>
      </c>
    </row>
    <row r="78" spans="1:21" s="95" customFormat="1">
      <c r="A78" s="111" t="s">
        <v>798</v>
      </c>
      <c r="B78" s="112" t="s">
        <v>799</v>
      </c>
      <c r="C78" s="112" t="s">
        <v>76</v>
      </c>
      <c r="D78" s="112">
        <v>2566</v>
      </c>
      <c r="E78" s="112" t="s">
        <v>315</v>
      </c>
      <c r="F78" s="113">
        <v>243162</v>
      </c>
      <c r="G78" s="113" t="s">
        <v>316</v>
      </c>
      <c r="H78" s="113">
        <v>243526</v>
      </c>
      <c r="I78" s="112" t="s">
        <v>108</v>
      </c>
      <c r="J78" s="112" t="s">
        <v>800</v>
      </c>
      <c r="K78" s="112" t="s">
        <v>801</v>
      </c>
      <c r="L78" s="112" t="s">
        <v>645</v>
      </c>
      <c r="M78" s="112" t="s">
        <v>802</v>
      </c>
      <c r="N78" s="111" t="s">
        <v>803</v>
      </c>
      <c r="O78" s="111" t="s">
        <v>804</v>
      </c>
      <c r="P78" s="117" t="s">
        <v>805</v>
      </c>
      <c r="Q78" s="112" t="s">
        <v>29</v>
      </c>
      <c r="R78" s="112" t="s">
        <v>646</v>
      </c>
      <c r="S78" s="112" t="s">
        <v>337</v>
      </c>
      <c r="T78" s="112" t="s">
        <v>717</v>
      </c>
      <c r="U78" s="112" t="s">
        <v>806</v>
      </c>
    </row>
    <row r="79" spans="1:21" s="95" customFormat="1">
      <c r="A79" s="111" t="s">
        <v>807</v>
      </c>
      <c r="B79" s="112" t="s">
        <v>808</v>
      </c>
      <c r="C79" s="112" t="s">
        <v>809</v>
      </c>
      <c r="D79" s="112">
        <v>2566</v>
      </c>
      <c r="E79" s="112" t="s">
        <v>315</v>
      </c>
      <c r="F79" s="113">
        <v>243162</v>
      </c>
      <c r="G79" s="113" t="s">
        <v>316</v>
      </c>
      <c r="H79" s="113">
        <v>243526</v>
      </c>
      <c r="I79" s="112" t="s">
        <v>54</v>
      </c>
      <c r="J79" s="112" t="s">
        <v>690</v>
      </c>
      <c r="K79" s="112" t="s">
        <v>52</v>
      </c>
      <c r="L79" s="112" t="s">
        <v>810</v>
      </c>
      <c r="M79" s="112" t="s">
        <v>811</v>
      </c>
      <c r="N79" s="111" t="s">
        <v>812</v>
      </c>
      <c r="O79" s="111" t="s">
        <v>813</v>
      </c>
      <c r="P79" s="117" t="s">
        <v>814</v>
      </c>
      <c r="Q79" s="112" t="s">
        <v>29</v>
      </c>
      <c r="R79" s="112" t="s">
        <v>646</v>
      </c>
      <c r="S79" s="112" t="s">
        <v>330</v>
      </c>
      <c r="T79" s="112" t="s">
        <v>660</v>
      </c>
      <c r="U79" s="112" t="s">
        <v>815</v>
      </c>
    </row>
  </sheetData>
  <autoFilter ref="A8:U8" xr:uid="{F7459C28-D406-40CC-8AE5-B1C491B9EFED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C3E21-167A-4198-B5D1-0E5EF27E2CBF}">
  <dimension ref="A1:R80"/>
  <sheetViews>
    <sheetView topLeftCell="M1" zoomScale="55" zoomScaleNormal="55" workbookViewId="0">
      <pane ySplit="8" topLeftCell="A66" activePane="bottomLeft" state="frozen"/>
      <selection activeCell="E106" sqref="E106"/>
      <selection pane="bottomLeft" activeCell="E106" sqref="E106"/>
    </sheetView>
  </sheetViews>
  <sheetFormatPr defaultRowHeight="14.4"/>
  <cols>
    <col min="1" max="1" width="23" style="94" customWidth="1"/>
    <col min="2" max="2" width="42.21875" style="94" customWidth="1"/>
    <col min="3" max="3" width="90.77734375" style="94" customWidth="1"/>
    <col min="4" max="4" width="54" style="94" customWidth="1"/>
    <col min="5" max="6" width="20.21875" style="94" customWidth="1"/>
    <col min="7" max="7" width="28.21875" style="94" customWidth="1"/>
    <col min="8" max="8" width="54" style="94" customWidth="1"/>
    <col min="9" max="9" width="50" style="94" customWidth="1"/>
    <col min="10" max="10" width="23.33203125" style="94" customWidth="1"/>
    <col min="11" max="11" width="54" style="94" customWidth="1"/>
    <col min="12" max="12" width="35.77734375" style="94" bestFit="1" customWidth="1"/>
    <col min="13" max="13" width="24.109375" style="94" customWidth="1"/>
    <col min="14" max="14" width="19.44140625" style="94" customWidth="1"/>
    <col min="15" max="16" width="20.21875" style="94" customWidth="1"/>
    <col min="17" max="17" width="61.21875" style="94" customWidth="1"/>
    <col min="18" max="18" width="19.44140625" style="94" customWidth="1"/>
    <col min="19" max="16384" width="8.88671875" style="94"/>
  </cols>
  <sheetData>
    <row r="1" spans="1:18" s="95" customFormat="1"/>
    <row r="2" spans="1:18" s="95" customFormat="1" ht="21" hidden="1">
      <c r="A2" s="96" t="s">
        <v>626</v>
      </c>
      <c r="B2" s="96"/>
      <c r="C2" s="97" t="s">
        <v>627</v>
      </c>
      <c r="D2" s="98"/>
      <c r="E2" s="99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s="95" customFormat="1" ht="21" hidden="1">
      <c r="A3" s="98"/>
      <c r="B3" s="98"/>
      <c r="C3" s="100" t="s">
        <v>628</v>
      </c>
      <c r="D3" s="98"/>
      <c r="E3" s="99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</row>
    <row r="4" spans="1:18" s="95" customFormat="1" ht="21" hidden="1">
      <c r="A4" s="98"/>
      <c r="B4" s="98"/>
      <c r="C4" s="101" t="s">
        <v>629</v>
      </c>
      <c r="D4" s="98"/>
      <c r="E4" s="99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</row>
    <row r="5" spans="1:18" s="95" customFormat="1" ht="21" hidden="1">
      <c r="A5" s="98"/>
      <c r="B5" s="98"/>
      <c r="C5" s="102" t="s">
        <v>630</v>
      </c>
      <c r="D5" s="98"/>
      <c r="E5" s="99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</row>
    <row r="6" spans="1:18" s="95" customFormat="1" ht="21" hidden="1">
      <c r="A6" s="98"/>
      <c r="B6" s="98"/>
      <c r="C6" s="103" t="s">
        <v>631</v>
      </c>
      <c r="D6" s="98"/>
      <c r="E6" s="99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</row>
    <row r="8" spans="1:18" s="95" customFormat="1" ht="21">
      <c r="A8" s="104" t="s">
        <v>2</v>
      </c>
      <c r="B8" s="104" t="s">
        <v>617</v>
      </c>
      <c r="C8" s="105" t="s">
        <v>3</v>
      </c>
      <c r="D8" s="106" t="s">
        <v>7</v>
      </c>
      <c r="E8" s="106" t="s">
        <v>400</v>
      </c>
      <c r="F8" s="107" t="s">
        <v>632</v>
      </c>
      <c r="G8" s="108" t="s">
        <v>633</v>
      </c>
      <c r="H8" s="105" t="s">
        <v>18</v>
      </c>
      <c r="I8" s="105" t="s">
        <v>19</v>
      </c>
      <c r="J8" s="105" t="s">
        <v>821</v>
      </c>
      <c r="K8" s="105" t="s">
        <v>20</v>
      </c>
      <c r="L8" s="105" t="s">
        <v>21</v>
      </c>
      <c r="M8" s="105" t="s">
        <v>22</v>
      </c>
      <c r="N8" s="110" t="s">
        <v>637</v>
      </c>
      <c r="O8" s="118" t="s">
        <v>817</v>
      </c>
      <c r="P8" s="118" t="s">
        <v>626</v>
      </c>
      <c r="Q8" s="105" t="s">
        <v>642</v>
      </c>
      <c r="R8" s="105" t="s">
        <v>816</v>
      </c>
    </row>
    <row r="9" spans="1:18" s="95" customFormat="1">
      <c r="A9" s="111" t="s">
        <v>389</v>
      </c>
      <c r="B9" s="111"/>
      <c r="C9" s="112" t="s">
        <v>390</v>
      </c>
      <c r="D9" s="112" t="s">
        <v>76</v>
      </c>
      <c r="E9" s="112">
        <v>2565</v>
      </c>
      <c r="F9" s="112" t="s">
        <v>315</v>
      </c>
      <c r="G9" s="113" t="s">
        <v>393</v>
      </c>
      <c r="H9" s="112" t="s">
        <v>394</v>
      </c>
      <c r="I9" s="112" t="s">
        <v>395</v>
      </c>
      <c r="J9" s="112" t="s">
        <v>823</v>
      </c>
      <c r="K9" s="112" t="s">
        <v>396</v>
      </c>
      <c r="L9" s="113" t="s">
        <v>643</v>
      </c>
      <c r="M9" s="113" t="s">
        <v>824</v>
      </c>
      <c r="N9" s="114" t="s">
        <v>644</v>
      </c>
      <c r="O9" s="119" t="s">
        <v>818</v>
      </c>
      <c r="P9" s="112"/>
      <c r="Q9" s="112" t="s">
        <v>475</v>
      </c>
      <c r="R9" s="112" t="s">
        <v>319</v>
      </c>
    </row>
    <row r="10" spans="1:18" s="95" customFormat="1">
      <c r="A10" s="111" t="s">
        <v>514</v>
      </c>
      <c r="B10" s="111"/>
      <c r="C10" s="112" t="s">
        <v>515</v>
      </c>
      <c r="D10" s="112" t="s">
        <v>76</v>
      </c>
      <c r="E10" s="112">
        <v>2566</v>
      </c>
      <c r="F10" s="112" t="s">
        <v>516</v>
      </c>
      <c r="G10" s="113" t="s">
        <v>316</v>
      </c>
      <c r="H10" s="112" t="s">
        <v>517</v>
      </c>
      <c r="I10" s="112" t="s">
        <v>107</v>
      </c>
      <c r="J10" s="112" t="s">
        <v>825</v>
      </c>
      <c r="K10" s="112" t="s">
        <v>108</v>
      </c>
      <c r="L10" s="112" t="s">
        <v>645</v>
      </c>
      <c r="M10" s="113" t="s">
        <v>824</v>
      </c>
      <c r="N10" s="114" t="s">
        <v>644</v>
      </c>
      <c r="O10" s="119" t="s">
        <v>818</v>
      </c>
      <c r="P10" s="112"/>
      <c r="Q10" s="112" t="s">
        <v>647</v>
      </c>
      <c r="R10" s="111" t="s">
        <v>319</v>
      </c>
    </row>
    <row r="11" spans="1:18" s="95" customFormat="1">
      <c r="A11" s="111" t="s">
        <v>525</v>
      </c>
      <c r="B11" s="111"/>
      <c r="C11" s="112" t="s">
        <v>526</v>
      </c>
      <c r="D11" s="112" t="s">
        <v>76</v>
      </c>
      <c r="E11" s="112">
        <v>2566</v>
      </c>
      <c r="F11" s="112" t="s">
        <v>315</v>
      </c>
      <c r="G11" s="113" t="s">
        <v>316</v>
      </c>
      <c r="H11" s="112" t="s">
        <v>527</v>
      </c>
      <c r="I11" s="112" t="s">
        <v>528</v>
      </c>
      <c r="J11" s="112" t="s">
        <v>826</v>
      </c>
      <c r="K11" s="112" t="s">
        <v>108</v>
      </c>
      <c r="L11" s="112" t="s">
        <v>645</v>
      </c>
      <c r="M11" s="113" t="s">
        <v>599</v>
      </c>
      <c r="N11" s="114" t="s">
        <v>600</v>
      </c>
      <c r="O11" s="119" t="s">
        <v>818</v>
      </c>
      <c r="P11" s="112"/>
      <c r="Q11" s="112" t="s">
        <v>649</v>
      </c>
      <c r="R11" s="111" t="s">
        <v>648</v>
      </c>
    </row>
    <row r="12" spans="1:18" s="95" customFormat="1">
      <c r="A12" s="111" t="s">
        <v>499</v>
      </c>
      <c r="B12" s="111"/>
      <c r="C12" s="112" t="s">
        <v>500</v>
      </c>
      <c r="D12" s="112" t="s">
        <v>28</v>
      </c>
      <c r="E12" s="112">
        <v>2566</v>
      </c>
      <c r="F12" s="112" t="s">
        <v>315</v>
      </c>
      <c r="G12" s="113" t="s">
        <v>316</v>
      </c>
      <c r="H12" s="112" t="s">
        <v>501</v>
      </c>
      <c r="I12" s="112" t="s">
        <v>107</v>
      </c>
      <c r="J12" s="112" t="s">
        <v>825</v>
      </c>
      <c r="K12" s="112" t="s">
        <v>108</v>
      </c>
      <c r="L12" s="112" t="s">
        <v>645</v>
      </c>
      <c r="M12" s="113" t="s">
        <v>824</v>
      </c>
      <c r="N12" s="114" t="s">
        <v>650</v>
      </c>
      <c r="O12" s="119" t="s">
        <v>818</v>
      </c>
      <c r="P12" s="112"/>
      <c r="Q12" s="112" t="s">
        <v>651</v>
      </c>
      <c r="R12" s="111" t="s">
        <v>323</v>
      </c>
    </row>
    <row r="13" spans="1:18" s="95" customFormat="1">
      <c r="A13" s="111" t="s">
        <v>503</v>
      </c>
      <c r="B13" s="111"/>
      <c r="C13" s="112" t="s">
        <v>504</v>
      </c>
      <c r="D13" s="112" t="s">
        <v>28</v>
      </c>
      <c r="E13" s="112">
        <v>2566</v>
      </c>
      <c r="F13" s="112" t="s">
        <v>315</v>
      </c>
      <c r="G13" s="113" t="s">
        <v>316</v>
      </c>
      <c r="H13" s="112" t="s">
        <v>44</v>
      </c>
      <c r="I13" s="112" t="s">
        <v>45</v>
      </c>
      <c r="J13" s="112" t="s">
        <v>825</v>
      </c>
      <c r="K13" s="112" t="s">
        <v>46</v>
      </c>
      <c r="L13" s="112" t="s">
        <v>645</v>
      </c>
      <c r="M13" s="113" t="s">
        <v>824</v>
      </c>
      <c r="N13" s="114" t="s">
        <v>653</v>
      </c>
      <c r="O13" s="119" t="s">
        <v>818</v>
      </c>
      <c r="P13" s="112"/>
      <c r="Q13" s="112" t="s">
        <v>654</v>
      </c>
      <c r="R13" s="111" t="s">
        <v>652</v>
      </c>
    </row>
    <row r="14" spans="1:18" s="95" customFormat="1">
      <c r="A14" s="111" t="s">
        <v>506</v>
      </c>
      <c r="B14" s="111"/>
      <c r="C14" s="112" t="s">
        <v>507</v>
      </c>
      <c r="D14" s="112" t="s">
        <v>28</v>
      </c>
      <c r="E14" s="112">
        <v>2566</v>
      </c>
      <c r="F14" s="112" t="s">
        <v>315</v>
      </c>
      <c r="G14" s="113" t="s">
        <v>316</v>
      </c>
      <c r="H14" s="112" t="s">
        <v>44</v>
      </c>
      <c r="I14" s="112" t="s">
        <v>45</v>
      </c>
      <c r="J14" s="112" t="s">
        <v>825</v>
      </c>
      <c r="K14" s="112" t="s">
        <v>46</v>
      </c>
      <c r="L14" s="112" t="s">
        <v>645</v>
      </c>
      <c r="M14" s="113" t="s">
        <v>824</v>
      </c>
      <c r="N14" s="114" t="s">
        <v>650</v>
      </c>
      <c r="O14" s="119" t="s">
        <v>818</v>
      </c>
      <c r="P14" s="112"/>
      <c r="Q14" s="112" t="s">
        <v>655</v>
      </c>
      <c r="R14" s="111" t="s">
        <v>323</v>
      </c>
    </row>
    <row r="15" spans="1:18" s="95" customFormat="1">
      <c r="A15" s="111" t="s">
        <v>511</v>
      </c>
      <c r="B15" s="111"/>
      <c r="C15" s="112" t="s">
        <v>512</v>
      </c>
      <c r="D15" s="112" t="s">
        <v>28</v>
      </c>
      <c r="E15" s="112">
        <v>2566</v>
      </c>
      <c r="F15" s="112" t="s">
        <v>315</v>
      </c>
      <c r="G15" s="113" t="s">
        <v>316</v>
      </c>
      <c r="H15" s="112" t="s">
        <v>72</v>
      </c>
      <c r="I15" s="112" t="s">
        <v>73</v>
      </c>
      <c r="J15" s="112" t="s">
        <v>827</v>
      </c>
      <c r="K15" s="112" t="s">
        <v>46</v>
      </c>
      <c r="L15" s="112" t="s">
        <v>645</v>
      </c>
      <c r="M15" s="113" t="s">
        <v>824</v>
      </c>
      <c r="N15" s="114" t="s">
        <v>650</v>
      </c>
      <c r="O15" s="119" t="s">
        <v>818</v>
      </c>
      <c r="P15" s="112"/>
      <c r="Q15" s="112" t="s">
        <v>656</v>
      </c>
      <c r="R15" s="111" t="s">
        <v>323</v>
      </c>
    </row>
    <row r="16" spans="1:18" s="95" customFormat="1">
      <c r="A16" s="111" t="s">
        <v>519</v>
      </c>
      <c r="B16" s="111"/>
      <c r="C16" s="112" t="s">
        <v>520</v>
      </c>
      <c r="D16" s="112" t="s">
        <v>28</v>
      </c>
      <c r="E16" s="112">
        <v>2566</v>
      </c>
      <c r="F16" s="112" t="s">
        <v>315</v>
      </c>
      <c r="G16" s="113" t="s">
        <v>316</v>
      </c>
      <c r="H16" s="112" t="s">
        <v>106</v>
      </c>
      <c r="I16" s="112" t="s">
        <v>107</v>
      </c>
      <c r="J16" s="112" t="s">
        <v>825</v>
      </c>
      <c r="K16" s="112" t="s">
        <v>108</v>
      </c>
      <c r="L16" s="112" t="s">
        <v>645</v>
      </c>
      <c r="M16" s="113" t="s">
        <v>824</v>
      </c>
      <c r="N16" s="114" t="s">
        <v>653</v>
      </c>
      <c r="O16" s="119" t="s">
        <v>818</v>
      </c>
      <c r="P16" s="112"/>
      <c r="Q16" s="112" t="s">
        <v>657</v>
      </c>
      <c r="R16" s="111" t="s">
        <v>652</v>
      </c>
    </row>
    <row r="17" spans="1:18" s="95" customFormat="1">
      <c r="A17" s="111" t="s">
        <v>522</v>
      </c>
      <c r="B17" s="111"/>
      <c r="C17" s="112" t="s">
        <v>523</v>
      </c>
      <c r="D17" s="112" t="s">
        <v>28</v>
      </c>
      <c r="E17" s="112">
        <v>2566</v>
      </c>
      <c r="F17" s="112" t="s">
        <v>315</v>
      </c>
      <c r="G17" s="113" t="s">
        <v>316</v>
      </c>
      <c r="H17" s="112" t="s">
        <v>106</v>
      </c>
      <c r="I17" s="112" t="s">
        <v>107</v>
      </c>
      <c r="J17" s="112" t="s">
        <v>825</v>
      </c>
      <c r="K17" s="112" t="s">
        <v>108</v>
      </c>
      <c r="L17" s="112" t="s">
        <v>645</v>
      </c>
      <c r="M17" s="113" t="s">
        <v>824</v>
      </c>
      <c r="N17" s="114" t="s">
        <v>650</v>
      </c>
      <c r="O17" s="119" t="s">
        <v>818</v>
      </c>
      <c r="P17" s="112"/>
      <c r="Q17" s="112" t="s">
        <v>658</v>
      </c>
      <c r="R17" s="111" t="s">
        <v>323</v>
      </c>
    </row>
    <row r="18" spans="1:18" s="95" customFormat="1">
      <c r="A18" s="111" t="s">
        <v>530</v>
      </c>
      <c r="B18" s="111"/>
      <c r="C18" s="112" t="s">
        <v>531</v>
      </c>
      <c r="D18" s="112" t="s">
        <v>28</v>
      </c>
      <c r="E18" s="112">
        <v>2566</v>
      </c>
      <c r="F18" s="112" t="s">
        <v>315</v>
      </c>
      <c r="G18" s="113" t="s">
        <v>316</v>
      </c>
      <c r="H18" s="112" t="s">
        <v>89</v>
      </c>
      <c r="I18" s="112" t="s">
        <v>90</v>
      </c>
      <c r="J18" s="112" t="s">
        <v>828</v>
      </c>
      <c r="K18" s="112" t="s">
        <v>91</v>
      </c>
      <c r="L18" s="112" t="s">
        <v>645</v>
      </c>
      <c r="M18" s="113" t="s">
        <v>824</v>
      </c>
      <c r="N18" s="114" t="s">
        <v>650</v>
      </c>
      <c r="O18" s="119" t="s">
        <v>818</v>
      </c>
      <c r="P18" s="112"/>
      <c r="Q18" s="112" t="s">
        <v>659</v>
      </c>
      <c r="R18" s="111" t="s">
        <v>323</v>
      </c>
    </row>
    <row r="19" spans="1:18" s="95" customFormat="1">
      <c r="A19" s="111" t="s">
        <v>533</v>
      </c>
      <c r="B19" s="111"/>
      <c r="C19" s="112" t="s">
        <v>534</v>
      </c>
      <c r="D19" s="112" t="s">
        <v>28</v>
      </c>
      <c r="E19" s="112">
        <v>2566</v>
      </c>
      <c r="F19" s="112" t="s">
        <v>315</v>
      </c>
      <c r="G19" s="113" t="s">
        <v>316</v>
      </c>
      <c r="H19" s="112" t="s">
        <v>535</v>
      </c>
      <c r="I19" s="112" t="s">
        <v>536</v>
      </c>
      <c r="J19" s="112" t="s">
        <v>829</v>
      </c>
      <c r="K19" s="112" t="s">
        <v>46</v>
      </c>
      <c r="L19" s="112" t="s">
        <v>645</v>
      </c>
      <c r="M19" s="113" t="s">
        <v>830</v>
      </c>
      <c r="N19" s="114" t="s">
        <v>660</v>
      </c>
      <c r="O19" s="119" t="s">
        <v>818</v>
      </c>
      <c r="P19" s="112"/>
      <c r="Q19" s="112" t="s">
        <v>661</v>
      </c>
      <c r="R19" s="111" t="s">
        <v>330</v>
      </c>
    </row>
    <row r="20" spans="1:18" s="95" customFormat="1">
      <c r="A20" s="111" t="s">
        <v>662</v>
      </c>
      <c r="B20" s="111"/>
      <c r="C20" s="112" t="s">
        <v>663</v>
      </c>
      <c r="D20" s="112" t="s">
        <v>28</v>
      </c>
      <c r="E20" s="112">
        <v>2567</v>
      </c>
      <c r="F20" s="112" t="s">
        <v>664</v>
      </c>
      <c r="G20" s="113" t="s">
        <v>665</v>
      </c>
      <c r="H20" s="112" t="s">
        <v>541</v>
      </c>
      <c r="I20" s="112" t="s">
        <v>150</v>
      </c>
      <c r="J20" s="112" t="s">
        <v>831</v>
      </c>
      <c r="K20" s="112" t="s">
        <v>54</v>
      </c>
      <c r="L20" s="112" t="s">
        <v>666</v>
      </c>
      <c r="M20" s="113" t="s">
        <v>824</v>
      </c>
      <c r="N20" s="114" t="s">
        <v>644</v>
      </c>
      <c r="O20" s="119" t="s">
        <v>818</v>
      </c>
      <c r="P20" s="112"/>
      <c r="Q20" s="112" t="s">
        <v>667</v>
      </c>
      <c r="R20" s="112" t="s">
        <v>644</v>
      </c>
    </row>
    <row r="21" spans="1:18" s="95" customFormat="1">
      <c r="A21" s="111" t="s">
        <v>668</v>
      </c>
      <c r="B21" s="111"/>
      <c r="C21" s="112" t="s">
        <v>669</v>
      </c>
      <c r="D21" s="112" t="s">
        <v>28</v>
      </c>
      <c r="E21" s="112">
        <v>2567</v>
      </c>
      <c r="F21" s="112" t="s">
        <v>670</v>
      </c>
      <c r="G21" s="113" t="s">
        <v>665</v>
      </c>
      <c r="H21" s="112" t="s">
        <v>541</v>
      </c>
      <c r="I21" s="112" t="s">
        <v>150</v>
      </c>
      <c r="J21" s="112" t="s">
        <v>831</v>
      </c>
      <c r="K21" s="112" t="s">
        <v>54</v>
      </c>
      <c r="L21" s="112" t="s">
        <v>666</v>
      </c>
      <c r="M21" s="113" t="s">
        <v>824</v>
      </c>
      <c r="N21" s="114" t="s">
        <v>653</v>
      </c>
      <c r="O21" s="119" t="s">
        <v>818</v>
      </c>
      <c r="P21" s="112"/>
      <c r="Q21" s="112" t="s">
        <v>671</v>
      </c>
      <c r="R21" s="112" t="s">
        <v>653</v>
      </c>
    </row>
    <row r="22" spans="1:18" s="95" customFormat="1">
      <c r="A22" s="111" t="s">
        <v>672</v>
      </c>
      <c r="B22" s="111"/>
      <c r="C22" s="112" t="s">
        <v>673</v>
      </c>
      <c r="D22" s="112" t="s">
        <v>76</v>
      </c>
      <c r="E22" s="112">
        <v>2567</v>
      </c>
      <c r="F22" s="112" t="s">
        <v>674</v>
      </c>
      <c r="G22" s="113" t="s">
        <v>203</v>
      </c>
      <c r="H22" s="112" t="s">
        <v>517</v>
      </c>
      <c r="I22" s="112" t="s">
        <v>107</v>
      </c>
      <c r="J22" s="112" t="s">
        <v>825</v>
      </c>
      <c r="K22" s="112" t="s">
        <v>108</v>
      </c>
      <c r="L22" s="112" t="s">
        <v>666</v>
      </c>
      <c r="M22" s="113" t="s">
        <v>824</v>
      </c>
      <c r="N22" s="114" t="s">
        <v>644</v>
      </c>
      <c r="O22" s="119" t="s">
        <v>818</v>
      </c>
      <c r="P22" s="112"/>
      <c r="Q22" s="112" t="s">
        <v>675</v>
      </c>
      <c r="R22" s="112" t="s">
        <v>644</v>
      </c>
    </row>
    <row r="23" spans="1:18" s="95" customFormat="1">
      <c r="A23" s="111" t="s">
        <v>676</v>
      </c>
      <c r="B23" s="111"/>
      <c r="C23" s="112" t="s">
        <v>677</v>
      </c>
      <c r="D23" s="112" t="s">
        <v>28</v>
      </c>
      <c r="E23" s="112">
        <v>2567</v>
      </c>
      <c r="F23" s="112" t="s">
        <v>545</v>
      </c>
      <c r="G23" s="113" t="s">
        <v>203</v>
      </c>
      <c r="H23" s="112" t="s">
        <v>106</v>
      </c>
      <c r="I23" s="112" t="s">
        <v>107</v>
      </c>
      <c r="J23" s="112" t="s">
        <v>825</v>
      </c>
      <c r="K23" s="112" t="s">
        <v>108</v>
      </c>
      <c r="L23" s="112" t="s">
        <v>678</v>
      </c>
      <c r="M23" s="113" t="s">
        <v>824</v>
      </c>
      <c r="N23" s="114" t="s">
        <v>650</v>
      </c>
      <c r="O23" s="119" t="s">
        <v>818</v>
      </c>
      <c r="P23" s="112"/>
      <c r="Q23" s="112" t="s">
        <v>679</v>
      </c>
      <c r="R23" s="112" t="s">
        <v>323</v>
      </c>
    </row>
    <row r="24" spans="1:18" s="95" customFormat="1">
      <c r="A24" s="111" t="s">
        <v>597</v>
      </c>
      <c r="B24" s="111"/>
      <c r="C24" s="112" t="s">
        <v>598</v>
      </c>
      <c r="D24" s="112" t="s">
        <v>76</v>
      </c>
      <c r="E24" s="112">
        <v>2567</v>
      </c>
      <c r="F24" s="112" t="s">
        <v>545</v>
      </c>
      <c r="G24" s="113" t="s">
        <v>203</v>
      </c>
      <c r="H24" s="112" t="s">
        <v>527</v>
      </c>
      <c r="I24" s="112" t="s">
        <v>528</v>
      </c>
      <c r="J24" s="112" t="s">
        <v>826</v>
      </c>
      <c r="K24" s="112" t="s">
        <v>108</v>
      </c>
      <c r="L24" s="112" t="s">
        <v>666</v>
      </c>
      <c r="M24" s="113" t="s">
        <v>599</v>
      </c>
      <c r="N24" s="114" t="s">
        <v>600</v>
      </c>
      <c r="O24" s="119" t="s">
        <v>818</v>
      </c>
      <c r="P24" s="112"/>
      <c r="Q24" s="112" t="s">
        <v>680</v>
      </c>
      <c r="R24" s="112" t="s">
        <v>600</v>
      </c>
    </row>
    <row r="25" spans="1:18" s="95" customFormat="1">
      <c r="A25" s="111" t="s">
        <v>681</v>
      </c>
      <c r="B25" s="111"/>
      <c r="C25" s="112" t="s">
        <v>682</v>
      </c>
      <c r="D25" s="112" t="s">
        <v>28</v>
      </c>
      <c r="E25" s="112">
        <v>2568</v>
      </c>
      <c r="F25" s="112" t="s">
        <v>683</v>
      </c>
      <c r="G25" s="113" t="s">
        <v>327</v>
      </c>
      <c r="H25" s="112" t="s">
        <v>685</v>
      </c>
      <c r="I25" s="112" t="s">
        <v>684</v>
      </c>
      <c r="J25" s="112" t="s">
        <v>832</v>
      </c>
      <c r="K25" s="112" t="s">
        <v>396</v>
      </c>
      <c r="L25" s="112" t="s">
        <v>686</v>
      </c>
      <c r="M25" s="113" t="s">
        <v>824</v>
      </c>
      <c r="N25" s="114" t="s">
        <v>644</v>
      </c>
      <c r="O25" s="119" t="s">
        <v>818</v>
      </c>
      <c r="P25" s="112"/>
      <c r="Q25" s="112" t="s">
        <v>687</v>
      </c>
      <c r="R25" s="112" t="s">
        <v>644</v>
      </c>
    </row>
    <row r="26" spans="1:18" s="95" customFormat="1">
      <c r="A26" s="111" t="s">
        <v>688</v>
      </c>
      <c r="B26" s="111"/>
      <c r="C26" s="112" t="s">
        <v>689</v>
      </c>
      <c r="D26" s="112" t="s">
        <v>28</v>
      </c>
      <c r="E26" s="112">
        <v>2568</v>
      </c>
      <c r="F26" s="112" t="s">
        <v>683</v>
      </c>
      <c r="G26" s="113" t="s">
        <v>327</v>
      </c>
      <c r="H26" s="112" t="s">
        <v>52</v>
      </c>
      <c r="I26" s="112" t="s">
        <v>690</v>
      </c>
      <c r="J26" s="112" t="s">
        <v>833</v>
      </c>
      <c r="K26" s="112" t="s">
        <v>54</v>
      </c>
      <c r="L26" s="112" t="s">
        <v>686</v>
      </c>
      <c r="M26" s="113" t="s">
        <v>830</v>
      </c>
      <c r="N26" s="114" t="s">
        <v>660</v>
      </c>
      <c r="O26" s="119" t="s">
        <v>818</v>
      </c>
      <c r="P26" s="112"/>
      <c r="Q26" s="112" t="s">
        <v>691</v>
      </c>
      <c r="R26" s="112" t="s">
        <v>660</v>
      </c>
    </row>
    <row r="27" spans="1:18" s="95" customFormat="1">
      <c r="A27" s="111" t="s">
        <v>692</v>
      </c>
      <c r="B27" s="111"/>
      <c r="C27" s="112" t="s">
        <v>693</v>
      </c>
      <c r="D27" s="112" t="s">
        <v>76</v>
      </c>
      <c r="E27" s="112">
        <v>2568</v>
      </c>
      <c r="F27" s="112" t="s">
        <v>683</v>
      </c>
      <c r="G27" s="113" t="s">
        <v>327</v>
      </c>
      <c r="H27" s="112" t="s">
        <v>694</v>
      </c>
      <c r="I27" s="112" t="s">
        <v>107</v>
      </c>
      <c r="J27" s="112" t="s">
        <v>825</v>
      </c>
      <c r="K27" s="112" t="s">
        <v>108</v>
      </c>
      <c r="L27" s="112" t="s">
        <v>686</v>
      </c>
      <c r="M27" s="113" t="s">
        <v>824</v>
      </c>
      <c r="N27" s="114" t="s">
        <v>644</v>
      </c>
      <c r="O27" s="119" t="s">
        <v>818</v>
      </c>
      <c r="P27" s="112"/>
      <c r="Q27" s="112" t="s">
        <v>695</v>
      </c>
      <c r="R27" s="112" t="s">
        <v>644</v>
      </c>
    </row>
    <row r="28" spans="1:18" s="95" customFormat="1">
      <c r="A28" s="111" t="s">
        <v>696</v>
      </c>
      <c r="B28" s="111"/>
      <c r="C28" s="112" t="s">
        <v>673</v>
      </c>
      <c r="D28" s="112" t="s">
        <v>76</v>
      </c>
      <c r="E28" s="112">
        <v>2568</v>
      </c>
      <c r="F28" s="112" t="s">
        <v>697</v>
      </c>
      <c r="G28" s="113" t="s">
        <v>327</v>
      </c>
      <c r="H28" s="112" t="s">
        <v>517</v>
      </c>
      <c r="I28" s="112" t="s">
        <v>107</v>
      </c>
      <c r="J28" s="112" t="s">
        <v>825</v>
      </c>
      <c r="K28" s="112" t="s">
        <v>108</v>
      </c>
      <c r="L28" s="112" t="s">
        <v>686</v>
      </c>
      <c r="M28" s="113" t="s">
        <v>824</v>
      </c>
      <c r="N28" s="114" t="s">
        <v>644</v>
      </c>
      <c r="O28" s="119" t="s">
        <v>818</v>
      </c>
      <c r="P28" s="112"/>
      <c r="Q28" s="112" t="s">
        <v>698</v>
      </c>
      <c r="R28" s="112" t="s">
        <v>644</v>
      </c>
    </row>
    <row r="29" spans="1:18" s="95" customFormat="1">
      <c r="A29" s="111" t="s">
        <v>699</v>
      </c>
      <c r="B29" s="111"/>
      <c r="C29" s="112" t="s">
        <v>700</v>
      </c>
      <c r="D29" s="112" t="s">
        <v>28</v>
      </c>
      <c r="E29" s="112">
        <v>2568</v>
      </c>
      <c r="F29" s="112" t="s">
        <v>701</v>
      </c>
      <c r="G29" s="113" t="s">
        <v>327</v>
      </c>
      <c r="H29" s="112" t="s">
        <v>702</v>
      </c>
      <c r="I29" s="112" t="s">
        <v>107</v>
      </c>
      <c r="J29" s="112" t="s">
        <v>825</v>
      </c>
      <c r="K29" s="112" t="s">
        <v>108</v>
      </c>
      <c r="L29" s="112" t="s">
        <v>686</v>
      </c>
      <c r="M29" s="113" t="s">
        <v>824</v>
      </c>
      <c r="N29" s="114" t="s">
        <v>644</v>
      </c>
      <c r="O29" s="119" t="s">
        <v>818</v>
      </c>
      <c r="P29" s="112"/>
      <c r="Q29" s="112" t="s">
        <v>703</v>
      </c>
      <c r="R29" s="112" t="s">
        <v>644</v>
      </c>
    </row>
    <row r="30" spans="1:18" s="95" customFormat="1">
      <c r="A30" s="111" t="s">
        <v>704</v>
      </c>
      <c r="B30" s="111"/>
      <c r="C30" s="112" t="s">
        <v>705</v>
      </c>
      <c r="D30" s="112" t="s">
        <v>28</v>
      </c>
      <c r="E30" s="112">
        <v>2568</v>
      </c>
      <c r="F30" s="112" t="s">
        <v>683</v>
      </c>
      <c r="G30" s="113" t="s">
        <v>327</v>
      </c>
      <c r="H30" s="112" t="s">
        <v>706</v>
      </c>
      <c r="I30" s="112" t="s">
        <v>107</v>
      </c>
      <c r="J30" s="112" t="s">
        <v>825</v>
      </c>
      <c r="K30" s="112" t="s">
        <v>108</v>
      </c>
      <c r="L30" s="112" t="s">
        <v>686</v>
      </c>
      <c r="M30" s="113" t="s">
        <v>824</v>
      </c>
      <c r="N30" s="114" t="s">
        <v>644</v>
      </c>
      <c r="O30" s="119" t="s">
        <v>818</v>
      </c>
      <c r="P30" s="112"/>
      <c r="Q30" s="112" t="s">
        <v>707</v>
      </c>
      <c r="R30" s="112" t="s">
        <v>644</v>
      </c>
    </row>
    <row r="31" spans="1:18" s="95" customFormat="1">
      <c r="A31" s="111" t="s">
        <v>708</v>
      </c>
      <c r="B31" s="111"/>
      <c r="C31" s="112" t="s">
        <v>609</v>
      </c>
      <c r="D31" s="112" t="s">
        <v>76</v>
      </c>
      <c r="E31" s="112">
        <v>2568</v>
      </c>
      <c r="F31" s="112" t="s">
        <v>683</v>
      </c>
      <c r="G31" s="113" t="s">
        <v>327</v>
      </c>
      <c r="H31" s="112" t="s">
        <v>709</v>
      </c>
      <c r="I31" s="112" t="s">
        <v>211</v>
      </c>
      <c r="J31" s="112" t="s">
        <v>834</v>
      </c>
      <c r="K31" s="112" t="s">
        <v>212</v>
      </c>
      <c r="L31" s="112" t="s">
        <v>710</v>
      </c>
      <c r="M31" s="113" t="s">
        <v>824</v>
      </c>
      <c r="N31" s="114" t="s">
        <v>711</v>
      </c>
      <c r="O31" s="119" t="s">
        <v>818</v>
      </c>
      <c r="P31" s="112"/>
      <c r="Q31" s="112" t="s">
        <v>712</v>
      </c>
      <c r="R31" s="112" t="s">
        <v>711</v>
      </c>
    </row>
    <row r="32" spans="1:18" s="95" customFormat="1">
      <c r="A32" s="111" t="s">
        <v>271</v>
      </c>
      <c r="B32" s="111"/>
      <c r="C32" s="112" t="s">
        <v>272</v>
      </c>
      <c r="D32" s="112" t="s">
        <v>76</v>
      </c>
      <c r="E32" s="112">
        <v>2564</v>
      </c>
      <c r="F32" s="112" t="s">
        <v>226</v>
      </c>
      <c r="G32" s="113" t="s">
        <v>274</v>
      </c>
      <c r="H32" s="112"/>
      <c r="I32" s="112" t="s">
        <v>275</v>
      </c>
      <c r="J32" s="112" t="s">
        <v>275</v>
      </c>
      <c r="K32" s="112" t="s">
        <v>276</v>
      </c>
      <c r="L32" s="113" t="s">
        <v>713</v>
      </c>
      <c r="M32" s="113" t="s">
        <v>824</v>
      </c>
      <c r="N32" s="114" t="s">
        <v>644</v>
      </c>
      <c r="O32" s="119" t="s">
        <v>818</v>
      </c>
      <c r="P32" s="112"/>
      <c r="Q32" s="112" t="s">
        <v>714</v>
      </c>
      <c r="R32" s="112" t="s">
        <v>216</v>
      </c>
    </row>
    <row r="33" spans="1:18" s="95" customFormat="1">
      <c r="A33" s="111" t="s">
        <v>306</v>
      </c>
      <c r="B33" s="111"/>
      <c r="C33" s="112" t="s">
        <v>307</v>
      </c>
      <c r="D33" s="112" t="s">
        <v>28</v>
      </c>
      <c r="E33" s="112">
        <v>2564</v>
      </c>
      <c r="F33" s="112" t="s">
        <v>226</v>
      </c>
      <c r="G33" s="113" t="s">
        <v>227</v>
      </c>
      <c r="H33" s="112" t="s">
        <v>309</v>
      </c>
      <c r="I33" s="112" t="s">
        <v>822</v>
      </c>
      <c r="J33" s="112" t="s">
        <v>835</v>
      </c>
      <c r="K33" s="112" t="s">
        <v>311</v>
      </c>
      <c r="L33" s="113" t="s">
        <v>713</v>
      </c>
      <c r="M33" s="113" t="s">
        <v>830</v>
      </c>
      <c r="N33" s="114" t="s">
        <v>660</v>
      </c>
      <c r="O33" s="119" t="s">
        <v>818</v>
      </c>
      <c r="P33" s="112"/>
      <c r="Q33" s="112" t="s">
        <v>715</v>
      </c>
      <c r="R33" s="112" t="s">
        <v>198</v>
      </c>
    </row>
    <row r="34" spans="1:18" s="95" customFormat="1">
      <c r="A34" s="111" t="s">
        <v>247</v>
      </c>
      <c r="B34" s="111"/>
      <c r="C34" s="112" t="s">
        <v>248</v>
      </c>
      <c r="D34" s="112" t="s">
        <v>28</v>
      </c>
      <c r="E34" s="112">
        <v>2564</v>
      </c>
      <c r="F34" s="112" t="s">
        <v>250</v>
      </c>
      <c r="G34" s="113" t="s">
        <v>227</v>
      </c>
      <c r="H34" s="112" t="s">
        <v>251</v>
      </c>
      <c r="I34" s="112" t="s">
        <v>73</v>
      </c>
      <c r="J34" s="112" t="s">
        <v>827</v>
      </c>
      <c r="K34" s="112" t="s">
        <v>46</v>
      </c>
      <c r="L34" s="113" t="s">
        <v>713</v>
      </c>
      <c r="M34" s="113" t="s">
        <v>824</v>
      </c>
      <c r="N34" s="114" t="s">
        <v>650</v>
      </c>
      <c r="O34" s="119" t="s">
        <v>818</v>
      </c>
      <c r="P34" s="112"/>
      <c r="Q34" s="112" t="s">
        <v>716</v>
      </c>
      <c r="R34" s="112" t="s">
        <v>157</v>
      </c>
    </row>
    <row r="35" spans="1:18" s="95" customFormat="1">
      <c r="A35" s="111" t="s">
        <v>240</v>
      </c>
      <c r="B35" s="111"/>
      <c r="C35" s="112" t="s">
        <v>241</v>
      </c>
      <c r="D35" s="112" t="s">
        <v>28</v>
      </c>
      <c r="E35" s="112">
        <v>2564</v>
      </c>
      <c r="F35" s="112" t="s">
        <v>226</v>
      </c>
      <c r="G35" s="113" t="s">
        <v>227</v>
      </c>
      <c r="H35" s="112" t="s">
        <v>243</v>
      </c>
      <c r="I35" s="112" t="s">
        <v>244</v>
      </c>
      <c r="J35" s="112" t="s">
        <v>836</v>
      </c>
      <c r="K35" s="112" t="s">
        <v>46</v>
      </c>
      <c r="L35" s="113" t="s">
        <v>713</v>
      </c>
      <c r="M35" s="113" t="s">
        <v>599</v>
      </c>
      <c r="N35" s="114" t="s">
        <v>717</v>
      </c>
      <c r="O35" s="119" t="s">
        <v>818</v>
      </c>
      <c r="P35" s="112"/>
      <c r="Q35" s="112" t="s">
        <v>718</v>
      </c>
      <c r="R35" s="112" t="s">
        <v>245</v>
      </c>
    </row>
    <row r="36" spans="1:18" s="95" customFormat="1">
      <c r="A36" s="111" t="s">
        <v>291</v>
      </c>
      <c r="B36" s="111"/>
      <c r="C36" s="112" t="s">
        <v>292</v>
      </c>
      <c r="D36" s="112" t="s">
        <v>28</v>
      </c>
      <c r="E36" s="112">
        <v>2564</v>
      </c>
      <c r="F36" s="112" t="s">
        <v>226</v>
      </c>
      <c r="G36" s="113" t="s">
        <v>227</v>
      </c>
      <c r="H36" s="112" t="s">
        <v>44</v>
      </c>
      <c r="I36" s="112" t="s">
        <v>45</v>
      </c>
      <c r="J36" s="112" t="s">
        <v>825</v>
      </c>
      <c r="K36" s="112" t="s">
        <v>46</v>
      </c>
      <c r="L36" s="113" t="s">
        <v>713</v>
      </c>
      <c r="M36" s="113" t="s">
        <v>830</v>
      </c>
      <c r="N36" s="114" t="s">
        <v>660</v>
      </c>
      <c r="O36" s="119" t="s">
        <v>818</v>
      </c>
      <c r="P36" s="112"/>
      <c r="Q36" s="112" t="s">
        <v>719</v>
      </c>
      <c r="R36" s="112" t="s">
        <v>198</v>
      </c>
    </row>
    <row r="37" spans="1:18" s="95" customFormat="1">
      <c r="A37" s="111" t="s">
        <v>295</v>
      </c>
      <c r="B37" s="111"/>
      <c r="C37" s="112" t="s">
        <v>296</v>
      </c>
      <c r="D37" s="112" t="s">
        <v>28</v>
      </c>
      <c r="E37" s="112">
        <v>2564</v>
      </c>
      <c r="F37" s="112" t="s">
        <v>298</v>
      </c>
      <c r="G37" s="113" t="s">
        <v>227</v>
      </c>
      <c r="H37" s="112" t="s">
        <v>299</v>
      </c>
      <c r="I37" s="112" t="s">
        <v>300</v>
      </c>
      <c r="J37" s="112" t="s">
        <v>837</v>
      </c>
      <c r="K37" s="112" t="s">
        <v>46</v>
      </c>
      <c r="L37" s="113" t="s">
        <v>713</v>
      </c>
      <c r="M37" s="113" t="s">
        <v>830</v>
      </c>
      <c r="N37" s="114" t="s">
        <v>660</v>
      </c>
      <c r="O37" s="119" t="s">
        <v>818</v>
      </c>
      <c r="P37" s="112"/>
      <c r="Q37" s="112" t="s">
        <v>720</v>
      </c>
      <c r="R37" s="112" t="s">
        <v>198</v>
      </c>
    </row>
    <row r="38" spans="1:18" s="95" customFormat="1">
      <c r="A38" s="111" t="s">
        <v>282</v>
      </c>
      <c r="B38" s="111"/>
      <c r="C38" s="112" t="s">
        <v>283</v>
      </c>
      <c r="D38" s="112" t="s">
        <v>28</v>
      </c>
      <c r="E38" s="112">
        <v>2564</v>
      </c>
      <c r="F38" s="112" t="s">
        <v>226</v>
      </c>
      <c r="G38" s="113" t="s">
        <v>227</v>
      </c>
      <c r="H38" s="112" t="s">
        <v>267</v>
      </c>
      <c r="I38" s="112" t="s">
        <v>268</v>
      </c>
      <c r="J38" s="112" t="s">
        <v>838</v>
      </c>
      <c r="K38" s="112" t="s">
        <v>269</v>
      </c>
      <c r="L38" s="113" t="s">
        <v>713</v>
      </c>
      <c r="M38" s="113" t="s">
        <v>830</v>
      </c>
      <c r="N38" s="114" t="s">
        <v>660</v>
      </c>
      <c r="O38" s="119" t="s">
        <v>818</v>
      </c>
      <c r="P38" s="112"/>
      <c r="Q38" s="112" t="s">
        <v>721</v>
      </c>
      <c r="R38" s="112" t="s">
        <v>198</v>
      </c>
    </row>
    <row r="39" spans="1:18" s="95" customFormat="1">
      <c r="A39" s="111" t="s">
        <v>264</v>
      </c>
      <c r="B39" s="111"/>
      <c r="C39" s="112" t="s">
        <v>265</v>
      </c>
      <c r="D39" s="112" t="s">
        <v>28</v>
      </c>
      <c r="E39" s="112">
        <v>2564</v>
      </c>
      <c r="F39" s="112" t="s">
        <v>226</v>
      </c>
      <c r="G39" s="113" t="s">
        <v>227</v>
      </c>
      <c r="H39" s="112" t="s">
        <v>267</v>
      </c>
      <c r="I39" s="112" t="s">
        <v>268</v>
      </c>
      <c r="J39" s="112" t="s">
        <v>838</v>
      </c>
      <c r="K39" s="112" t="s">
        <v>269</v>
      </c>
      <c r="L39" s="113" t="s">
        <v>713</v>
      </c>
      <c r="M39" s="113" t="s">
        <v>830</v>
      </c>
      <c r="N39" s="114" t="s">
        <v>660</v>
      </c>
      <c r="O39" s="119" t="s">
        <v>818</v>
      </c>
      <c r="P39" s="112"/>
      <c r="Q39" s="112" t="s">
        <v>722</v>
      </c>
      <c r="R39" s="112" t="s">
        <v>198</v>
      </c>
    </row>
    <row r="40" spans="1:18" s="95" customFormat="1">
      <c r="A40" s="111" t="s">
        <v>303</v>
      </c>
      <c r="B40" s="111"/>
      <c r="C40" s="112" t="s">
        <v>99</v>
      </c>
      <c r="D40" s="112" t="s">
        <v>28</v>
      </c>
      <c r="E40" s="112">
        <v>2564</v>
      </c>
      <c r="F40" s="112" t="s">
        <v>226</v>
      </c>
      <c r="G40" s="113" t="s">
        <v>227</v>
      </c>
      <c r="H40" s="112" t="s">
        <v>89</v>
      </c>
      <c r="I40" s="112" t="s">
        <v>90</v>
      </c>
      <c r="J40" s="112" t="s">
        <v>828</v>
      </c>
      <c r="K40" s="112" t="s">
        <v>91</v>
      </c>
      <c r="L40" s="113" t="s">
        <v>713</v>
      </c>
      <c r="M40" s="113" t="s">
        <v>824</v>
      </c>
      <c r="N40" s="114" t="s">
        <v>650</v>
      </c>
      <c r="O40" s="119" t="s">
        <v>818</v>
      </c>
      <c r="P40" s="112"/>
      <c r="Q40" s="112" t="s">
        <v>723</v>
      </c>
      <c r="R40" s="112" t="s">
        <v>157</v>
      </c>
    </row>
    <row r="41" spans="1:18" s="95" customFormat="1">
      <c r="A41" s="111" t="s">
        <v>286</v>
      </c>
      <c r="B41" s="111"/>
      <c r="C41" s="112" t="s">
        <v>724</v>
      </c>
      <c r="D41" s="112" t="s">
        <v>28</v>
      </c>
      <c r="E41" s="112">
        <v>2564</v>
      </c>
      <c r="F41" s="112" t="s">
        <v>226</v>
      </c>
      <c r="G41" s="113" t="s">
        <v>227</v>
      </c>
      <c r="H41" s="112" t="s">
        <v>289</v>
      </c>
      <c r="I41" s="112" t="s">
        <v>289</v>
      </c>
      <c r="J41" s="112" t="s">
        <v>839</v>
      </c>
      <c r="K41" s="112" t="s">
        <v>54</v>
      </c>
      <c r="L41" s="113" t="s">
        <v>713</v>
      </c>
      <c r="M41" s="113" t="s">
        <v>824</v>
      </c>
      <c r="N41" s="114" t="s">
        <v>653</v>
      </c>
      <c r="O41" s="119" t="s">
        <v>818</v>
      </c>
      <c r="P41" s="112"/>
      <c r="Q41" s="112" t="s">
        <v>725</v>
      </c>
      <c r="R41" s="112" t="s">
        <v>290</v>
      </c>
    </row>
    <row r="42" spans="1:18" s="95" customFormat="1">
      <c r="A42" s="111" t="s">
        <v>233</v>
      </c>
      <c r="B42" s="111"/>
      <c r="C42" s="112" t="s">
        <v>234</v>
      </c>
      <c r="D42" s="112" t="s">
        <v>160</v>
      </c>
      <c r="E42" s="112">
        <v>2564</v>
      </c>
      <c r="F42" s="112" t="s">
        <v>226</v>
      </c>
      <c r="G42" s="113" t="s">
        <v>227</v>
      </c>
      <c r="H42" s="112" t="s">
        <v>232</v>
      </c>
      <c r="I42" s="112" t="s">
        <v>107</v>
      </c>
      <c r="J42" s="112" t="s">
        <v>825</v>
      </c>
      <c r="K42" s="112" t="s">
        <v>108</v>
      </c>
      <c r="L42" s="113" t="s">
        <v>713</v>
      </c>
      <c r="M42" s="113" t="s">
        <v>824</v>
      </c>
      <c r="N42" s="114" t="s">
        <v>711</v>
      </c>
      <c r="O42" s="119" t="s">
        <v>818</v>
      </c>
      <c r="P42" s="112"/>
      <c r="Q42" s="112" t="s">
        <v>726</v>
      </c>
      <c r="R42" s="112" t="s">
        <v>162</v>
      </c>
    </row>
    <row r="43" spans="1:18" s="95" customFormat="1">
      <c r="A43" s="111" t="s">
        <v>229</v>
      </c>
      <c r="B43" s="111"/>
      <c r="C43" s="112" t="s">
        <v>230</v>
      </c>
      <c r="D43" s="112" t="s">
        <v>160</v>
      </c>
      <c r="E43" s="112">
        <v>2564</v>
      </c>
      <c r="F43" s="112" t="s">
        <v>226</v>
      </c>
      <c r="G43" s="113" t="s">
        <v>227</v>
      </c>
      <c r="H43" s="112" t="s">
        <v>232</v>
      </c>
      <c r="I43" s="112" t="s">
        <v>107</v>
      </c>
      <c r="J43" s="112" t="s">
        <v>825</v>
      </c>
      <c r="K43" s="112" t="s">
        <v>108</v>
      </c>
      <c r="L43" s="113" t="s">
        <v>713</v>
      </c>
      <c r="M43" s="113" t="s">
        <v>824</v>
      </c>
      <c r="N43" s="114" t="s">
        <v>711</v>
      </c>
      <c r="O43" s="119" t="s">
        <v>818</v>
      </c>
      <c r="P43" s="112"/>
      <c r="Q43" s="112" t="s">
        <v>727</v>
      </c>
      <c r="R43" s="112" t="s">
        <v>162</v>
      </c>
    </row>
    <row r="44" spans="1:18" s="95" customFormat="1">
      <c r="A44" s="111" t="s">
        <v>236</v>
      </c>
      <c r="B44" s="111"/>
      <c r="C44" s="112" t="s">
        <v>237</v>
      </c>
      <c r="D44" s="112" t="s">
        <v>28</v>
      </c>
      <c r="E44" s="112">
        <v>2564</v>
      </c>
      <c r="F44" s="112" t="s">
        <v>226</v>
      </c>
      <c r="G44" s="113" t="s">
        <v>227</v>
      </c>
      <c r="H44" s="112" t="s">
        <v>129</v>
      </c>
      <c r="I44" s="112" t="s">
        <v>107</v>
      </c>
      <c r="J44" s="112" t="s">
        <v>825</v>
      </c>
      <c r="K44" s="112" t="s">
        <v>108</v>
      </c>
      <c r="L44" s="113" t="s">
        <v>713</v>
      </c>
      <c r="M44" s="113" t="s">
        <v>824</v>
      </c>
      <c r="N44" s="114" t="s">
        <v>650</v>
      </c>
      <c r="O44" s="119" t="s">
        <v>818</v>
      </c>
      <c r="P44" s="112"/>
      <c r="Q44" s="112" t="s">
        <v>728</v>
      </c>
      <c r="R44" s="112" t="s">
        <v>177</v>
      </c>
    </row>
    <row r="45" spans="1:18" s="95" customFormat="1">
      <c r="A45" s="111" t="s">
        <v>255</v>
      </c>
      <c r="B45" s="111"/>
      <c r="C45" s="112" t="s">
        <v>256</v>
      </c>
      <c r="D45" s="112" t="s">
        <v>76</v>
      </c>
      <c r="E45" s="112">
        <v>2564</v>
      </c>
      <c r="F45" s="112" t="s">
        <v>226</v>
      </c>
      <c r="G45" s="113" t="s">
        <v>227</v>
      </c>
      <c r="H45" s="112" t="s">
        <v>106</v>
      </c>
      <c r="I45" s="112" t="s">
        <v>107</v>
      </c>
      <c r="J45" s="112" t="s">
        <v>825</v>
      </c>
      <c r="K45" s="112" t="s">
        <v>108</v>
      </c>
      <c r="L45" s="113" t="s">
        <v>713</v>
      </c>
      <c r="M45" s="113" t="s">
        <v>824</v>
      </c>
      <c r="N45" s="114" t="s">
        <v>650</v>
      </c>
      <c r="O45" s="119" t="s">
        <v>818</v>
      </c>
      <c r="P45" s="112"/>
      <c r="Q45" s="112" t="s">
        <v>729</v>
      </c>
      <c r="R45" s="112" t="s">
        <v>157</v>
      </c>
    </row>
    <row r="46" spans="1:18" s="95" customFormat="1">
      <c r="A46" s="111" t="s">
        <v>252</v>
      </c>
      <c r="B46" s="111"/>
      <c r="C46" s="112" t="s">
        <v>253</v>
      </c>
      <c r="D46" s="112" t="s">
        <v>76</v>
      </c>
      <c r="E46" s="112">
        <v>2564</v>
      </c>
      <c r="F46" s="112" t="s">
        <v>226</v>
      </c>
      <c r="G46" s="113" t="s">
        <v>227</v>
      </c>
      <c r="H46" s="112" t="s">
        <v>106</v>
      </c>
      <c r="I46" s="112" t="s">
        <v>107</v>
      </c>
      <c r="J46" s="112" t="s">
        <v>825</v>
      </c>
      <c r="K46" s="112" t="s">
        <v>108</v>
      </c>
      <c r="L46" s="113" t="s">
        <v>713</v>
      </c>
      <c r="M46" s="113" t="s">
        <v>824</v>
      </c>
      <c r="N46" s="114" t="s">
        <v>650</v>
      </c>
      <c r="O46" s="119" t="s">
        <v>818</v>
      </c>
      <c r="P46" s="112"/>
      <c r="Q46" s="112" t="s">
        <v>730</v>
      </c>
      <c r="R46" s="112" t="s">
        <v>157</v>
      </c>
    </row>
    <row r="47" spans="1:18" s="95" customFormat="1">
      <c r="A47" s="111" t="s">
        <v>278</v>
      </c>
      <c r="B47" s="111"/>
      <c r="C47" s="112" t="s">
        <v>279</v>
      </c>
      <c r="D47" s="112" t="s">
        <v>28</v>
      </c>
      <c r="E47" s="112">
        <v>2564</v>
      </c>
      <c r="F47" s="112" t="s">
        <v>226</v>
      </c>
      <c r="G47" s="113" t="s">
        <v>227</v>
      </c>
      <c r="H47" s="112" t="s">
        <v>281</v>
      </c>
      <c r="I47" s="112" t="s">
        <v>107</v>
      </c>
      <c r="J47" s="112" t="s">
        <v>825</v>
      </c>
      <c r="K47" s="112" t="s">
        <v>108</v>
      </c>
      <c r="L47" s="113" t="s">
        <v>713</v>
      </c>
      <c r="M47" s="113" t="s">
        <v>824</v>
      </c>
      <c r="N47" s="114" t="s">
        <v>650</v>
      </c>
      <c r="O47" s="119" t="s">
        <v>818</v>
      </c>
      <c r="P47" s="112"/>
      <c r="Q47" s="112" t="s">
        <v>731</v>
      </c>
      <c r="R47" s="112" t="s">
        <v>157</v>
      </c>
    </row>
    <row r="48" spans="1:18" s="95" customFormat="1">
      <c r="A48" s="111" t="s">
        <v>383</v>
      </c>
      <c r="B48" s="111"/>
      <c r="C48" s="112" t="s">
        <v>272</v>
      </c>
      <c r="D48" s="112" t="s">
        <v>76</v>
      </c>
      <c r="E48" s="112">
        <v>2565</v>
      </c>
      <c r="F48" s="112" t="s">
        <v>154</v>
      </c>
      <c r="G48" s="113" t="s">
        <v>134</v>
      </c>
      <c r="H48" s="112"/>
      <c r="I48" s="112" t="s">
        <v>275</v>
      </c>
      <c r="J48" s="112" t="s">
        <v>275</v>
      </c>
      <c r="K48" s="112" t="s">
        <v>276</v>
      </c>
      <c r="L48" s="113" t="s">
        <v>643</v>
      </c>
      <c r="M48" s="113" t="s">
        <v>824</v>
      </c>
      <c r="N48" s="114" t="s">
        <v>644</v>
      </c>
      <c r="O48" s="119" t="s">
        <v>818</v>
      </c>
      <c r="P48" s="112"/>
      <c r="Q48" s="112" t="s">
        <v>467</v>
      </c>
      <c r="R48" s="112" t="s">
        <v>216</v>
      </c>
    </row>
    <row r="49" spans="1:18" s="95" customFormat="1">
      <c r="A49" s="111" t="s">
        <v>376</v>
      </c>
      <c r="B49" s="111"/>
      <c r="C49" s="112" t="s">
        <v>732</v>
      </c>
      <c r="D49" s="112" t="s">
        <v>76</v>
      </c>
      <c r="E49" s="112">
        <v>2565</v>
      </c>
      <c r="F49" s="112" t="s">
        <v>154</v>
      </c>
      <c r="G49" s="113" t="s">
        <v>134</v>
      </c>
      <c r="H49" s="112" t="s">
        <v>106</v>
      </c>
      <c r="I49" s="112" t="s">
        <v>107</v>
      </c>
      <c r="J49" s="112" t="s">
        <v>825</v>
      </c>
      <c r="K49" s="112" t="s">
        <v>108</v>
      </c>
      <c r="L49" s="113" t="s">
        <v>643</v>
      </c>
      <c r="M49" s="113" t="s">
        <v>824</v>
      </c>
      <c r="N49" s="114" t="s">
        <v>650</v>
      </c>
      <c r="O49" s="119" t="s">
        <v>818</v>
      </c>
      <c r="P49" s="112"/>
      <c r="Q49" s="112" t="s">
        <v>461</v>
      </c>
      <c r="R49" s="112" t="s">
        <v>157</v>
      </c>
    </row>
    <row r="50" spans="1:18" s="95" customFormat="1">
      <c r="A50" s="111" t="s">
        <v>373</v>
      </c>
      <c r="B50" s="111"/>
      <c r="C50" s="112" t="s">
        <v>374</v>
      </c>
      <c r="D50" s="112" t="s">
        <v>76</v>
      </c>
      <c r="E50" s="112">
        <v>2565</v>
      </c>
      <c r="F50" s="112" t="s">
        <v>154</v>
      </c>
      <c r="G50" s="113" t="s">
        <v>134</v>
      </c>
      <c r="H50" s="112" t="s">
        <v>232</v>
      </c>
      <c r="I50" s="112" t="s">
        <v>107</v>
      </c>
      <c r="J50" s="112" t="s">
        <v>825</v>
      </c>
      <c r="K50" s="112" t="s">
        <v>108</v>
      </c>
      <c r="L50" s="113" t="s">
        <v>643</v>
      </c>
      <c r="M50" s="113" t="s">
        <v>824</v>
      </c>
      <c r="N50" s="114" t="s">
        <v>711</v>
      </c>
      <c r="O50" s="119" t="s">
        <v>818</v>
      </c>
      <c r="P50" s="112"/>
      <c r="Q50" s="112" t="s">
        <v>459</v>
      </c>
      <c r="R50" s="112" t="s">
        <v>162</v>
      </c>
    </row>
    <row r="51" spans="1:18" s="95" customFormat="1">
      <c r="A51" s="111" t="s">
        <v>385</v>
      </c>
      <c r="B51" s="111"/>
      <c r="C51" s="112" t="s">
        <v>386</v>
      </c>
      <c r="D51" s="112" t="s">
        <v>28</v>
      </c>
      <c r="E51" s="112">
        <v>2565</v>
      </c>
      <c r="F51" s="112" t="s">
        <v>154</v>
      </c>
      <c r="G51" s="113" t="s">
        <v>134</v>
      </c>
      <c r="H51" s="112" t="s">
        <v>89</v>
      </c>
      <c r="I51" s="112" t="s">
        <v>90</v>
      </c>
      <c r="J51" s="112" t="s">
        <v>828</v>
      </c>
      <c r="K51" s="112" t="s">
        <v>91</v>
      </c>
      <c r="L51" s="113" t="s">
        <v>643</v>
      </c>
      <c r="M51" s="113" t="s">
        <v>824</v>
      </c>
      <c r="N51" s="114" t="s">
        <v>650</v>
      </c>
      <c r="O51" s="119" t="s">
        <v>818</v>
      </c>
      <c r="P51" s="112"/>
      <c r="Q51" s="112" t="s">
        <v>469</v>
      </c>
      <c r="R51" s="112" t="s">
        <v>157</v>
      </c>
    </row>
    <row r="52" spans="1:18" s="95" customFormat="1">
      <c r="A52" s="111" t="s">
        <v>362</v>
      </c>
      <c r="B52" s="111"/>
      <c r="C52" s="112" t="s">
        <v>241</v>
      </c>
      <c r="D52" s="112" t="s">
        <v>28</v>
      </c>
      <c r="E52" s="112">
        <v>2565</v>
      </c>
      <c r="F52" s="112" t="s">
        <v>154</v>
      </c>
      <c r="G52" s="113" t="s">
        <v>134</v>
      </c>
      <c r="H52" s="112" t="s">
        <v>243</v>
      </c>
      <c r="I52" s="112" t="s">
        <v>244</v>
      </c>
      <c r="J52" s="112" t="s">
        <v>836</v>
      </c>
      <c r="K52" s="112" t="s">
        <v>46</v>
      </c>
      <c r="L52" s="113" t="s">
        <v>643</v>
      </c>
      <c r="M52" s="113" t="s">
        <v>599</v>
      </c>
      <c r="N52" s="114" t="s">
        <v>717</v>
      </c>
      <c r="O52" s="119" t="s">
        <v>818</v>
      </c>
      <c r="P52" s="112"/>
      <c r="Q52" s="112" t="s">
        <v>447</v>
      </c>
      <c r="R52" s="112" t="s">
        <v>245</v>
      </c>
    </row>
    <row r="53" spans="1:18" s="95" customFormat="1">
      <c r="A53" s="111" t="s">
        <v>364</v>
      </c>
      <c r="B53" s="111"/>
      <c r="C53" s="112" t="s">
        <v>365</v>
      </c>
      <c r="D53" s="112" t="s">
        <v>28</v>
      </c>
      <c r="E53" s="112">
        <v>2565</v>
      </c>
      <c r="F53" s="112" t="s">
        <v>154</v>
      </c>
      <c r="G53" s="113" t="s">
        <v>134</v>
      </c>
      <c r="H53" s="112" t="s">
        <v>129</v>
      </c>
      <c r="I53" s="112" t="s">
        <v>107</v>
      </c>
      <c r="J53" s="112" t="s">
        <v>825</v>
      </c>
      <c r="K53" s="112" t="s">
        <v>108</v>
      </c>
      <c r="L53" s="113" t="s">
        <v>643</v>
      </c>
      <c r="M53" s="113" t="s">
        <v>824</v>
      </c>
      <c r="N53" s="114" t="s">
        <v>650</v>
      </c>
      <c r="O53" s="119" t="s">
        <v>818</v>
      </c>
      <c r="P53" s="112"/>
      <c r="Q53" s="112" t="s">
        <v>450</v>
      </c>
      <c r="R53" s="112" t="s">
        <v>177</v>
      </c>
    </row>
    <row r="54" spans="1:18" s="95" customFormat="1">
      <c r="A54" s="111" t="s">
        <v>367</v>
      </c>
      <c r="B54" s="111"/>
      <c r="C54" s="112" t="s">
        <v>368</v>
      </c>
      <c r="D54" s="112" t="s">
        <v>28</v>
      </c>
      <c r="E54" s="112">
        <v>2565</v>
      </c>
      <c r="F54" s="112" t="s">
        <v>154</v>
      </c>
      <c r="G54" s="113" t="s">
        <v>134</v>
      </c>
      <c r="H54" s="112" t="s">
        <v>44</v>
      </c>
      <c r="I54" s="112" t="s">
        <v>45</v>
      </c>
      <c r="J54" s="112" t="s">
        <v>825</v>
      </c>
      <c r="K54" s="112" t="s">
        <v>46</v>
      </c>
      <c r="L54" s="113" t="s">
        <v>643</v>
      </c>
      <c r="M54" s="113" t="s">
        <v>824</v>
      </c>
      <c r="N54" s="114" t="s">
        <v>650</v>
      </c>
      <c r="O54" s="119" t="s">
        <v>818</v>
      </c>
      <c r="P54" s="112"/>
      <c r="Q54" s="112" t="s">
        <v>453</v>
      </c>
      <c r="R54" s="112" t="s">
        <v>157</v>
      </c>
    </row>
    <row r="55" spans="1:18" s="95" customFormat="1">
      <c r="A55" s="111" t="s">
        <v>370</v>
      </c>
      <c r="B55" s="111"/>
      <c r="C55" s="112" t="s">
        <v>371</v>
      </c>
      <c r="D55" s="112" t="s">
        <v>28</v>
      </c>
      <c r="E55" s="112">
        <v>2565</v>
      </c>
      <c r="F55" s="112" t="s">
        <v>154</v>
      </c>
      <c r="G55" s="113" t="s">
        <v>134</v>
      </c>
      <c r="H55" s="112" t="s">
        <v>44</v>
      </c>
      <c r="I55" s="112" t="s">
        <v>45</v>
      </c>
      <c r="J55" s="112" t="s">
        <v>825</v>
      </c>
      <c r="K55" s="112" t="s">
        <v>46</v>
      </c>
      <c r="L55" s="113" t="s">
        <v>643</v>
      </c>
      <c r="M55" s="113" t="s">
        <v>830</v>
      </c>
      <c r="N55" s="114" t="s">
        <v>660</v>
      </c>
      <c r="O55" s="119" t="s">
        <v>818</v>
      </c>
      <c r="P55" s="112"/>
      <c r="Q55" s="112" t="s">
        <v>456</v>
      </c>
      <c r="R55" s="112" t="s">
        <v>198</v>
      </c>
    </row>
    <row r="56" spans="1:18" s="95" customFormat="1">
      <c r="A56" s="111" t="s">
        <v>379</v>
      </c>
      <c r="B56" s="111"/>
      <c r="C56" s="112" t="s">
        <v>380</v>
      </c>
      <c r="D56" s="112" t="s">
        <v>28</v>
      </c>
      <c r="E56" s="112">
        <v>2565</v>
      </c>
      <c r="F56" s="112" t="s">
        <v>154</v>
      </c>
      <c r="G56" s="113" t="s">
        <v>134</v>
      </c>
      <c r="H56" s="112" t="s">
        <v>44</v>
      </c>
      <c r="I56" s="112" t="s">
        <v>45</v>
      </c>
      <c r="J56" s="112" t="s">
        <v>825</v>
      </c>
      <c r="K56" s="112" t="s">
        <v>46</v>
      </c>
      <c r="L56" s="113" t="s">
        <v>643</v>
      </c>
      <c r="M56" s="113" t="s">
        <v>599</v>
      </c>
      <c r="N56" s="114" t="s">
        <v>717</v>
      </c>
      <c r="O56" s="119" t="s">
        <v>818</v>
      </c>
      <c r="P56" s="112"/>
      <c r="Q56" s="112" t="s">
        <v>464</v>
      </c>
      <c r="R56" s="112" t="s">
        <v>382</v>
      </c>
    </row>
    <row r="57" spans="1:18" s="95" customFormat="1">
      <c r="A57" s="111" t="s">
        <v>538</v>
      </c>
      <c r="B57" s="111"/>
      <c r="C57" s="112" t="s">
        <v>539</v>
      </c>
      <c r="D57" s="112" t="s">
        <v>28</v>
      </c>
      <c r="E57" s="112">
        <v>2566</v>
      </c>
      <c r="F57" s="112" t="s">
        <v>540</v>
      </c>
      <c r="G57" s="113" t="s">
        <v>316</v>
      </c>
      <c r="H57" s="112" t="s">
        <v>541</v>
      </c>
      <c r="I57" s="112" t="s">
        <v>150</v>
      </c>
      <c r="J57" s="112" t="s">
        <v>831</v>
      </c>
      <c r="K57" s="112" t="s">
        <v>54</v>
      </c>
      <c r="L57" s="112" t="s">
        <v>645</v>
      </c>
      <c r="M57" s="113" t="s">
        <v>824</v>
      </c>
      <c r="N57" s="114" t="s">
        <v>650</v>
      </c>
      <c r="O57" s="119" t="s">
        <v>818</v>
      </c>
      <c r="P57" s="112"/>
      <c r="Q57" s="112" t="s">
        <v>733</v>
      </c>
      <c r="R57" s="111" t="s">
        <v>323</v>
      </c>
    </row>
    <row r="58" spans="1:18" s="95" customFormat="1">
      <c r="A58" s="111" t="s">
        <v>734</v>
      </c>
      <c r="B58" s="111"/>
      <c r="C58" s="112" t="s">
        <v>585</v>
      </c>
      <c r="D58" s="112" t="s">
        <v>76</v>
      </c>
      <c r="E58" s="112">
        <v>2567</v>
      </c>
      <c r="F58" s="112" t="s">
        <v>545</v>
      </c>
      <c r="G58" s="113" t="s">
        <v>203</v>
      </c>
      <c r="H58" s="112" t="s">
        <v>210</v>
      </c>
      <c r="I58" s="112" t="s">
        <v>211</v>
      </c>
      <c r="J58" s="112" t="s">
        <v>834</v>
      </c>
      <c r="K58" s="112" t="s">
        <v>212</v>
      </c>
      <c r="L58" s="112" t="s">
        <v>678</v>
      </c>
      <c r="M58" s="113" t="s">
        <v>824</v>
      </c>
      <c r="N58" s="114" t="s">
        <v>650</v>
      </c>
      <c r="O58" s="119" t="s">
        <v>818</v>
      </c>
      <c r="P58" s="112"/>
      <c r="Q58" s="112" t="s">
        <v>736</v>
      </c>
      <c r="R58" s="112" t="s">
        <v>323</v>
      </c>
    </row>
    <row r="59" spans="1:18" s="95" customFormat="1">
      <c r="A59" s="111" t="s">
        <v>734</v>
      </c>
      <c r="B59" s="111"/>
      <c r="C59" s="112" t="s">
        <v>585</v>
      </c>
      <c r="D59" s="112" t="s">
        <v>76</v>
      </c>
      <c r="E59" s="112">
        <v>2567</v>
      </c>
      <c r="F59" s="112" t="s">
        <v>545</v>
      </c>
      <c r="G59" s="113" t="s">
        <v>203</v>
      </c>
      <c r="H59" s="112" t="s">
        <v>210</v>
      </c>
      <c r="I59" s="112" t="s">
        <v>211</v>
      </c>
      <c r="J59" s="112" t="s">
        <v>834</v>
      </c>
      <c r="K59" s="112" t="s">
        <v>212</v>
      </c>
      <c r="L59" s="112" t="s">
        <v>678</v>
      </c>
      <c r="M59" s="113" t="s">
        <v>824</v>
      </c>
      <c r="N59" s="115" t="s">
        <v>650</v>
      </c>
      <c r="O59" s="119" t="s">
        <v>818</v>
      </c>
      <c r="P59" s="112"/>
      <c r="Q59" s="112" t="s">
        <v>736</v>
      </c>
      <c r="R59" s="112" t="s">
        <v>323</v>
      </c>
    </row>
    <row r="60" spans="1:18" s="95" customFormat="1">
      <c r="A60" s="111" t="s">
        <v>734</v>
      </c>
      <c r="B60" s="111"/>
      <c r="C60" s="112" t="s">
        <v>585</v>
      </c>
      <c r="D60" s="112" t="s">
        <v>76</v>
      </c>
      <c r="E60" s="112">
        <v>2567</v>
      </c>
      <c r="F60" s="112" t="s">
        <v>545</v>
      </c>
      <c r="G60" s="113" t="s">
        <v>203</v>
      </c>
      <c r="H60" s="112" t="s">
        <v>210</v>
      </c>
      <c r="I60" s="112" t="s">
        <v>211</v>
      </c>
      <c r="J60" s="112" t="s">
        <v>834</v>
      </c>
      <c r="K60" s="112" t="s">
        <v>212</v>
      </c>
      <c r="L60" s="112" t="s">
        <v>678</v>
      </c>
      <c r="M60" s="113" t="s">
        <v>824</v>
      </c>
      <c r="N60" s="115" t="s">
        <v>711</v>
      </c>
      <c r="O60" s="119" t="s">
        <v>819</v>
      </c>
      <c r="P60" s="119" t="s">
        <v>820</v>
      </c>
      <c r="Q60" s="112" t="s">
        <v>736</v>
      </c>
      <c r="R60" s="112" t="s">
        <v>323</v>
      </c>
    </row>
    <row r="61" spans="1:18" s="95" customFormat="1">
      <c r="A61" s="111" t="s">
        <v>261</v>
      </c>
      <c r="B61" s="111"/>
      <c r="C61" s="112" t="s">
        <v>167</v>
      </c>
      <c r="D61" s="112" t="s">
        <v>160</v>
      </c>
      <c r="E61" s="112">
        <v>2563</v>
      </c>
      <c r="F61" s="112" t="s">
        <v>154</v>
      </c>
      <c r="G61" s="113" t="s">
        <v>134</v>
      </c>
      <c r="H61" s="112" t="s">
        <v>232</v>
      </c>
      <c r="I61" s="112" t="s">
        <v>107</v>
      </c>
      <c r="J61" s="112" t="s">
        <v>825</v>
      </c>
      <c r="K61" s="112" t="s">
        <v>108</v>
      </c>
      <c r="L61" s="113" t="s">
        <v>738</v>
      </c>
      <c r="M61" s="113" t="s">
        <v>824</v>
      </c>
      <c r="N61" s="114" t="s">
        <v>711</v>
      </c>
      <c r="O61" s="119" t="s">
        <v>818</v>
      </c>
      <c r="P61" s="112"/>
      <c r="Q61" s="112" t="s">
        <v>739</v>
      </c>
      <c r="R61" s="112" t="s">
        <v>162</v>
      </c>
    </row>
    <row r="62" spans="1:18" s="95" customFormat="1">
      <c r="A62" s="111" t="s">
        <v>509</v>
      </c>
      <c r="B62" s="111"/>
      <c r="C62" s="112" t="s">
        <v>208</v>
      </c>
      <c r="D62" s="112" t="s">
        <v>76</v>
      </c>
      <c r="E62" s="112">
        <v>2566</v>
      </c>
      <c r="F62" s="112" t="s">
        <v>315</v>
      </c>
      <c r="G62" s="113" t="s">
        <v>316</v>
      </c>
      <c r="H62" s="112" t="s">
        <v>210</v>
      </c>
      <c r="I62" s="112" t="s">
        <v>211</v>
      </c>
      <c r="J62" s="112" t="s">
        <v>834</v>
      </c>
      <c r="K62" s="112" t="s">
        <v>212</v>
      </c>
      <c r="L62" s="112" t="s">
        <v>645</v>
      </c>
      <c r="M62" s="113" t="s">
        <v>824</v>
      </c>
      <c r="N62" s="116" t="s">
        <v>711</v>
      </c>
      <c r="O62" s="119" t="s">
        <v>818</v>
      </c>
      <c r="P62" s="112"/>
      <c r="Q62" s="112" t="s">
        <v>744</v>
      </c>
      <c r="R62" s="111" t="s">
        <v>737</v>
      </c>
    </row>
    <row r="63" spans="1:18" s="95" customFormat="1">
      <c r="A63" s="111" t="s">
        <v>745</v>
      </c>
      <c r="B63" s="111"/>
      <c r="C63" s="112" t="s">
        <v>531</v>
      </c>
      <c r="D63" s="112" t="s">
        <v>28</v>
      </c>
      <c r="E63" s="112">
        <v>2567</v>
      </c>
      <c r="F63" s="112" t="s">
        <v>545</v>
      </c>
      <c r="G63" s="113" t="s">
        <v>203</v>
      </c>
      <c r="H63" s="112" t="s">
        <v>89</v>
      </c>
      <c r="I63" s="112" t="s">
        <v>90</v>
      </c>
      <c r="J63" s="112" t="s">
        <v>828</v>
      </c>
      <c r="K63" s="112" t="s">
        <v>91</v>
      </c>
      <c r="L63" s="112" t="s">
        <v>666</v>
      </c>
      <c r="M63" s="113" t="s">
        <v>824</v>
      </c>
      <c r="N63" s="116" t="s">
        <v>711</v>
      </c>
      <c r="O63" s="119" t="s">
        <v>818</v>
      </c>
      <c r="P63" s="112"/>
      <c r="Q63" s="112" t="s">
        <v>747</v>
      </c>
      <c r="R63" s="112" t="s">
        <v>711</v>
      </c>
    </row>
    <row r="64" spans="1:18" s="95" customFormat="1">
      <c r="A64" s="111" t="s">
        <v>748</v>
      </c>
      <c r="B64" s="111"/>
      <c r="C64" s="112" t="s">
        <v>749</v>
      </c>
      <c r="D64" s="112" t="s">
        <v>28</v>
      </c>
      <c r="E64" s="112">
        <v>2567</v>
      </c>
      <c r="F64" s="112" t="s">
        <v>545</v>
      </c>
      <c r="G64" s="113" t="s">
        <v>203</v>
      </c>
      <c r="H64" s="112" t="s">
        <v>106</v>
      </c>
      <c r="I64" s="112" t="s">
        <v>107</v>
      </c>
      <c r="J64" s="112" t="s">
        <v>825</v>
      </c>
      <c r="K64" s="112" t="s">
        <v>108</v>
      </c>
      <c r="L64" s="112" t="s">
        <v>678</v>
      </c>
      <c r="M64" s="113" t="s">
        <v>824</v>
      </c>
      <c r="N64" s="116" t="s">
        <v>650</v>
      </c>
      <c r="O64" s="119" t="s">
        <v>818</v>
      </c>
      <c r="P64" s="112"/>
      <c r="Q64" s="112" t="s">
        <v>751</v>
      </c>
      <c r="R64" s="112" t="s">
        <v>553</v>
      </c>
    </row>
    <row r="65" spans="1:18" s="95" customFormat="1">
      <c r="A65" s="111" t="s">
        <v>748</v>
      </c>
      <c r="B65" s="111"/>
      <c r="C65" s="112" t="s">
        <v>749</v>
      </c>
      <c r="D65" s="112" t="s">
        <v>28</v>
      </c>
      <c r="E65" s="112">
        <v>2567</v>
      </c>
      <c r="F65" s="112" t="s">
        <v>545</v>
      </c>
      <c r="G65" s="113" t="s">
        <v>203</v>
      </c>
      <c r="H65" s="112" t="s">
        <v>106</v>
      </c>
      <c r="I65" s="112" t="s">
        <v>107</v>
      </c>
      <c r="J65" s="112" t="s">
        <v>825</v>
      </c>
      <c r="K65" s="112" t="s">
        <v>108</v>
      </c>
      <c r="L65" s="112" t="s">
        <v>678</v>
      </c>
      <c r="M65" s="113" t="s">
        <v>824</v>
      </c>
      <c r="N65" s="116" t="s">
        <v>650</v>
      </c>
      <c r="O65" s="119" t="s">
        <v>818</v>
      </c>
      <c r="P65" s="112"/>
      <c r="Q65" s="112" t="s">
        <v>751</v>
      </c>
      <c r="R65" s="112" t="s">
        <v>553</v>
      </c>
    </row>
    <row r="66" spans="1:18" s="95" customFormat="1">
      <c r="A66" s="111" t="s">
        <v>755</v>
      </c>
      <c r="B66" s="111"/>
      <c r="C66" s="112" t="s">
        <v>756</v>
      </c>
      <c r="D66" s="112" t="s">
        <v>28</v>
      </c>
      <c r="E66" s="112">
        <v>2567</v>
      </c>
      <c r="F66" s="112" t="s">
        <v>545</v>
      </c>
      <c r="G66" s="113" t="s">
        <v>203</v>
      </c>
      <c r="H66" s="112" t="s">
        <v>106</v>
      </c>
      <c r="I66" s="112" t="s">
        <v>107</v>
      </c>
      <c r="J66" s="112" t="s">
        <v>825</v>
      </c>
      <c r="K66" s="112" t="s">
        <v>108</v>
      </c>
      <c r="L66" s="112" t="s">
        <v>678</v>
      </c>
      <c r="M66" s="113" t="s">
        <v>824</v>
      </c>
      <c r="N66" s="116" t="s">
        <v>650</v>
      </c>
      <c r="O66" s="119" t="s">
        <v>818</v>
      </c>
      <c r="P66" s="112"/>
      <c r="Q66" s="112" t="s">
        <v>757</v>
      </c>
      <c r="R66" s="112" t="s">
        <v>323</v>
      </c>
    </row>
    <row r="67" spans="1:18" s="95" customFormat="1">
      <c r="A67" s="111" t="s">
        <v>602</v>
      </c>
      <c r="B67" s="111"/>
      <c r="C67" s="112" t="s">
        <v>603</v>
      </c>
      <c r="D67" s="112" t="s">
        <v>76</v>
      </c>
      <c r="E67" s="112">
        <v>2567</v>
      </c>
      <c r="F67" s="112" t="s">
        <v>545</v>
      </c>
      <c r="G67" s="113" t="s">
        <v>203</v>
      </c>
      <c r="H67" s="112" t="s">
        <v>604</v>
      </c>
      <c r="I67" s="112" t="s">
        <v>211</v>
      </c>
      <c r="J67" s="112" t="s">
        <v>834</v>
      </c>
      <c r="K67" s="112" t="s">
        <v>212</v>
      </c>
      <c r="L67" s="112" t="s">
        <v>666</v>
      </c>
      <c r="M67" s="113" t="s">
        <v>824</v>
      </c>
      <c r="N67" s="116" t="s">
        <v>711</v>
      </c>
      <c r="O67" s="119" t="s">
        <v>818</v>
      </c>
      <c r="P67" s="112"/>
      <c r="Q67" s="112" t="s">
        <v>758</v>
      </c>
      <c r="R67" s="112" t="s">
        <v>711</v>
      </c>
    </row>
    <row r="68" spans="1:18" s="95" customFormat="1">
      <c r="A68" s="111" t="s">
        <v>759</v>
      </c>
      <c r="B68" s="111"/>
      <c r="C68" s="112" t="s">
        <v>531</v>
      </c>
      <c r="D68" s="112" t="s">
        <v>28</v>
      </c>
      <c r="E68" s="112">
        <v>2568</v>
      </c>
      <c r="F68" s="112" t="s">
        <v>683</v>
      </c>
      <c r="G68" s="113" t="s">
        <v>327</v>
      </c>
      <c r="H68" s="112" t="s">
        <v>89</v>
      </c>
      <c r="I68" s="112" t="s">
        <v>90</v>
      </c>
      <c r="J68" s="112" t="s">
        <v>828</v>
      </c>
      <c r="K68" s="112" t="s">
        <v>91</v>
      </c>
      <c r="L68" s="112" t="s">
        <v>686</v>
      </c>
      <c r="M68" s="113" t="s">
        <v>824</v>
      </c>
      <c r="N68" s="116" t="s">
        <v>711</v>
      </c>
      <c r="O68" s="119" t="s">
        <v>818</v>
      </c>
      <c r="P68" s="112"/>
      <c r="Q68" s="112" t="s">
        <v>760</v>
      </c>
      <c r="R68" s="112" t="s">
        <v>711</v>
      </c>
    </row>
    <row r="69" spans="1:18" s="95" customFormat="1">
      <c r="A69" s="111" t="s">
        <v>761</v>
      </c>
      <c r="B69" s="111"/>
      <c r="C69" s="112" t="s">
        <v>762</v>
      </c>
      <c r="D69" s="112" t="s">
        <v>28</v>
      </c>
      <c r="E69" s="112">
        <v>2568</v>
      </c>
      <c r="F69" s="112" t="s">
        <v>683</v>
      </c>
      <c r="G69" s="113" t="s">
        <v>327</v>
      </c>
      <c r="H69" s="112" t="s">
        <v>527</v>
      </c>
      <c r="I69" s="112" t="s">
        <v>528</v>
      </c>
      <c r="J69" s="112" t="s">
        <v>826</v>
      </c>
      <c r="K69" s="112" t="s">
        <v>108</v>
      </c>
      <c r="L69" s="112" t="s">
        <v>686</v>
      </c>
      <c r="M69" s="113" t="s">
        <v>599</v>
      </c>
      <c r="N69" s="116" t="s">
        <v>763</v>
      </c>
      <c r="O69" s="119" t="s">
        <v>818</v>
      </c>
      <c r="P69" s="112"/>
      <c r="Q69" s="112" t="s">
        <v>767</v>
      </c>
      <c r="R69" s="112" t="s">
        <v>763</v>
      </c>
    </row>
    <row r="70" spans="1:18" s="95" customFormat="1">
      <c r="A70" s="111" t="s">
        <v>258</v>
      </c>
      <c r="B70" s="111"/>
      <c r="C70" s="112" t="s">
        <v>171</v>
      </c>
      <c r="D70" s="112" t="s">
        <v>160</v>
      </c>
      <c r="E70" s="112">
        <v>2563</v>
      </c>
      <c r="F70" s="112" t="s">
        <v>154</v>
      </c>
      <c r="G70" s="113" t="s">
        <v>134</v>
      </c>
      <c r="H70" s="112" t="s">
        <v>232</v>
      </c>
      <c r="I70" s="112" t="s">
        <v>107</v>
      </c>
      <c r="J70" s="112" t="s">
        <v>825</v>
      </c>
      <c r="K70" s="112" t="s">
        <v>108</v>
      </c>
      <c r="L70" s="113" t="s">
        <v>738</v>
      </c>
      <c r="M70" s="113" t="s">
        <v>824</v>
      </c>
      <c r="N70" s="116" t="s">
        <v>711</v>
      </c>
      <c r="O70" s="119" t="s">
        <v>818</v>
      </c>
      <c r="P70" s="112"/>
      <c r="Q70" s="112" t="s">
        <v>769</v>
      </c>
      <c r="R70" s="112" t="s">
        <v>162</v>
      </c>
    </row>
    <row r="71" spans="1:18" s="95" customFormat="1">
      <c r="A71" s="111" t="s">
        <v>301</v>
      </c>
      <c r="B71" s="111"/>
      <c r="C71" s="112" t="s">
        <v>179</v>
      </c>
      <c r="D71" s="112" t="s">
        <v>160</v>
      </c>
      <c r="E71" s="112">
        <v>2563</v>
      </c>
      <c r="F71" s="112" t="s">
        <v>154</v>
      </c>
      <c r="G71" s="113" t="s">
        <v>134</v>
      </c>
      <c r="H71" s="112" t="s">
        <v>281</v>
      </c>
      <c r="I71" s="112" t="s">
        <v>107</v>
      </c>
      <c r="J71" s="112" t="s">
        <v>825</v>
      </c>
      <c r="K71" s="112" t="s">
        <v>108</v>
      </c>
      <c r="L71" s="113" t="s">
        <v>738</v>
      </c>
      <c r="M71" s="113" t="s">
        <v>824</v>
      </c>
      <c r="N71" s="116" t="s">
        <v>711</v>
      </c>
      <c r="O71" s="119" t="s">
        <v>818</v>
      </c>
      <c r="P71" s="112"/>
      <c r="Q71" s="112" t="s">
        <v>771</v>
      </c>
      <c r="R71" s="112" t="s">
        <v>162</v>
      </c>
    </row>
    <row r="72" spans="1:18" s="95" customFormat="1">
      <c r="A72" s="111" t="s">
        <v>359</v>
      </c>
      <c r="B72" s="111"/>
      <c r="C72" s="112" t="s">
        <v>360</v>
      </c>
      <c r="D72" s="112" t="s">
        <v>76</v>
      </c>
      <c r="E72" s="112">
        <v>2564</v>
      </c>
      <c r="F72" s="112" t="s">
        <v>154</v>
      </c>
      <c r="G72" s="113" t="s">
        <v>134</v>
      </c>
      <c r="H72" s="112" t="s">
        <v>210</v>
      </c>
      <c r="I72" s="112" t="s">
        <v>211</v>
      </c>
      <c r="J72" s="112" t="s">
        <v>834</v>
      </c>
      <c r="K72" s="112" t="s">
        <v>212</v>
      </c>
      <c r="L72" s="113" t="s">
        <v>713</v>
      </c>
      <c r="M72" s="113" t="s">
        <v>824</v>
      </c>
      <c r="N72" s="116" t="s">
        <v>711</v>
      </c>
      <c r="O72" s="119" t="s">
        <v>818</v>
      </c>
      <c r="P72" s="112"/>
      <c r="Q72" s="112" t="s">
        <v>772</v>
      </c>
      <c r="R72" s="112" t="s">
        <v>162</v>
      </c>
    </row>
    <row r="73" spans="1:18" s="95" customFormat="1">
      <c r="A73" s="111" t="s">
        <v>223</v>
      </c>
      <c r="B73" s="111"/>
      <c r="C73" s="112" t="s">
        <v>208</v>
      </c>
      <c r="D73" s="112" t="s">
        <v>76</v>
      </c>
      <c r="E73" s="112">
        <v>2564</v>
      </c>
      <c r="F73" s="112" t="s">
        <v>226</v>
      </c>
      <c r="G73" s="113" t="s">
        <v>227</v>
      </c>
      <c r="H73" s="112" t="s">
        <v>210</v>
      </c>
      <c r="I73" s="112" t="s">
        <v>211</v>
      </c>
      <c r="J73" s="112" t="s">
        <v>834</v>
      </c>
      <c r="K73" s="112" t="s">
        <v>212</v>
      </c>
      <c r="L73" s="113" t="s">
        <v>713</v>
      </c>
      <c r="M73" s="113" t="s">
        <v>824</v>
      </c>
      <c r="N73" s="116" t="s">
        <v>711</v>
      </c>
      <c r="O73" s="119" t="s">
        <v>818</v>
      </c>
      <c r="P73" s="112"/>
      <c r="Q73" s="112" t="s">
        <v>773</v>
      </c>
      <c r="R73" s="112" t="s">
        <v>162</v>
      </c>
    </row>
    <row r="74" spans="1:18" s="95" customFormat="1">
      <c r="A74" s="111" t="s">
        <v>774</v>
      </c>
      <c r="B74" s="111"/>
      <c r="C74" s="112" t="s">
        <v>775</v>
      </c>
      <c r="D74" s="112" t="s">
        <v>28</v>
      </c>
      <c r="E74" s="112">
        <v>2567</v>
      </c>
      <c r="F74" s="112" t="s">
        <v>545</v>
      </c>
      <c r="G74" s="113" t="s">
        <v>203</v>
      </c>
      <c r="H74" s="112" t="s">
        <v>106</v>
      </c>
      <c r="I74" s="112" t="s">
        <v>107</v>
      </c>
      <c r="J74" s="112" t="s">
        <v>825</v>
      </c>
      <c r="K74" s="112" t="s">
        <v>108</v>
      </c>
      <c r="L74" s="112" t="s">
        <v>666</v>
      </c>
      <c r="M74" s="113" t="s">
        <v>824</v>
      </c>
      <c r="N74" s="117" t="s">
        <v>653</v>
      </c>
      <c r="O74" s="119" t="s">
        <v>819</v>
      </c>
      <c r="P74" s="112"/>
      <c r="Q74" s="112" t="s">
        <v>779</v>
      </c>
      <c r="R74" s="112" t="s">
        <v>778</v>
      </c>
    </row>
    <row r="75" spans="1:18" s="95" customFormat="1">
      <c r="A75" s="112" t="s">
        <v>780</v>
      </c>
      <c r="B75" s="112"/>
      <c r="C75" s="112" t="s">
        <v>781</v>
      </c>
      <c r="D75" s="112" t="s">
        <v>76</v>
      </c>
      <c r="E75" s="112">
        <v>2567</v>
      </c>
      <c r="F75" s="112" t="s">
        <v>545</v>
      </c>
      <c r="G75" s="112" t="s">
        <v>203</v>
      </c>
      <c r="H75" s="112" t="s">
        <v>281</v>
      </c>
      <c r="I75" s="112" t="s">
        <v>107</v>
      </c>
      <c r="J75" s="112" t="s">
        <v>825</v>
      </c>
      <c r="K75" s="112" t="s">
        <v>108</v>
      </c>
      <c r="L75" s="112" t="s">
        <v>666</v>
      </c>
      <c r="M75" s="113" t="s">
        <v>824</v>
      </c>
      <c r="N75" s="117" t="s">
        <v>711</v>
      </c>
      <c r="O75" s="112" t="s">
        <v>819</v>
      </c>
      <c r="P75" s="112"/>
      <c r="Q75" s="112" t="s">
        <v>783</v>
      </c>
      <c r="R75" s="112" t="s">
        <v>782</v>
      </c>
    </row>
    <row r="76" spans="1:18" s="95" customFormat="1">
      <c r="A76" s="112" t="s">
        <v>784</v>
      </c>
      <c r="B76" s="112"/>
      <c r="C76" s="112" t="s">
        <v>785</v>
      </c>
      <c r="D76" s="112" t="s">
        <v>76</v>
      </c>
      <c r="E76" s="112">
        <v>2567</v>
      </c>
      <c r="F76" s="112" t="s">
        <v>545</v>
      </c>
      <c r="G76" s="112" t="s">
        <v>203</v>
      </c>
      <c r="H76" s="112" t="s">
        <v>786</v>
      </c>
      <c r="I76" s="112" t="s">
        <v>107</v>
      </c>
      <c r="J76" s="112" t="s">
        <v>825</v>
      </c>
      <c r="K76" s="112" t="s">
        <v>108</v>
      </c>
      <c r="L76" s="112" t="s">
        <v>666</v>
      </c>
      <c r="M76" s="113" t="s">
        <v>824</v>
      </c>
      <c r="N76" s="117" t="s">
        <v>711</v>
      </c>
      <c r="O76" s="112" t="s">
        <v>819</v>
      </c>
      <c r="P76" s="112"/>
      <c r="Q76" s="112" t="s">
        <v>787</v>
      </c>
      <c r="R76" s="112" t="s">
        <v>743</v>
      </c>
    </row>
    <row r="77" spans="1:18" s="95" customFormat="1">
      <c r="A77" s="112" t="s">
        <v>788</v>
      </c>
      <c r="B77" s="112"/>
      <c r="C77" s="112" t="s">
        <v>789</v>
      </c>
      <c r="D77" s="112" t="s">
        <v>76</v>
      </c>
      <c r="E77" s="112">
        <v>2564</v>
      </c>
      <c r="F77" s="112" t="s">
        <v>226</v>
      </c>
      <c r="G77" s="112" t="s">
        <v>227</v>
      </c>
      <c r="H77" s="112" t="s">
        <v>557</v>
      </c>
      <c r="I77" s="112" t="s">
        <v>107</v>
      </c>
      <c r="J77" s="112" t="s">
        <v>825</v>
      </c>
      <c r="K77" s="112" t="s">
        <v>108</v>
      </c>
      <c r="L77" s="112" t="s">
        <v>713</v>
      </c>
      <c r="M77" s="113" t="s">
        <v>824</v>
      </c>
      <c r="N77" s="117" t="s">
        <v>711</v>
      </c>
      <c r="O77" s="112" t="s">
        <v>819</v>
      </c>
      <c r="P77" s="112"/>
      <c r="Q77" s="112" t="s">
        <v>791</v>
      </c>
      <c r="R77" s="112" t="s">
        <v>768</v>
      </c>
    </row>
    <row r="78" spans="1:18" s="95" customFormat="1">
      <c r="A78" s="111" t="s">
        <v>792</v>
      </c>
      <c r="B78" s="111"/>
      <c r="C78" s="112" t="s">
        <v>793</v>
      </c>
      <c r="D78" s="112" t="s">
        <v>160</v>
      </c>
      <c r="E78" s="112">
        <v>2567</v>
      </c>
      <c r="F78" s="112" t="s">
        <v>545</v>
      </c>
      <c r="G78" s="113" t="s">
        <v>203</v>
      </c>
      <c r="H78" s="112" t="s">
        <v>96</v>
      </c>
      <c r="I78" s="112" t="s">
        <v>122</v>
      </c>
      <c r="J78" s="112" t="s">
        <v>840</v>
      </c>
      <c r="K78" s="112" t="s">
        <v>54</v>
      </c>
      <c r="L78" s="112" t="s">
        <v>666</v>
      </c>
      <c r="M78" s="113" t="s">
        <v>830</v>
      </c>
      <c r="N78" s="117" t="s">
        <v>660</v>
      </c>
      <c r="O78" s="112" t="s">
        <v>819</v>
      </c>
      <c r="P78" s="112"/>
      <c r="Q78" s="112" t="s">
        <v>797</v>
      </c>
      <c r="R78" s="112" t="s">
        <v>796</v>
      </c>
    </row>
    <row r="79" spans="1:18" s="95" customFormat="1">
      <c r="A79" s="111" t="s">
        <v>798</v>
      </c>
      <c r="B79" s="111"/>
      <c r="C79" s="112" t="s">
        <v>799</v>
      </c>
      <c r="D79" s="112" t="s">
        <v>76</v>
      </c>
      <c r="E79" s="112">
        <v>2566</v>
      </c>
      <c r="F79" s="112" t="s">
        <v>315</v>
      </c>
      <c r="G79" s="113" t="s">
        <v>316</v>
      </c>
      <c r="H79" s="112" t="s">
        <v>801</v>
      </c>
      <c r="I79" s="112" t="s">
        <v>800</v>
      </c>
      <c r="J79" s="112" t="s">
        <v>841</v>
      </c>
      <c r="K79" s="112" t="s">
        <v>108</v>
      </c>
      <c r="L79" s="112" t="s">
        <v>645</v>
      </c>
      <c r="M79" s="113" t="s">
        <v>599</v>
      </c>
      <c r="N79" s="117" t="s">
        <v>717</v>
      </c>
      <c r="O79" s="112" t="s">
        <v>819</v>
      </c>
      <c r="P79" s="112"/>
      <c r="Q79" s="112" t="s">
        <v>806</v>
      </c>
      <c r="R79" s="111" t="s">
        <v>804</v>
      </c>
    </row>
    <row r="80" spans="1:18" s="95" customFormat="1">
      <c r="A80" s="111" t="s">
        <v>807</v>
      </c>
      <c r="B80" s="111"/>
      <c r="C80" s="112" t="s">
        <v>808</v>
      </c>
      <c r="D80" s="112" t="s">
        <v>809</v>
      </c>
      <c r="E80" s="112">
        <v>2566</v>
      </c>
      <c r="F80" s="112" t="s">
        <v>315</v>
      </c>
      <c r="G80" s="113" t="s">
        <v>316</v>
      </c>
      <c r="H80" s="112" t="s">
        <v>52</v>
      </c>
      <c r="I80" s="112" t="s">
        <v>690</v>
      </c>
      <c r="J80" s="112" t="s">
        <v>833</v>
      </c>
      <c r="K80" s="112" t="s">
        <v>54</v>
      </c>
      <c r="L80" s="112" t="s">
        <v>810</v>
      </c>
      <c r="M80" s="113" t="s">
        <v>830</v>
      </c>
      <c r="N80" s="117" t="s">
        <v>660</v>
      </c>
      <c r="O80" s="112" t="s">
        <v>819</v>
      </c>
      <c r="P80" s="112"/>
      <c r="Q80" s="112" t="s">
        <v>815</v>
      </c>
      <c r="R80" s="111" t="s">
        <v>813</v>
      </c>
    </row>
  </sheetData>
  <autoFilter ref="A8:R80" xr:uid="{1399FCAF-C984-4434-A428-4F6A0372C9B6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5"/>
  <sheetViews>
    <sheetView topLeftCell="B103" zoomScale="85" zoomScaleNormal="85" workbookViewId="0">
      <selection activeCell="E106" sqref="E106"/>
    </sheetView>
  </sheetViews>
  <sheetFormatPr defaultRowHeight="14.4"/>
  <cols>
    <col min="1" max="1" width="28.33203125" bestFit="1" customWidth="1"/>
    <col min="2" max="2" width="27.5546875" bestFit="1" customWidth="1"/>
    <col min="5" max="5" width="20.5546875" customWidth="1"/>
    <col min="6" max="6" width="27" customWidth="1"/>
    <col min="10" max="10" width="20.5546875" customWidth="1"/>
    <col min="11" max="11" width="15.88671875" bestFit="1" customWidth="1"/>
    <col min="12" max="12" width="17.109375" bestFit="1" customWidth="1"/>
  </cols>
  <sheetData>
    <row r="1" spans="1:12" ht="21">
      <c r="A1" s="35" t="s">
        <v>405</v>
      </c>
    </row>
    <row r="2" spans="1:12" ht="21">
      <c r="A2" s="37" t="s">
        <v>846</v>
      </c>
      <c r="E2" t="s">
        <v>644</v>
      </c>
      <c r="F2" s="227" t="s">
        <v>825</v>
      </c>
      <c r="G2" s="200" t="s">
        <v>929</v>
      </c>
      <c r="H2" t="s">
        <v>818</v>
      </c>
      <c r="K2" s="219" t="s">
        <v>971</v>
      </c>
      <c r="L2" t="s">
        <v>973</v>
      </c>
    </row>
    <row r="3" spans="1:12" ht="21">
      <c r="A3" s="37" t="s">
        <v>818</v>
      </c>
      <c r="E3" s="211" t="s">
        <v>644</v>
      </c>
      <c r="F3" t="s">
        <v>275</v>
      </c>
      <c r="G3" s="200" t="s">
        <v>929</v>
      </c>
      <c r="H3" s="211" t="s">
        <v>818</v>
      </c>
      <c r="K3" s="220" t="s">
        <v>829</v>
      </c>
      <c r="L3" s="221">
        <v>1</v>
      </c>
    </row>
    <row r="4" spans="1:12" ht="21">
      <c r="A4" s="37" t="s">
        <v>907</v>
      </c>
      <c r="E4" s="211" t="s">
        <v>644</v>
      </c>
      <c r="F4" s="227" t="s">
        <v>909</v>
      </c>
      <c r="G4" s="200" t="s">
        <v>929</v>
      </c>
      <c r="H4" s="211" t="s">
        <v>818</v>
      </c>
      <c r="K4" s="220" t="s">
        <v>825</v>
      </c>
      <c r="L4" s="221">
        <v>10</v>
      </c>
    </row>
    <row r="5" spans="1:12" ht="21">
      <c r="A5" s="37" t="s">
        <v>905</v>
      </c>
      <c r="E5" s="211" t="s">
        <v>644</v>
      </c>
      <c r="F5" t="s">
        <v>831</v>
      </c>
      <c r="G5" s="200" t="s">
        <v>929</v>
      </c>
      <c r="H5" s="211" t="s">
        <v>818</v>
      </c>
      <c r="K5" s="220" t="s">
        <v>837</v>
      </c>
      <c r="L5" s="221">
        <v>1</v>
      </c>
    </row>
    <row r="6" spans="1:12" ht="21">
      <c r="A6" s="37" t="s">
        <v>644</v>
      </c>
      <c r="E6" s="211" t="s">
        <v>644</v>
      </c>
      <c r="F6" t="s">
        <v>823</v>
      </c>
      <c r="G6" s="200" t="s">
        <v>929</v>
      </c>
      <c r="H6" s="211" t="s">
        <v>818</v>
      </c>
      <c r="K6" s="220" t="s">
        <v>841</v>
      </c>
      <c r="L6" s="221">
        <v>1</v>
      </c>
    </row>
    <row r="7" spans="1:12" ht="21">
      <c r="A7" s="37" t="s">
        <v>818</v>
      </c>
      <c r="E7" s="211" t="s">
        <v>644</v>
      </c>
      <c r="F7" t="s">
        <v>833</v>
      </c>
      <c r="G7" s="200" t="s">
        <v>929</v>
      </c>
      <c r="H7" s="211" t="s">
        <v>818</v>
      </c>
      <c r="K7" s="220" t="s">
        <v>940</v>
      </c>
      <c r="L7" s="221">
        <v>2</v>
      </c>
    </row>
    <row r="8" spans="1:12" ht="21">
      <c r="A8" s="37" t="s">
        <v>825</v>
      </c>
      <c r="E8" s="211" t="s">
        <v>644</v>
      </c>
      <c r="F8" t="s">
        <v>832</v>
      </c>
      <c r="G8" s="200" t="s">
        <v>929</v>
      </c>
      <c r="H8" s="211" t="s">
        <v>818</v>
      </c>
      <c r="K8" s="220" t="s">
        <v>275</v>
      </c>
      <c r="L8" s="221">
        <v>1</v>
      </c>
    </row>
    <row r="9" spans="1:12" ht="21">
      <c r="A9" s="37" t="s">
        <v>275</v>
      </c>
      <c r="E9" s="211" t="s">
        <v>644</v>
      </c>
      <c r="F9" s="228" t="s">
        <v>827</v>
      </c>
      <c r="G9" s="200" t="s">
        <v>929</v>
      </c>
      <c r="H9" s="211" t="s">
        <v>818</v>
      </c>
      <c r="K9" s="220" t="s">
        <v>943</v>
      </c>
      <c r="L9" s="221">
        <v>3</v>
      </c>
    </row>
    <row r="10" spans="1:12" ht="21">
      <c r="A10" s="37" t="s">
        <v>909</v>
      </c>
      <c r="E10" s="211" t="s">
        <v>644</v>
      </c>
      <c r="F10" s="227" t="s">
        <v>828</v>
      </c>
      <c r="G10" s="200" t="s">
        <v>929</v>
      </c>
      <c r="H10" s="211" t="s">
        <v>818</v>
      </c>
      <c r="K10" s="220" t="s">
        <v>930</v>
      </c>
      <c r="L10" s="221">
        <v>3</v>
      </c>
    </row>
    <row r="11" spans="1:12" ht="21">
      <c r="A11" s="37" t="s">
        <v>831</v>
      </c>
      <c r="E11" s="211" t="s">
        <v>644</v>
      </c>
      <c r="F11" s="224" t="s">
        <v>930</v>
      </c>
      <c r="G11" s="200" t="s">
        <v>942</v>
      </c>
      <c r="H11" s="211"/>
      <c r="K11" s="220" t="s">
        <v>909</v>
      </c>
      <c r="L11" s="221">
        <v>2</v>
      </c>
    </row>
    <row r="12" spans="1:12" ht="21">
      <c r="A12" s="37" t="s">
        <v>823</v>
      </c>
      <c r="E12" s="211" t="s">
        <v>644</v>
      </c>
      <c r="F12" s="224" t="s">
        <v>931</v>
      </c>
      <c r="G12" s="200" t="s">
        <v>942</v>
      </c>
      <c r="H12" s="211"/>
      <c r="K12" s="220" t="s">
        <v>831</v>
      </c>
      <c r="L12" s="221">
        <v>3</v>
      </c>
    </row>
    <row r="13" spans="1:12" ht="21">
      <c r="A13" s="37" t="s">
        <v>833</v>
      </c>
      <c r="E13" s="211" t="s">
        <v>644</v>
      </c>
      <c r="F13" s="224" t="s">
        <v>932</v>
      </c>
      <c r="G13" s="200" t="s">
        <v>942</v>
      </c>
      <c r="H13" s="211"/>
      <c r="K13" s="220" t="s">
        <v>840</v>
      </c>
      <c r="L13" s="221">
        <v>2</v>
      </c>
    </row>
    <row r="14" spans="1:12" ht="21">
      <c r="A14" s="37" t="s">
        <v>832</v>
      </c>
      <c r="E14" s="211" t="s">
        <v>644</v>
      </c>
      <c r="F14" s="224" t="s">
        <v>933</v>
      </c>
      <c r="G14" s="200" t="s">
        <v>942</v>
      </c>
      <c r="H14" s="211"/>
      <c r="K14" s="220" t="s">
        <v>931</v>
      </c>
      <c r="L14" s="221">
        <v>10</v>
      </c>
    </row>
    <row r="15" spans="1:12" ht="21">
      <c r="A15" s="37" t="s">
        <v>827</v>
      </c>
      <c r="E15" s="211" t="s">
        <v>644</v>
      </c>
      <c r="F15" s="224" t="s">
        <v>934</v>
      </c>
      <c r="G15" s="200" t="s">
        <v>942</v>
      </c>
      <c r="H15" s="211"/>
      <c r="K15" s="220" t="s">
        <v>932</v>
      </c>
      <c r="L15" s="221">
        <v>10</v>
      </c>
    </row>
    <row r="16" spans="1:12" ht="21">
      <c r="A16" s="37" t="s">
        <v>828</v>
      </c>
      <c r="E16" s="211" t="s">
        <v>644</v>
      </c>
      <c r="F16" s="224" t="s">
        <v>935</v>
      </c>
      <c r="G16" s="200" t="s">
        <v>942</v>
      </c>
      <c r="H16" s="211"/>
      <c r="K16" s="220" t="s">
        <v>933</v>
      </c>
      <c r="L16" s="221">
        <v>1</v>
      </c>
    </row>
    <row r="17" spans="1:12" ht="21">
      <c r="A17" s="37" t="s">
        <v>653</v>
      </c>
      <c r="E17" s="211" t="s">
        <v>644</v>
      </c>
      <c r="F17" s="224" t="s">
        <v>936</v>
      </c>
      <c r="G17" s="200" t="s">
        <v>942</v>
      </c>
      <c r="H17" s="211"/>
      <c r="J17" s="225"/>
      <c r="K17" s="220" t="s">
        <v>934</v>
      </c>
      <c r="L17" s="221">
        <v>3</v>
      </c>
    </row>
    <row r="18" spans="1:12" ht="21">
      <c r="A18" s="37" t="s">
        <v>818</v>
      </c>
      <c r="E18" s="211" t="s">
        <v>644</v>
      </c>
      <c r="F18" s="224" t="s">
        <v>937</v>
      </c>
      <c r="G18" s="200" t="s">
        <v>942</v>
      </c>
      <c r="H18" s="211"/>
      <c r="K18" s="220" t="s">
        <v>947</v>
      </c>
      <c r="L18" s="221">
        <v>2</v>
      </c>
    </row>
    <row r="19" spans="1:12" ht="21">
      <c r="A19" s="37" t="s">
        <v>825</v>
      </c>
      <c r="E19" s="211" t="s">
        <v>644</v>
      </c>
      <c r="F19" s="224" t="s">
        <v>938</v>
      </c>
      <c r="G19" s="200" t="s">
        <v>942</v>
      </c>
      <c r="H19" s="211"/>
      <c r="K19" s="220" t="s">
        <v>936</v>
      </c>
      <c r="L19" s="221">
        <v>6</v>
      </c>
    </row>
    <row r="20" spans="1:12" ht="21">
      <c r="A20" s="37" t="s">
        <v>831</v>
      </c>
      <c r="E20" s="211" t="s">
        <v>644</v>
      </c>
      <c r="F20" s="224" t="s">
        <v>905</v>
      </c>
      <c r="G20" s="200" t="s">
        <v>942</v>
      </c>
      <c r="H20" s="211"/>
      <c r="I20" s="211"/>
      <c r="K20" s="220" t="s">
        <v>839</v>
      </c>
      <c r="L20" s="221">
        <v>1</v>
      </c>
    </row>
    <row r="21" spans="1:12" ht="21">
      <c r="A21" s="37" t="s">
        <v>839</v>
      </c>
      <c r="E21" s="211" t="s">
        <v>644</v>
      </c>
      <c r="F21" s="224" t="s">
        <v>939</v>
      </c>
      <c r="G21" s="200" t="s">
        <v>942</v>
      </c>
      <c r="H21" s="211"/>
      <c r="I21" s="211"/>
      <c r="K21" s="220" t="s">
        <v>905</v>
      </c>
      <c r="L21" s="221">
        <v>2</v>
      </c>
    </row>
    <row r="22" spans="1:12" ht="21">
      <c r="A22" s="37" t="s">
        <v>819</v>
      </c>
      <c r="E22" s="211" t="s">
        <v>644</v>
      </c>
      <c r="F22" s="224" t="s">
        <v>940</v>
      </c>
      <c r="G22" s="200" t="s">
        <v>942</v>
      </c>
      <c r="H22" s="211"/>
      <c r="I22" s="211"/>
      <c r="K22" s="220" t="s">
        <v>939</v>
      </c>
      <c r="L22" s="221">
        <v>2</v>
      </c>
    </row>
    <row r="23" spans="1:12" ht="21">
      <c r="A23" s="37" t="s">
        <v>825</v>
      </c>
      <c r="E23" s="211" t="s">
        <v>644</v>
      </c>
      <c r="F23" s="226" t="s">
        <v>941</v>
      </c>
      <c r="G23" s="200" t="s">
        <v>942</v>
      </c>
      <c r="H23" s="211"/>
      <c r="I23" s="211"/>
      <c r="K23" s="220" t="s">
        <v>834</v>
      </c>
      <c r="L23" s="221">
        <v>2</v>
      </c>
    </row>
    <row r="24" spans="1:12" ht="21">
      <c r="A24" s="37" t="s">
        <v>650</v>
      </c>
      <c r="E24" t="s">
        <v>653</v>
      </c>
      <c r="F24" s="227" t="s">
        <v>825</v>
      </c>
      <c r="G24" s="200" t="s">
        <v>929</v>
      </c>
      <c r="H24" t="s">
        <v>818</v>
      </c>
      <c r="I24" s="211"/>
      <c r="J24" s="224"/>
      <c r="K24" s="220" t="s">
        <v>937</v>
      </c>
      <c r="L24" s="221">
        <v>2</v>
      </c>
    </row>
    <row r="25" spans="1:12" ht="21">
      <c r="A25" s="37" t="s">
        <v>818</v>
      </c>
      <c r="E25" s="211" t="s">
        <v>653</v>
      </c>
      <c r="F25" t="s">
        <v>831</v>
      </c>
      <c r="G25" s="200" t="s">
        <v>929</v>
      </c>
      <c r="H25" s="211" t="s">
        <v>818</v>
      </c>
      <c r="I25" s="211"/>
      <c r="K25" s="220" t="s">
        <v>938</v>
      </c>
      <c r="L25" s="221">
        <v>1</v>
      </c>
    </row>
    <row r="26" spans="1:12" ht="21">
      <c r="A26" s="37" t="s">
        <v>825</v>
      </c>
      <c r="E26" s="211" t="s">
        <v>653</v>
      </c>
      <c r="F26" t="s">
        <v>839</v>
      </c>
      <c r="G26" s="200" t="s">
        <v>929</v>
      </c>
      <c r="H26" s="211" t="s">
        <v>818</v>
      </c>
      <c r="I26" s="211"/>
      <c r="K26" s="220" t="s">
        <v>826</v>
      </c>
      <c r="L26" s="221">
        <v>3</v>
      </c>
    </row>
    <row r="27" spans="1:12" ht="21">
      <c r="A27" s="37" t="s">
        <v>831</v>
      </c>
      <c r="E27" s="211" t="s">
        <v>653</v>
      </c>
      <c r="F27" s="224" t="s">
        <v>931</v>
      </c>
      <c r="G27" s="200" t="s">
        <v>942</v>
      </c>
      <c r="H27" s="211"/>
      <c r="I27" s="211"/>
      <c r="K27" s="220" t="s">
        <v>945</v>
      </c>
      <c r="L27" s="221">
        <v>3</v>
      </c>
    </row>
    <row r="28" spans="1:12" ht="21">
      <c r="A28" s="37" t="s">
        <v>840</v>
      </c>
      <c r="E28" s="211" t="s">
        <v>653</v>
      </c>
      <c r="F28" s="224" t="s">
        <v>932</v>
      </c>
      <c r="G28" s="200" t="s">
        <v>942</v>
      </c>
      <c r="H28" s="211"/>
      <c r="K28" s="220" t="s">
        <v>941</v>
      </c>
      <c r="L28" s="221">
        <v>5</v>
      </c>
    </row>
    <row r="29" spans="1:12" ht="21">
      <c r="A29" s="37" t="s">
        <v>834</v>
      </c>
      <c r="E29" s="211" t="s">
        <v>653</v>
      </c>
      <c r="F29" s="224" t="s">
        <v>934</v>
      </c>
      <c r="G29" s="200" t="s">
        <v>942</v>
      </c>
      <c r="H29" s="211"/>
      <c r="K29" s="220" t="s">
        <v>944</v>
      </c>
      <c r="L29" s="221">
        <v>1</v>
      </c>
    </row>
    <row r="30" spans="1:12" ht="21">
      <c r="A30" s="37" t="s">
        <v>827</v>
      </c>
      <c r="E30" s="211" t="s">
        <v>653</v>
      </c>
      <c r="F30" s="224" t="s">
        <v>936</v>
      </c>
      <c r="G30" s="200" t="s">
        <v>942</v>
      </c>
      <c r="H30" s="211"/>
      <c r="K30" s="220" t="s">
        <v>823</v>
      </c>
      <c r="L30" s="221">
        <v>1</v>
      </c>
    </row>
    <row r="31" spans="1:12" ht="21">
      <c r="A31" s="37" t="s">
        <v>828</v>
      </c>
      <c r="E31" s="211" t="s">
        <v>653</v>
      </c>
      <c r="F31" s="224" t="s">
        <v>905</v>
      </c>
      <c r="G31" s="200" t="s">
        <v>942</v>
      </c>
      <c r="H31" s="211"/>
      <c r="K31" s="220" t="s">
        <v>836</v>
      </c>
      <c r="L31" s="221">
        <v>1</v>
      </c>
    </row>
    <row r="32" spans="1:12" ht="21">
      <c r="A32" s="37" t="s">
        <v>711</v>
      </c>
      <c r="E32" s="211" t="s">
        <v>653</v>
      </c>
      <c r="F32" s="224" t="s">
        <v>828</v>
      </c>
      <c r="G32" s="200" t="s">
        <v>942</v>
      </c>
      <c r="H32" s="211"/>
      <c r="K32" s="220" t="s">
        <v>833</v>
      </c>
      <c r="L32" s="221">
        <v>2</v>
      </c>
    </row>
    <row r="33" spans="1:12" ht="21">
      <c r="A33" s="37" t="s">
        <v>818</v>
      </c>
      <c r="E33" s="211" t="s">
        <v>653</v>
      </c>
      <c r="F33" s="224" t="s">
        <v>827</v>
      </c>
      <c r="G33" s="200" t="s">
        <v>942</v>
      </c>
      <c r="H33" s="211"/>
      <c r="K33" s="220" t="s">
        <v>951</v>
      </c>
      <c r="L33" s="221">
        <v>2</v>
      </c>
    </row>
    <row r="34" spans="1:12" ht="21">
      <c r="A34" s="37" t="s">
        <v>825</v>
      </c>
      <c r="E34" s="211" t="s">
        <v>653</v>
      </c>
      <c r="F34" s="226" t="s">
        <v>941</v>
      </c>
      <c r="G34" s="200" t="s">
        <v>942</v>
      </c>
      <c r="H34" s="211"/>
      <c r="K34" s="220" t="s">
        <v>832</v>
      </c>
      <c r="L34" s="221">
        <v>1</v>
      </c>
    </row>
    <row r="35" spans="1:12" ht="21">
      <c r="A35" s="37" t="s">
        <v>834</v>
      </c>
      <c r="E35" s="200" t="s">
        <v>946</v>
      </c>
      <c r="F35" s="224" t="s">
        <v>825</v>
      </c>
      <c r="G35" s="200" t="s">
        <v>942</v>
      </c>
      <c r="H35" s="211"/>
      <c r="K35" s="220" t="s">
        <v>827</v>
      </c>
      <c r="L35" s="221">
        <v>5</v>
      </c>
    </row>
    <row r="36" spans="1:12" ht="21">
      <c r="A36" s="37" t="s">
        <v>827</v>
      </c>
      <c r="E36" s="200" t="s">
        <v>946</v>
      </c>
      <c r="F36" s="224" t="s">
        <v>931</v>
      </c>
      <c r="G36" s="200" t="s">
        <v>942</v>
      </c>
      <c r="H36" s="211"/>
      <c r="K36" s="220" t="s">
        <v>950</v>
      </c>
      <c r="L36" s="221">
        <v>1</v>
      </c>
    </row>
    <row r="37" spans="1:12" ht="21">
      <c r="A37" s="37" t="s">
        <v>828</v>
      </c>
      <c r="E37" s="200" t="s">
        <v>946</v>
      </c>
      <c r="F37" s="224" t="s">
        <v>932</v>
      </c>
      <c r="G37" s="200" t="s">
        <v>942</v>
      </c>
      <c r="H37" s="211"/>
      <c r="K37" s="220" t="s">
        <v>828</v>
      </c>
      <c r="L37" s="221">
        <v>5</v>
      </c>
    </row>
    <row r="38" spans="1:12" ht="21">
      <c r="A38" s="37" t="s">
        <v>819</v>
      </c>
      <c r="E38" s="200" t="s">
        <v>946</v>
      </c>
      <c r="F38" s="224" t="s">
        <v>943</v>
      </c>
      <c r="G38" s="200" t="s">
        <v>942</v>
      </c>
      <c r="H38" s="211"/>
      <c r="K38" s="220" t="s">
        <v>835</v>
      </c>
      <c r="L38" s="221">
        <v>1</v>
      </c>
    </row>
    <row r="39" spans="1:12" ht="21">
      <c r="A39" s="37" t="s">
        <v>825</v>
      </c>
      <c r="E39" s="200" t="s">
        <v>946</v>
      </c>
      <c r="F39" s="224" t="s">
        <v>936</v>
      </c>
      <c r="G39" s="200" t="s">
        <v>942</v>
      </c>
      <c r="H39" s="211"/>
      <c r="K39" s="220" t="s">
        <v>838</v>
      </c>
      <c r="L39" s="221">
        <v>1</v>
      </c>
    </row>
    <row r="40" spans="1:12" ht="21">
      <c r="A40" s="37" t="s">
        <v>834</v>
      </c>
      <c r="E40" s="200" t="s">
        <v>946</v>
      </c>
      <c r="F40" s="224" t="s">
        <v>944</v>
      </c>
      <c r="G40" s="200" t="s">
        <v>942</v>
      </c>
      <c r="H40" s="211"/>
      <c r="K40" s="220" t="s">
        <v>975</v>
      </c>
      <c r="L40" s="221">
        <v>1</v>
      </c>
    </row>
    <row r="41" spans="1:12" ht="21">
      <c r="A41" s="37" t="s">
        <v>660</v>
      </c>
      <c r="E41" s="200" t="s">
        <v>946</v>
      </c>
      <c r="F41" s="224" t="s">
        <v>945</v>
      </c>
      <c r="G41" s="200" t="s">
        <v>942</v>
      </c>
      <c r="H41" s="211"/>
      <c r="K41" s="220" t="s">
        <v>974</v>
      </c>
      <c r="L41" s="221">
        <v>1</v>
      </c>
    </row>
    <row r="42" spans="1:12" ht="21">
      <c r="A42" s="37" t="s">
        <v>818</v>
      </c>
      <c r="E42" s="200" t="s">
        <v>946</v>
      </c>
      <c r="F42" s="224" t="s">
        <v>939</v>
      </c>
      <c r="G42" s="200" t="s">
        <v>942</v>
      </c>
      <c r="H42" s="211"/>
      <c r="K42" s="220" t="s">
        <v>972</v>
      </c>
      <c r="L42" s="221">
        <v>105</v>
      </c>
    </row>
    <row r="43" spans="1:12" ht="21">
      <c r="A43" s="37" t="s">
        <v>829</v>
      </c>
      <c r="E43" s="200" t="s">
        <v>946</v>
      </c>
      <c r="F43" s="226" t="s">
        <v>828</v>
      </c>
      <c r="G43" s="200" t="s">
        <v>942</v>
      </c>
      <c r="H43" s="211"/>
    </row>
    <row r="44" spans="1:12" ht="21">
      <c r="A44" s="37" t="s">
        <v>825</v>
      </c>
      <c r="E44" t="s">
        <v>650</v>
      </c>
      <c r="F44" s="227" t="s">
        <v>825</v>
      </c>
      <c r="G44" s="200" t="s">
        <v>929</v>
      </c>
      <c r="H44" t="s">
        <v>818</v>
      </c>
      <c r="J44" s="224"/>
    </row>
    <row r="45" spans="1:12" ht="21">
      <c r="A45" s="37" t="s">
        <v>837</v>
      </c>
      <c r="E45" s="211" t="s">
        <v>650</v>
      </c>
      <c r="F45" t="s">
        <v>831</v>
      </c>
      <c r="G45" s="200" t="s">
        <v>929</v>
      </c>
      <c r="H45" s="211" t="s">
        <v>818</v>
      </c>
    </row>
    <row r="46" spans="1:12" ht="21">
      <c r="A46" s="37" t="s">
        <v>833</v>
      </c>
      <c r="E46" s="211" t="s">
        <v>650</v>
      </c>
      <c r="F46" t="s">
        <v>840</v>
      </c>
      <c r="G46" s="200" t="s">
        <v>929</v>
      </c>
      <c r="H46" s="211" t="s">
        <v>818</v>
      </c>
    </row>
    <row r="47" spans="1:12" ht="21">
      <c r="A47" s="37" t="s">
        <v>835</v>
      </c>
      <c r="E47" s="211" t="s">
        <v>650</v>
      </c>
      <c r="F47" t="s">
        <v>834</v>
      </c>
      <c r="G47" s="200" t="s">
        <v>929</v>
      </c>
      <c r="H47" s="211" t="s">
        <v>818</v>
      </c>
    </row>
    <row r="48" spans="1:12" ht="21">
      <c r="A48" s="37" t="s">
        <v>838</v>
      </c>
      <c r="E48" s="211" t="s">
        <v>650</v>
      </c>
      <c r="F48" t="s">
        <v>827</v>
      </c>
      <c r="G48" s="200" t="s">
        <v>929</v>
      </c>
      <c r="H48" s="211" t="s">
        <v>818</v>
      </c>
    </row>
    <row r="49" spans="1:10" ht="21">
      <c r="A49" s="37" t="s">
        <v>819</v>
      </c>
      <c r="E49" s="211" t="s">
        <v>650</v>
      </c>
      <c r="F49" s="227" t="s">
        <v>828</v>
      </c>
      <c r="G49" s="200" t="s">
        <v>929</v>
      </c>
      <c r="H49" s="211" t="s">
        <v>818</v>
      </c>
    </row>
    <row r="50" spans="1:10" ht="21">
      <c r="A50" s="37" t="s">
        <v>840</v>
      </c>
      <c r="E50" s="211" t="s">
        <v>650</v>
      </c>
      <c r="F50" s="200" t="s">
        <v>975</v>
      </c>
      <c r="G50" s="192" t="s">
        <v>976</v>
      </c>
      <c r="H50" s="211"/>
    </row>
    <row r="51" spans="1:10" ht="21">
      <c r="A51" s="37" t="s">
        <v>833</v>
      </c>
      <c r="E51" s="211" t="s">
        <v>650</v>
      </c>
      <c r="F51" s="224" t="s">
        <v>930</v>
      </c>
      <c r="G51" s="200" t="s">
        <v>942</v>
      </c>
      <c r="H51" s="211"/>
    </row>
    <row r="52" spans="1:10" ht="21">
      <c r="A52" s="37" t="s">
        <v>717</v>
      </c>
      <c r="E52" s="211" t="s">
        <v>650</v>
      </c>
      <c r="F52" s="224" t="s">
        <v>909</v>
      </c>
      <c r="G52" s="200" t="s">
        <v>942</v>
      </c>
      <c r="H52" s="211"/>
    </row>
    <row r="53" spans="1:10" ht="21">
      <c r="A53" s="37" t="s">
        <v>818</v>
      </c>
      <c r="E53" s="211" t="s">
        <v>650</v>
      </c>
      <c r="F53" s="224" t="s">
        <v>931</v>
      </c>
      <c r="G53" s="200" t="s">
        <v>942</v>
      </c>
      <c r="H53" s="211"/>
      <c r="J53" s="226"/>
    </row>
    <row r="54" spans="1:10" ht="21">
      <c r="A54" s="37" t="s">
        <v>825</v>
      </c>
      <c r="E54" s="211" t="s">
        <v>650</v>
      </c>
      <c r="F54" s="224" t="s">
        <v>932</v>
      </c>
      <c r="G54" s="200" t="s">
        <v>942</v>
      </c>
      <c r="H54" s="211"/>
    </row>
    <row r="55" spans="1:10" ht="21">
      <c r="A55" s="37" t="s">
        <v>836</v>
      </c>
      <c r="E55" s="211" t="s">
        <v>650</v>
      </c>
      <c r="F55" s="224" t="s">
        <v>943</v>
      </c>
      <c r="G55" s="200" t="s">
        <v>942</v>
      </c>
      <c r="H55" s="211"/>
    </row>
    <row r="56" spans="1:10" ht="21">
      <c r="A56" s="37" t="s">
        <v>819</v>
      </c>
      <c r="E56" s="211" t="s">
        <v>650</v>
      </c>
      <c r="F56" s="224" t="s">
        <v>934</v>
      </c>
      <c r="G56" s="200" t="s">
        <v>942</v>
      </c>
      <c r="H56" s="211"/>
    </row>
    <row r="57" spans="1:10" ht="21">
      <c r="A57" s="37" t="s">
        <v>841</v>
      </c>
      <c r="E57" s="211" t="s">
        <v>650</v>
      </c>
      <c r="F57" s="224" t="s">
        <v>947</v>
      </c>
      <c r="G57" s="200" t="s">
        <v>942</v>
      </c>
      <c r="H57" s="211"/>
    </row>
    <row r="58" spans="1:10" ht="21">
      <c r="A58" s="37" t="s">
        <v>763</v>
      </c>
      <c r="E58" s="211" t="s">
        <v>650</v>
      </c>
      <c r="F58" s="224" t="s">
        <v>936</v>
      </c>
      <c r="G58" s="200" t="s">
        <v>942</v>
      </c>
      <c r="H58" s="211"/>
      <c r="J58" s="222"/>
    </row>
    <row r="59" spans="1:10" ht="21">
      <c r="A59" s="37" t="s">
        <v>818</v>
      </c>
      <c r="E59" s="211" t="s">
        <v>711</v>
      </c>
      <c r="F59" s="227" t="s">
        <v>825</v>
      </c>
      <c r="G59" s="200" t="s">
        <v>929</v>
      </c>
      <c r="H59" t="s">
        <v>818</v>
      </c>
    </row>
    <row r="60" spans="1:10" ht="21">
      <c r="A60" s="37" t="s">
        <v>826</v>
      </c>
      <c r="E60" t="s">
        <v>711</v>
      </c>
      <c r="F60" s="227" t="s">
        <v>834</v>
      </c>
      <c r="G60" s="200" t="s">
        <v>929</v>
      </c>
      <c r="H60" s="211" t="s">
        <v>818</v>
      </c>
    </row>
    <row r="61" spans="1:10" ht="21">
      <c r="A61" s="37" t="s">
        <v>600</v>
      </c>
      <c r="E61" s="211" t="s">
        <v>711</v>
      </c>
      <c r="F61" t="s">
        <v>827</v>
      </c>
      <c r="G61" s="200" t="s">
        <v>929</v>
      </c>
      <c r="H61" s="211" t="s">
        <v>818</v>
      </c>
    </row>
    <row r="62" spans="1:10" ht="21">
      <c r="A62" s="37" t="s">
        <v>818</v>
      </c>
      <c r="E62" s="211" t="s">
        <v>711</v>
      </c>
      <c r="F62" t="s">
        <v>828</v>
      </c>
      <c r="G62" s="200" t="s">
        <v>929</v>
      </c>
      <c r="H62" s="211" t="s">
        <v>818</v>
      </c>
    </row>
    <row r="63" spans="1:10" ht="21">
      <c r="A63" s="37" t="s">
        <v>825</v>
      </c>
      <c r="E63" s="211" t="s">
        <v>711</v>
      </c>
      <c r="F63" s="224" t="s">
        <v>931</v>
      </c>
      <c r="G63" s="200" t="s">
        <v>942</v>
      </c>
    </row>
    <row r="64" spans="1:10" ht="21">
      <c r="A64" s="37" t="s">
        <v>826</v>
      </c>
      <c r="E64" s="211" t="s">
        <v>711</v>
      </c>
      <c r="F64" s="224" t="s">
        <v>932</v>
      </c>
      <c r="G64" s="200" t="s">
        <v>942</v>
      </c>
      <c r="H64" s="211"/>
      <c r="J64" s="223"/>
    </row>
    <row r="65" spans="1:10" ht="21">
      <c r="A65" s="42" t="s">
        <v>407</v>
      </c>
      <c r="E65" s="211" t="s">
        <v>711</v>
      </c>
      <c r="F65" s="224" t="s">
        <v>936</v>
      </c>
      <c r="G65" s="200" t="s">
        <v>942</v>
      </c>
      <c r="H65" s="211"/>
    </row>
    <row r="66" spans="1:10" ht="18">
      <c r="E66" s="211" t="s">
        <v>711</v>
      </c>
      <c r="F66" s="224" t="s">
        <v>937</v>
      </c>
      <c r="G66" s="200" t="s">
        <v>942</v>
      </c>
      <c r="H66" s="211"/>
    </row>
    <row r="67" spans="1:10" ht="18">
      <c r="E67" s="211" t="s">
        <v>711</v>
      </c>
      <c r="F67" s="224" t="s">
        <v>945</v>
      </c>
      <c r="G67" s="200" t="s">
        <v>942</v>
      </c>
      <c r="H67" s="211"/>
      <c r="J67" s="224"/>
    </row>
    <row r="68" spans="1:10">
      <c r="E68" t="s">
        <v>660</v>
      </c>
      <c r="F68" t="s">
        <v>829</v>
      </c>
      <c r="G68" s="200" t="s">
        <v>929</v>
      </c>
      <c r="H68" t="s">
        <v>818</v>
      </c>
    </row>
    <row r="69" spans="1:10">
      <c r="E69" s="211" t="s">
        <v>660</v>
      </c>
      <c r="F69" s="227" t="s">
        <v>825</v>
      </c>
      <c r="G69" s="200" t="s">
        <v>929</v>
      </c>
      <c r="H69" s="211" t="s">
        <v>818</v>
      </c>
    </row>
    <row r="70" spans="1:10">
      <c r="E70" s="211" t="s">
        <v>660</v>
      </c>
      <c r="F70" t="s">
        <v>837</v>
      </c>
      <c r="G70" s="200" t="s">
        <v>929</v>
      </c>
      <c r="H70" s="211" t="s">
        <v>818</v>
      </c>
    </row>
    <row r="71" spans="1:10">
      <c r="E71" s="211" t="s">
        <v>660</v>
      </c>
      <c r="F71" t="s">
        <v>833</v>
      </c>
      <c r="G71" s="200" t="s">
        <v>929</v>
      </c>
      <c r="H71" s="211" t="s">
        <v>818</v>
      </c>
    </row>
    <row r="72" spans="1:10">
      <c r="E72" s="211" t="s">
        <v>660</v>
      </c>
      <c r="F72" t="s">
        <v>835</v>
      </c>
      <c r="G72" s="200" t="s">
        <v>929</v>
      </c>
      <c r="H72" s="211" t="s">
        <v>818</v>
      </c>
    </row>
    <row r="73" spans="1:10">
      <c r="E73" s="211" t="s">
        <v>660</v>
      </c>
      <c r="F73" t="s">
        <v>838</v>
      </c>
      <c r="G73" s="200" t="s">
        <v>929</v>
      </c>
      <c r="H73" s="211" t="s">
        <v>818</v>
      </c>
    </row>
    <row r="74" spans="1:10">
      <c r="E74" s="211" t="s">
        <v>660</v>
      </c>
      <c r="F74" t="s">
        <v>840</v>
      </c>
      <c r="G74" s="200" t="s">
        <v>929</v>
      </c>
      <c r="H74" t="s">
        <v>819</v>
      </c>
    </row>
    <row r="75" spans="1:10" ht="18">
      <c r="E75" s="211" t="s">
        <v>660</v>
      </c>
      <c r="F75" s="224" t="s">
        <v>930</v>
      </c>
      <c r="G75" s="200" t="s">
        <v>942</v>
      </c>
      <c r="H75" s="211"/>
    </row>
    <row r="76" spans="1:10" ht="18">
      <c r="E76" s="211" t="s">
        <v>660</v>
      </c>
      <c r="F76" s="224" t="s">
        <v>931</v>
      </c>
      <c r="G76" s="200" t="s">
        <v>942</v>
      </c>
      <c r="H76" s="211"/>
    </row>
    <row r="77" spans="1:10" ht="18">
      <c r="E77" s="211" t="s">
        <v>660</v>
      </c>
      <c r="F77" s="224" t="s">
        <v>948</v>
      </c>
      <c r="G77" s="200" t="s">
        <v>942</v>
      </c>
      <c r="H77" s="211"/>
    </row>
    <row r="78" spans="1:10" ht="18">
      <c r="E78" s="211" t="s">
        <v>660</v>
      </c>
      <c r="F78" s="224" t="s">
        <v>936</v>
      </c>
      <c r="G78" s="200" t="s">
        <v>942</v>
      </c>
      <c r="H78" s="211"/>
    </row>
    <row r="79" spans="1:10" ht="18">
      <c r="E79" s="211" t="s">
        <v>660</v>
      </c>
      <c r="F79" s="224" t="s">
        <v>940</v>
      </c>
      <c r="G79" s="200" t="s">
        <v>942</v>
      </c>
      <c r="H79" s="211"/>
    </row>
    <row r="80" spans="1:10" ht="21">
      <c r="A80" s="36"/>
      <c r="B80" s="36"/>
      <c r="E80" s="211" t="s">
        <v>660</v>
      </c>
      <c r="F80" s="224" t="s">
        <v>827</v>
      </c>
      <c r="G80" s="200" t="s">
        <v>942</v>
      </c>
      <c r="H80" s="211"/>
    </row>
    <row r="81" spans="5:10" ht="18">
      <c r="E81" s="211" t="s">
        <v>660</v>
      </c>
      <c r="F81" s="226" t="s">
        <v>941</v>
      </c>
      <c r="G81" s="200" t="s">
        <v>942</v>
      </c>
      <c r="H81" s="211"/>
    </row>
    <row r="82" spans="5:10">
      <c r="E82" s="211" t="s">
        <v>660</v>
      </c>
      <c r="F82" s="200" t="s">
        <v>974</v>
      </c>
      <c r="G82" s="200" t="s">
        <v>976</v>
      </c>
      <c r="H82" s="211"/>
    </row>
    <row r="83" spans="5:10" ht="18">
      <c r="E83" s="200" t="s">
        <v>949</v>
      </c>
      <c r="F83" s="224" t="s">
        <v>825</v>
      </c>
      <c r="G83" s="200" t="s">
        <v>942</v>
      </c>
      <c r="H83" s="211"/>
    </row>
    <row r="84" spans="5:10" ht="18">
      <c r="E84" s="200" t="s">
        <v>949</v>
      </c>
      <c r="F84" s="224" t="s">
        <v>931</v>
      </c>
      <c r="G84" s="200" t="s">
        <v>942</v>
      </c>
      <c r="H84" s="211"/>
      <c r="J84" s="224"/>
    </row>
    <row r="85" spans="5:10" ht="18">
      <c r="E85" s="200" t="s">
        <v>949</v>
      </c>
      <c r="F85" s="226" t="s">
        <v>932</v>
      </c>
      <c r="G85" s="200" t="s">
        <v>942</v>
      </c>
      <c r="H85" s="211"/>
    </row>
    <row r="86" spans="5:10">
      <c r="E86" t="s">
        <v>717</v>
      </c>
      <c r="F86" s="227" t="s">
        <v>825</v>
      </c>
      <c r="G86" s="200" t="s">
        <v>929</v>
      </c>
      <c r="H86" s="211" t="s">
        <v>818</v>
      </c>
    </row>
    <row r="87" spans="5:10">
      <c r="E87" s="211" t="s">
        <v>717</v>
      </c>
      <c r="F87" t="s">
        <v>836</v>
      </c>
      <c r="G87" s="200" t="s">
        <v>929</v>
      </c>
      <c r="H87" s="211" t="s">
        <v>818</v>
      </c>
    </row>
    <row r="88" spans="5:10">
      <c r="E88" s="211" t="s">
        <v>717</v>
      </c>
      <c r="F88" t="s">
        <v>841</v>
      </c>
      <c r="G88" s="200" t="s">
        <v>929</v>
      </c>
      <c r="H88" t="s">
        <v>819</v>
      </c>
    </row>
    <row r="89" spans="5:10" ht="18">
      <c r="E89" s="211" t="s">
        <v>717</v>
      </c>
      <c r="F89" s="224" t="s">
        <v>826</v>
      </c>
      <c r="G89" s="200" t="s">
        <v>942</v>
      </c>
      <c r="H89" s="211"/>
    </row>
    <row r="90" spans="5:10" ht="18">
      <c r="E90" s="211" t="s">
        <v>717</v>
      </c>
      <c r="F90" s="224" t="s">
        <v>931</v>
      </c>
      <c r="G90" s="200" t="s">
        <v>942</v>
      </c>
      <c r="H90" s="211"/>
    </row>
    <row r="91" spans="5:10" ht="18">
      <c r="E91" s="211" t="s">
        <v>717</v>
      </c>
      <c r="F91" s="224" t="s">
        <v>932</v>
      </c>
      <c r="G91" s="200" t="s">
        <v>942</v>
      </c>
      <c r="H91" s="211"/>
    </row>
    <row r="92" spans="5:10" ht="18">
      <c r="E92" s="211" t="s">
        <v>717</v>
      </c>
      <c r="F92" s="224" t="s">
        <v>950</v>
      </c>
      <c r="G92" s="200" t="s">
        <v>942</v>
      </c>
      <c r="H92" s="211"/>
    </row>
    <row r="93" spans="5:10" ht="18">
      <c r="E93" s="211" t="s">
        <v>717</v>
      </c>
      <c r="F93" s="226" t="s">
        <v>951</v>
      </c>
      <c r="G93" s="200" t="s">
        <v>942</v>
      </c>
      <c r="H93" s="211"/>
    </row>
    <row r="94" spans="5:10">
      <c r="E94" t="s">
        <v>763</v>
      </c>
      <c r="F94" s="227" t="s">
        <v>826</v>
      </c>
      <c r="G94" s="200" t="s">
        <v>929</v>
      </c>
      <c r="H94" t="s">
        <v>818</v>
      </c>
    </row>
    <row r="95" spans="5:10" ht="18">
      <c r="E95" s="211" t="s">
        <v>763</v>
      </c>
      <c r="F95" s="224" t="s">
        <v>825</v>
      </c>
      <c r="G95" s="200" t="s">
        <v>942</v>
      </c>
      <c r="H95" s="211"/>
    </row>
    <row r="96" spans="5:10" ht="18">
      <c r="E96" s="211" t="s">
        <v>763</v>
      </c>
      <c r="F96" s="224" t="s">
        <v>931</v>
      </c>
      <c r="G96" s="200" t="s">
        <v>942</v>
      </c>
      <c r="H96" s="211"/>
    </row>
    <row r="97" spans="5:8" ht="18">
      <c r="E97" s="211" t="s">
        <v>763</v>
      </c>
      <c r="F97" s="224" t="s">
        <v>932</v>
      </c>
      <c r="G97" s="200" t="s">
        <v>942</v>
      </c>
      <c r="H97" s="211"/>
    </row>
    <row r="98" spans="5:8" ht="18">
      <c r="E98" s="211" t="s">
        <v>763</v>
      </c>
      <c r="F98" s="224" t="s">
        <v>943</v>
      </c>
      <c r="G98" s="200" t="s">
        <v>942</v>
      </c>
      <c r="H98" s="211"/>
    </row>
    <row r="99" spans="5:8" ht="18">
      <c r="E99" s="211" t="s">
        <v>763</v>
      </c>
      <c r="F99" s="237" t="s">
        <v>945</v>
      </c>
      <c r="G99" s="200" t="s">
        <v>976</v>
      </c>
      <c r="H99" s="211"/>
    </row>
    <row r="100" spans="5:8" ht="18">
      <c r="E100" s="211" t="s">
        <v>763</v>
      </c>
      <c r="F100" s="226" t="s">
        <v>941</v>
      </c>
      <c r="G100" s="200" t="s">
        <v>942</v>
      </c>
      <c r="H100" s="211"/>
    </row>
    <row r="101" spans="5:8">
      <c r="E101" t="s">
        <v>600</v>
      </c>
      <c r="F101" s="227" t="s">
        <v>825</v>
      </c>
      <c r="G101" s="200" t="s">
        <v>929</v>
      </c>
      <c r="H101" t="s">
        <v>818</v>
      </c>
    </row>
    <row r="102" spans="5:8">
      <c r="E102" s="211" t="s">
        <v>600</v>
      </c>
      <c r="F102" s="227" t="s">
        <v>826</v>
      </c>
      <c r="G102" s="200" t="s">
        <v>929</v>
      </c>
      <c r="H102" s="211" t="s">
        <v>818</v>
      </c>
    </row>
    <row r="103" spans="5:8" ht="18">
      <c r="E103" s="211" t="s">
        <v>600</v>
      </c>
      <c r="F103" s="224" t="s">
        <v>931</v>
      </c>
      <c r="G103" s="200" t="s">
        <v>942</v>
      </c>
    </row>
    <row r="104" spans="5:8" ht="18">
      <c r="E104" s="211" t="s">
        <v>600</v>
      </c>
      <c r="F104" s="224" t="s">
        <v>932</v>
      </c>
      <c r="G104" s="200" t="s">
        <v>942</v>
      </c>
    </row>
    <row r="105" spans="5:8" ht="18">
      <c r="E105" s="211" t="s">
        <v>600</v>
      </c>
      <c r="F105" s="224" t="s">
        <v>941</v>
      </c>
      <c r="G105" s="200" t="s">
        <v>942</v>
      </c>
    </row>
    <row r="106" spans="5:8" ht="18">
      <c r="E106" s="211" t="s">
        <v>600</v>
      </c>
      <c r="F106" s="226" t="s">
        <v>951</v>
      </c>
      <c r="G106" s="200" t="s">
        <v>942</v>
      </c>
    </row>
    <row r="114" spans="5:7" ht="21">
      <c r="E114" s="61" t="s">
        <v>644</v>
      </c>
      <c r="F114" t="s">
        <v>825</v>
      </c>
      <c r="G114" s="191">
        <v>2569</v>
      </c>
    </row>
    <row r="115" spans="5:7" ht="21">
      <c r="E115" s="61" t="s">
        <v>644</v>
      </c>
      <c r="F115" t="s">
        <v>825</v>
      </c>
      <c r="G115" s="191">
        <v>2569</v>
      </c>
    </row>
    <row r="116" spans="5:7" ht="21">
      <c r="E116" s="61" t="s">
        <v>644</v>
      </c>
      <c r="F116" t="s">
        <v>825</v>
      </c>
      <c r="G116" s="191">
        <v>2569</v>
      </c>
    </row>
    <row r="117" spans="5:7" ht="21">
      <c r="E117" s="78" t="s">
        <v>650</v>
      </c>
      <c r="F117" t="s">
        <v>825</v>
      </c>
      <c r="G117" s="192">
        <v>2567</v>
      </c>
    </row>
    <row r="118" spans="5:7" ht="21">
      <c r="E118" s="78" t="s">
        <v>650</v>
      </c>
      <c r="F118" t="s">
        <v>825</v>
      </c>
      <c r="G118" s="192">
        <v>2567</v>
      </c>
    </row>
    <row r="119" spans="5:7" ht="21">
      <c r="E119" s="78" t="s">
        <v>650</v>
      </c>
      <c r="F119" t="s">
        <v>825</v>
      </c>
      <c r="G119" s="192">
        <v>2567</v>
      </c>
    </row>
    <row r="120" spans="5:7" ht="21">
      <c r="E120" s="78" t="s">
        <v>650</v>
      </c>
      <c r="F120" t="s">
        <v>825</v>
      </c>
      <c r="G120" s="192">
        <v>2567</v>
      </c>
    </row>
    <row r="121" spans="5:7" ht="21">
      <c r="E121" s="78" t="s">
        <v>650</v>
      </c>
      <c r="F121" t="s">
        <v>834</v>
      </c>
      <c r="G121" s="192">
        <v>2567</v>
      </c>
    </row>
    <row r="122" spans="5:7" ht="21">
      <c r="E122" s="78" t="s">
        <v>650</v>
      </c>
      <c r="F122" t="s">
        <v>975</v>
      </c>
      <c r="G122" s="192">
        <v>2567</v>
      </c>
    </row>
    <row r="123" spans="5:7" ht="21">
      <c r="E123" s="61" t="s">
        <v>711</v>
      </c>
      <c r="F123" t="s">
        <v>834</v>
      </c>
      <c r="G123" s="192" t="s">
        <v>622</v>
      </c>
    </row>
    <row r="124" spans="5:7" ht="21">
      <c r="E124" s="65" t="s">
        <v>660</v>
      </c>
      <c r="F124" t="s">
        <v>974</v>
      </c>
      <c r="G124" s="193">
        <v>2566</v>
      </c>
    </row>
    <row r="125" spans="5:7" ht="21">
      <c r="E125" s="78" t="s">
        <v>763</v>
      </c>
      <c r="F125" t="s">
        <v>945</v>
      </c>
      <c r="G125" s="192">
        <v>2567</v>
      </c>
    </row>
  </sheetData>
  <autoFilter ref="E2:H106" xr:uid="{4AFB79D8-D5B1-4B7E-ACB5-CA8B8490446A}"/>
  <sortState ref="E114:G125">
    <sortCondition ref="E114:E125"/>
  </sortState>
  <conditionalFormatting sqref="J17 F2:F23">
    <cfRule type="duplicateValues" dxfId="33" priority="15"/>
  </conditionalFormatting>
  <conditionalFormatting sqref="J24 F24:F34">
    <cfRule type="duplicateValues" dxfId="32" priority="18"/>
  </conditionalFormatting>
  <conditionalFormatting sqref="F59:F67 J58 J64">
    <cfRule type="duplicateValues" dxfId="31" priority="21"/>
  </conditionalFormatting>
  <conditionalFormatting sqref="J67 F68:F82">
    <cfRule type="duplicateValues" dxfId="30" priority="22"/>
  </conditionalFormatting>
  <conditionalFormatting sqref="F86:F93 J84">
    <cfRule type="duplicateValues" dxfId="29" priority="7"/>
  </conditionalFormatting>
  <conditionalFormatting sqref="F94:F100">
    <cfRule type="duplicateValues" dxfId="28" priority="24"/>
  </conditionalFormatting>
  <conditionalFormatting sqref="F114:F116 F2:F23">
    <cfRule type="duplicateValues" dxfId="27" priority="5"/>
  </conditionalFormatting>
  <conditionalFormatting sqref="F117:F122 F44:F58">
    <cfRule type="duplicateValues" dxfId="26" priority="4"/>
  </conditionalFormatting>
  <conditionalFormatting sqref="J44 J53 F44:F58">
    <cfRule type="duplicateValues" dxfId="25" priority="25"/>
  </conditionalFormatting>
  <conditionalFormatting sqref="F123 F59:F67">
    <cfRule type="duplicateValues" dxfId="24" priority="3"/>
  </conditionalFormatting>
  <conditionalFormatting sqref="F124 F68:F82">
    <cfRule type="duplicateValues" dxfId="23" priority="2"/>
  </conditionalFormatting>
  <conditionalFormatting sqref="F125 F94:F100">
    <cfRule type="duplicateValues" dxfId="22" priority="1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1E028-3BB4-4C91-A4C0-F919006938F4}">
  <dimension ref="A1:N106"/>
  <sheetViews>
    <sheetView workbookViewId="0">
      <pane ySplit="1" topLeftCell="A98" activePane="bottomLeft" state="frozen"/>
      <selection activeCell="E106" sqref="E106"/>
      <selection pane="bottomLeft" activeCell="E106" sqref="E106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218" customFormat="1">
      <c r="A1" s="212" t="s">
        <v>918</v>
      </c>
      <c r="B1" s="213" t="s">
        <v>821</v>
      </c>
      <c r="C1" s="212" t="s">
        <v>919</v>
      </c>
      <c r="D1" s="214" t="s">
        <v>920</v>
      </c>
      <c r="E1" s="215" t="s">
        <v>921</v>
      </c>
      <c r="F1" s="215" t="s">
        <v>922</v>
      </c>
      <c r="G1" s="215" t="s">
        <v>923</v>
      </c>
      <c r="H1" s="216" t="s">
        <v>924</v>
      </c>
      <c r="I1" s="216" t="s">
        <v>22</v>
      </c>
      <c r="J1" s="216" t="s">
        <v>925</v>
      </c>
      <c r="K1" s="216" t="s">
        <v>23</v>
      </c>
      <c r="L1" s="216" t="s">
        <v>926</v>
      </c>
      <c r="M1" s="217" t="s">
        <v>927</v>
      </c>
      <c r="N1" s="216" t="s">
        <v>928</v>
      </c>
    </row>
    <row r="2" spans="1:14">
      <c r="A2" t="s">
        <v>107</v>
      </c>
      <c r="B2" s="227" t="s">
        <v>825</v>
      </c>
      <c r="C2" t="s">
        <v>108</v>
      </c>
      <c r="D2" t="s">
        <v>977</v>
      </c>
      <c r="E2" t="s">
        <v>29</v>
      </c>
      <c r="F2" t="s">
        <v>978</v>
      </c>
      <c r="H2" t="s">
        <v>156</v>
      </c>
      <c r="I2" t="s">
        <v>979</v>
      </c>
      <c r="J2" s="211" t="s">
        <v>644</v>
      </c>
      <c r="K2" t="s">
        <v>980</v>
      </c>
      <c r="M2" s="200" t="s">
        <v>929</v>
      </c>
    </row>
    <row r="3" spans="1:14">
      <c r="A3" s="211" t="s">
        <v>275</v>
      </c>
      <c r="B3" s="211" t="s">
        <v>275</v>
      </c>
      <c r="C3" s="211" t="s">
        <v>981</v>
      </c>
      <c r="D3" s="211" t="s">
        <v>977</v>
      </c>
      <c r="E3" s="211" t="s">
        <v>29</v>
      </c>
      <c r="F3" s="211" t="s">
        <v>978</v>
      </c>
      <c r="H3" s="211" t="s">
        <v>156</v>
      </c>
      <c r="I3" s="211" t="s">
        <v>979</v>
      </c>
      <c r="J3" s="211" t="s">
        <v>644</v>
      </c>
      <c r="K3" s="211" t="s">
        <v>980</v>
      </c>
      <c r="M3" s="200" t="s">
        <v>929</v>
      </c>
    </row>
    <row r="4" spans="1:14">
      <c r="A4" s="211" t="s">
        <v>97</v>
      </c>
      <c r="B4" s="227" t="s">
        <v>909</v>
      </c>
      <c r="C4" s="211" t="s">
        <v>967</v>
      </c>
      <c r="D4" s="211" t="s">
        <v>977</v>
      </c>
      <c r="E4" s="211" t="s">
        <v>29</v>
      </c>
      <c r="F4" s="211" t="s">
        <v>978</v>
      </c>
      <c r="H4" s="211" t="s">
        <v>156</v>
      </c>
      <c r="I4" s="211" t="s">
        <v>979</v>
      </c>
      <c r="J4" s="211" t="s">
        <v>644</v>
      </c>
      <c r="K4" s="211" t="s">
        <v>980</v>
      </c>
      <c r="M4" s="200" t="s">
        <v>929</v>
      </c>
    </row>
    <row r="5" spans="1:14">
      <c r="A5" s="211" t="s">
        <v>150</v>
      </c>
      <c r="B5" s="211" t="s">
        <v>831</v>
      </c>
      <c r="C5" s="211" t="s">
        <v>54</v>
      </c>
      <c r="D5" s="211" t="s">
        <v>977</v>
      </c>
      <c r="E5" s="211" t="s">
        <v>29</v>
      </c>
      <c r="F5" s="211" t="s">
        <v>978</v>
      </c>
      <c r="H5" s="211" t="s">
        <v>156</v>
      </c>
      <c r="I5" s="211" t="s">
        <v>979</v>
      </c>
      <c r="J5" s="211" t="s">
        <v>644</v>
      </c>
      <c r="K5" s="211" t="s">
        <v>980</v>
      </c>
      <c r="M5" s="200" t="s">
        <v>929</v>
      </c>
    </row>
    <row r="6" spans="1:14">
      <c r="A6" s="211" t="s">
        <v>395</v>
      </c>
      <c r="B6" s="211" t="s">
        <v>823</v>
      </c>
      <c r="C6" s="211" t="s">
        <v>396</v>
      </c>
      <c r="D6" s="211" t="s">
        <v>977</v>
      </c>
      <c r="E6" s="211" t="s">
        <v>29</v>
      </c>
      <c r="F6" s="211" t="s">
        <v>978</v>
      </c>
      <c r="H6" s="211" t="s">
        <v>156</v>
      </c>
      <c r="I6" s="211" t="s">
        <v>979</v>
      </c>
      <c r="J6" s="211" t="s">
        <v>644</v>
      </c>
      <c r="K6" s="211" t="s">
        <v>980</v>
      </c>
      <c r="M6" s="200" t="s">
        <v>929</v>
      </c>
    </row>
    <row r="7" spans="1:14">
      <c r="A7" s="211" t="s">
        <v>690</v>
      </c>
      <c r="B7" s="211" t="s">
        <v>833</v>
      </c>
      <c r="C7" s="211" t="s">
        <v>54</v>
      </c>
      <c r="D7" s="211" t="s">
        <v>977</v>
      </c>
      <c r="E7" s="211" t="s">
        <v>29</v>
      </c>
      <c r="F7" s="211" t="s">
        <v>978</v>
      </c>
      <c r="H7" s="211" t="s">
        <v>156</v>
      </c>
      <c r="I7" s="211" t="s">
        <v>979</v>
      </c>
      <c r="J7" s="211" t="s">
        <v>644</v>
      </c>
      <c r="K7" s="211" t="s">
        <v>980</v>
      </c>
      <c r="M7" s="200" t="s">
        <v>929</v>
      </c>
    </row>
    <row r="8" spans="1:14">
      <c r="A8" s="211" t="s">
        <v>684</v>
      </c>
      <c r="B8" s="211" t="s">
        <v>832</v>
      </c>
      <c r="C8" s="211" t="s">
        <v>396</v>
      </c>
      <c r="D8" s="211" t="s">
        <v>977</v>
      </c>
      <c r="E8" s="211" t="s">
        <v>29</v>
      </c>
      <c r="F8" s="211" t="s">
        <v>978</v>
      </c>
      <c r="H8" s="211" t="s">
        <v>156</v>
      </c>
      <c r="I8" s="211" t="s">
        <v>979</v>
      </c>
      <c r="J8" s="211" t="s">
        <v>644</v>
      </c>
      <c r="K8" s="211" t="s">
        <v>980</v>
      </c>
      <c r="M8" s="200" t="s">
        <v>929</v>
      </c>
    </row>
    <row r="9" spans="1:14">
      <c r="A9" s="211" t="s">
        <v>73</v>
      </c>
      <c r="B9" s="228" t="s">
        <v>827</v>
      </c>
      <c r="C9" s="211" t="s">
        <v>46</v>
      </c>
      <c r="D9" s="211" t="s">
        <v>977</v>
      </c>
      <c r="E9" s="211" t="s">
        <v>29</v>
      </c>
      <c r="F9" s="211" t="s">
        <v>978</v>
      </c>
      <c r="H9" s="211" t="s">
        <v>156</v>
      </c>
      <c r="I9" s="211" t="s">
        <v>979</v>
      </c>
      <c r="J9" s="211" t="s">
        <v>644</v>
      </c>
      <c r="K9" s="211" t="s">
        <v>980</v>
      </c>
      <c r="M9" s="200" t="s">
        <v>929</v>
      </c>
    </row>
    <row r="10" spans="1:14">
      <c r="A10" s="211" t="s">
        <v>90</v>
      </c>
      <c r="B10" s="227" t="s">
        <v>828</v>
      </c>
      <c r="C10" s="211" t="s">
        <v>91</v>
      </c>
      <c r="D10" s="211" t="s">
        <v>977</v>
      </c>
      <c r="E10" s="211" t="s">
        <v>29</v>
      </c>
      <c r="F10" s="211" t="s">
        <v>978</v>
      </c>
      <c r="H10" s="211" t="s">
        <v>156</v>
      </c>
      <c r="I10" s="211" t="s">
        <v>979</v>
      </c>
      <c r="J10" s="211" t="s">
        <v>644</v>
      </c>
      <c r="K10" s="211" t="s">
        <v>980</v>
      </c>
      <c r="M10" s="200" t="s">
        <v>929</v>
      </c>
    </row>
    <row r="11" spans="1:14" ht="18">
      <c r="A11" s="211" t="s">
        <v>952</v>
      </c>
      <c r="B11" s="224" t="s">
        <v>930</v>
      </c>
      <c r="C11" s="211" t="s">
        <v>54</v>
      </c>
      <c r="D11" s="211" t="s">
        <v>977</v>
      </c>
      <c r="E11" s="211" t="s">
        <v>29</v>
      </c>
      <c r="F11" s="211" t="s">
        <v>978</v>
      </c>
      <c r="H11" s="211" t="s">
        <v>156</v>
      </c>
      <c r="I11" s="211" t="s">
        <v>979</v>
      </c>
      <c r="J11" s="211" t="s">
        <v>644</v>
      </c>
      <c r="K11" s="211" t="s">
        <v>980</v>
      </c>
      <c r="M11" s="200" t="s">
        <v>942</v>
      </c>
    </row>
    <row r="12" spans="1:14" ht="18">
      <c r="A12" s="211" t="s">
        <v>953</v>
      </c>
      <c r="B12" s="224" t="s">
        <v>931</v>
      </c>
      <c r="C12" s="211" t="s">
        <v>54</v>
      </c>
      <c r="D12" s="211" t="s">
        <v>977</v>
      </c>
      <c r="E12" s="211" t="s">
        <v>29</v>
      </c>
      <c r="F12" s="211" t="s">
        <v>978</v>
      </c>
      <c r="H12" s="211" t="s">
        <v>156</v>
      </c>
      <c r="I12" s="211" t="s">
        <v>979</v>
      </c>
      <c r="J12" s="211" t="s">
        <v>644</v>
      </c>
      <c r="K12" s="211" t="s">
        <v>980</v>
      </c>
      <c r="M12" s="200" t="s">
        <v>942</v>
      </c>
    </row>
    <row r="13" spans="1:14" ht="18">
      <c r="A13" s="211" t="s">
        <v>954</v>
      </c>
      <c r="B13" s="224" t="s">
        <v>932</v>
      </c>
      <c r="C13" s="211" t="s">
        <v>54</v>
      </c>
      <c r="D13" s="211" t="s">
        <v>977</v>
      </c>
      <c r="E13" s="211" t="s">
        <v>29</v>
      </c>
      <c r="F13" s="211" t="s">
        <v>978</v>
      </c>
      <c r="H13" s="211" t="s">
        <v>156</v>
      </c>
      <c r="I13" s="211" t="s">
        <v>979</v>
      </c>
      <c r="J13" s="211" t="s">
        <v>644</v>
      </c>
      <c r="K13" s="211" t="s">
        <v>980</v>
      </c>
      <c r="M13" s="200" t="s">
        <v>942</v>
      </c>
    </row>
    <row r="14" spans="1:14" ht="18">
      <c r="A14" s="211" t="s">
        <v>955</v>
      </c>
      <c r="B14" s="224" t="s">
        <v>933</v>
      </c>
      <c r="C14" s="211" t="s">
        <v>54</v>
      </c>
      <c r="D14" s="211" t="s">
        <v>977</v>
      </c>
      <c r="E14" s="211" t="s">
        <v>29</v>
      </c>
      <c r="F14" s="211" t="s">
        <v>978</v>
      </c>
      <c r="H14" s="211" t="s">
        <v>156</v>
      </c>
      <c r="I14" s="211" t="s">
        <v>979</v>
      </c>
      <c r="J14" s="211" t="s">
        <v>644</v>
      </c>
      <c r="K14" s="211" t="s">
        <v>980</v>
      </c>
      <c r="M14" s="200" t="s">
        <v>942</v>
      </c>
    </row>
    <row r="15" spans="1:14" ht="18">
      <c r="A15" s="211" t="s">
        <v>956</v>
      </c>
      <c r="B15" s="224" t="s">
        <v>934</v>
      </c>
      <c r="C15" s="211" t="s">
        <v>54</v>
      </c>
      <c r="D15" s="211" t="s">
        <v>977</v>
      </c>
      <c r="E15" s="211" t="s">
        <v>29</v>
      </c>
      <c r="F15" s="211" t="s">
        <v>978</v>
      </c>
      <c r="H15" s="211" t="s">
        <v>156</v>
      </c>
      <c r="I15" s="211" t="s">
        <v>979</v>
      </c>
      <c r="J15" s="211" t="s">
        <v>644</v>
      </c>
      <c r="K15" s="211" t="s">
        <v>980</v>
      </c>
      <c r="M15" s="200" t="s">
        <v>942</v>
      </c>
    </row>
    <row r="16" spans="1:14" ht="18">
      <c r="A16" s="211" t="s">
        <v>957</v>
      </c>
      <c r="B16" s="224" t="s">
        <v>947</v>
      </c>
      <c r="C16" s="211" t="s">
        <v>967</v>
      </c>
      <c r="D16" s="211" t="s">
        <v>977</v>
      </c>
      <c r="E16" s="211" t="s">
        <v>29</v>
      </c>
      <c r="F16" s="211" t="s">
        <v>978</v>
      </c>
      <c r="H16" s="211" t="s">
        <v>156</v>
      </c>
      <c r="I16" s="211" t="s">
        <v>979</v>
      </c>
      <c r="J16" s="211" t="s">
        <v>644</v>
      </c>
      <c r="K16" s="211" t="s">
        <v>980</v>
      </c>
      <c r="M16" s="200" t="s">
        <v>942</v>
      </c>
    </row>
    <row r="17" spans="1:13" ht="18">
      <c r="A17" s="211" t="s">
        <v>958</v>
      </c>
      <c r="B17" s="224" t="s">
        <v>936</v>
      </c>
      <c r="C17" s="211" t="s">
        <v>54</v>
      </c>
      <c r="D17" s="211" t="s">
        <v>977</v>
      </c>
      <c r="E17" s="211" t="s">
        <v>29</v>
      </c>
      <c r="F17" s="211" t="s">
        <v>978</v>
      </c>
      <c r="H17" s="211" t="s">
        <v>156</v>
      </c>
      <c r="I17" s="211" t="s">
        <v>979</v>
      </c>
      <c r="J17" s="211" t="s">
        <v>644</v>
      </c>
      <c r="K17" s="211" t="s">
        <v>980</v>
      </c>
      <c r="M17" s="200" t="s">
        <v>942</v>
      </c>
    </row>
    <row r="18" spans="1:13" ht="18">
      <c r="A18" s="211" t="s">
        <v>959</v>
      </c>
      <c r="B18" s="224" t="s">
        <v>937</v>
      </c>
      <c r="C18" s="211" t="s">
        <v>967</v>
      </c>
      <c r="D18" s="211" t="s">
        <v>977</v>
      </c>
      <c r="E18" s="211" t="s">
        <v>29</v>
      </c>
      <c r="F18" s="211" t="s">
        <v>978</v>
      </c>
      <c r="H18" s="211" t="s">
        <v>156</v>
      </c>
      <c r="I18" s="211" t="s">
        <v>979</v>
      </c>
      <c r="J18" s="211" t="s">
        <v>644</v>
      </c>
      <c r="K18" s="211" t="s">
        <v>980</v>
      </c>
      <c r="M18" s="200" t="s">
        <v>942</v>
      </c>
    </row>
    <row r="19" spans="1:13" ht="18">
      <c r="A19" s="211" t="s">
        <v>889</v>
      </c>
      <c r="B19" s="224" t="s">
        <v>938</v>
      </c>
      <c r="C19" s="211" t="s">
        <v>54</v>
      </c>
      <c r="D19" s="211" t="s">
        <v>977</v>
      </c>
      <c r="E19" s="211" t="s">
        <v>29</v>
      </c>
      <c r="F19" s="211" t="s">
        <v>978</v>
      </c>
      <c r="H19" s="211" t="s">
        <v>156</v>
      </c>
      <c r="I19" s="211" t="s">
        <v>979</v>
      </c>
      <c r="J19" s="211" t="s">
        <v>644</v>
      </c>
      <c r="K19" s="211" t="s">
        <v>980</v>
      </c>
      <c r="M19" s="200" t="s">
        <v>942</v>
      </c>
    </row>
    <row r="20" spans="1:13" ht="18">
      <c r="A20" s="211" t="s">
        <v>36</v>
      </c>
      <c r="B20" s="224" t="s">
        <v>905</v>
      </c>
      <c r="C20" s="211" t="s">
        <v>37</v>
      </c>
      <c r="D20" s="211" t="s">
        <v>977</v>
      </c>
      <c r="E20" s="211" t="s">
        <v>29</v>
      </c>
      <c r="F20" s="211" t="s">
        <v>978</v>
      </c>
      <c r="H20" s="211" t="s">
        <v>156</v>
      </c>
      <c r="I20" s="211" t="s">
        <v>979</v>
      </c>
      <c r="J20" s="211" t="s">
        <v>644</v>
      </c>
      <c r="K20" s="211" t="s">
        <v>980</v>
      </c>
      <c r="M20" s="200" t="s">
        <v>942</v>
      </c>
    </row>
    <row r="21" spans="1:13" ht="18">
      <c r="A21" s="211" t="s">
        <v>960</v>
      </c>
      <c r="B21" s="224" t="s">
        <v>939</v>
      </c>
      <c r="C21" s="211" t="s">
        <v>91</v>
      </c>
      <c r="D21" s="211" t="s">
        <v>977</v>
      </c>
      <c r="E21" s="211" t="s">
        <v>29</v>
      </c>
      <c r="F21" s="211" t="s">
        <v>978</v>
      </c>
      <c r="H21" s="211" t="s">
        <v>156</v>
      </c>
      <c r="I21" s="211" t="s">
        <v>979</v>
      </c>
      <c r="J21" s="211" t="s">
        <v>644</v>
      </c>
      <c r="K21" s="211" t="s">
        <v>980</v>
      </c>
      <c r="M21" s="200" t="s">
        <v>942</v>
      </c>
    </row>
    <row r="22" spans="1:13" ht="18">
      <c r="A22" s="211" t="s">
        <v>961</v>
      </c>
      <c r="B22" s="224" t="s">
        <v>940</v>
      </c>
      <c r="C22" s="211" t="s">
        <v>46</v>
      </c>
      <c r="D22" s="211" t="s">
        <v>977</v>
      </c>
      <c r="E22" s="211" t="s">
        <v>29</v>
      </c>
      <c r="F22" s="211" t="s">
        <v>978</v>
      </c>
      <c r="H22" s="211" t="s">
        <v>156</v>
      </c>
      <c r="I22" s="211" t="s">
        <v>979</v>
      </c>
      <c r="J22" s="211" t="s">
        <v>644</v>
      </c>
      <c r="K22" s="211" t="s">
        <v>980</v>
      </c>
      <c r="M22" s="200" t="s">
        <v>942</v>
      </c>
    </row>
    <row r="23" spans="1:13" ht="18">
      <c r="A23" s="211" t="s">
        <v>962</v>
      </c>
      <c r="B23" s="226" t="s">
        <v>941</v>
      </c>
      <c r="C23" s="211" t="s">
        <v>968</v>
      </c>
      <c r="D23" s="211" t="s">
        <v>977</v>
      </c>
      <c r="E23" s="211" t="s">
        <v>29</v>
      </c>
      <c r="F23" s="211" t="s">
        <v>978</v>
      </c>
      <c r="H23" s="211" t="s">
        <v>156</v>
      </c>
      <c r="I23" s="211" t="s">
        <v>979</v>
      </c>
      <c r="J23" s="211" t="s">
        <v>644</v>
      </c>
      <c r="K23" s="211" t="s">
        <v>980</v>
      </c>
      <c r="M23" s="200" t="s">
        <v>942</v>
      </c>
    </row>
    <row r="24" spans="1:13">
      <c r="A24" s="211" t="s">
        <v>107</v>
      </c>
      <c r="B24" s="227" t="s">
        <v>825</v>
      </c>
      <c r="C24" s="211" t="s">
        <v>108</v>
      </c>
      <c r="D24" s="211" t="s">
        <v>977</v>
      </c>
      <c r="E24" s="211" t="s">
        <v>29</v>
      </c>
      <c r="F24" s="211" t="s">
        <v>978</v>
      </c>
      <c r="H24" s="211" t="s">
        <v>156</v>
      </c>
      <c r="I24" s="211" t="s">
        <v>979</v>
      </c>
      <c r="J24" s="211" t="s">
        <v>653</v>
      </c>
      <c r="K24" s="211" t="s">
        <v>982</v>
      </c>
      <c r="M24" s="200" t="s">
        <v>929</v>
      </c>
    </row>
    <row r="25" spans="1:13">
      <c r="A25" s="211" t="s">
        <v>150</v>
      </c>
      <c r="B25" s="211" t="s">
        <v>831</v>
      </c>
      <c r="C25" s="211" t="s">
        <v>54</v>
      </c>
      <c r="D25" s="211" t="s">
        <v>977</v>
      </c>
      <c r="E25" s="211" t="s">
        <v>29</v>
      </c>
      <c r="F25" s="211" t="s">
        <v>978</v>
      </c>
      <c r="H25" s="211" t="s">
        <v>156</v>
      </c>
      <c r="I25" s="211" t="s">
        <v>979</v>
      </c>
      <c r="J25" s="211" t="s">
        <v>653</v>
      </c>
      <c r="K25" s="211" t="s">
        <v>982</v>
      </c>
      <c r="M25" s="200" t="s">
        <v>929</v>
      </c>
    </row>
    <row r="26" spans="1:13">
      <c r="A26" s="211" t="s">
        <v>289</v>
      </c>
      <c r="B26" s="211" t="s">
        <v>839</v>
      </c>
      <c r="C26" s="211" t="s">
        <v>54</v>
      </c>
      <c r="D26" s="211" t="s">
        <v>977</v>
      </c>
      <c r="E26" s="211" t="s">
        <v>29</v>
      </c>
      <c r="F26" s="211" t="s">
        <v>978</v>
      </c>
      <c r="H26" s="211" t="s">
        <v>156</v>
      </c>
      <c r="I26" s="211" t="s">
        <v>979</v>
      </c>
      <c r="J26" s="211" t="s">
        <v>653</v>
      </c>
      <c r="K26" s="211" t="s">
        <v>982</v>
      </c>
      <c r="M26" s="200" t="s">
        <v>929</v>
      </c>
    </row>
    <row r="27" spans="1:13" ht="18">
      <c r="A27" s="211" t="s">
        <v>953</v>
      </c>
      <c r="B27" s="224" t="s">
        <v>931</v>
      </c>
      <c r="C27" s="211" t="s">
        <v>54</v>
      </c>
      <c r="D27" s="211" t="s">
        <v>977</v>
      </c>
      <c r="E27" s="211" t="s">
        <v>29</v>
      </c>
      <c r="F27" s="211" t="s">
        <v>978</v>
      </c>
      <c r="H27" s="211" t="s">
        <v>156</v>
      </c>
      <c r="I27" s="211" t="s">
        <v>979</v>
      </c>
      <c r="J27" s="211" t="s">
        <v>653</v>
      </c>
      <c r="K27" s="211" t="s">
        <v>982</v>
      </c>
      <c r="M27" s="200" t="s">
        <v>942</v>
      </c>
    </row>
    <row r="28" spans="1:13" ht="18">
      <c r="A28" s="211" t="s">
        <v>954</v>
      </c>
      <c r="B28" s="224" t="s">
        <v>932</v>
      </c>
      <c r="C28" s="211" t="s">
        <v>54</v>
      </c>
      <c r="D28" s="211" t="s">
        <v>977</v>
      </c>
      <c r="E28" s="211" t="s">
        <v>29</v>
      </c>
      <c r="F28" s="211" t="s">
        <v>978</v>
      </c>
      <c r="H28" s="211" t="s">
        <v>156</v>
      </c>
      <c r="I28" s="211" t="s">
        <v>979</v>
      </c>
      <c r="J28" s="211" t="s">
        <v>653</v>
      </c>
      <c r="K28" s="211" t="s">
        <v>982</v>
      </c>
      <c r="M28" s="200" t="s">
        <v>942</v>
      </c>
    </row>
    <row r="29" spans="1:13" ht="18">
      <c r="A29" s="211" t="s">
        <v>956</v>
      </c>
      <c r="B29" s="224" t="s">
        <v>934</v>
      </c>
      <c r="C29" s="211" t="s">
        <v>54</v>
      </c>
      <c r="D29" s="211" t="s">
        <v>977</v>
      </c>
      <c r="E29" s="211" t="s">
        <v>29</v>
      </c>
      <c r="F29" s="211" t="s">
        <v>978</v>
      </c>
      <c r="H29" s="211" t="s">
        <v>156</v>
      </c>
      <c r="I29" s="211" t="s">
        <v>979</v>
      </c>
      <c r="J29" s="211" t="s">
        <v>653</v>
      </c>
      <c r="K29" s="211" t="s">
        <v>982</v>
      </c>
      <c r="M29" s="200" t="s">
        <v>942</v>
      </c>
    </row>
    <row r="30" spans="1:13" ht="18">
      <c r="A30" s="211" t="s">
        <v>958</v>
      </c>
      <c r="B30" s="224" t="s">
        <v>936</v>
      </c>
      <c r="C30" s="211" t="s">
        <v>54</v>
      </c>
      <c r="D30" s="211" t="s">
        <v>977</v>
      </c>
      <c r="E30" s="211" t="s">
        <v>29</v>
      </c>
      <c r="F30" s="211" t="s">
        <v>978</v>
      </c>
      <c r="H30" s="211" t="s">
        <v>156</v>
      </c>
      <c r="I30" s="211" t="s">
        <v>979</v>
      </c>
      <c r="J30" s="211" t="s">
        <v>653</v>
      </c>
      <c r="K30" s="211" t="s">
        <v>982</v>
      </c>
      <c r="M30" s="200" t="s">
        <v>942</v>
      </c>
    </row>
    <row r="31" spans="1:13" ht="18">
      <c r="A31" s="211" t="s">
        <v>36</v>
      </c>
      <c r="B31" s="224" t="s">
        <v>905</v>
      </c>
      <c r="C31" s="211" t="s">
        <v>37</v>
      </c>
      <c r="D31" s="211" t="s">
        <v>977</v>
      </c>
      <c r="E31" s="211" t="s">
        <v>29</v>
      </c>
      <c r="F31" s="211" t="s">
        <v>978</v>
      </c>
      <c r="H31" s="211" t="s">
        <v>156</v>
      </c>
      <c r="I31" s="211" t="s">
        <v>979</v>
      </c>
      <c r="J31" s="211" t="s">
        <v>653</v>
      </c>
      <c r="K31" s="211" t="s">
        <v>982</v>
      </c>
      <c r="M31" s="200" t="s">
        <v>942</v>
      </c>
    </row>
    <row r="32" spans="1:13" ht="18">
      <c r="A32" s="211" t="s">
        <v>90</v>
      </c>
      <c r="B32" s="224" t="s">
        <v>828</v>
      </c>
      <c r="C32" s="211" t="s">
        <v>91</v>
      </c>
      <c r="D32" s="211" t="s">
        <v>977</v>
      </c>
      <c r="E32" s="211" t="s">
        <v>29</v>
      </c>
      <c r="F32" s="211" t="s">
        <v>978</v>
      </c>
      <c r="H32" s="211" t="s">
        <v>156</v>
      </c>
      <c r="I32" s="211" t="s">
        <v>979</v>
      </c>
      <c r="J32" s="211" t="s">
        <v>653</v>
      </c>
      <c r="K32" s="211" t="s">
        <v>982</v>
      </c>
      <c r="M32" s="200" t="s">
        <v>942</v>
      </c>
    </row>
    <row r="33" spans="1:13" ht="18">
      <c r="A33" s="211" t="s">
        <v>73</v>
      </c>
      <c r="B33" s="224" t="s">
        <v>827</v>
      </c>
      <c r="C33" s="211" t="s">
        <v>46</v>
      </c>
      <c r="D33" s="211" t="s">
        <v>977</v>
      </c>
      <c r="E33" s="211" t="s">
        <v>29</v>
      </c>
      <c r="F33" s="211" t="s">
        <v>978</v>
      </c>
      <c r="H33" s="211" t="s">
        <v>156</v>
      </c>
      <c r="I33" s="211" t="s">
        <v>979</v>
      </c>
      <c r="J33" s="211" t="s">
        <v>653</v>
      </c>
      <c r="K33" s="211" t="s">
        <v>982</v>
      </c>
      <c r="M33" s="200" t="s">
        <v>942</v>
      </c>
    </row>
    <row r="34" spans="1:13" ht="18">
      <c r="A34" s="211" t="s">
        <v>962</v>
      </c>
      <c r="B34" s="226" t="s">
        <v>941</v>
      </c>
      <c r="C34" s="211" t="s">
        <v>968</v>
      </c>
      <c r="D34" s="211" t="s">
        <v>977</v>
      </c>
      <c r="E34" s="211" t="s">
        <v>29</v>
      </c>
      <c r="F34" s="211" t="s">
        <v>978</v>
      </c>
      <c r="H34" s="211" t="s">
        <v>156</v>
      </c>
      <c r="I34" s="211" t="s">
        <v>979</v>
      </c>
      <c r="J34" s="211" t="s">
        <v>653</v>
      </c>
      <c r="K34" s="211" t="s">
        <v>982</v>
      </c>
      <c r="M34" s="200" t="s">
        <v>942</v>
      </c>
    </row>
    <row r="35" spans="1:13" ht="18">
      <c r="A35" s="211" t="s">
        <v>107</v>
      </c>
      <c r="B35" s="224" t="s">
        <v>825</v>
      </c>
      <c r="C35" s="211" t="s">
        <v>108</v>
      </c>
      <c r="D35" s="211" t="s">
        <v>977</v>
      </c>
      <c r="E35" s="211" t="s">
        <v>29</v>
      </c>
      <c r="F35" s="211" t="s">
        <v>978</v>
      </c>
      <c r="H35" s="211" t="s">
        <v>156</v>
      </c>
      <c r="I35" s="211" t="s">
        <v>979</v>
      </c>
      <c r="J35" s="200" t="s">
        <v>946</v>
      </c>
      <c r="K35" s="211" t="s">
        <v>983</v>
      </c>
      <c r="M35" s="200" t="s">
        <v>942</v>
      </c>
    </row>
    <row r="36" spans="1:13" ht="18">
      <c r="A36" s="211" t="s">
        <v>953</v>
      </c>
      <c r="B36" s="224" t="s">
        <v>931</v>
      </c>
      <c r="C36" s="211" t="s">
        <v>54</v>
      </c>
      <c r="D36" s="211" t="s">
        <v>977</v>
      </c>
      <c r="E36" s="211" t="s">
        <v>29</v>
      </c>
      <c r="F36" s="211" t="s">
        <v>978</v>
      </c>
      <c r="H36" s="211" t="s">
        <v>156</v>
      </c>
      <c r="I36" s="211" t="s">
        <v>979</v>
      </c>
      <c r="J36" s="200" t="s">
        <v>946</v>
      </c>
      <c r="K36" s="211" t="s">
        <v>983</v>
      </c>
      <c r="M36" s="200" t="s">
        <v>942</v>
      </c>
    </row>
    <row r="37" spans="1:13" ht="18">
      <c r="A37" s="211" t="s">
        <v>954</v>
      </c>
      <c r="B37" s="224" t="s">
        <v>932</v>
      </c>
      <c r="C37" s="211" t="s">
        <v>54</v>
      </c>
      <c r="D37" s="211" t="s">
        <v>977</v>
      </c>
      <c r="E37" s="211" t="s">
        <v>29</v>
      </c>
      <c r="F37" s="211" t="s">
        <v>978</v>
      </c>
      <c r="H37" s="211" t="s">
        <v>156</v>
      </c>
      <c r="I37" s="211" t="s">
        <v>979</v>
      </c>
      <c r="J37" s="200" t="s">
        <v>946</v>
      </c>
      <c r="K37" s="211" t="s">
        <v>983</v>
      </c>
      <c r="M37" s="200" t="s">
        <v>942</v>
      </c>
    </row>
    <row r="38" spans="1:13" ht="18">
      <c r="A38" s="211" t="s">
        <v>963</v>
      </c>
      <c r="B38" s="224" t="s">
        <v>943</v>
      </c>
      <c r="C38" s="211" t="s">
        <v>54</v>
      </c>
      <c r="D38" s="211" t="s">
        <v>977</v>
      </c>
      <c r="E38" s="211" t="s">
        <v>29</v>
      </c>
      <c r="F38" s="211" t="s">
        <v>978</v>
      </c>
      <c r="H38" s="211" t="s">
        <v>156</v>
      </c>
      <c r="I38" s="211" t="s">
        <v>979</v>
      </c>
      <c r="J38" s="200" t="s">
        <v>946</v>
      </c>
      <c r="K38" s="211" t="s">
        <v>983</v>
      </c>
      <c r="M38" s="200" t="s">
        <v>942</v>
      </c>
    </row>
    <row r="39" spans="1:13" ht="18">
      <c r="A39" s="211" t="s">
        <v>958</v>
      </c>
      <c r="B39" s="224" t="s">
        <v>936</v>
      </c>
      <c r="C39" s="211" t="s">
        <v>54</v>
      </c>
      <c r="D39" s="211" t="s">
        <v>977</v>
      </c>
      <c r="E39" s="211" t="s">
        <v>29</v>
      </c>
      <c r="F39" s="211" t="s">
        <v>978</v>
      </c>
      <c r="H39" s="211" t="s">
        <v>156</v>
      </c>
      <c r="I39" s="211" t="s">
        <v>979</v>
      </c>
      <c r="J39" s="200" t="s">
        <v>946</v>
      </c>
      <c r="K39" s="211" t="s">
        <v>983</v>
      </c>
      <c r="M39" s="200" t="s">
        <v>942</v>
      </c>
    </row>
    <row r="40" spans="1:13" ht="18">
      <c r="A40" s="211" t="s">
        <v>964</v>
      </c>
      <c r="B40" s="224" t="s">
        <v>944</v>
      </c>
      <c r="C40" s="211" t="s">
        <v>969</v>
      </c>
      <c r="D40" s="211" t="s">
        <v>977</v>
      </c>
      <c r="E40" s="211" t="s">
        <v>29</v>
      </c>
      <c r="F40" s="211" t="s">
        <v>978</v>
      </c>
      <c r="H40" s="211" t="s">
        <v>156</v>
      </c>
      <c r="I40" s="211" t="s">
        <v>979</v>
      </c>
      <c r="J40" s="200" t="s">
        <v>946</v>
      </c>
      <c r="K40" s="211" t="s">
        <v>983</v>
      </c>
      <c r="M40" s="200" t="s">
        <v>942</v>
      </c>
    </row>
    <row r="41" spans="1:13" ht="18">
      <c r="A41" s="211" t="s">
        <v>574</v>
      </c>
      <c r="B41" s="224" t="s">
        <v>945</v>
      </c>
      <c r="C41" s="211" t="s">
        <v>575</v>
      </c>
      <c r="D41" s="211" t="s">
        <v>977</v>
      </c>
      <c r="E41" s="211" t="s">
        <v>29</v>
      </c>
      <c r="F41" s="211" t="s">
        <v>978</v>
      </c>
      <c r="H41" s="211" t="s">
        <v>156</v>
      </c>
      <c r="I41" s="211" t="s">
        <v>979</v>
      </c>
      <c r="J41" s="200" t="s">
        <v>946</v>
      </c>
      <c r="K41" s="211" t="s">
        <v>983</v>
      </c>
      <c r="M41" s="200" t="s">
        <v>942</v>
      </c>
    </row>
    <row r="42" spans="1:13" ht="18">
      <c r="A42" s="211" t="s">
        <v>960</v>
      </c>
      <c r="B42" s="224" t="s">
        <v>939</v>
      </c>
      <c r="C42" s="211" t="s">
        <v>91</v>
      </c>
      <c r="D42" s="211" t="s">
        <v>977</v>
      </c>
      <c r="E42" s="211" t="s">
        <v>29</v>
      </c>
      <c r="F42" s="211" t="s">
        <v>978</v>
      </c>
      <c r="H42" s="211" t="s">
        <v>156</v>
      </c>
      <c r="I42" s="211" t="s">
        <v>979</v>
      </c>
      <c r="J42" s="200" t="s">
        <v>946</v>
      </c>
      <c r="K42" s="211" t="s">
        <v>983</v>
      </c>
      <c r="M42" s="200" t="s">
        <v>942</v>
      </c>
    </row>
    <row r="43" spans="1:13" ht="18">
      <c r="A43" s="211" t="s">
        <v>90</v>
      </c>
      <c r="B43" s="226" t="s">
        <v>828</v>
      </c>
      <c r="C43" s="211" t="s">
        <v>91</v>
      </c>
      <c r="D43" s="211" t="s">
        <v>977</v>
      </c>
      <c r="E43" s="211" t="s">
        <v>29</v>
      </c>
      <c r="F43" s="211" t="s">
        <v>978</v>
      </c>
      <c r="H43" s="211" t="s">
        <v>156</v>
      </c>
      <c r="I43" s="211" t="s">
        <v>979</v>
      </c>
      <c r="J43" s="200" t="s">
        <v>946</v>
      </c>
      <c r="K43" s="211" t="s">
        <v>983</v>
      </c>
      <c r="M43" s="200" t="s">
        <v>942</v>
      </c>
    </row>
    <row r="44" spans="1:13">
      <c r="A44" s="211" t="s">
        <v>107</v>
      </c>
      <c r="B44" s="227" t="s">
        <v>825</v>
      </c>
      <c r="C44" s="211" t="s">
        <v>108</v>
      </c>
      <c r="D44" s="211" t="s">
        <v>977</v>
      </c>
      <c r="E44" s="211" t="s">
        <v>29</v>
      </c>
      <c r="F44" s="211" t="s">
        <v>978</v>
      </c>
      <c r="H44" s="211" t="s">
        <v>156</v>
      </c>
      <c r="I44" s="211" t="s">
        <v>979</v>
      </c>
      <c r="J44" s="211" t="s">
        <v>650</v>
      </c>
      <c r="K44" s="211" t="s">
        <v>984</v>
      </c>
      <c r="M44" s="200" t="s">
        <v>929</v>
      </c>
    </row>
    <row r="45" spans="1:13">
      <c r="A45" s="211" t="s">
        <v>150</v>
      </c>
      <c r="B45" s="211" t="s">
        <v>831</v>
      </c>
      <c r="C45" s="211" t="s">
        <v>54</v>
      </c>
      <c r="D45" s="211" t="s">
        <v>977</v>
      </c>
      <c r="E45" s="211" t="s">
        <v>29</v>
      </c>
      <c r="F45" s="211" t="s">
        <v>978</v>
      </c>
      <c r="H45" s="211" t="s">
        <v>156</v>
      </c>
      <c r="I45" s="211" t="s">
        <v>979</v>
      </c>
      <c r="J45" s="211" t="s">
        <v>650</v>
      </c>
      <c r="K45" s="211" t="s">
        <v>984</v>
      </c>
      <c r="M45" s="200" t="s">
        <v>929</v>
      </c>
    </row>
    <row r="46" spans="1:13">
      <c r="A46" s="211" t="s">
        <v>122</v>
      </c>
      <c r="B46" s="211" t="s">
        <v>840</v>
      </c>
      <c r="C46" s="211" t="s">
        <v>967</v>
      </c>
      <c r="D46" s="211" t="s">
        <v>977</v>
      </c>
      <c r="E46" s="211" t="s">
        <v>29</v>
      </c>
      <c r="F46" s="211" t="s">
        <v>978</v>
      </c>
      <c r="H46" s="211" t="s">
        <v>156</v>
      </c>
      <c r="I46" s="211" t="s">
        <v>979</v>
      </c>
      <c r="J46" s="211" t="s">
        <v>650</v>
      </c>
      <c r="K46" s="211" t="s">
        <v>984</v>
      </c>
      <c r="M46" s="200" t="s">
        <v>929</v>
      </c>
    </row>
    <row r="47" spans="1:13">
      <c r="A47" s="211" t="s">
        <v>211</v>
      </c>
      <c r="B47" s="211" t="s">
        <v>834</v>
      </c>
      <c r="C47" s="211" t="s">
        <v>212</v>
      </c>
      <c r="D47" s="211" t="s">
        <v>977</v>
      </c>
      <c r="E47" s="211" t="s">
        <v>29</v>
      </c>
      <c r="F47" s="211" t="s">
        <v>978</v>
      </c>
      <c r="H47" s="211" t="s">
        <v>156</v>
      </c>
      <c r="I47" s="211" t="s">
        <v>979</v>
      </c>
      <c r="J47" s="211" t="s">
        <v>650</v>
      </c>
      <c r="K47" s="211" t="s">
        <v>984</v>
      </c>
      <c r="M47" s="200" t="s">
        <v>929</v>
      </c>
    </row>
    <row r="48" spans="1:13">
      <c r="A48" s="211" t="s">
        <v>73</v>
      </c>
      <c r="B48" s="211" t="s">
        <v>827</v>
      </c>
      <c r="C48" s="211" t="s">
        <v>46</v>
      </c>
      <c r="D48" s="211" t="s">
        <v>977</v>
      </c>
      <c r="E48" s="211" t="s">
        <v>29</v>
      </c>
      <c r="F48" s="211" t="s">
        <v>978</v>
      </c>
      <c r="H48" s="211" t="s">
        <v>156</v>
      </c>
      <c r="I48" s="211" t="s">
        <v>979</v>
      </c>
      <c r="J48" s="211" t="s">
        <v>650</v>
      </c>
      <c r="K48" s="211" t="s">
        <v>984</v>
      </c>
      <c r="M48" s="200" t="s">
        <v>929</v>
      </c>
    </row>
    <row r="49" spans="1:13">
      <c r="A49" s="211" t="s">
        <v>90</v>
      </c>
      <c r="B49" s="227" t="s">
        <v>828</v>
      </c>
      <c r="C49" s="211" t="s">
        <v>91</v>
      </c>
      <c r="D49" s="211" t="s">
        <v>977</v>
      </c>
      <c r="E49" s="211" t="s">
        <v>29</v>
      </c>
      <c r="F49" s="211" t="s">
        <v>978</v>
      </c>
      <c r="H49" s="211" t="s">
        <v>156</v>
      </c>
      <c r="I49" s="211" t="s">
        <v>979</v>
      </c>
      <c r="J49" s="211" t="s">
        <v>650</v>
      </c>
      <c r="K49" s="211" t="s">
        <v>984</v>
      </c>
      <c r="M49" s="200" t="s">
        <v>929</v>
      </c>
    </row>
    <row r="50" spans="1:13" ht="18">
      <c r="A50" s="211" t="s">
        <v>952</v>
      </c>
      <c r="B50" s="224" t="s">
        <v>930</v>
      </c>
      <c r="C50" s="211" t="s">
        <v>54</v>
      </c>
      <c r="D50" s="211" t="s">
        <v>977</v>
      </c>
      <c r="E50" s="211" t="s">
        <v>29</v>
      </c>
      <c r="F50" s="211" t="s">
        <v>978</v>
      </c>
      <c r="H50" s="211" t="s">
        <v>156</v>
      </c>
      <c r="I50" s="211" t="s">
        <v>979</v>
      </c>
      <c r="J50" s="211" t="s">
        <v>650</v>
      </c>
      <c r="K50" s="211" t="s">
        <v>984</v>
      </c>
      <c r="M50" s="200" t="s">
        <v>942</v>
      </c>
    </row>
    <row r="51" spans="1:13" ht="18">
      <c r="A51" s="211" t="s">
        <v>97</v>
      </c>
      <c r="B51" s="224" t="s">
        <v>909</v>
      </c>
      <c r="C51" s="211" t="s">
        <v>967</v>
      </c>
      <c r="D51" s="211" t="s">
        <v>977</v>
      </c>
      <c r="E51" s="211" t="s">
        <v>29</v>
      </c>
      <c r="F51" s="211" t="s">
        <v>978</v>
      </c>
      <c r="H51" s="211" t="s">
        <v>156</v>
      </c>
      <c r="I51" s="211" t="s">
        <v>979</v>
      </c>
      <c r="J51" s="211" t="s">
        <v>650</v>
      </c>
      <c r="K51" s="211" t="s">
        <v>984</v>
      </c>
      <c r="M51" s="200" t="s">
        <v>942</v>
      </c>
    </row>
    <row r="52" spans="1:13" ht="18">
      <c r="A52" s="211" t="s">
        <v>953</v>
      </c>
      <c r="B52" s="224" t="s">
        <v>931</v>
      </c>
      <c r="C52" s="211" t="s">
        <v>54</v>
      </c>
      <c r="D52" s="211" t="s">
        <v>977</v>
      </c>
      <c r="E52" s="211" t="s">
        <v>29</v>
      </c>
      <c r="F52" s="211" t="s">
        <v>978</v>
      </c>
      <c r="H52" s="211" t="s">
        <v>156</v>
      </c>
      <c r="I52" s="211" t="s">
        <v>979</v>
      </c>
      <c r="J52" s="211" t="s">
        <v>650</v>
      </c>
      <c r="K52" s="211" t="s">
        <v>984</v>
      </c>
      <c r="M52" s="200" t="s">
        <v>942</v>
      </c>
    </row>
    <row r="53" spans="1:13" ht="18">
      <c r="A53" s="211" t="s">
        <v>954</v>
      </c>
      <c r="B53" s="224" t="s">
        <v>932</v>
      </c>
      <c r="C53" s="211" t="s">
        <v>54</v>
      </c>
      <c r="D53" s="211" t="s">
        <v>977</v>
      </c>
      <c r="E53" s="211" t="s">
        <v>29</v>
      </c>
      <c r="F53" s="211" t="s">
        <v>978</v>
      </c>
      <c r="H53" s="211" t="s">
        <v>156</v>
      </c>
      <c r="I53" s="211" t="s">
        <v>979</v>
      </c>
      <c r="J53" s="211" t="s">
        <v>650</v>
      </c>
      <c r="K53" s="211" t="s">
        <v>984</v>
      </c>
      <c r="M53" s="200" t="s">
        <v>942</v>
      </c>
    </row>
    <row r="54" spans="1:13" ht="18">
      <c r="A54" s="211" t="s">
        <v>963</v>
      </c>
      <c r="B54" s="224" t="s">
        <v>943</v>
      </c>
      <c r="C54" s="211" t="s">
        <v>54</v>
      </c>
      <c r="D54" s="211" t="s">
        <v>977</v>
      </c>
      <c r="E54" s="211" t="s">
        <v>29</v>
      </c>
      <c r="F54" s="211" t="s">
        <v>978</v>
      </c>
      <c r="H54" s="211" t="s">
        <v>156</v>
      </c>
      <c r="I54" s="211" t="s">
        <v>979</v>
      </c>
      <c r="J54" s="211" t="s">
        <v>650</v>
      </c>
      <c r="K54" s="211" t="s">
        <v>984</v>
      </c>
      <c r="M54" s="200" t="s">
        <v>942</v>
      </c>
    </row>
    <row r="55" spans="1:13" ht="18">
      <c r="A55" s="211" t="s">
        <v>956</v>
      </c>
      <c r="B55" s="224" t="s">
        <v>934</v>
      </c>
      <c r="C55" s="211" t="s">
        <v>54</v>
      </c>
      <c r="D55" s="211" t="s">
        <v>977</v>
      </c>
      <c r="E55" s="211" t="s">
        <v>29</v>
      </c>
      <c r="F55" s="211" t="s">
        <v>978</v>
      </c>
      <c r="H55" s="211" t="s">
        <v>156</v>
      </c>
      <c r="I55" s="211" t="s">
        <v>979</v>
      </c>
      <c r="J55" s="211" t="s">
        <v>650</v>
      </c>
      <c r="K55" s="211" t="s">
        <v>984</v>
      </c>
      <c r="M55" s="200" t="s">
        <v>942</v>
      </c>
    </row>
    <row r="56" spans="1:13" ht="18">
      <c r="A56" s="211" t="s">
        <v>957</v>
      </c>
      <c r="B56" s="224" t="s">
        <v>947</v>
      </c>
      <c r="C56" s="211" t="s">
        <v>967</v>
      </c>
      <c r="D56" s="211" t="s">
        <v>977</v>
      </c>
      <c r="E56" s="211" t="s">
        <v>29</v>
      </c>
      <c r="F56" s="211" t="s">
        <v>978</v>
      </c>
      <c r="H56" s="211" t="s">
        <v>156</v>
      </c>
      <c r="I56" s="211" t="s">
        <v>979</v>
      </c>
      <c r="J56" s="211" t="s">
        <v>650</v>
      </c>
      <c r="K56" s="211" t="s">
        <v>984</v>
      </c>
      <c r="M56" s="200" t="s">
        <v>942</v>
      </c>
    </row>
    <row r="57" spans="1:13" ht="18">
      <c r="A57" s="211" t="s">
        <v>958</v>
      </c>
      <c r="B57" s="224" t="s">
        <v>936</v>
      </c>
      <c r="C57" s="211" t="s">
        <v>54</v>
      </c>
      <c r="D57" s="211" t="s">
        <v>977</v>
      </c>
      <c r="E57" s="211" t="s">
        <v>29</v>
      </c>
      <c r="F57" s="211" t="s">
        <v>978</v>
      </c>
      <c r="H57" s="211" t="s">
        <v>156</v>
      </c>
      <c r="I57" s="211" t="s">
        <v>979</v>
      </c>
      <c r="J57" s="211" t="s">
        <v>650</v>
      </c>
      <c r="K57" s="211" t="s">
        <v>984</v>
      </c>
      <c r="M57" s="200" t="s">
        <v>942</v>
      </c>
    </row>
    <row r="58" spans="1:13">
      <c r="A58" s="211" t="s">
        <v>107</v>
      </c>
      <c r="B58" s="227" t="s">
        <v>825</v>
      </c>
      <c r="C58" s="211" t="s">
        <v>108</v>
      </c>
      <c r="D58" s="211" t="s">
        <v>977</v>
      </c>
      <c r="E58" s="211" t="s">
        <v>29</v>
      </c>
      <c r="F58" s="211" t="s">
        <v>978</v>
      </c>
      <c r="H58" s="211" t="s">
        <v>156</v>
      </c>
      <c r="I58" s="211" t="s">
        <v>979</v>
      </c>
      <c r="J58" s="211" t="s">
        <v>711</v>
      </c>
      <c r="K58" s="211" t="s">
        <v>985</v>
      </c>
      <c r="M58" s="200" t="s">
        <v>929</v>
      </c>
    </row>
    <row r="59" spans="1:13">
      <c r="A59" s="211" t="s">
        <v>211</v>
      </c>
      <c r="B59" s="227" t="s">
        <v>834</v>
      </c>
      <c r="C59" s="211" t="s">
        <v>212</v>
      </c>
      <c r="D59" s="211" t="s">
        <v>977</v>
      </c>
      <c r="E59" s="211" t="s">
        <v>29</v>
      </c>
      <c r="F59" s="211" t="s">
        <v>978</v>
      </c>
      <c r="H59" s="211" t="s">
        <v>156</v>
      </c>
      <c r="I59" s="211" t="s">
        <v>979</v>
      </c>
      <c r="J59" s="211" t="s">
        <v>711</v>
      </c>
      <c r="K59" s="211" t="s">
        <v>985</v>
      </c>
      <c r="M59" s="200" t="s">
        <v>929</v>
      </c>
    </row>
    <row r="60" spans="1:13">
      <c r="A60" s="211" t="s">
        <v>73</v>
      </c>
      <c r="B60" s="211" t="s">
        <v>827</v>
      </c>
      <c r="C60" s="211" t="s">
        <v>46</v>
      </c>
      <c r="D60" s="211" t="s">
        <v>977</v>
      </c>
      <c r="E60" s="211" t="s">
        <v>29</v>
      </c>
      <c r="F60" s="211" t="s">
        <v>978</v>
      </c>
      <c r="H60" s="211" t="s">
        <v>156</v>
      </c>
      <c r="I60" s="211" t="s">
        <v>979</v>
      </c>
      <c r="J60" s="211" t="s">
        <v>711</v>
      </c>
      <c r="K60" s="211" t="s">
        <v>985</v>
      </c>
      <c r="M60" s="200" t="s">
        <v>929</v>
      </c>
    </row>
    <row r="61" spans="1:13">
      <c r="A61" s="211" t="s">
        <v>90</v>
      </c>
      <c r="B61" s="211" t="s">
        <v>828</v>
      </c>
      <c r="C61" s="211" t="s">
        <v>91</v>
      </c>
      <c r="D61" s="211" t="s">
        <v>977</v>
      </c>
      <c r="E61" s="211" t="s">
        <v>29</v>
      </c>
      <c r="F61" s="211" t="s">
        <v>978</v>
      </c>
      <c r="H61" s="211" t="s">
        <v>156</v>
      </c>
      <c r="I61" s="211" t="s">
        <v>979</v>
      </c>
      <c r="J61" s="211" t="s">
        <v>711</v>
      </c>
      <c r="K61" s="211" t="s">
        <v>985</v>
      </c>
      <c r="M61" s="200" t="s">
        <v>929</v>
      </c>
    </row>
    <row r="62" spans="1:13" ht="18">
      <c r="A62" s="211" t="s">
        <v>953</v>
      </c>
      <c r="B62" s="224" t="s">
        <v>931</v>
      </c>
      <c r="C62" s="211" t="s">
        <v>54</v>
      </c>
      <c r="D62" s="211" t="s">
        <v>977</v>
      </c>
      <c r="E62" s="211" t="s">
        <v>29</v>
      </c>
      <c r="F62" s="211" t="s">
        <v>978</v>
      </c>
      <c r="H62" s="211" t="s">
        <v>156</v>
      </c>
      <c r="I62" s="211" t="s">
        <v>979</v>
      </c>
      <c r="J62" s="211" t="s">
        <v>711</v>
      </c>
      <c r="K62" s="211" t="s">
        <v>985</v>
      </c>
      <c r="M62" s="200" t="s">
        <v>942</v>
      </c>
    </row>
    <row r="63" spans="1:13" ht="18">
      <c r="A63" s="211" t="s">
        <v>954</v>
      </c>
      <c r="B63" s="224" t="s">
        <v>932</v>
      </c>
      <c r="C63" s="211" t="s">
        <v>54</v>
      </c>
      <c r="D63" s="211" t="s">
        <v>977</v>
      </c>
      <c r="E63" s="211" t="s">
        <v>29</v>
      </c>
      <c r="F63" s="211" t="s">
        <v>978</v>
      </c>
      <c r="H63" s="211" t="s">
        <v>156</v>
      </c>
      <c r="I63" s="211" t="s">
        <v>979</v>
      </c>
      <c r="J63" s="211" t="s">
        <v>711</v>
      </c>
      <c r="K63" s="211" t="s">
        <v>985</v>
      </c>
      <c r="M63" s="200" t="s">
        <v>942</v>
      </c>
    </row>
    <row r="64" spans="1:13" ht="18">
      <c r="A64" s="211" t="s">
        <v>958</v>
      </c>
      <c r="B64" s="224" t="s">
        <v>936</v>
      </c>
      <c r="C64" s="211" t="s">
        <v>54</v>
      </c>
      <c r="D64" s="211" t="s">
        <v>977</v>
      </c>
      <c r="E64" s="211" t="s">
        <v>29</v>
      </c>
      <c r="F64" s="211" t="s">
        <v>978</v>
      </c>
      <c r="H64" s="211" t="s">
        <v>156</v>
      </c>
      <c r="I64" s="211" t="s">
        <v>979</v>
      </c>
      <c r="J64" s="211" t="s">
        <v>711</v>
      </c>
      <c r="K64" s="211" t="s">
        <v>985</v>
      </c>
      <c r="M64" s="200" t="s">
        <v>942</v>
      </c>
    </row>
    <row r="65" spans="1:13" ht="18">
      <c r="A65" s="211" t="s">
        <v>959</v>
      </c>
      <c r="B65" s="224" t="s">
        <v>937</v>
      </c>
      <c r="C65" s="211" t="s">
        <v>967</v>
      </c>
      <c r="D65" s="211" t="s">
        <v>977</v>
      </c>
      <c r="E65" s="211" t="s">
        <v>29</v>
      </c>
      <c r="F65" s="211" t="s">
        <v>978</v>
      </c>
      <c r="H65" s="211" t="s">
        <v>156</v>
      </c>
      <c r="I65" s="211" t="s">
        <v>979</v>
      </c>
      <c r="J65" s="211" t="s">
        <v>711</v>
      </c>
      <c r="K65" s="211" t="s">
        <v>985</v>
      </c>
      <c r="M65" s="200" t="s">
        <v>942</v>
      </c>
    </row>
    <row r="66" spans="1:13" ht="18">
      <c r="A66" s="211" t="s">
        <v>574</v>
      </c>
      <c r="B66" s="224" t="s">
        <v>945</v>
      </c>
      <c r="C66" s="211" t="s">
        <v>575</v>
      </c>
      <c r="D66" s="211" t="s">
        <v>977</v>
      </c>
      <c r="E66" s="211" t="s">
        <v>29</v>
      </c>
      <c r="F66" s="211" t="s">
        <v>978</v>
      </c>
      <c r="H66" s="211" t="s">
        <v>156</v>
      </c>
      <c r="I66" s="211" t="s">
        <v>979</v>
      </c>
      <c r="J66" s="211" t="s">
        <v>711</v>
      </c>
      <c r="K66" s="211" t="s">
        <v>985</v>
      </c>
      <c r="M66" s="200" t="s">
        <v>942</v>
      </c>
    </row>
    <row r="67" spans="1:13">
      <c r="A67" s="211" t="s">
        <v>536</v>
      </c>
      <c r="B67" s="211" t="s">
        <v>829</v>
      </c>
      <c r="C67" s="211" t="s">
        <v>46</v>
      </c>
      <c r="D67" s="211" t="s">
        <v>977</v>
      </c>
      <c r="E67" s="211" t="s">
        <v>29</v>
      </c>
      <c r="F67" s="211" t="s">
        <v>978</v>
      </c>
      <c r="H67" s="211" t="s">
        <v>197</v>
      </c>
      <c r="I67" s="211" t="s">
        <v>986</v>
      </c>
      <c r="J67" s="211" t="s">
        <v>660</v>
      </c>
      <c r="K67" s="211" t="s">
        <v>987</v>
      </c>
      <c r="M67" s="200" t="s">
        <v>929</v>
      </c>
    </row>
    <row r="68" spans="1:13">
      <c r="A68" s="211" t="s">
        <v>107</v>
      </c>
      <c r="B68" s="227" t="s">
        <v>825</v>
      </c>
      <c r="C68" s="211" t="s">
        <v>108</v>
      </c>
      <c r="D68" s="211" t="s">
        <v>977</v>
      </c>
      <c r="E68" s="211" t="s">
        <v>29</v>
      </c>
      <c r="F68" s="211" t="s">
        <v>978</v>
      </c>
      <c r="H68" s="211" t="s">
        <v>197</v>
      </c>
      <c r="I68" s="211" t="s">
        <v>986</v>
      </c>
      <c r="J68" s="211" t="s">
        <v>660</v>
      </c>
      <c r="K68" s="211" t="s">
        <v>987</v>
      </c>
      <c r="M68" s="200" t="s">
        <v>929</v>
      </c>
    </row>
    <row r="69" spans="1:13">
      <c r="A69" s="211" t="s">
        <v>300</v>
      </c>
      <c r="B69" s="211" t="s">
        <v>837</v>
      </c>
      <c r="C69" s="211" t="s">
        <v>46</v>
      </c>
      <c r="D69" s="211" t="s">
        <v>977</v>
      </c>
      <c r="E69" s="211" t="s">
        <v>29</v>
      </c>
      <c r="F69" s="211" t="s">
        <v>978</v>
      </c>
      <c r="H69" s="211" t="s">
        <v>197</v>
      </c>
      <c r="I69" s="211" t="s">
        <v>986</v>
      </c>
      <c r="J69" s="211" t="s">
        <v>660</v>
      </c>
      <c r="K69" s="211" t="s">
        <v>987</v>
      </c>
      <c r="M69" s="200" t="s">
        <v>929</v>
      </c>
    </row>
    <row r="70" spans="1:13">
      <c r="A70" s="211" t="s">
        <v>690</v>
      </c>
      <c r="B70" s="211" t="s">
        <v>833</v>
      </c>
      <c r="C70" s="211" t="s">
        <v>54</v>
      </c>
      <c r="D70" s="211" t="s">
        <v>977</v>
      </c>
      <c r="E70" s="211" t="s">
        <v>29</v>
      </c>
      <c r="F70" s="211" t="s">
        <v>978</v>
      </c>
      <c r="H70" s="211" t="s">
        <v>197</v>
      </c>
      <c r="I70" s="211" t="s">
        <v>986</v>
      </c>
      <c r="J70" s="211" t="s">
        <v>660</v>
      </c>
      <c r="K70" s="211" t="s">
        <v>987</v>
      </c>
      <c r="M70" s="200" t="s">
        <v>929</v>
      </c>
    </row>
    <row r="71" spans="1:13">
      <c r="A71" s="211" t="s">
        <v>822</v>
      </c>
      <c r="B71" s="211" t="s">
        <v>835</v>
      </c>
      <c r="C71" s="211" t="s">
        <v>311</v>
      </c>
      <c r="D71" s="211" t="s">
        <v>977</v>
      </c>
      <c r="E71" s="211" t="s">
        <v>29</v>
      </c>
      <c r="F71" s="211" t="s">
        <v>978</v>
      </c>
      <c r="H71" s="211" t="s">
        <v>197</v>
      </c>
      <c r="I71" s="211" t="s">
        <v>986</v>
      </c>
      <c r="J71" s="211" t="s">
        <v>660</v>
      </c>
      <c r="K71" s="211" t="s">
        <v>987</v>
      </c>
      <c r="M71" s="200" t="s">
        <v>929</v>
      </c>
    </row>
    <row r="72" spans="1:13">
      <c r="A72" s="211" t="s">
        <v>268</v>
      </c>
      <c r="B72" s="211" t="s">
        <v>838</v>
      </c>
      <c r="C72" s="211" t="s">
        <v>269</v>
      </c>
      <c r="D72" s="211" t="s">
        <v>977</v>
      </c>
      <c r="E72" s="211" t="s">
        <v>29</v>
      </c>
      <c r="F72" s="211" t="s">
        <v>978</v>
      </c>
      <c r="H72" s="211" t="s">
        <v>197</v>
      </c>
      <c r="I72" s="211" t="s">
        <v>986</v>
      </c>
      <c r="J72" s="211" t="s">
        <v>660</v>
      </c>
      <c r="K72" s="211" t="s">
        <v>987</v>
      </c>
      <c r="M72" s="200" t="s">
        <v>929</v>
      </c>
    </row>
    <row r="73" spans="1:13">
      <c r="A73" s="211" t="s">
        <v>122</v>
      </c>
      <c r="B73" s="211" t="s">
        <v>840</v>
      </c>
      <c r="C73" s="211" t="s">
        <v>967</v>
      </c>
      <c r="D73" s="211" t="s">
        <v>977</v>
      </c>
      <c r="E73" s="211" t="s">
        <v>29</v>
      </c>
      <c r="F73" s="211" t="s">
        <v>978</v>
      </c>
      <c r="H73" s="211" t="s">
        <v>197</v>
      </c>
      <c r="I73" s="211" t="s">
        <v>986</v>
      </c>
      <c r="J73" s="211" t="s">
        <v>660</v>
      </c>
      <c r="K73" s="211" t="s">
        <v>987</v>
      </c>
      <c r="M73" s="200" t="s">
        <v>929</v>
      </c>
    </row>
    <row r="74" spans="1:13" ht="18">
      <c r="A74" s="211" t="s">
        <v>952</v>
      </c>
      <c r="B74" s="224" t="s">
        <v>930</v>
      </c>
      <c r="C74" s="211" t="s">
        <v>54</v>
      </c>
      <c r="D74" s="211" t="s">
        <v>977</v>
      </c>
      <c r="E74" s="211" t="s">
        <v>29</v>
      </c>
      <c r="F74" s="211" t="s">
        <v>978</v>
      </c>
      <c r="H74" s="211" t="s">
        <v>197</v>
      </c>
      <c r="I74" s="211" t="s">
        <v>986</v>
      </c>
      <c r="J74" s="211" t="s">
        <v>660</v>
      </c>
      <c r="K74" s="211" t="s">
        <v>987</v>
      </c>
      <c r="M74" s="200" t="s">
        <v>942</v>
      </c>
    </row>
    <row r="75" spans="1:13" ht="18">
      <c r="A75" s="211" t="s">
        <v>953</v>
      </c>
      <c r="B75" s="224" t="s">
        <v>931</v>
      </c>
      <c r="C75" s="211" t="s">
        <v>54</v>
      </c>
      <c r="D75" s="211" t="s">
        <v>977</v>
      </c>
      <c r="E75" s="211" t="s">
        <v>29</v>
      </c>
      <c r="F75" s="211" t="s">
        <v>978</v>
      </c>
      <c r="H75" s="211" t="s">
        <v>197</v>
      </c>
      <c r="I75" s="211" t="s">
        <v>986</v>
      </c>
      <c r="J75" s="211" t="s">
        <v>660</v>
      </c>
      <c r="K75" s="211" t="s">
        <v>987</v>
      </c>
      <c r="M75" s="200" t="s">
        <v>942</v>
      </c>
    </row>
    <row r="76" spans="1:13" ht="18">
      <c r="A76" s="211" t="s">
        <v>954</v>
      </c>
      <c r="B76" s="224" t="s">
        <v>932</v>
      </c>
      <c r="C76" s="211" t="s">
        <v>54</v>
      </c>
      <c r="D76" s="211" t="s">
        <v>977</v>
      </c>
      <c r="E76" s="211" t="s">
        <v>29</v>
      </c>
      <c r="F76" s="211" t="s">
        <v>978</v>
      </c>
      <c r="H76" s="211" t="s">
        <v>197</v>
      </c>
      <c r="I76" s="211" t="s">
        <v>986</v>
      </c>
      <c r="J76" s="211" t="s">
        <v>660</v>
      </c>
      <c r="K76" s="211" t="s">
        <v>987</v>
      </c>
      <c r="M76" s="200" t="s">
        <v>942</v>
      </c>
    </row>
    <row r="77" spans="1:13" ht="18">
      <c r="A77" s="211" t="s">
        <v>958</v>
      </c>
      <c r="B77" s="224" t="s">
        <v>936</v>
      </c>
      <c r="C77" s="211" t="s">
        <v>54</v>
      </c>
      <c r="D77" s="211" t="s">
        <v>977</v>
      </c>
      <c r="E77" s="211" t="s">
        <v>29</v>
      </c>
      <c r="F77" s="211" t="s">
        <v>978</v>
      </c>
      <c r="H77" s="211" t="s">
        <v>197</v>
      </c>
      <c r="I77" s="211" t="s">
        <v>986</v>
      </c>
      <c r="J77" s="211" t="s">
        <v>660</v>
      </c>
      <c r="K77" s="211" t="s">
        <v>987</v>
      </c>
      <c r="M77" s="200" t="s">
        <v>942</v>
      </c>
    </row>
    <row r="78" spans="1:13" ht="18">
      <c r="A78" s="211" t="s">
        <v>961</v>
      </c>
      <c r="B78" s="224" t="s">
        <v>940</v>
      </c>
      <c r="C78" s="211" t="s">
        <v>46</v>
      </c>
      <c r="D78" s="211" t="s">
        <v>977</v>
      </c>
      <c r="E78" s="211" t="s">
        <v>29</v>
      </c>
      <c r="F78" s="211" t="s">
        <v>978</v>
      </c>
      <c r="H78" s="211" t="s">
        <v>197</v>
      </c>
      <c r="I78" s="211" t="s">
        <v>986</v>
      </c>
      <c r="J78" s="211" t="s">
        <v>660</v>
      </c>
      <c r="K78" s="211" t="s">
        <v>987</v>
      </c>
      <c r="M78" s="200" t="s">
        <v>942</v>
      </c>
    </row>
    <row r="79" spans="1:13" ht="18">
      <c r="A79" s="211" t="s">
        <v>73</v>
      </c>
      <c r="B79" s="224" t="s">
        <v>827</v>
      </c>
      <c r="C79" s="211" t="s">
        <v>46</v>
      </c>
      <c r="D79" s="211" t="s">
        <v>977</v>
      </c>
      <c r="E79" s="211" t="s">
        <v>29</v>
      </c>
      <c r="F79" s="211" t="s">
        <v>978</v>
      </c>
      <c r="H79" s="211" t="s">
        <v>197</v>
      </c>
      <c r="I79" s="211" t="s">
        <v>986</v>
      </c>
      <c r="J79" s="211" t="s">
        <v>660</v>
      </c>
      <c r="K79" s="211" t="s">
        <v>987</v>
      </c>
      <c r="M79" s="200" t="s">
        <v>942</v>
      </c>
    </row>
    <row r="80" spans="1:13" ht="18">
      <c r="A80" s="211" t="s">
        <v>962</v>
      </c>
      <c r="B80" s="226" t="s">
        <v>941</v>
      </c>
      <c r="C80" s="211" t="s">
        <v>968</v>
      </c>
      <c r="D80" s="211" t="s">
        <v>977</v>
      </c>
      <c r="E80" s="211" t="s">
        <v>29</v>
      </c>
      <c r="F80" s="211" t="s">
        <v>978</v>
      </c>
      <c r="H80" s="211" t="s">
        <v>197</v>
      </c>
      <c r="I80" s="211" t="s">
        <v>986</v>
      </c>
      <c r="J80" s="211" t="s">
        <v>660</v>
      </c>
      <c r="K80" s="211" t="s">
        <v>987</v>
      </c>
      <c r="M80" s="200" t="s">
        <v>942</v>
      </c>
    </row>
    <row r="81" spans="1:13" ht="18">
      <c r="A81" s="211" t="s">
        <v>107</v>
      </c>
      <c r="B81" s="224" t="s">
        <v>825</v>
      </c>
      <c r="C81" s="211" t="s">
        <v>108</v>
      </c>
      <c r="D81" s="211" t="s">
        <v>977</v>
      </c>
      <c r="E81" s="211" t="s">
        <v>29</v>
      </c>
      <c r="F81" s="211" t="s">
        <v>978</v>
      </c>
      <c r="H81" s="211" t="s">
        <v>197</v>
      </c>
      <c r="I81" s="211" t="s">
        <v>986</v>
      </c>
      <c r="J81" s="200" t="s">
        <v>949</v>
      </c>
      <c r="K81" s="211" t="s">
        <v>988</v>
      </c>
      <c r="M81" s="200" t="s">
        <v>942</v>
      </c>
    </row>
    <row r="82" spans="1:13" ht="18">
      <c r="A82" s="211" t="s">
        <v>953</v>
      </c>
      <c r="B82" s="224" t="s">
        <v>931</v>
      </c>
      <c r="C82" s="211" t="s">
        <v>54</v>
      </c>
      <c r="D82" s="211" t="s">
        <v>977</v>
      </c>
      <c r="E82" s="211" t="s">
        <v>29</v>
      </c>
      <c r="F82" s="211" t="s">
        <v>978</v>
      </c>
      <c r="H82" s="211" t="s">
        <v>197</v>
      </c>
      <c r="I82" s="211" t="s">
        <v>986</v>
      </c>
      <c r="J82" s="200" t="s">
        <v>949</v>
      </c>
      <c r="K82" s="211" t="s">
        <v>988</v>
      </c>
      <c r="M82" s="200" t="s">
        <v>942</v>
      </c>
    </row>
    <row r="83" spans="1:13" ht="18">
      <c r="A83" s="211" t="s">
        <v>954</v>
      </c>
      <c r="B83" s="226" t="s">
        <v>932</v>
      </c>
      <c r="C83" s="211" t="s">
        <v>54</v>
      </c>
      <c r="D83" s="211" t="s">
        <v>977</v>
      </c>
      <c r="E83" s="211" t="s">
        <v>29</v>
      </c>
      <c r="F83" s="211" t="s">
        <v>978</v>
      </c>
      <c r="H83" s="211" t="s">
        <v>197</v>
      </c>
      <c r="I83" s="211" t="s">
        <v>986</v>
      </c>
      <c r="J83" s="200" t="s">
        <v>949</v>
      </c>
      <c r="K83" s="211" t="s">
        <v>988</v>
      </c>
      <c r="M83" s="200" t="s">
        <v>942</v>
      </c>
    </row>
    <row r="84" spans="1:13">
      <c r="A84" s="211" t="s">
        <v>107</v>
      </c>
      <c r="B84" s="227" t="s">
        <v>825</v>
      </c>
      <c r="C84" s="211" t="s">
        <v>108</v>
      </c>
      <c r="D84" s="211" t="s">
        <v>977</v>
      </c>
      <c r="E84" s="211" t="s">
        <v>29</v>
      </c>
      <c r="F84" s="211" t="s">
        <v>978</v>
      </c>
      <c r="H84" s="211" t="s">
        <v>183</v>
      </c>
      <c r="I84" s="211" t="s">
        <v>989</v>
      </c>
      <c r="J84" s="211" t="s">
        <v>717</v>
      </c>
      <c r="K84" s="211" t="s">
        <v>990</v>
      </c>
      <c r="M84" s="200" t="s">
        <v>929</v>
      </c>
    </row>
    <row r="85" spans="1:13">
      <c r="A85" s="211" t="s">
        <v>244</v>
      </c>
      <c r="B85" s="211" t="s">
        <v>836</v>
      </c>
      <c r="C85" s="211" t="s">
        <v>46</v>
      </c>
      <c r="D85" s="211" t="s">
        <v>977</v>
      </c>
      <c r="E85" s="211" t="s">
        <v>29</v>
      </c>
      <c r="F85" s="211" t="s">
        <v>978</v>
      </c>
      <c r="H85" s="211" t="s">
        <v>183</v>
      </c>
      <c r="I85" s="211" t="s">
        <v>989</v>
      </c>
      <c r="J85" s="211" t="s">
        <v>717</v>
      </c>
      <c r="K85" s="211" t="s">
        <v>990</v>
      </c>
      <c r="M85" s="200" t="s">
        <v>929</v>
      </c>
    </row>
    <row r="86" spans="1:13">
      <c r="A86" s="211" t="s">
        <v>800</v>
      </c>
      <c r="B86" s="211" t="s">
        <v>841</v>
      </c>
      <c r="C86" s="211" t="s">
        <v>108</v>
      </c>
      <c r="D86" s="211" t="s">
        <v>977</v>
      </c>
      <c r="E86" s="211" t="s">
        <v>29</v>
      </c>
      <c r="F86" s="211" t="s">
        <v>978</v>
      </c>
      <c r="H86" s="211" t="s">
        <v>183</v>
      </c>
      <c r="I86" s="211" t="s">
        <v>989</v>
      </c>
      <c r="J86" s="211" t="s">
        <v>717</v>
      </c>
      <c r="K86" s="211" t="s">
        <v>990</v>
      </c>
      <c r="M86" s="200" t="s">
        <v>929</v>
      </c>
    </row>
    <row r="87" spans="1:13" ht="18">
      <c r="A87" s="211" t="s">
        <v>528</v>
      </c>
      <c r="B87" s="224" t="s">
        <v>826</v>
      </c>
      <c r="C87" s="211" t="s">
        <v>108</v>
      </c>
      <c r="D87" s="211" t="s">
        <v>977</v>
      </c>
      <c r="E87" s="211" t="s">
        <v>29</v>
      </c>
      <c r="F87" s="211" t="s">
        <v>978</v>
      </c>
      <c r="H87" s="211" t="s">
        <v>183</v>
      </c>
      <c r="I87" s="211" t="s">
        <v>989</v>
      </c>
      <c r="J87" s="211" t="s">
        <v>717</v>
      </c>
      <c r="K87" s="211" t="s">
        <v>990</v>
      </c>
      <c r="M87" s="200" t="s">
        <v>942</v>
      </c>
    </row>
    <row r="88" spans="1:13" ht="18">
      <c r="A88" s="211" t="s">
        <v>953</v>
      </c>
      <c r="B88" s="224" t="s">
        <v>931</v>
      </c>
      <c r="C88" s="211" t="s">
        <v>54</v>
      </c>
      <c r="D88" s="211" t="s">
        <v>977</v>
      </c>
      <c r="E88" s="211" t="s">
        <v>29</v>
      </c>
      <c r="F88" s="211" t="s">
        <v>978</v>
      </c>
      <c r="H88" s="211" t="s">
        <v>183</v>
      </c>
      <c r="I88" s="211" t="s">
        <v>989</v>
      </c>
      <c r="J88" s="211" t="s">
        <v>717</v>
      </c>
      <c r="K88" s="211" t="s">
        <v>990</v>
      </c>
      <c r="M88" s="200" t="s">
        <v>942</v>
      </c>
    </row>
    <row r="89" spans="1:13" ht="18">
      <c r="A89" s="211" t="s">
        <v>954</v>
      </c>
      <c r="B89" s="224" t="s">
        <v>932</v>
      </c>
      <c r="C89" s="211" t="s">
        <v>54</v>
      </c>
      <c r="D89" s="211" t="s">
        <v>977</v>
      </c>
      <c r="E89" s="211" t="s">
        <v>29</v>
      </c>
      <c r="F89" s="211" t="s">
        <v>978</v>
      </c>
      <c r="H89" s="211" t="s">
        <v>183</v>
      </c>
      <c r="I89" s="211" t="s">
        <v>989</v>
      </c>
      <c r="J89" s="211" t="s">
        <v>717</v>
      </c>
      <c r="K89" s="211" t="s">
        <v>990</v>
      </c>
      <c r="M89" s="200" t="s">
        <v>942</v>
      </c>
    </row>
    <row r="90" spans="1:13" ht="18">
      <c r="A90" s="211" t="s">
        <v>965</v>
      </c>
      <c r="B90" s="224" t="s">
        <v>950</v>
      </c>
      <c r="C90" s="211" t="s">
        <v>54</v>
      </c>
      <c r="D90" s="211" t="s">
        <v>977</v>
      </c>
      <c r="E90" s="211" t="s">
        <v>29</v>
      </c>
      <c r="F90" s="211" t="s">
        <v>978</v>
      </c>
      <c r="H90" s="211" t="s">
        <v>183</v>
      </c>
      <c r="I90" s="211" t="s">
        <v>989</v>
      </c>
      <c r="J90" s="211" t="s">
        <v>717</v>
      </c>
      <c r="K90" s="211" t="s">
        <v>990</v>
      </c>
      <c r="M90" s="200" t="s">
        <v>942</v>
      </c>
    </row>
    <row r="91" spans="1:13" ht="18">
      <c r="A91" s="211" t="s">
        <v>966</v>
      </c>
      <c r="B91" s="226" t="s">
        <v>951</v>
      </c>
      <c r="C91" s="211" t="s">
        <v>212</v>
      </c>
      <c r="D91" s="211" t="s">
        <v>977</v>
      </c>
      <c r="E91" s="211" t="s">
        <v>29</v>
      </c>
      <c r="F91" s="211" t="s">
        <v>978</v>
      </c>
      <c r="H91" s="211" t="s">
        <v>183</v>
      </c>
      <c r="I91" s="211" t="s">
        <v>989</v>
      </c>
      <c r="J91" s="211" t="s">
        <v>717</v>
      </c>
      <c r="K91" s="211" t="s">
        <v>990</v>
      </c>
      <c r="M91" s="200" t="s">
        <v>942</v>
      </c>
    </row>
    <row r="92" spans="1:13">
      <c r="A92" s="211" t="s">
        <v>528</v>
      </c>
      <c r="B92" s="227" t="s">
        <v>826</v>
      </c>
      <c r="C92" s="211" t="s">
        <v>108</v>
      </c>
      <c r="D92" s="211" t="s">
        <v>977</v>
      </c>
      <c r="E92" s="211" t="s">
        <v>29</v>
      </c>
      <c r="F92" s="211" t="s">
        <v>978</v>
      </c>
      <c r="H92" s="211" t="s">
        <v>183</v>
      </c>
      <c r="I92" s="211" t="s">
        <v>989</v>
      </c>
      <c r="J92" s="211" t="s">
        <v>763</v>
      </c>
      <c r="K92" s="211" t="s">
        <v>991</v>
      </c>
      <c r="M92" s="200" t="s">
        <v>929</v>
      </c>
    </row>
    <row r="93" spans="1:13" ht="18">
      <c r="A93" s="211" t="s">
        <v>107</v>
      </c>
      <c r="B93" s="224" t="s">
        <v>825</v>
      </c>
      <c r="C93" s="211" t="s">
        <v>108</v>
      </c>
      <c r="D93" s="211" t="s">
        <v>977</v>
      </c>
      <c r="E93" s="211" t="s">
        <v>29</v>
      </c>
      <c r="F93" s="211" t="s">
        <v>978</v>
      </c>
      <c r="H93" s="211" t="s">
        <v>183</v>
      </c>
      <c r="I93" s="211" t="s">
        <v>989</v>
      </c>
      <c r="J93" s="211" t="s">
        <v>763</v>
      </c>
      <c r="K93" s="211" t="s">
        <v>991</v>
      </c>
      <c r="M93" s="200" t="s">
        <v>942</v>
      </c>
    </row>
    <row r="94" spans="1:13" ht="18">
      <c r="A94" s="211" t="s">
        <v>953</v>
      </c>
      <c r="B94" s="224" t="s">
        <v>931</v>
      </c>
      <c r="C94" s="211" t="s">
        <v>54</v>
      </c>
      <c r="D94" s="211" t="s">
        <v>977</v>
      </c>
      <c r="E94" s="211" t="s">
        <v>29</v>
      </c>
      <c r="F94" s="211" t="s">
        <v>978</v>
      </c>
      <c r="H94" s="211" t="s">
        <v>183</v>
      </c>
      <c r="I94" s="211" t="s">
        <v>989</v>
      </c>
      <c r="J94" s="211" t="s">
        <v>763</v>
      </c>
      <c r="K94" s="211" t="s">
        <v>991</v>
      </c>
      <c r="M94" s="200" t="s">
        <v>942</v>
      </c>
    </row>
    <row r="95" spans="1:13" ht="18">
      <c r="A95" s="211" t="s">
        <v>954</v>
      </c>
      <c r="B95" s="224" t="s">
        <v>932</v>
      </c>
      <c r="C95" s="211" t="s">
        <v>54</v>
      </c>
      <c r="D95" s="211" t="s">
        <v>977</v>
      </c>
      <c r="E95" s="211" t="s">
        <v>29</v>
      </c>
      <c r="F95" s="211" t="s">
        <v>978</v>
      </c>
      <c r="H95" s="211" t="s">
        <v>183</v>
      </c>
      <c r="I95" s="211" t="s">
        <v>989</v>
      </c>
      <c r="J95" s="211" t="s">
        <v>763</v>
      </c>
      <c r="K95" s="211" t="s">
        <v>991</v>
      </c>
      <c r="M95" s="200" t="s">
        <v>942</v>
      </c>
    </row>
    <row r="96" spans="1:13" ht="18">
      <c r="A96" s="211" t="s">
        <v>963</v>
      </c>
      <c r="B96" s="224" t="s">
        <v>943</v>
      </c>
      <c r="C96" s="211" t="s">
        <v>54</v>
      </c>
      <c r="D96" s="211" t="s">
        <v>977</v>
      </c>
      <c r="E96" s="211" t="s">
        <v>29</v>
      </c>
      <c r="F96" s="211" t="s">
        <v>978</v>
      </c>
      <c r="H96" s="211" t="s">
        <v>183</v>
      </c>
      <c r="I96" s="211" t="s">
        <v>989</v>
      </c>
      <c r="J96" s="211" t="s">
        <v>763</v>
      </c>
      <c r="K96" s="211" t="s">
        <v>991</v>
      </c>
      <c r="M96" s="200" t="s">
        <v>942</v>
      </c>
    </row>
    <row r="97" spans="1:13" ht="18">
      <c r="A97" s="211" t="s">
        <v>574</v>
      </c>
      <c r="B97" s="237" t="s">
        <v>945</v>
      </c>
      <c r="C97" s="211" t="s">
        <v>575</v>
      </c>
      <c r="D97" s="211" t="s">
        <v>977</v>
      </c>
      <c r="E97" s="211" t="s">
        <v>29</v>
      </c>
      <c r="F97" s="211" t="s">
        <v>978</v>
      </c>
      <c r="H97" s="211" t="s">
        <v>183</v>
      </c>
      <c r="I97" s="211" t="s">
        <v>989</v>
      </c>
      <c r="J97" s="211" t="s">
        <v>763</v>
      </c>
      <c r="K97" s="211" t="s">
        <v>991</v>
      </c>
      <c r="M97" s="200" t="s">
        <v>976</v>
      </c>
    </row>
    <row r="98" spans="1:13" ht="18">
      <c r="A98" s="211" t="s">
        <v>962</v>
      </c>
      <c r="B98" s="226" t="s">
        <v>941</v>
      </c>
      <c r="C98" s="211" t="s">
        <v>968</v>
      </c>
      <c r="D98" s="211" t="s">
        <v>977</v>
      </c>
      <c r="E98" s="211" t="s">
        <v>29</v>
      </c>
      <c r="F98" s="211" t="s">
        <v>978</v>
      </c>
      <c r="H98" s="211" t="s">
        <v>183</v>
      </c>
      <c r="I98" s="211" t="s">
        <v>989</v>
      </c>
      <c r="J98" s="211" t="s">
        <v>763</v>
      </c>
      <c r="K98" s="211" t="s">
        <v>991</v>
      </c>
      <c r="M98" s="200" t="s">
        <v>942</v>
      </c>
    </row>
    <row r="99" spans="1:13">
      <c r="A99" s="211" t="s">
        <v>107</v>
      </c>
      <c r="B99" s="227" t="s">
        <v>825</v>
      </c>
      <c r="C99" s="211" t="s">
        <v>108</v>
      </c>
      <c r="D99" s="211" t="s">
        <v>977</v>
      </c>
      <c r="E99" s="211" t="s">
        <v>29</v>
      </c>
      <c r="F99" s="211" t="s">
        <v>978</v>
      </c>
      <c r="H99" s="211" t="s">
        <v>183</v>
      </c>
      <c r="I99" s="211" t="s">
        <v>989</v>
      </c>
      <c r="J99" s="211" t="s">
        <v>600</v>
      </c>
      <c r="K99" s="211" t="s">
        <v>992</v>
      </c>
      <c r="M99" s="200" t="s">
        <v>929</v>
      </c>
    </row>
    <row r="100" spans="1:13">
      <c r="A100" s="211" t="s">
        <v>528</v>
      </c>
      <c r="B100" s="227" t="s">
        <v>826</v>
      </c>
      <c r="C100" s="211" t="s">
        <v>108</v>
      </c>
      <c r="D100" s="211" t="s">
        <v>977</v>
      </c>
      <c r="E100" s="211" t="s">
        <v>29</v>
      </c>
      <c r="F100" s="211" t="s">
        <v>978</v>
      </c>
      <c r="H100" s="211" t="s">
        <v>183</v>
      </c>
      <c r="I100" s="211" t="s">
        <v>989</v>
      </c>
      <c r="J100" s="211" t="s">
        <v>600</v>
      </c>
      <c r="K100" s="211" t="s">
        <v>992</v>
      </c>
      <c r="M100" s="200" t="s">
        <v>929</v>
      </c>
    </row>
    <row r="101" spans="1:13" ht="18">
      <c r="A101" s="211" t="s">
        <v>953</v>
      </c>
      <c r="B101" s="224" t="s">
        <v>931</v>
      </c>
      <c r="C101" s="211" t="s">
        <v>54</v>
      </c>
      <c r="D101" s="211" t="s">
        <v>977</v>
      </c>
      <c r="E101" s="211" t="s">
        <v>29</v>
      </c>
      <c r="F101" s="211" t="s">
        <v>978</v>
      </c>
      <c r="H101" s="211" t="s">
        <v>183</v>
      </c>
      <c r="I101" s="211" t="s">
        <v>989</v>
      </c>
      <c r="J101" s="211" t="s">
        <v>600</v>
      </c>
      <c r="K101" s="211" t="s">
        <v>992</v>
      </c>
      <c r="M101" s="200" t="s">
        <v>942</v>
      </c>
    </row>
    <row r="102" spans="1:13" ht="18">
      <c r="A102" s="211" t="s">
        <v>954</v>
      </c>
      <c r="B102" s="224" t="s">
        <v>932</v>
      </c>
      <c r="C102" s="211" t="s">
        <v>54</v>
      </c>
      <c r="D102" s="211" t="s">
        <v>977</v>
      </c>
      <c r="E102" s="211" t="s">
        <v>29</v>
      </c>
      <c r="F102" s="211" t="s">
        <v>978</v>
      </c>
      <c r="H102" s="211" t="s">
        <v>183</v>
      </c>
      <c r="I102" s="211" t="s">
        <v>989</v>
      </c>
      <c r="J102" s="211" t="s">
        <v>600</v>
      </c>
      <c r="K102" s="211" t="s">
        <v>992</v>
      </c>
      <c r="M102" s="200" t="s">
        <v>942</v>
      </c>
    </row>
    <row r="103" spans="1:13" ht="18">
      <c r="A103" s="211" t="s">
        <v>962</v>
      </c>
      <c r="B103" s="224" t="s">
        <v>941</v>
      </c>
      <c r="C103" s="211" t="s">
        <v>968</v>
      </c>
      <c r="D103" s="211" t="s">
        <v>977</v>
      </c>
      <c r="E103" s="211" t="s">
        <v>29</v>
      </c>
      <c r="F103" s="211" t="s">
        <v>978</v>
      </c>
      <c r="H103" s="211" t="s">
        <v>183</v>
      </c>
      <c r="I103" s="211" t="s">
        <v>989</v>
      </c>
      <c r="J103" s="211" t="s">
        <v>600</v>
      </c>
      <c r="K103" s="211" t="s">
        <v>992</v>
      </c>
      <c r="M103" s="200" t="s">
        <v>942</v>
      </c>
    </row>
    <row r="104" spans="1:13" ht="18">
      <c r="A104" s="211" t="s">
        <v>966</v>
      </c>
      <c r="B104" s="226" t="s">
        <v>951</v>
      </c>
      <c r="C104" s="211" t="s">
        <v>212</v>
      </c>
      <c r="D104" s="211" t="s">
        <v>977</v>
      </c>
      <c r="E104" s="211" t="s">
        <v>29</v>
      </c>
      <c r="F104" s="211" t="s">
        <v>978</v>
      </c>
      <c r="H104" s="211" t="s">
        <v>183</v>
      </c>
      <c r="I104" s="211" t="s">
        <v>989</v>
      </c>
      <c r="J104" s="211" t="s">
        <v>600</v>
      </c>
      <c r="K104" s="211" t="s">
        <v>992</v>
      </c>
      <c r="M104" s="200" t="s">
        <v>942</v>
      </c>
    </row>
    <row r="105" spans="1:13">
      <c r="A105" s="211" t="s">
        <v>592</v>
      </c>
      <c r="B105" s="200" t="s">
        <v>975</v>
      </c>
      <c r="C105" s="211" t="s">
        <v>54</v>
      </c>
      <c r="D105" s="211" t="s">
        <v>977</v>
      </c>
      <c r="E105" s="211" t="s">
        <v>29</v>
      </c>
      <c r="F105" s="211" t="s">
        <v>978</v>
      </c>
      <c r="G105" s="211"/>
      <c r="H105" s="211" t="s">
        <v>156</v>
      </c>
      <c r="I105" s="211" t="s">
        <v>979</v>
      </c>
      <c r="J105" s="211" t="s">
        <v>650</v>
      </c>
      <c r="K105" s="211" t="s">
        <v>984</v>
      </c>
      <c r="M105" s="200" t="s">
        <v>976</v>
      </c>
    </row>
    <row r="106" spans="1:13">
      <c r="A106" s="211" t="s">
        <v>45</v>
      </c>
      <c r="B106" s="200" t="s">
        <v>974</v>
      </c>
      <c r="C106" s="211" t="s">
        <v>46</v>
      </c>
      <c r="D106" s="211" t="s">
        <v>977</v>
      </c>
      <c r="E106" s="211" t="s">
        <v>29</v>
      </c>
      <c r="F106" s="211" t="s">
        <v>978</v>
      </c>
      <c r="G106" s="211"/>
      <c r="H106" s="211" t="s">
        <v>197</v>
      </c>
      <c r="I106" s="211" t="s">
        <v>986</v>
      </c>
      <c r="J106" s="211" t="s">
        <v>660</v>
      </c>
      <c r="K106" s="211" t="s">
        <v>987</v>
      </c>
      <c r="M106" s="200" t="s">
        <v>976</v>
      </c>
    </row>
  </sheetData>
  <autoFilter ref="A1:N104" xr:uid="{8BF424F9-6590-4137-91A8-17C199A280E2}"/>
  <conditionalFormatting sqref="B2:B23">
    <cfRule type="duplicateValues" dxfId="12" priority="8"/>
  </conditionalFormatting>
  <conditionalFormatting sqref="B24:B34">
    <cfRule type="duplicateValues" dxfId="11" priority="9"/>
  </conditionalFormatting>
  <conditionalFormatting sqref="B44:B57">
    <cfRule type="duplicateValues" dxfId="10" priority="10"/>
  </conditionalFormatting>
  <conditionalFormatting sqref="B58:B66">
    <cfRule type="duplicateValues" dxfId="9" priority="11"/>
  </conditionalFormatting>
  <conditionalFormatting sqref="B67:B80">
    <cfRule type="duplicateValues" dxfId="8" priority="12"/>
  </conditionalFormatting>
  <conditionalFormatting sqref="B84:B91">
    <cfRule type="duplicateValues" dxfId="7" priority="7"/>
  </conditionalFormatting>
  <conditionalFormatting sqref="B92:B96 B98">
    <cfRule type="duplicateValues" dxfId="6" priority="13"/>
  </conditionalFormatting>
  <conditionalFormatting sqref="B97">
    <cfRule type="duplicateValues" dxfId="5" priority="6"/>
  </conditionalFormatting>
  <conditionalFormatting sqref="B97">
    <cfRule type="duplicateValues" dxfId="4" priority="5"/>
  </conditionalFormatting>
  <conditionalFormatting sqref="B105">
    <cfRule type="duplicateValues" dxfId="3" priority="3"/>
  </conditionalFormatting>
  <conditionalFormatting sqref="B105">
    <cfRule type="duplicateValues" dxfId="2" priority="4"/>
  </conditionalFormatting>
  <conditionalFormatting sqref="B106">
    <cfRule type="duplicateValues" dxfId="1" priority="2"/>
  </conditionalFormatting>
  <conditionalFormatting sqref="B106">
    <cfRule type="duplicateValues" dxfId="0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CEB33-FA60-433A-BBD2-4DB45DA24C2F}">
  <sheetPr filterMode="1"/>
  <dimension ref="A1:N22"/>
  <sheetViews>
    <sheetView topLeftCell="I1" workbookViewId="0">
      <selection activeCell="K39" sqref="K39"/>
    </sheetView>
  </sheetViews>
  <sheetFormatPr defaultColWidth="9.109375" defaultRowHeight="14.4"/>
  <cols>
    <col min="1" max="2" width="33.6640625" style="68" customWidth="1"/>
    <col min="3" max="4" width="54" style="68" customWidth="1"/>
    <col min="5" max="5" width="13.44140625" style="68" customWidth="1"/>
    <col min="6" max="6" width="28.33203125" style="68" customWidth="1"/>
    <col min="7" max="7" width="27" style="68" customWidth="1"/>
    <col min="8" max="8" width="54" style="68" customWidth="1"/>
    <col min="9" max="9" width="52.6640625" style="68" customWidth="1"/>
    <col min="10" max="11" width="54" style="68" customWidth="1"/>
    <col min="12" max="12" width="13.44140625" style="68" customWidth="1"/>
    <col min="13" max="13" width="16.109375" style="68" customWidth="1"/>
    <col min="14" max="14" width="70.88671875" style="68" customWidth="1"/>
    <col min="15" max="16384" width="9.109375" style="68"/>
  </cols>
  <sheetData>
    <row r="1" spans="1:14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>
      <c r="A2" s="58" t="s">
        <v>2</v>
      </c>
      <c r="B2" s="58"/>
      <c r="C2" s="58" t="s">
        <v>3</v>
      </c>
      <c r="D2" s="58" t="s">
        <v>7</v>
      </c>
      <c r="E2" s="58" t="s">
        <v>400</v>
      </c>
      <c r="F2" s="58" t="s">
        <v>14</v>
      </c>
      <c r="G2" s="58" t="s">
        <v>15</v>
      </c>
      <c r="H2" s="58" t="s">
        <v>18</v>
      </c>
      <c r="I2" s="58" t="s">
        <v>19</v>
      </c>
      <c r="J2" s="58" t="s">
        <v>20</v>
      </c>
      <c r="K2" s="58" t="s">
        <v>21</v>
      </c>
      <c r="L2" s="58" t="s">
        <v>22</v>
      </c>
      <c r="M2" s="58" t="s">
        <v>23</v>
      </c>
      <c r="N2" s="58" t="s">
        <v>442</v>
      </c>
    </row>
    <row r="3" spans="1:14" hidden="1">
      <c r="A3" s="68" t="s">
        <v>312</v>
      </c>
      <c r="C3" s="68" t="s">
        <v>313</v>
      </c>
      <c r="D3" s="68" t="s">
        <v>76</v>
      </c>
      <c r="E3" s="59">
        <v>2566</v>
      </c>
      <c r="F3" s="68" t="s">
        <v>315</v>
      </c>
      <c r="G3" s="68" t="s">
        <v>316</v>
      </c>
      <c r="H3" s="68" t="s">
        <v>129</v>
      </c>
      <c r="I3" s="68" t="s">
        <v>107</v>
      </c>
      <c r="J3" s="68" t="s">
        <v>108</v>
      </c>
      <c r="K3" s="68" t="s">
        <v>317</v>
      </c>
      <c r="L3" s="68" t="s">
        <v>156</v>
      </c>
      <c r="M3" s="68" t="s">
        <v>465</v>
      </c>
      <c r="N3" s="68" t="s">
        <v>493</v>
      </c>
    </row>
    <row r="4" spans="1:14" hidden="1">
      <c r="A4" s="68" t="s">
        <v>320</v>
      </c>
      <c r="C4" s="68" t="s">
        <v>321</v>
      </c>
      <c r="D4" s="68" t="s">
        <v>76</v>
      </c>
      <c r="E4" s="59">
        <v>2566</v>
      </c>
      <c r="F4" s="68" t="s">
        <v>315</v>
      </c>
      <c r="G4" s="68" t="s">
        <v>316</v>
      </c>
      <c r="H4" s="68" t="s">
        <v>129</v>
      </c>
      <c r="I4" s="68" t="s">
        <v>107</v>
      </c>
      <c r="J4" s="68" t="s">
        <v>108</v>
      </c>
      <c r="K4" s="68" t="s">
        <v>317</v>
      </c>
      <c r="L4" s="68" t="s">
        <v>156</v>
      </c>
      <c r="M4" s="68" t="s">
        <v>451</v>
      </c>
      <c r="N4" s="68" t="s">
        <v>491</v>
      </c>
    </row>
    <row r="5" spans="1:14">
      <c r="A5" s="68" t="s">
        <v>324</v>
      </c>
      <c r="C5" s="68" t="s">
        <v>325</v>
      </c>
      <c r="D5" s="68" t="s">
        <v>28</v>
      </c>
      <c r="E5" s="59">
        <v>2566</v>
      </c>
      <c r="F5" s="68" t="s">
        <v>315</v>
      </c>
      <c r="G5" s="68" t="s">
        <v>327</v>
      </c>
      <c r="H5" s="68" t="s">
        <v>44</v>
      </c>
      <c r="I5" s="68" t="s">
        <v>45</v>
      </c>
      <c r="J5" s="68" t="s">
        <v>46</v>
      </c>
      <c r="K5" s="68" t="s">
        <v>328</v>
      </c>
      <c r="L5" s="68" t="s">
        <v>197</v>
      </c>
      <c r="M5" s="68" t="s">
        <v>454</v>
      </c>
      <c r="N5" s="68" t="s">
        <v>489</v>
      </c>
    </row>
    <row r="6" spans="1:14" hidden="1">
      <c r="A6" s="68" t="s">
        <v>332</v>
      </c>
      <c r="C6" s="68" t="s">
        <v>333</v>
      </c>
      <c r="D6" s="68" t="s">
        <v>76</v>
      </c>
      <c r="E6" s="59">
        <v>2566</v>
      </c>
      <c r="F6" s="68" t="s">
        <v>315</v>
      </c>
      <c r="G6" s="68" t="s">
        <v>316</v>
      </c>
      <c r="H6" s="68" t="s">
        <v>204</v>
      </c>
      <c r="I6" s="68" t="s">
        <v>335</v>
      </c>
      <c r="J6" s="68" t="s">
        <v>54</v>
      </c>
      <c r="K6" s="68" t="s">
        <v>317</v>
      </c>
      <c r="L6" s="68" t="s">
        <v>183</v>
      </c>
      <c r="M6" s="68" t="s">
        <v>445</v>
      </c>
      <c r="N6" s="68" t="s">
        <v>487</v>
      </c>
    </row>
    <row r="7" spans="1:14" hidden="1">
      <c r="A7" s="68" t="s">
        <v>338</v>
      </c>
      <c r="C7" s="68" t="s">
        <v>339</v>
      </c>
      <c r="D7" s="68" t="s">
        <v>76</v>
      </c>
      <c r="E7" s="59">
        <v>2566</v>
      </c>
      <c r="F7" s="68" t="s">
        <v>315</v>
      </c>
      <c r="G7" s="68" t="s">
        <v>316</v>
      </c>
      <c r="H7" s="68" t="s">
        <v>189</v>
      </c>
      <c r="I7" s="68" t="s">
        <v>97</v>
      </c>
      <c r="J7" s="68" t="s">
        <v>54</v>
      </c>
      <c r="K7" s="68" t="s">
        <v>317</v>
      </c>
      <c r="L7" s="68" t="s">
        <v>156</v>
      </c>
      <c r="M7" s="68" t="s">
        <v>465</v>
      </c>
      <c r="N7" s="68" t="s">
        <v>485</v>
      </c>
    </row>
    <row r="8" spans="1:14" hidden="1">
      <c r="A8" s="68" t="s">
        <v>342</v>
      </c>
      <c r="C8" s="68" t="s">
        <v>343</v>
      </c>
      <c r="D8" s="68" t="s">
        <v>76</v>
      </c>
      <c r="E8" s="59">
        <v>2566</v>
      </c>
      <c r="F8" s="68" t="s">
        <v>315</v>
      </c>
      <c r="G8" s="68" t="s">
        <v>316</v>
      </c>
      <c r="H8" s="68" t="s">
        <v>204</v>
      </c>
      <c r="I8" s="68" t="s">
        <v>345</v>
      </c>
      <c r="J8" s="68" t="s">
        <v>54</v>
      </c>
      <c r="K8" s="68" t="s">
        <v>317</v>
      </c>
      <c r="L8" s="68" t="s">
        <v>156</v>
      </c>
      <c r="M8" s="68" t="s">
        <v>483</v>
      </c>
      <c r="N8" s="68" t="s">
        <v>482</v>
      </c>
    </row>
    <row r="9" spans="1:14" hidden="1">
      <c r="A9" s="68" t="s">
        <v>348</v>
      </c>
      <c r="C9" s="68" t="s">
        <v>349</v>
      </c>
      <c r="D9" s="68" t="s">
        <v>76</v>
      </c>
      <c r="E9" s="59">
        <v>2566</v>
      </c>
      <c r="F9" s="68" t="s">
        <v>315</v>
      </c>
      <c r="G9" s="68" t="s">
        <v>316</v>
      </c>
      <c r="H9" s="68" t="s">
        <v>351</v>
      </c>
      <c r="I9" s="68" t="s">
        <v>352</v>
      </c>
      <c r="J9" s="68" t="s">
        <v>54</v>
      </c>
      <c r="K9" s="68" t="s">
        <v>317</v>
      </c>
      <c r="L9" s="68" t="s">
        <v>156</v>
      </c>
      <c r="M9" s="68" t="s">
        <v>465</v>
      </c>
      <c r="N9" s="68" t="s">
        <v>480</v>
      </c>
    </row>
    <row r="10" spans="1:14" hidden="1">
      <c r="A10" s="68" t="s">
        <v>354</v>
      </c>
      <c r="C10" s="68" t="s">
        <v>355</v>
      </c>
      <c r="D10" s="68" t="s">
        <v>76</v>
      </c>
      <c r="E10" s="59">
        <v>2566</v>
      </c>
      <c r="F10" s="68" t="s">
        <v>315</v>
      </c>
      <c r="G10" s="68" t="s">
        <v>316</v>
      </c>
      <c r="H10" s="68" t="s">
        <v>357</v>
      </c>
      <c r="I10" s="68" t="s">
        <v>478</v>
      </c>
      <c r="J10" s="68" t="s">
        <v>54</v>
      </c>
      <c r="K10" s="68" t="s">
        <v>317</v>
      </c>
      <c r="L10" s="68" t="s">
        <v>156</v>
      </c>
      <c r="M10" s="68" t="s">
        <v>465</v>
      </c>
      <c r="N10" s="68" t="s">
        <v>477</v>
      </c>
    </row>
    <row r="11" spans="1:14">
      <c r="A11" s="68" t="s">
        <v>499</v>
      </c>
      <c r="C11" s="68" t="s">
        <v>500</v>
      </c>
      <c r="D11" s="68" t="s">
        <v>28</v>
      </c>
      <c r="E11" s="59">
        <v>2566</v>
      </c>
      <c r="F11" s="68" t="s">
        <v>315</v>
      </c>
      <c r="G11" s="68" t="s">
        <v>316</v>
      </c>
      <c r="H11" s="68" t="s">
        <v>501</v>
      </c>
      <c r="I11" s="68" t="s">
        <v>107</v>
      </c>
      <c r="J11" s="68" t="s">
        <v>108</v>
      </c>
      <c r="L11" s="68" t="s">
        <v>156</v>
      </c>
      <c r="M11" s="68" t="s">
        <v>451</v>
      </c>
      <c r="N11" s="68" t="s">
        <v>502</v>
      </c>
    </row>
    <row r="12" spans="1:14">
      <c r="A12" s="68" t="s">
        <v>503</v>
      </c>
      <c r="C12" s="68" t="s">
        <v>504</v>
      </c>
      <c r="D12" s="68" t="s">
        <v>28</v>
      </c>
      <c r="E12" s="59">
        <v>2566</v>
      </c>
      <c r="F12" s="68" t="s">
        <v>315</v>
      </c>
      <c r="G12" s="68" t="s">
        <v>316</v>
      </c>
      <c r="H12" s="68" t="s">
        <v>44</v>
      </c>
      <c r="I12" s="68" t="s">
        <v>45</v>
      </c>
      <c r="J12" s="68" t="s">
        <v>46</v>
      </c>
      <c r="L12" s="68" t="s">
        <v>156</v>
      </c>
      <c r="M12" s="68" t="s">
        <v>498</v>
      </c>
      <c r="N12" s="68" t="s">
        <v>505</v>
      </c>
    </row>
    <row r="13" spans="1:14">
      <c r="A13" s="68" t="s">
        <v>506</v>
      </c>
      <c r="C13" s="68" t="s">
        <v>507</v>
      </c>
      <c r="D13" s="68" t="s">
        <v>28</v>
      </c>
      <c r="E13" s="59">
        <v>2566</v>
      </c>
      <c r="F13" s="68" t="s">
        <v>315</v>
      </c>
      <c r="G13" s="68" t="s">
        <v>316</v>
      </c>
      <c r="H13" s="68" t="s">
        <v>44</v>
      </c>
      <c r="I13" s="68" t="s">
        <v>45</v>
      </c>
      <c r="J13" s="68" t="s">
        <v>46</v>
      </c>
      <c r="L13" s="68" t="s">
        <v>156</v>
      </c>
      <c r="M13" s="68" t="s">
        <v>451</v>
      </c>
      <c r="N13" s="68" t="s">
        <v>508</v>
      </c>
    </row>
    <row r="14" spans="1:14">
      <c r="A14" s="68" t="s">
        <v>509</v>
      </c>
      <c r="C14" s="68" t="s">
        <v>208</v>
      </c>
      <c r="D14" s="68" t="s">
        <v>76</v>
      </c>
      <c r="E14" s="59">
        <v>2566</v>
      </c>
      <c r="F14" s="68" t="s">
        <v>315</v>
      </c>
      <c r="G14" s="68" t="s">
        <v>316</v>
      </c>
      <c r="H14" s="68" t="s">
        <v>210</v>
      </c>
      <c r="I14" s="68" t="s">
        <v>211</v>
      </c>
      <c r="J14" s="68" t="s">
        <v>212</v>
      </c>
      <c r="L14" s="68" t="s">
        <v>156</v>
      </c>
      <c r="M14" s="68" t="s">
        <v>457</v>
      </c>
      <c r="N14" s="68" t="s">
        <v>510</v>
      </c>
    </row>
    <row r="15" spans="1:14">
      <c r="A15" s="68" t="s">
        <v>511</v>
      </c>
      <c r="C15" s="68" t="s">
        <v>512</v>
      </c>
      <c r="D15" s="68" t="s">
        <v>28</v>
      </c>
      <c r="E15" s="59">
        <v>2566</v>
      </c>
      <c r="F15" s="68" t="s">
        <v>315</v>
      </c>
      <c r="G15" s="68" t="s">
        <v>316</v>
      </c>
      <c r="H15" s="68" t="s">
        <v>72</v>
      </c>
      <c r="I15" s="68" t="s">
        <v>73</v>
      </c>
      <c r="J15" s="68" t="s">
        <v>46</v>
      </c>
      <c r="L15" s="68" t="s">
        <v>156</v>
      </c>
      <c r="M15" s="68" t="s">
        <v>451</v>
      </c>
      <c r="N15" s="68" t="s">
        <v>513</v>
      </c>
    </row>
    <row r="16" spans="1:14">
      <c r="A16" s="68" t="s">
        <v>514</v>
      </c>
      <c r="C16" s="68" t="s">
        <v>515</v>
      </c>
      <c r="D16" s="68" t="s">
        <v>76</v>
      </c>
      <c r="E16" s="59">
        <v>2566</v>
      </c>
      <c r="F16" s="68" t="s">
        <v>516</v>
      </c>
      <c r="G16" s="68" t="s">
        <v>316</v>
      </c>
      <c r="H16" s="68" t="s">
        <v>517</v>
      </c>
      <c r="I16" s="68" t="s">
        <v>107</v>
      </c>
      <c r="J16" s="68" t="s">
        <v>108</v>
      </c>
      <c r="L16" s="68" t="s">
        <v>156</v>
      </c>
      <c r="M16" s="68" t="s">
        <v>465</v>
      </c>
      <c r="N16" s="68" t="s">
        <v>518</v>
      </c>
    </row>
    <row r="17" spans="1:14">
      <c r="A17" s="68" t="s">
        <v>519</v>
      </c>
      <c r="C17" s="68" t="s">
        <v>520</v>
      </c>
      <c r="D17" s="68" t="s">
        <v>28</v>
      </c>
      <c r="E17" s="59">
        <v>2566</v>
      </c>
      <c r="F17" s="68" t="s">
        <v>315</v>
      </c>
      <c r="G17" s="68" t="s">
        <v>316</v>
      </c>
      <c r="H17" s="68" t="s">
        <v>106</v>
      </c>
      <c r="I17" s="68" t="s">
        <v>107</v>
      </c>
      <c r="J17" s="68" t="s">
        <v>108</v>
      </c>
      <c r="L17" s="68" t="s">
        <v>156</v>
      </c>
      <c r="M17" s="68" t="s">
        <v>498</v>
      </c>
      <c r="N17" s="68" t="s">
        <v>521</v>
      </c>
    </row>
    <row r="18" spans="1:14">
      <c r="A18" s="68" t="s">
        <v>522</v>
      </c>
      <c r="C18" s="68" t="s">
        <v>523</v>
      </c>
      <c r="D18" s="68" t="s">
        <v>28</v>
      </c>
      <c r="E18" s="59">
        <v>2566</v>
      </c>
      <c r="F18" s="68" t="s">
        <v>315</v>
      </c>
      <c r="G18" s="68" t="s">
        <v>316</v>
      </c>
      <c r="H18" s="68" t="s">
        <v>106</v>
      </c>
      <c r="I18" s="68" t="s">
        <v>107</v>
      </c>
      <c r="J18" s="68" t="s">
        <v>108</v>
      </c>
      <c r="L18" s="68" t="s">
        <v>156</v>
      </c>
      <c r="M18" s="68" t="s">
        <v>451</v>
      </c>
      <c r="N18" s="68" t="s">
        <v>524</v>
      </c>
    </row>
    <row r="19" spans="1:14">
      <c r="A19" s="68" t="s">
        <v>525</v>
      </c>
      <c r="C19" s="68" t="s">
        <v>526</v>
      </c>
      <c r="D19" s="68" t="s">
        <v>76</v>
      </c>
      <c r="E19" s="59">
        <v>2566</v>
      </c>
      <c r="F19" s="68" t="s">
        <v>315</v>
      </c>
      <c r="G19" s="68" t="s">
        <v>316</v>
      </c>
      <c r="H19" s="68" t="s">
        <v>527</v>
      </c>
      <c r="I19" s="68" t="s">
        <v>528</v>
      </c>
      <c r="J19" s="68" t="s">
        <v>108</v>
      </c>
      <c r="L19" s="68" t="s">
        <v>183</v>
      </c>
      <c r="M19" s="68" t="s">
        <v>496</v>
      </c>
      <c r="N19" s="68" t="s">
        <v>529</v>
      </c>
    </row>
    <row r="20" spans="1:14">
      <c r="A20" s="68" t="s">
        <v>530</v>
      </c>
      <c r="C20" s="68" t="s">
        <v>531</v>
      </c>
      <c r="D20" s="68" t="s">
        <v>28</v>
      </c>
      <c r="E20" s="59">
        <v>2566</v>
      </c>
      <c r="F20" s="68" t="s">
        <v>315</v>
      </c>
      <c r="G20" s="68" t="s">
        <v>316</v>
      </c>
      <c r="H20" s="68" t="s">
        <v>89</v>
      </c>
      <c r="I20" s="68" t="s">
        <v>90</v>
      </c>
      <c r="J20" s="68" t="s">
        <v>91</v>
      </c>
      <c r="L20" s="68" t="s">
        <v>156</v>
      </c>
      <c r="M20" s="68" t="s">
        <v>451</v>
      </c>
      <c r="N20" s="68" t="s">
        <v>532</v>
      </c>
    </row>
    <row r="21" spans="1:14">
      <c r="A21" s="68" t="s">
        <v>533</v>
      </c>
      <c r="C21" s="68" t="s">
        <v>534</v>
      </c>
      <c r="D21" s="68" t="s">
        <v>28</v>
      </c>
      <c r="E21" s="59">
        <v>2566</v>
      </c>
      <c r="F21" s="68" t="s">
        <v>315</v>
      </c>
      <c r="G21" s="68" t="s">
        <v>316</v>
      </c>
      <c r="H21" s="68" t="s">
        <v>535</v>
      </c>
      <c r="I21" s="68" t="s">
        <v>536</v>
      </c>
      <c r="J21" s="68" t="s">
        <v>46</v>
      </c>
      <c r="L21" s="68" t="s">
        <v>197</v>
      </c>
      <c r="M21" s="68" t="s">
        <v>454</v>
      </c>
      <c r="N21" s="68" t="s">
        <v>537</v>
      </c>
    </row>
    <row r="22" spans="1:14">
      <c r="A22" s="68" t="s">
        <v>538</v>
      </c>
      <c r="C22" s="68" t="s">
        <v>539</v>
      </c>
      <c r="D22" s="68" t="s">
        <v>28</v>
      </c>
      <c r="E22" s="59">
        <v>2566</v>
      </c>
      <c r="F22" s="68" t="s">
        <v>540</v>
      </c>
      <c r="G22" s="68" t="s">
        <v>316</v>
      </c>
      <c r="H22" s="68" t="s">
        <v>541</v>
      </c>
      <c r="I22" s="68" t="s">
        <v>150</v>
      </c>
      <c r="J22" s="68" t="s">
        <v>54</v>
      </c>
      <c r="L22" s="68" t="s">
        <v>156</v>
      </c>
      <c r="M22" s="68" t="s">
        <v>451</v>
      </c>
      <c r="N22" s="68" t="s">
        <v>542</v>
      </c>
    </row>
  </sheetData>
  <autoFilter ref="A2:AV22" xr:uid="{F233F625-DCB6-468E-987A-1B3562092AA7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4EF5-7AC6-4AC8-A6C6-C998B05FC316}">
  <sheetPr filterMode="1"/>
  <dimension ref="A1:Q17"/>
  <sheetViews>
    <sheetView topLeftCell="H1" workbookViewId="0">
      <selection activeCell="H6" sqref="A6:XFD17"/>
    </sheetView>
  </sheetViews>
  <sheetFormatPr defaultColWidth="9.109375" defaultRowHeight="14.4"/>
  <cols>
    <col min="1" max="2" width="24.33203125" style="68" customWidth="1"/>
    <col min="3" max="4" width="54" style="68" customWidth="1"/>
    <col min="5" max="5" width="13.44140625" style="68" customWidth="1"/>
    <col min="6" max="6" width="28.33203125" style="68" customWidth="1"/>
    <col min="7" max="7" width="27" style="68" customWidth="1"/>
    <col min="8" max="8" width="48.5546875" style="68" customWidth="1"/>
    <col min="9" max="11" width="54" style="68" customWidth="1"/>
    <col min="12" max="12" width="13.44140625" style="68" customWidth="1"/>
    <col min="13" max="13" width="16.109375" style="68" customWidth="1"/>
    <col min="14" max="14" width="70.6640625" style="68" customWidth="1"/>
    <col min="15" max="15" width="30.109375" style="68" customWidth="1"/>
    <col min="16" max="16" width="16" style="68" customWidth="1"/>
    <col min="17" max="17" width="19" style="68" customWidth="1"/>
    <col min="18" max="16384" width="9.109375" style="68"/>
  </cols>
  <sheetData>
    <row r="1" spans="1:17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7">
      <c r="A2" s="58" t="s">
        <v>2</v>
      </c>
      <c r="B2" s="58"/>
      <c r="C2" s="58" t="s">
        <v>3</v>
      </c>
      <c r="D2" s="58" t="s">
        <v>7</v>
      </c>
      <c r="E2" s="58" t="s">
        <v>400</v>
      </c>
      <c r="F2" s="58" t="s">
        <v>14</v>
      </c>
      <c r="G2" s="58" t="s">
        <v>15</v>
      </c>
      <c r="H2" s="58" t="s">
        <v>18</v>
      </c>
      <c r="I2" s="58" t="s">
        <v>19</v>
      </c>
      <c r="J2" s="58" t="s">
        <v>20</v>
      </c>
      <c r="K2" s="58" t="s">
        <v>21</v>
      </c>
      <c r="L2" s="58" t="s">
        <v>22</v>
      </c>
      <c r="M2" s="58" t="s">
        <v>23</v>
      </c>
      <c r="N2" s="58" t="s">
        <v>442</v>
      </c>
      <c r="O2" s="58"/>
      <c r="P2" s="68" t="s">
        <v>440</v>
      </c>
      <c r="Q2" s="68" t="s">
        <v>441</v>
      </c>
    </row>
    <row r="3" spans="1:17" hidden="1">
      <c r="A3" s="68" t="s">
        <v>543</v>
      </c>
      <c r="C3" s="68" t="s">
        <v>544</v>
      </c>
      <c r="D3" s="68" t="s">
        <v>76</v>
      </c>
      <c r="E3" s="59">
        <v>2567</v>
      </c>
      <c r="F3" s="68" t="s">
        <v>545</v>
      </c>
      <c r="G3" s="68" t="s">
        <v>203</v>
      </c>
      <c r="H3" s="68" t="s">
        <v>527</v>
      </c>
      <c r="I3" s="68" t="s">
        <v>528</v>
      </c>
      <c r="J3" s="68" t="s">
        <v>108</v>
      </c>
      <c r="K3" s="68" t="s">
        <v>546</v>
      </c>
      <c r="L3" s="68" t="s">
        <v>183</v>
      </c>
      <c r="M3" s="68" t="s">
        <v>497</v>
      </c>
      <c r="N3" s="68" t="s">
        <v>548</v>
      </c>
      <c r="P3" s="68" t="s">
        <v>336</v>
      </c>
      <c r="Q3" s="68" t="s">
        <v>547</v>
      </c>
    </row>
    <row r="4" spans="1:17" hidden="1">
      <c r="A4" s="68" t="s">
        <v>549</v>
      </c>
      <c r="C4" s="68" t="s">
        <v>550</v>
      </c>
      <c r="D4" s="68" t="s">
        <v>28</v>
      </c>
      <c r="E4" s="59">
        <v>2567</v>
      </c>
      <c r="F4" s="68" t="s">
        <v>545</v>
      </c>
      <c r="G4" s="68" t="s">
        <v>203</v>
      </c>
      <c r="H4" s="68" t="s">
        <v>551</v>
      </c>
      <c r="I4" s="68" t="s">
        <v>552</v>
      </c>
      <c r="J4" s="68" t="s">
        <v>212</v>
      </c>
      <c r="K4" s="68" t="s">
        <v>546</v>
      </c>
      <c r="L4" s="68" t="s">
        <v>156</v>
      </c>
      <c r="M4" s="68" t="s">
        <v>448</v>
      </c>
      <c r="N4" s="68" t="s">
        <v>554</v>
      </c>
      <c r="P4" s="68" t="s">
        <v>318</v>
      </c>
      <c r="Q4" s="68" t="s">
        <v>553</v>
      </c>
    </row>
    <row r="5" spans="1:17" hidden="1">
      <c r="A5" s="68" t="s">
        <v>555</v>
      </c>
      <c r="C5" s="68" t="s">
        <v>556</v>
      </c>
      <c r="D5" s="68" t="s">
        <v>76</v>
      </c>
      <c r="E5" s="59">
        <v>2567</v>
      </c>
      <c r="F5" s="68" t="s">
        <v>545</v>
      </c>
      <c r="G5" s="68" t="s">
        <v>203</v>
      </c>
      <c r="H5" s="68" t="s">
        <v>557</v>
      </c>
      <c r="I5" s="68" t="s">
        <v>107</v>
      </c>
      <c r="J5" s="68" t="s">
        <v>108</v>
      </c>
      <c r="K5" s="68" t="s">
        <v>546</v>
      </c>
      <c r="L5" s="68" t="s">
        <v>156</v>
      </c>
      <c r="M5" s="68" t="s">
        <v>451</v>
      </c>
      <c r="N5" s="68" t="s">
        <v>558</v>
      </c>
      <c r="P5" s="68" t="s">
        <v>318</v>
      </c>
      <c r="Q5" s="68" t="s">
        <v>323</v>
      </c>
    </row>
    <row r="6" spans="1:17">
      <c r="A6" s="68" t="s">
        <v>559</v>
      </c>
      <c r="C6" s="68" t="s">
        <v>560</v>
      </c>
      <c r="D6" s="68" t="s">
        <v>28</v>
      </c>
      <c r="E6" s="59">
        <v>2567</v>
      </c>
      <c r="F6" s="68" t="s">
        <v>545</v>
      </c>
      <c r="G6" s="68" t="s">
        <v>203</v>
      </c>
      <c r="H6" s="68" t="s">
        <v>106</v>
      </c>
      <c r="I6" s="68" t="s">
        <v>107</v>
      </c>
      <c r="J6" s="68" t="s">
        <v>108</v>
      </c>
      <c r="K6" s="68" t="s">
        <v>561</v>
      </c>
      <c r="L6" s="68" t="s">
        <v>156</v>
      </c>
      <c r="M6" s="68" t="s">
        <v>451</v>
      </c>
      <c r="N6" s="68" t="s">
        <v>562</v>
      </c>
      <c r="P6" s="68" t="s">
        <v>318</v>
      </c>
      <c r="Q6" s="68" t="s">
        <v>323</v>
      </c>
    </row>
    <row r="7" spans="1:17">
      <c r="A7" s="68" t="s">
        <v>563</v>
      </c>
      <c r="C7" s="68" t="s">
        <v>564</v>
      </c>
      <c r="D7" s="68" t="s">
        <v>28</v>
      </c>
      <c r="E7" s="59">
        <v>2567</v>
      </c>
      <c r="F7" s="68" t="s">
        <v>545</v>
      </c>
      <c r="G7" s="68" t="s">
        <v>203</v>
      </c>
      <c r="H7" s="68" t="s">
        <v>106</v>
      </c>
      <c r="I7" s="68" t="s">
        <v>107</v>
      </c>
      <c r="J7" s="68" t="s">
        <v>108</v>
      </c>
      <c r="K7" s="68" t="s">
        <v>561</v>
      </c>
      <c r="L7" s="68" t="s">
        <v>156</v>
      </c>
      <c r="M7" s="68" t="s">
        <v>451</v>
      </c>
      <c r="N7" s="68" t="s">
        <v>565</v>
      </c>
      <c r="P7" s="68" t="s">
        <v>318</v>
      </c>
      <c r="Q7" s="68" t="s">
        <v>323</v>
      </c>
    </row>
    <row r="8" spans="1:17">
      <c r="A8" s="68" t="s">
        <v>566</v>
      </c>
      <c r="C8" s="68" t="s">
        <v>567</v>
      </c>
      <c r="D8" s="68" t="s">
        <v>28</v>
      </c>
      <c r="E8" s="59">
        <v>2567</v>
      </c>
      <c r="F8" s="68" t="s">
        <v>545</v>
      </c>
      <c r="G8" s="68" t="s">
        <v>203</v>
      </c>
      <c r="H8" s="68" t="s">
        <v>106</v>
      </c>
      <c r="I8" s="68" t="s">
        <v>107</v>
      </c>
      <c r="J8" s="68" t="s">
        <v>108</v>
      </c>
      <c r="K8" s="68" t="s">
        <v>561</v>
      </c>
      <c r="L8" s="68" t="s">
        <v>156</v>
      </c>
      <c r="M8" s="68" t="s">
        <v>448</v>
      </c>
      <c r="N8" s="68" t="s">
        <v>568</v>
      </c>
      <c r="P8" s="68" t="s">
        <v>318</v>
      </c>
      <c r="Q8" s="68" t="s">
        <v>553</v>
      </c>
    </row>
    <row r="9" spans="1:17">
      <c r="A9" s="68" t="s">
        <v>569</v>
      </c>
      <c r="C9" s="68" t="s">
        <v>570</v>
      </c>
      <c r="D9" s="68" t="s">
        <v>28</v>
      </c>
      <c r="E9" s="59">
        <v>2567</v>
      </c>
      <c r="F9" s="68" t="s">
        <v>545</v>
      </c>
      <c r="G9" s="68" t="s">
        <v>203</v>
      </c>
      <c r="H9" s="68" t="s">
        <v>106</v>
      </c>
      <c r="I9" s="68" t="s">
        <v>107</v>
      </c>
      <c r="J9" s="68" t="s">
        <v>108</v>
      </c>
      <c r="K9" s="68" t="s">
        <v>561</v>
      </c>
      <c r="L9" s="68" t="s">
        <v>156</v>
      </c>
      <c r="M9" s="68" t="s">
        <v>448</v>
      </c>
      <c r="N9" s="68" t="s">
        <v>571</v>
      </c>
      <c r="P9" s="68" t="s">
        <v>318</v>
      </c>
      <c r="Q9" s="68" t="s">
        <v>553</v>
      </c>
    </row>
    <row r="10" spans="1:17">
      <c r="A10" s="68" t="s">
        <v>572</v>
      </c>
      <c r="C10" s="68" t="s">
        <v>573</v>
      </c>
      <c r="D10" s="68" t="s">
        <v>28</v>
      </c>
      <c r="E10" s="59">
        <v>2567</v>
      </c>
      <c r="F10" s="68" t="s">
        <v>545</v>
      </c>
      <c r="G10" s="68" t="s">
        <v>203</v>
      </c>
      <c r="H10" s="68" t="s">
        <v>44</v>
      </c>
      <c r="I10" s="68" t="s">
        <v>574</v>
      </c>
      <c r="J10" s="68" t="s">
        <v>575</v>
      </c>
      <c r="K10" s="68" t="s">
        <v>561</v>
      </c>
      <c r="L10" s="68" t="s">
        <v>183</v>
      </c>
      <c r="M10" s="68" t="s">
        <v>577</v>
      </c>
      <c r="N10" s="68" t="s">
        <v>578</v>
      </c>
      <c r="P10" s="68" t="s">
        <v>336</v>
      </c>
      <c r="Q10" s="68" t="s">
        <v>576</v>
      </c>
    </row>
    <row r="11" spans="1:17" hidden="1">
      <c r="A11" s="68" t="s">
        <v>579</v>
      </c>
      <c r="C11" s="68" t="s">
        <v>580</v>
      </c>
      <c r="D11" s="68" t="s">
        <v>76</v>
      </c>
      <c r="E11" s="59">
        <v>2567</v>
      </c>
      <c r="F11" s="68" t="s">
        <v>545</v>
      </c>
      <c r="G11" s="68" t="s">
        <v>203</v>
      </c>
      <c r="H11" s="68" t="s">
        <v>581</v>
      </c>
      <c r="I11" s="68" t="s">
        <v>582</v>
      </c>
      <c r="J11" s="68" t="s">
        <v>54</v>
      </c>
      <c r="K11" s="68" t="s">
        <v>546</v>
      </c>
      <c r="L11" s="68" t="s">
        <v>156</v>
      </c>
      <c r="M11" s="68" t="s">
        <v>451</v>
      </c>
      <c r="N11" s="68" t="s">
        <v>583</v>
      </c>
      <c r="P11" s="68" t="s">
        <v>318</v>
      </c>
      <c r="Q11" s="68" t="s">
        <v>323</v>
      </c>
    </row>
    <row r="12" spans="1:17">
      <c r="A12" s="68" t="s">
        <v>584</v>
      </c>
      <c r="C12" s="68" t="s">
        <v>585</v>
      </c>
      <c r="D12" s="68" t="s">
        <v>76</v>
      </c>
      <c r="E12" s="59">
        <v>2567</v>
      </c>
      <c r="F12" s="68" t="s">
        <v>545</v>
      </c>
      <c r="G12" s="68" t="s">
        <v>203</v>
      </c>
      <c r="H12" s="68" t="s">
        <v>210</v>
      </c>
      <c r="I12" s="68" t="s">
        <v>211</v>
      </c>
      <c r="J12" s="68" t="s">
        <v>212</v>
      </c>
      <c r="K12" s="68" t="s">
        <v>561</v>
      </c>
      <c r="L12" s="68" t="s">
        <v>156</v>
      </c>
      <c r="M12" s="68" t="s">
        <v>451</v>
      </c>
      <c r="N12" s="68" t="s">
        <v>586</v>
      </c>
      <c r="P12" s="68" t="s">
        <v>318</v>
      </c>
      <c r="Q12" s="68" t="s">
        <v>323</v>
      </c>
    </row>
    <row r="13" spans="1:17" hidden="1">
      <c r="A13" s="68" t="s">
        <v>587</v>
      </c>
      <c r="C13" s="68" t="s">
        <v>588</v>
      </c>
      <c r="D13" s="68" t="s">
        <v>76</v>
      </c>
      <c r="E13" s="59">
        <v>2567</v>
      </c>
      <c r="F13" s="68" t="s">
        <v>545</v>
      </c>
      <c r="G13" s="68" t="s">
        <v>203</v>
      </c>
      <c r="H13" s="68" t="s">
        <v>351</v>
      </c>
      <c r="I13" s="68" t="s">
        <v>352</v>
      </c>
      <c r="J13" s="68" t="s">
        <v>54</v>
      </c>
      <c r="K13" s="68" t="s">
        <v>546</v>
      </c>
      <c r="L13" s="68" t="s">
        <v>156</v>
      </c>
      <c r="M13" s="68" t="s">
        <v>448</v>
      </c>
      <c r="N13" s="68" t="s">
        <v>589</v>
      </c>
      <c r="P13" s="68" t="s">
        <v>318</v>
      </c>
      <c r="Q13" s="68" t="s">
        <v>553</v>
      </c>
    </row>
    <row r="14" spans="1:17">
      <c r="A14" s="68" t="s">
        <v>590</v>
      </c>
      <c r="C14" s="68" t="s">
        <v>591</v>
      </c>
      <c r="D14" s="68" t="s">
        <v>76</v>
      </c>
      <c r="E14" s="59">
        <v>2567</v>
      </c>
      <c r="F14" s="68" t="s">
        <v>545</v>
      </c>
      <c r="G14" s="68" t="s">
        <v>203</v>
      </c>
      <c r="H14" s="68" t="s">
        <v>135</v>
      </c>
      <c r="I14" s="68" t="s">
        <v>592</v>
      </c>
      <c r="J14" s="68" t="s">
        <v>54</v>
      </c>
      <c r="K14" s="68" t="s">
        <v>561</v>
      </c>
      <c r="L14" s="68" t="s">
        <v>156</v>
      </c>
      <c r="M14" s="68" t="s">
        <v>448</v>
      </c>
      <c r="N14" s="68" t="s">
        <v>593</v>
      </c>
      <c r="P14" s="68" t="s">
        <v>318</v>
      </c>
      <c r="Q14" s="68" t="s">
        <v>553</v>
      </c>
    </row>
    <row r="15" spans="1:17" hidden="1">
      <c r="A15" s="68" t="s">
        <v>594</v>
      </c>
      <c r="C15" s="68" t="s">
        <v>595</v>
      </c>
      <c r="D15" s="68" t="s">
        <v>76</v>
      </c>
      <c r="E15" s="59">
        <v>2567</v>
      </c>
      <c r="F15" s="68" t="s">
        <v>545</v>
      </c>
      <c r="G15" s="68" t="s">
        <v>203</v>
      </c>
      <c r="H15" s="68" t="s">
        <v>351</v>
      </c>
      <c r="I15" s="68" t="s">
        <v>352</v>
      </c>
      <c r="J15" s="68" t="s">
        <v>54</v>
      </c>
      <c r="K15" s="68" t="s">
        <v>546</v>
      </c>
      <c r="L15" s="68" t="s">
        <v>156</v>
      </c>
      <c r="M15" s="68" t="s">
        <v>483</v>
      </c>
      <c r="N15" s="68" t="s">
        <v>596</v>
      </c>
      <c r="P15" s="68" t="s">
        <v>318</v>
      </c>
      <c r="Q15" s="68" t="s">
        <v>346</v>
      </c>
    </row>
    <row r="16" spans="1:17">
      <c r="A16" s="68" t="s">
        <v>597</v>
      </c>
      <c r="C16" s="68" t="s">
        <v>598</v>
      </c>
      <c r="D16" s="68" t="s">
        <v>76</v>
      </c>
      <c r="E16" s="59">
        <v>2567</v>
      </c>
      <c r="F16" s="68" t="s">
        <v>545</v>
      </c>
      <c r="G16" s="68" t="s">
        <v>203</v>
      </c>
      <c r="H16" s="68" t="s">
        <v>527</v>
      </c>
      <c r="I16" s="68" t="s">
        <v>528</v>
      </c>
      <c r="J16" s="68" t="s">
        <v>108</v>
      </c>
      <c r="L16" s="68" t="s">
        <v>183</v>
      </c>
      <c r="M16" s="68" t="s">
        <v>497</v>
      </c>
      <c r="N16" s="68" t="s">
        <v>601</v>
      </c>
      <c r="P16" s="68" t="s">
        <v>599</v>
      </c>
      <c r="Q16" s="68" t="s">
        <v>600</v>
      </c>
    </row>
    <row r="17" spans="1:17">
      <c r="A17" s="68" t="s">
        <v>602</v>
      </c>
      <c r="C17" s="68" t="s">
        <v>603</v>
      </c>
      <c r="D17" s="68" t="s">
        <v>28</v>
      </c>
      <c r="E17" s="59">
        <v>2567</v>
      </c>
      <c r="F17" s="68" t="s">
        <v>545</v>
      </c>
      <c r="G17" s="68" t="s">
        <v>203</v>
      </c>
      <c r="H17" s="68" t="s">
        <v>604</v>
      </c>
      <c r="I17" s="68" t="s">
        <v>211</v>
      </c>
      <c r="J17" s="68" t="s">
        <v>212</v>
      </c>
      <c r="L17" s="68" t="s">
        <v>183</v>
      </c>
      <c r="M17" s="68" t="s">
        <v>497</v>
      </c>
      <c r="N17" s="68" t="s">
        <v>605</v>
      </c>
      <c r="P17" s="68" t="s">
        <v>599</v>
      </c>
      <c r="Q17" s="68" t="s">
        <v>600</v>
      </c>
    </row>
  </sheetData>
  <autoFilter ref="A2:T17" xr:uid="{78A036DD-33B0-4554-A685-0A1E7114678F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55"/>
  <sheetViews>
    <sheetView topLeftCell="B1" workbookViewId="0">
      <selection activeCell="B3" sqref="B3"/>
    </sheetView>
  </sheetViews>
  <sheetFormatPr defaultRowHeight="14.4"/>
  <cols>
    <col min="1" max="1" width="18.44140625" hidden="1" customWidth="1"/>
    <col min="2" max="2" width="14.33203125" customWidth="1"/>
    <col min="3" max="3" width="37.109375" customWidth="1"/>
    <col min="4" max="4" width="54" hidden="1" customWidth="1"/>
    <col min="5" max="5" width="36.109375" hidden="1" customWidth="1"/>
    <col min="6" max="6" width="17.5546875" customWidth="1"/>
    <col min="7" max="7" width="16.88671875" customWidth="1"/>
    <col min="8" max="8" width="28.33203125" customWidth="1"/>
    <col min="9" max="9" width="35.88671875" customWidth="1"/>
    <col min="10" max="10" width="31.6640625" customWidth="1"/>
    <col min="11" max="11" width="32.33203125" customWidth="1"/>
    <col min="12" max="12" width="16.109375" customWidth="1"/>
    <col min="13" max="13" width="20.33203125" customWidth="1"/>
  </cols>
  <sheetData>
    <row r="1" spans="1:13" ht="23.4">
      <c r="B1" s="18" t="s">
        <v>401</v>
      </c>
    </row>
    <row r="3" spans="1:13" ht="21">
      <c r="A3" s="15" t="s">
        <v>2</v>
      </c>
      <c r="B3" s="17" t="s">
        <v>400</v>
      </c>
      <c r="C3" s="16" t="s">
        <v>3</v>
      </c>
      <c r="D3" s="15" t="s">
        <v>3</v>
      </c>
      <c r="E3" s="15" t="s">
        <v>7</v>
      </c>
      <c r="F3" s="16" t="s">
        <v>14</v>
      </c>
      <c r="G3" s="16" t="s">
        <v>15</v>
      </c>
      <c r="H3" s="16" t="s">
        <v>18</v>
      </c>
      <c r="I3" s="16" t="s">
        <v>19</v>
      </c>
      <c r="J3" s="16" t="s">
        <v>20</v>
      </c>
      <c r="K3" s="16" t="s">
        <v>21</v>
      </c>
      <c r="L3" s="16" t="s">
        <v>22</v>
      </c>
      <c r="M3" s="16" t="s">
        <v>23</v>
      </c>
    </row>
    <row r="4" spans="1:13" ht="21.6" thickBot="1">
      <c r="A4" s="11" t="s">
        <v>25</v>
      </c>
      <c r="B4" s="22">
        <v>2561</v>
      </c>
      <c r="C4" s="20" t="s">
        <v>26</v>
      </c>
      <c r="D4" s="8" t="s">
        <v>26</v>
      </c>
      <c r="E4" s="8" t="s">
        <v>28</v>
      </c>
      <c r="F4" s="8" t="s">
        <v>33</v>
      </c>
      <c r="G4" s="8" t="s">
        <v>34</v>
      </c>
      <c r="H4" s="8" t="s">
        <v>35</v>
      </c>
      <c r="I4" s="8" t="s">
        <v>36</v>
      </c>
      <c r="J4" s="8" t="s">
        <v>37</v>
      </c>
      <c r="K4" s="8"/>
      <c r="L4" s="8" t="s">
        <v>402</v>
      </c>
      <c r="M4" s="8" t="s">
        <v>403</v>
      </c>
    </row>
    <row r="5" spans="1:13" ht="21.6" thickBot="1">
      <c r="A5" s="11" t="s">
        <v>48</v>
      </c>
      <c r="B5" s="22">
        <v>2561</v>
      </c>
      <c r="C5" s="21" t="s">
        <v>49</v>
      </c>
      <c r="D5" s="8" t="s">
        <v>49</v>
      </c>
      <c r="E5" s="8" t="s">
        <v>28</v>
      </c>
      <c r="F5" s="8" t="s">
        <v>51</v>
      </c>
      <c r="G5" s="8" t="s">
        <v>43</v>
      </c>
      <c r="H5" s="8" t="s">
        <v>52</v>
      </c>
      <c r="I5" s="8" t="s">
        <v>53</v>
      </c>
      <c r="J5" s="8" t="s">
        <v>54</v>
      </c>
      <c r="K5" s="8"/>
      <c r="L5" s="8" t="s">
        <v>156</v>
      </c>
      <c r="M5" s="8" t="s">
        <v>216</v>
      </c>
    </row>
    <row r="6" spans="1:13" ht="21.6" thickBot="1">
      <c r="A6" s="11" t="s">
        <v>39</v>
      </c>
      <c r="B6" s="23">
        <v>2562</v>
      </c>
      <c r="C6" s="21" t="s">
        <v>40</v>
      </c>
      <c r="D6" s="8" t="s">
        <v>40</v>
      </c>
      <c r="E6" s="8" t="s">
        <v>28</v>
      </c>
      <c r="F6" s="8" t="s">
        <v>42</v>
      </c>
      <c r="G6" s="8" t="s">
        <v>43</v>
      </c>
      <c r="H6" s="8" t="s">
        <v>44</v>
      </c>
      <c r="I6" s="8" t="s">
        <v>45</v>
      </c>
      <c r="J6" s="8" t="s">
        <v>46</v>
      </c>
      <c r="K6" s="8"/>
      <c r="L6" s="8" t="s">
        <v>183</v>
      </c>
      <c r="M6" s="8" t="s">
        <v>404</v>
      </c>
    </row>
    <row r="7" spans="1:13" ht="21.6" thickBot="1">
      <c r="A7" s="11" t="s">
        <v>55</v>
      </c>
      <c r="B7" s="23">
        <v>2562</v>
      </c>
      <c r="C7" s="21" t="s">
        <v>56</v>
      </c>
      <c r="D7" s="8" t="s">
        <v>56</v>
      </c>
      <c r="E7" s="8" t="s">
        <v>28</v>
      </c>
      <c r="F7" s="8" t="s">
        <v>42</v>
      </c>
      <c r="G7" s="8" t="s">
        <v>43</v>
      </c>
      <c r="H7" s="8" t="s">
        <v>52</v>
      </c>
      <c r="I7" s="8" t="s">
        <v>53</v>
      </c>
      <c r="J7" s="8" t="s">
        <v>54</v>
      </c>
      <c r="K7" s="8"/>
      <c r="L7" s="8" t="s">
        <v>197</v>
      </c>
      <c r="M7" s="8" t="s">
        <v>198</v>
      </c>
    </row>
    <row r="8" spans="1:13" ht="21.6" thickBot="1">
      <c r="A8" s="11" t="s">
        <v>60</v>
      </c>
      <c r="B8" s="23">
        <v>2562</v>
      </c>
      <c r="C8" s="21" t="s">
        <v>61</v>
      </c>
      <c r="D8" s="8" t="s">
        <v>61</v>
      </c>
      <c r="E8" s="8" t="s">
        <v>28</v>
      </c>
      <c r="F8" s="8" t="s">
        <v>42</v>
      </c>
      <c r="G8" s="8" t="s">
        <v>43</v>
      </c>
      <c r="H8" s="8" t="s">
        <v>63</v>
      </c>
      <c r="I8" s="8" t="s">
        <v>45</v>
      </c>
      <c r="J8" s="8" t="s">
        <v>46</v>
      </c>
      <c r="K8" s="8"/>
      <c r="L8" s="8" t="s">
        <v>197</v>
      </c>
      <c r="M8" s="8" t="s">
        <v>198</v>
      </c>
    </row>
    <row r="9" spans="1:13" ht="21.6" thickBot="1">
      <c r="A9" s="11" t="s">
        <v>64</v>
      </c>
      <c r="B9" s="23">
        <v>2562</v>
      </c>
      <c r="C9" s="21" t="s">
        <v>65</v>
      </c>
      <c r="D9" s="8" t="s">
        <v>65</v>
      </c>
      <c r="E9" s="8" t="s">
        <v>28</v>
      </c>
      <c r="F9" s="8" t="s">
        <v>42</v>
      </c>
      <c r="G9" s="8" t="s">
        <v>43</v>
      </c>
      <c r="H9" s="8" t="s">
        <v>63</v>
      </c>
      <c r="I9" s="8" t="s">
        <v>45</v>
      </c>
      <c r="J9" s="8" t="s">
        <v>46</v>
      </c>
      <c r="K9" s="8"/>
      <c r="L9" s="8" t="s">
        <v>197</v>
      </c>
      <c r="M9" s="8" t="s">
        <v>198</v>
      </c>
    </row>
    <row r="10" spans="1:13" ht="21.6" thickBot="1">
      <c r="A10" s="11" t="s">
        <v>68</v>
      </c>
      <c r="B10" s="23">
        <v>2562</v>
      </c>
      <c r="C10" s="21" t="s">
        <v>69</v>
      </c>
      <c r="D10" s="8" t="s">
        <v>69</v>
      </c>
      <c r="E10" s="8" t="s">
        <v>28</v>
      </c>
      <c r="F10" s="8" t="s">
        <v>71</v>
      </c>
      <c r="G10" s="8" t="s">
        <v>43</v>
      </c>
      <c r="H10" s="8" t="s">
        <v>72</v>
      </c>
      <c r="I10" s="8" t="s">
        <v>73</v>
      </c>
      <c r="J10" s="8" t="s">
        <v>46</v>
      </c>
      <c r="K10" s="8"/>
      <c r="L10" s="8" t="s">
        <v>156</v>
      </c>
      <c r="M10" s="8" t="s">
        <v>157</v>
      </c>
    </row>
    <row r="11" spans="1:13" ht="21.6" thickBot="1">
      <c r="A11" s="11" t="s">
        <v>74</v>
      </c>
      <c r="B11" s="23">
        <v>2562</v>
      </c>
      <c r="C11" s="21" t="s">
        <v>75</v>
      </c>
      <c r="D11" s="8" t="s">
        <v>75</v>
      </c>
      <c r="E11" s="8" t="s">
        <v>76</v>
      </c>
      <c r="F11" s="8" t="s">
        <v>71</v>
      </c>
      <c r="G11" s="8" t="s">
        <v>43</v>
      </c>
      <c r="H11" s="8" t="s">
        <v>72</v>
      </c>
      <c r="I11" s="8" t="s">
        <v>73</v>
      </c>
      <c r="J11" s="8" t="s">
        <v>46</v>
      </c>
      <c r="K11" s="8"/>
      <c r="L11" s="8" t="s">
        <v>156</v>
      </c>
      <c r="M11" s="8" t="s">
        <v>157</v>
      </c>
    </row>
    <row r="12" spans="1:13" ht="21.6" thickBot="1">
      <c r="A12" s="11" t="s">
        <v>78</v>
      </c>
      <c r="B12" s="23">
        <v>2562</v>
      </c>
      <c r="C12" s="21" t="s">
        <v>79</v>
      </c>
      <c r="D12" s="8" t="s">
        <v>79</v>
      </c>
      <c r="E12" s="8" t="s">
        <v>28</v>
      </c>
      <c r="F12" s="8" t="s">
        <v>71</v>
      </c>
      <c r="G12" s="8" t="s">
        <v>43</v>
      </c>
      <c r="H12" s="8" t="s">
        <v>72</v>
      </c>
      <c r="I12" s="8" t="s">
        <v>73</v>
      </c>
      <c r="J12" s="8" t="s">
        <v>46</v>
      </c>
      <c r="K12" s="8"/>
      <c r="L12" s="8" t="s">
        <v>156</v>
      </c>
      <c r="M12" s="8" t="s">
        <v>177</v>
      </c>
    </row>
    <row r="13" spans="1:13" ht="21.6" thickBot="1">
      <c r="A13" s="11" t="s">
        <v>81</v>
      </c>
      <c r="B13" s="23">
        <v>2562</v>
      </c>
      <c r="C13" s="21" t="s">
        <v>82</v>
      </c>
      <c r="D13" s="8" t="s">
        <v>82</v>
      </c>
      <c r="E13" s="8" t="s">
        <v>76</v>
      </c>
      <c r="F13" s="8" t="s">
        <v>71</v>
      </c>
      <c r="G13" s="8" t="s">
        <v>43</v>
      </c>
      <c r="H13" s="8" t="s">
        <v>72</v>
      </c>
      <c r="I13" s="8" t="s">
        <v>73</v>
      </c>
      <c r="J13" s="8" t="s">
        <v>46</v>
      </c>
      <c r="K13" s="8"/>
      <c r="L13" s="8" t="s">
        <v>156</v>
      </c>
      <c r="M13" s="8" t="s">
        <v>162</v>
      </c>
    </row>
    <row r="14" spans="1:13" ht="21.6" thickBot="1">
      <c r="A14" s="11" t="s">
        <v>98</v>
      </c>
      <c r="B14" s="23">
        <v>2562</v>
      </c>
      <c r="C14" s="21" t="s">
        <v>99</v>
      </c>
      <c r="D14" s="8" t="s">
        <v>99</v>
      </c>
      <c r="E14" s="8" t="s">
        <v>28</v>
      </c>
      <c r="F14" s="8" t="s">
        <v>42</v>
      </c>
      <c r="G14" s="8" t="s">
        <v>43</v>
      </c>
      <c r="H14" s="8" t="s">
        <v>89</v>
      </c>
      <c r="I14" s="8" t="s">
        <v>90</v>
      </c>
      <c r="J14" s="8" t="s">
        <v>91</v>
      </c>
      <c r="K14" s="8"/>
      <c r="L14" s="8" t="s">
        <v>156</v>
      </c>
      <c r="M14" s="8" t="s">
        <v>216</v>
      </c>
    </row>
    <row r="15" spans="1:13" ht="21.6" thickBot="1">
      <c r="A15" s="11" t="s">
        <v>85</v>
      </c>
      <c r="B15" s="12">
        <v>2563</v>
      </c>
      <c r="C15" s="21" t="s">
        <v>99</v>
      </c>
      <c r="D15" s="8" t="s">
        <v>86</v>
      </c>
      <c r="E15" s="8" t="s">
        <v>76</v>
      </c>
      <c r="F15" s="8" t="s">
        <v>88</v>
      </c>
      <c r="G15" s="8" t="s">
        <v>34</v>
      </c>
      <c r="H15" s="8" t="s">
        <v>89</v>
      </c>
      <c r="I15" s="8" t="s">
        <v>90</v>
      </c>
      <c r="J15" s="8" t="s">
        <v>91</v>
      </c>
      <c r="K15" s="8"/>
      <c r="L15" s="8" t="s">
        <v>156</v>
      </c>
      <c r="M15" s="8" t="s">
        <v>216</v>
      </c>
    </row>
    <row r="16" spans="1:13" ht="21.6" thickBot="1">
      <c r="A16" s="11" t="s">
        <v>93</v>
      </c>
      <c r="B16" s="12">
        <v>2563</v>
      </c>
      <c r="C16" s="21" t="s">
        <v>94</v>
      </c>
      <c r="D16" s="8" t="s">
        <v>94</v>
      </c>
      <c r="E16" s="8" t="s">
        <v>76</v>
      </c>
      <c r="F16" s="8" t="s">
        <v>88</v>
      </c>
      <c r="G16" s="8" t="s">
        <v>34</v>
      </c>
      <c r="H16" s="8" t="s">
        <v>96</v>
      </c>
      <c r="I16" s="8" t="s">
        <v>97</v>
      </c>
      <c r="J16" s="8" t="s">
        <v>54</v>
      </c>
      <c r="K16" s="8"/>
      <c r="L16" s="8" t="s">
        <v>156</v>
      </c>
      <c r="M16" s="8" t="s">
        <v>216</v>
      </c>
    </row>
    <row r="17" spans="1:13" ht="21.6" thickBot="1">
      <c r="A17" s="11" t="s">
        <v>102</v>
      </c>
      <c r="B17" s="12">
        <v>2563</v>
      </c>
      <c r="C17" s="21" t="s">
        <v>103</v>
      </c>
      <c r="D17" s="8" t="s">
        <v>103</v>
      </c>
      <c r="E17" s="8" t="s">
        <v>76</v>
      </c>
      <c r="F17" s="8" t="s">
        <v>88</v>
      </c>
      <c r="G17" s="8" t="s">
        <v>105</v>
      </c>
      <c r="H17" s="8" t="s">
        <v>106</v>
      </c>
      <c r="I17" s="8" t="s">
        <v>107</v>
      </c>
      <c r="J17" s="8" t="s">
        <v>108</v>
      </c>
      <c r="K17" s="8"/>
      <c r="L17" s="8" t="s">
        <v>183</v>
      </c>
      <c r="M17" s="8" t="s">
        <v>245</v>
      </c>
    </row>
    <row r="18" spans="1:13" ht="21.6" thickBot="1">
      <c r="A18" s="11" t="s">
        <v>109</v>
      </c>
      <c r="B18" s="12">
        <v>2563</v>
      </c>
      <c r="C18" s="21" t="s">
        <v>110</v>
      </c>
      <c r="D18" s="8" t="s">
        <v>110</v>
      </c>
      <c r="E18" s="8" t="s">
        <v>76</v>
      </c>
      <c r="F18" s="8" t="s">
        <v>88</v>
      </c>
      <c r="G18" s="8" t="s">
        <v>34</v>
      </c>
      <c r="H18" s="8" t="s">
        <v>106</v>
      </c>
      <c r="I18" s="8" t="s">
        <v>107</v>
      </c>
      <c r="J18" s="8" t="s">
        <v>108</v>
      </c>
      <c r="K18" s="8"/>
      <c r="L18" s="8" t="s">
        <v>183</v>
      </c>
      <c r="M18" s="8" t="s">
        <v>184</v>
      </c>
    </row>
    <row r="19" spans="1:13" ht="21.6" thickBot="1">
      <c r="A19" s="11" t="s">
        <v>112</v>
      </c>
      <c r="B19" s="12">
        <v>2563</v>
      </c>
      <c r="C19" s="21" t="s">
        <v>113</v>
      </c>
      <c r="D19" s="8" t="s">
        <v>113</v>
      </c>
      <c r="E19" s="8" t="s">
        <v>28</v>
      </c>
      <c r="F19" s="8" t="s">
        <v>88</v>
      </c>
      <c r="G19" s="8" t="s">
        <v>34</v>
      </c>
      <c r="H19" s="8" t="s">
        <v>44</v>
      </c>
      <c r="I19" s="8" t="s">
        <v>45</v>
      </c>
      <c r="J19" s="8" t="s">
        <v>46</v>
      </c>
      <c r="K19" s="8"/>
      <c r="L19" s="8" t="s">
        <v>183</v>
      </c>
      <c r="M19" s="8" t="s">
        <v>404</v>
      </c>
    </row>
    <row r="20" spans="1:13" ht="21.6" thickBot="1">
      <c r="A20" s="11" t="s">
        <v>115</v>
      </c>
      <c r="B20" s="12">
        <v>2563</v>
      </c>
      <c r="C20" s="21" t="s">
        <v>116</v>
      </c>
      <c r="D20" s="8" t="s">
        <v>116</v>
      </c>
      <c r="E20" s="8" t="s">
        <v>28</v>
      </c>
      <c r="F20" s="8" t="s">
        <v>88</v>
      </c>
      <c r="G20" s="8" t="s">
        <v>34</v>
      </c>
      <c r="H20" s="8" t="s">
        <v>63</v>
      </c>
      <c r="I20" s="8" t="s">
        <v>45</v>
      </c>
      <c r="J20" s="8" t="s">
        <v>46</v>
      </c>
      <c r="K20" s="8"/>
      <c r="L20" s="8" t="s">
        <v>197</v>
      </c>
      <c r="M20" s="8" t="s">
        <v>198</v>
      </c>
    </row>
    <row r="21" spans="1:13" ht="21.6" thickBot="1">
      <c r="A21" s="11" t="s">
        <v>119</v>
      </c>
      <c r="B21" s="12">
        <v>2563</v>
      </c>
      <c r="C21" s="21" t="s">
        <v>120</v>
      </c>
      <c r="D21" s="8" t="s">
        <v>120</v>
      </c>
      <c r="E21" s="8" t="s">
        <v>76</v>
      </c>
      <c r="F21" s="8" t="s">
        <v>88</v>
      </c>
      <c r="G21" s="8" t="s">
        <v>34</v>
      </c>
      <c r="H21" s="8" t="s">
        <v>96</v>
      </c>
      <c r="I21" s="8" t="s">
        <v>122</v>
      </c>
      <c r="J21" s="8" t="s">
        <v>54</v>
      </c>
      <c r="K21" s="8"/>
      <c r="L21" s="8" t="s">
        <v>156</v>
      </c>
      <c r="M21" s="8" t="s">
        <v>177</v>
      </c>
    </row>
    <row r="22" spans="1:13" ht="21.6" thickBot="1">
      <c r="A22" s="11" t="s">
        <v>123</v>
      </c>
      <c r="B22" s="12">
        <v>2563</v>
      </c>
      <c r="C22" s="21" t="s">
        <v>61</v>
      </c>
      <c r="D22" s="8" t="s">
        <v>61</v>
      </c>
      <c r="E22" s="8" t="s">
        <v>28</v>
      </c>
      <c r="F22" s="8" t="s">
        <v>88</v>
      </c>
      <c r="G22" s="8" t="s">
        <v>34</v>
      </c>
      <c r="H22" s="8" t="s">
        <v>63</v>
      </c>
      <c r="I22" s="8" t="s">
        <v>45</v>
      </c>
      <c r="J22" s="8" t="s">
        <v>46</v>
      </c>
      <c r="K22" s="8"/>
      <c r="L22" s="8" t="s">
        <v>197</v>
      </c>
      <c r="M22" s="8" t="s">
        <v>198</v>
      </c>
    </row>
    <row r="23" spans="1:13" ht="21.6" thickBot="1">
      <c r="A23" s="11" t="s">
        <v>126</v>
      </c>
      <c r="B23" s="12">
        <v>2563</v>
      </c>
      <c r="C23" s="21" t="s">
        <v>127</v>
      </c>
      <c r="D23" s="8" t="s">
        <v>127</v>
      </c>
      <c r="E23" s="8" t="s">
        <v>76</v>
      </c>
      <c r="F23" s="8" t="s">
        <v>88</v>
      </c>
      <c r="G23" s="8" t="s">
        <v>34</v>
      </c>
      <c r="H23" s="8" t="s">
        <v>129</v>
      </c>
      <c r="I23" s="8" t="s">
        <v>107</v>
      </c>
      <c r="J23" s="8" t="s">
        <v>108</v>
      </c>
      <c r="K23" s="8"/>
      <c r="L23" s="8" t="s">
        <v>156</v>
      </c>
      <c r="M23" s="8" t="s">
        <v>216</v>
      </c>
    </row>
    <row r="24" spans="1:13" ht="21.6" thickBot="1">
      <c r="A24" s="11" t="s">
        <v>131</v>
      </c>
      <c r="B24" s="12">
        <v>2563</v>
      </c>
      <c r="C24" s="21" t="s">
        <v>132</v>
      </c>
      <c r="D24" s="8" t="s">
        <v>132</v>
      </c>
      <c r="E24" s="8" t="s">
        <v>28</v>
      </c>
      <c r="F24" s="8" t="s">
        <v>88</v>
      </c>
      <c r="G24" s="8" t="s">
        <v>134</v>
      </c>
      <c r="H24" s="8" t="s">
        <v>135</v>
      </c>
      <c r="I24" s="8" t="s">
        <v>136</v>
      </c>
      <c r="J24" s="8" t="s">
        <v>37</v>
      </c>
      <c r="K24" s="8"/>
      <c r="L24" s="8" t="s">
        <v>402</v>
      </c>
      <c r="M24" s="8" t="s">
        <v>403</v>
      </c>
    </row>
    <row r="25" spans="1:13" ht="21.6" thickBot="1">
      <c r="A25" s="11" t="s">
        <v>137</v>
      </c>
      <c r="B25" s="12">
        <v>2563</v>
      </c>
      <c r="C25" s="21" t="s">
        <v>138</v>
      </c>
      <c r="D25" s="8" t="s">
        <v>138</v>
      </c>
      <c r="E25" s="8" t="s">
        <v>28</v>
      </c>
      <c r="F25" s="8" t="s">
        <v>140</v>
      </c>
      <c r="G25" s="8" t="s">
        <v>34</v>
      </c>
      <c r="H25" s="8" t="s">
        <v>72</v>
      </c>
      <c r="I25" s="8" t="s">
        <v>73</v>
      </c>
      <c r="J25" s="8" t="s">
        <v>46</v>
      </c>
      <c r="K25" s="8"/>
      <c r="L25" s="8" t="s">
        <v>156</v>
      </c>
      <c r="M25" s="8" t="s">
        <v>216</v>
      </c>
    </row>
    <row r="26" spans="1:13" ht="21.6" thickBot="1">
      <c r="A26" s="11" t="s">
        <v>141</v>
      </c>
      <c r="B26" s="12">
        <v>2563</v>
      </c>
      <c r="C26" s="21" t="s">
        <v>398</v>
      </c>
      <c r="D26" s="8" t="s">
        <v>142</v>
      </c>
      <c r="E26" s="8" t="s">
        <v>28</v>
      </c>
      <c r="F26" s="8" t="s">
        <v>140</v>
      </c>
      <c r="G26" s="8" t="s">
        <v>34</v>
      </c>
      <c r="H26" s="8" t="s">
        <v>72</v>
      </c>
      <c r="I26" s="8" t="s">
        <v>73</v>
      </c>
      <c r="J26" s="8" t="s">
        <v>46</v>
      </c>
      <c r="K26" s="8"/>
      <c r="L26" s="8" t="s">
        <v>156</v>
      </c>
      <c r="M26" s="8" t="s">
        <v>157</v>
      </c>
    </row>
    <row r="27" spans="1:13" ht="21.6" thickBot="1">
      <c r="A27" s="11" t="s">
        <v>145</v>
      </c>
      <c r="B27" s="12">
        <v>2563</v>
      </c>
      <c r="C27" s="21" t="s">
        <v>146</v>
      </c>
      <c r="D27" s="8" t="s">
        <v>146</v>
      </c>
      <c r="E27" s="8" t="s">
        <v>76</v>
      </c>
      <c r="F27" s="8" t="s">
        <v>148</v>
      </c>
      <c r="G27" s="8" t="s">
        <v>148</v>
      </c>
      <c r="H27" s="8" t="s">
        <v>149</v>
      </c>
      <c r="I27" s="8" t="s">
        <v>150</v>
      </c>
      <c r="J27" s="8" t="s">
        <v>54</v>
      </c>
      <c r="K27" s="8"/>
      <c r="L27" s="8" t="s">
        <v>156</v>
      </c>
      <c r="M27" s="8" t="s">
        <v>177</v>
      </c>
    </row>
    <row r="28" spans="1:13" ht="21.6" thickBot="1">
      <c r="A28" s="8" t="s">
        <v>223</v>
      </c>
      <c r="B28" s="14">
        <v>2564</v>
      </c>
      <c r="C28" s="21" t="s">
        <v>208</v>
      </c>
      <c r="D28" s="8" t="s">
        <v>208</v>
      </c>
      <c r="E28" s="8" t="s">
        <v>76</v>
      </c>
      <c r="F28" s="8" t="s">
        <v>226</v>
      </c>
      <c r="G28" s="8" t="s">
        <v>227</v>
      </c>
      <c r="H28" s="8" t="s">
        <v>210</v>
      </c>
      <c r="I28" s="8" t="s">
        <v>211</v>
      </c>
      <c r="J28" s="8" t="s">
        <v>212</v>
      </c>
      <c r="K28" s="8"/>
      <c r="L28" s="8" t="s">
        <v>156</v>
      </c>
      <c r="M28" s="8" t="s">
        <v>162</v>
      </c>
    </row>
    <row r="29" spans="1:13" ht="21.6" thickBot="1">
      <c r="A29" s="8" t="s">
        <v>229</v>
      </c>
      <c r="B29" s="14">
        <v>2564</v>
      </c>
      <c r="C29" s="21" t="s">
        <v>230</v>
      </c>
      <c r="D29" s="8" t="s">
        <v>230</v>
      </c>
      <c r="E29" s="8" t="s">
        <v>160</v>
      </c>
      <c r="F29" s="8" t="s">
        <v>226</v>
      </c>
      <c r="G29" s="8" t="s">
        <v>227</v>
      </c>
      <c r="H29" s="8" t="s">
        <v>232</v>
      </c>
      <c r="I29" s="8" t="s">
        <v>107</v>
      </c>
      <c r="J29" s="8" t="s">
        <v>108</v>
      </c>
      <c r="K29" s="8"/>
      <c r="L29" s="8" t="s">
        <v>156</v>
      </c>
      <c r="M29" s="8" t="s">
        <v>162</v>
      </c>
    </row>
    <row r="30" spans="1:13" ht="21.6" thickBot="1">
      <c r="A30" s="8" t="s">
        <v>233</v>
      </c>
      <c r="B30" s="14">
        <v>2564</v>
      </c>
      <c r="C30" s="21" t="s">
        <v>234</v>
      </c>
      <c r="D30" s="8" t="s">
        <v>234</v>
      </c>
      <c r="E30" s="8" t="s">
        <v>160</v>
      </c>
      <c r="F30" s="8" t="s">
        <v>226</v>
      </c>
      <c r="G30" s="8" t="s">
        <v>227</v>
      </c>
      <c r="H30" s="8" t="s">
        <v>232</v>
      </c>
      <c r="I30" s="8" t="s">
        <v>107</v>
      </c>
      <c r="J30" s="8" t="s">
        <v>108</v>
      </c>
      <c r="K30" s="8"/>
      <c r="L30" s="8" t="s">
        <v>156</v>
      </c>
      <c r="M30" s="8" t="s">
        <v>162</v>
      </c>
    </row>
    <row r="31" spans="1:13" ht="21.6" thickBot="1">
      <c r="A31" s="8" t="s">
        <v>236</v>
      </c>
      <c r="B31" s="14">
        <v>2564</v>
      </c>
      <c r="C31" s="21" t="s">
        <v>237</v>
      </c>
      <c r="D31" s="8" t="s">
        <v>237</v>
      </c>
      <c r="E31" s="8" t="s">
        <v>28</v>
      </c>
      <c r="F31" s="8" t="s">
        <v>226</v>
      </c>
      <c r="G31" s="8" t="s">
        <v>227</v>
      </c>
      <c r="H31" s="8" t="s">
        <v>129</v>
      </c>
      <c r="I31" s="8" t="s">
        <v>107</v>
      </c>
      <c r="J31" s="8" t="s">
        <v>108</v>
      </c>
      <c r="K31" s="8"/>
      <c r="L31" s="8" t="s">
        <v>156</v>
      </c>
      <c r="M31" s="8" t="s">
        <v>177</v>
      </c>
    </row>
    <row r="32" spans="1:13" ht="21.6" thickBot="1">
      <c r="A32" s="8" t="s">
        <v>240</v>
      </c>
      <c r="B32" s="14">
        <v>2564</v>
      </c>
      <c r="C32" s="21" t="s">
        <v>241</v>
      </c>
      <c r="D32" s="8" t="s">
        <v>241</v>
      </c>
      <c r="E32" s="8" t="s">
        <v>28</v>
      </c>
      <c r="F32" s="8" t="s">
        <v>226</v>
      </c>
      <c r="G32" s="8" t="s">
        <v>227</v>
      </c>
      <c r="H32" s="8" t="s">
        <v>243</v>
      </c>
      <c r="I32" s="8" t="s">
        <v>244</v>
      </c>
      <c r="J32" s="8" t="s">
        <v>46</v>
      </c>
      <c r="K32" s="8"/>
      <c r="L32" s="8" t="s">
        <v>183</v>
      </c>
      <c r="M32" s="8" t="s">
        <v>245</v>
      </c>
    </row>
    <row r="33" spans="1:13" ht="21.6" thickBot="1">
      <c r="A33" s="8" t="s">
        <v>247</v>
      </c>
      <c r="B33" s="14">
        <v>2564</v>
      </c>
      <c r="C33" s="21" t="s">
        <v>248</v>
      </c>
      <c r="D33" s="8" t="s">
        <v>248</v>
      </c>
      <c r="E33" s="8" t="s">
        <v>28</v>
      </c>
      <c r="F33" s="8" t="s">
        <v>250</v>
      </c>
      <c r="G33" s="8" t="s">
        <v>227</v>
      </c>
      <c r="H33" s="8" t="s">
        <v>251</v>
      </c>
      <c r="I33" s="8" t="s">
        <v>73</v>
      </c>
      <c r="J33" s="8" t="s">
        <v>46</v>
      </c>
      <c r="K33" s="8"/>
      <c r="L33" s="8" t="s">
        <v>156</v>
      </c>
      <c r="M33" s="8" t="s">
        <v>157</v>
      </c>
    </row>
    <row r="34" spans="1:13" ht="21.6" thickBot="1">
      <c r="A34" s="8" t="s">
        <v>252</v>
      </c>
      <c r="B34" s="14">
        <v>2564</v>
      </c>
      <c r="C34" s="21" t="s">
        <v>253</v>
      </c>
      <c r="D34" s="8" t="s">
        <v>253</v>
      </c>
      <c r="E34" s="8" t="s">
        <v>76</v>
      </c>
      <c r="F34" s="8" t="s">
        <v>226</v>
      </c>
      <c r="G34" s="8" t="s">
        <v>227</v>
      </c>
      <c r="H34" s="8" t="s">
        <v>106</v>
      </c>
      <c r="I34" s="8" t="s">
        <v>107</v>
      </c>
      <c r="J34" s="8" t="s">
        <v>108</v>
      </c>
      <c r="K34" s="8"/>
      <c r="L34" s="8" t="s">
        <v>156</v>
      </c>
      <c r="M34" s="8" t="s">
        <v>157</v>
      </c>
    </row>
    <row r="35" spans="1:13" ht="21.6" thickBot="1">
      <c r="A35" s="8" t="s">
        <v>255</v>
      </c>
      <c r="B35" s="14">
        <v>2564</v>
      </c>
      <c r="C35" s="21" t="s">
        <v>256</v>
      </c>
      <c r="D35" s="8" t="s">
        <v>256</v>
      </c>
      <c r="E35" s="8" t="s">
        <v>76</v>
      </c>
      <c r="F35" s="8" t="s">
        <v>226</v>
      </c>
      <c r="G35" s="8" t="s">
        <v>227</v>
      </c>
      <c r="H35" s="8" t="s">
        <v>106</v>
      </c>
      <c r="I35" s="8" t="s">
        <v>107</v>
      </c>
      <c r="J35" s="8" t="s">
        <v>108</v>
      </c>
      <c r="K35" s="8"/>
      <c r="L35" s="8" t="s">
        <v>156</v>
      </c>
      <c r="M35" s="8" t="s">
        <v>157</v>
      </c>
    </row>
    <row r="36" spans="1:13" ht="21.6" thickBot="1">
      <c r="A36" s="8" t="s">
        <v>264</v>
      </c>
      <c r="B36" s="14">
        <v>2564</v>
      </c>
      <c r="C36" s="21" t="s">
        <v>265</v>
      </c>
      <c r="D36" s="8" t="s">
        <v>265</v>
      </c>
      <c r="E36" s="8" t="s">
        <v>28</v>
      </c>
      <c r="F36" s="8" t="s">
        <v>226</v>
      </c>
      <c r="G36" s="8" t="s">
        <v>227</v>
      </c>
      <c r="H36" s="8" t="s">
        <v>267</v>
      </c>
      <c r="I36" s="8" t="s">
        <v>268</v>
      </c>
      <c r="J36" s="8" t="s">
        <v>269</v>
      </c>
      <c r="K36" s="8"/>
      <c r="L36" s="8" t="s">
        <v>197</v>
      </c>
      <c r="M36" s="8" t="s">
        <v>198</v>
      </c>
    </row>
    <row r="37" spans="1:13" ht="21.6" thickBot="1">
      <c r="A37" s="8" t="s">
        <v>271</v>
      </c>
      <c r="B37" s="14">
        <v>2564</v>
      </c>
      <c r="C37" s="21" t="s">
        <v>272</v>
      </c>
      <c r="D37" s="8" t="s">
        <v>272</v>
      </c>
      <c r="E37" s="8" t="s">
        <v>76</v>
      </c>
      <c r="F37" s="8" t="s">
        <v>226</v>
      </c>
      <c r="G37" s="8" t="s">
        <v>274</v>
      </c>
      <c r="H37" s="8"/>
      <c r="I37" s="8" t="s">
        <v>275</v>
      </c>
      <c r="J37" s="8" t="s">
        <v>276</v>
      </c>
      <c r="K37" s="8"/>
      <c r="L37" s="8" t="s">
        <v>156</v>
      </c>
      <c r="M37" s="8" t="s">
        <v>216</v>
      </c>
    </row>
    <row r="38" spans="1:13" ht="21.6" thickBot="1">
      <c r="A38" s="8" t="s">
        <v>278</v>
      </c>
      <c r="B38" s="14">
        <v>2564</v>
      </c>
      <c r="C38" s="21" t="s">
        <v>279</v>
      </c>
      <c r="D38" s="8" t="s">
        <v>279</v>
      </c>
      <c r="E38" s="8" t="s">
        <v>28</v>
      </c>
      <c r="F38" s="8" t="s">
        <v>226</v>
      </c>
      <c r="G38" s="8" t="s">
        <v>227</v>
      </c>
      <c r="H38" s="8" t="s">
        <v>281</v>
      </c>
      <c r="I38" s="8" t="s">
        <v>107</v>
      </c>
      <c r="J38" s="8" t="s">
        <v>108</v>
      </c>
      <c r="K38" s="8"/>
      <c r="L38" s="8" t="s">
        <v>156</v>
      </c>
      <c r="M38" s="8" t="s">
        <v>157</v>
      </c>
    </row>
    <row r="39" spans="1:13" ht="21.6" thickBot="1">
      <c r="A39" s="8" t="s">
        <v>282</v>
      </c>
      <c r="B39" s="14">
        <v>2564</v>
      </c>
      <c r="C39" s="21" t="s">
        <v>283</v>
      </c>
      <c r="D39" s="8" t="s">
        <v>283</v>
      </c>
      <c r="E39" s="8" t="s">
        <v>28</v>
      </c>
      <c r="F39" s="8" t="s">
        <v>226</v>
      </c>
      <c r="G39" s="8" t="s">
        <v>227</v>
      </c>
      <c r="H39" s="8" t="s">
        <v>267</v>
      </c>
      <c r="I39" s="8" t="s">
        <v>268</v>
      </c>
      <c r="J39" s="8" t="s">
        <v>269</v>
      </c>
      <c r="K39" s="8"/>
      <c r="L39" s="8" t="s">
        <v>197</v>
      </c>
      <c r="M39" s="8" t="s">
        <v>198</v>
      </c>
    </row>
    <row r="40" spans="1:13" ht="21.6" thickBot="1">
      <c r="A40" s="8" t="s">
        <v>286</v>
      </c>
      <c r="B40" s="14">
        <v>2564</v>
      </c>
      <c r="C40" s="21" t="s">
        <v>287</v>
      </c>
      <c r="D40" s="8" t="s">
        <v>287</v>
      </c>
      <c r="E40" s="8" t="s">
        <v>28</v>
      </c>
      <c r="F40" s="8" t="s">
        <v>226</v>
      </c>
      <c r="G40" s="8" t="s">
        <v>227</v>
      </c>
      <c r="H40" s="8" t="s">
        <v>289</v>
      </c>
      <c r="I40" s="8" t="s">
        <v>289</v>
      </c>
      <c r="J40" s="8" t="s">
        <v>54</v>
      </c>
      <c r="K40" s="8"/>
      <c r="L40" s="8" t="s">
        <v>156</v>
      </c>
      <c r="M40" s="8" t="s">
        <v>290</v>
      </c>
    </row>
    <row r="41" spans="1:13" ht="21.6" thickBot="1">
      <c r="A41" s="8" t="s">
        <v>291</v>
      </c>
      <c r="B41" s="14">
        <v>2564</v>
      </c>
      <c r="C41" s="21" t="s">
        <v>292</v>
      </c>
      <c r="D41" s="8" t="s">
        <v>292</v>
      </c>
      <c r="E41" s="8" t="s">
        <v>28</v>
      </c>
      <c r="F41" s="8" t="s">
        <v>226</v>
      </c>
      <c r="G41" s="8" t="s">
        <v>227</v>
      </c>
      <c r="H41" s="8" t="s">
        <v>44</v>
      </c>
      <c r="I41" s="8" t="s">
        <v>45</v>
      </c>
      <c r="J41" s="8" t="s">
        <v>46</v>
      </c>
      <c r="K41" s="8"/>
      <c r="L41" s="8" t="s">
        <v>197</v>
      </c>
      <c r="M41" s="8" t="s">
        <v>198</v>
      </c>
    </row>
    <row r="42" spans="1:13" ht="21.6" thickBot="1">
      <c r="A42" s="8" t="s">
        <v>295</v>
      </c>
      <c r="B42" s="14">
        <v>2564</v>
      </c>
      <c r="C42" s="21" t="s">
        <v>296</v>
      </c>
      <c r="D42" s="8" t="s">
        <v>296</v>
      </c>
      <c r="E42" s="8" t="s">
        <v>28</v>
      </c>
      <c r="F42" s="8" t="s">
        <v>298</v>
      </c>
      <c r="G42" s="8" t="s">
        <v>227</v>
      </c>
      <c r="H42" s="8" t="s">
        <v>299</v>
      </c>
      <c r="I42" s="8" t="s">
        <v>300</v>
      </c>
      <c r="J42" s="8" t="s">
        <v>46</v>
      </c>
      <c r="K42" s="8"/>
      <c r="L42" s="8" t="s">
        <v>197</v>
      </c>
      <c r="M42" s="8" t="s">
        <v>198</v>
      </c>
    </row>
    <row r="43" spans="1:13" ht="21.6" thickBot="1">
      <c r="A43" s="8" t="s">
        <v>303</v>
      </c>
      <c r="B43" s="14">
        <v>2564</v>
      </c>
      <c r="C43" s="21" t="s">
        <v>99</v>
      </c>
      <c r="D43" s="8" t="s">
        <v>99</v>
      </c>
      <c r="E43" s="8" t="s">
        <v>28</v>
      </c>
      <c r="F43" s="8" t="s">
        <v>226</v>
      </c>
      <c r="G43" s="8" t="s">
        <v>227</v>
      </c>
      <c r="H43" s="8" t="s">
        <v>89</v>
      </c>
      <c r="I43" s="8" t="s">
        <v>90</v>
      </c>
      <c r="J43" s="8" t="s">
        <v>91</v>
      </c>
      <c r="K43" s="8"/>
      <c r="L43" s="8" t="s">
        <v>156</v>
      </c>
      <c r="M43" s="8" t="s">
        <v>157</v>
      </c>
    </row>
    <row r="44" spans="1:13" ht="21.6" thickBot="1">
      <c r="A44" s="8" t="s">
        <v>306</v>
      </c>
      <c r="B44" s="14">
        <v>2564</v>
      </c>
      <c r="C44" s="21" t="s">
        <v>307</v>
      </c>
      <c r="D44" s="8" t="s">
        <v>307</v>
      </c>
      <c r="E44" s="8" t="s">
        <v>28</v>
      </c>
      <c r="F44" s="8" t="s">
        <v>226</v>
      </c>
      <c r="G44" s="8" t="s">
        <v>227</v>
      </c>
      <c r="H44" s="8" t="s">
        <v>309</v>
      </c>
      <c r="I44" s="8" t="s">
        <v>310</v>
      </c>
      <c r="J44" s="8" t="s">
        <v>311</v>
      </c>
      <c r="K44" s="8"/>
      <c r="L44" s="8" t="s">
        <v>197</v>
      </c>
      <c r="M44" s="8" t="s">
        <v>198</v>
      </c>
    </row>
    <row r="45" spans="1:13" ht="21.6" thickBot="1">
      <c r="A45" s="8" t="s">
        <v>359</v>
      </c>
      <c r="B45" s="24">
        <v>2565</v>
      </c>
      <c r="C45" s="21" t="s">
        <v>360</v>
      </c>
      <c r="D45" s="8" t="s">
        <v>360</v>
      </c>
      <c r="E45" s="8" t="s">
        <v>76</v>
      </c>
      <c r="F45" s="8" t="s">
        <v>154</v>
      </c>
      <c r="G45" s="8" t="s">
        <v>134</v>
      </c>
      <c r="H45" s="8" t="s">
        <v>210</v>
      </c>
      <c r="I45" s="8" t="s">
        <v>211</v>
      </c>
      <c r="J45" s="8" t="s">
        <v>212</v>
      </c>
      <c r="K45" s="8"/>
      <c r="L45" s="8" t="s">
        <v>156</v>
      </c>
      <c r="M45" s="8" t="s">
        <v>162</v>
      </c>
    </row>
    <row r="46" spans="1:13" ht="21.6" thickBot="1">
      <c r="A46" s="8" t="s">
        <v>362</v>
      </c>
      <c r="B46" s="24">
        <v>2565</v>
      </c>
      <c r="C46" s="21" t="s">
        <v>241</v>
      </c>
      <c r="D46" s="8" t="s">
        <v>241</v>
      </c>
      <c r="E46" s="8" t="s">
        <v>28</v>
      </c>
      <c r="F46" s="8" t="s">
        <v>154</v>
      </c>
      <c r="G46" s="8" t="s">
        <v>134</v>
      </c>
      <c r="H46" s="8" t="s">
        <v>243</v>
      </c>
      <c r="I46" s="8" t="s">
        <v>244</v>
      </c>
      <c r="J46" s="8" t="s">
        <v>46</v>
      </c>
      <c r="K46" s="8"/>
      <c r="L46" s="8" t="s">
        <v>183</v>
      </c>
      <c r="M46" s="8" t="s">
        <v>245</v>
      </c>
    </row>
    <row r="47" spans="1:13" ht="21.6" thickBot="1">
      <c r="A47" s="8" t="s">
        <v>364</v>
      </c>
      <c r="B47" s="24">
        <v>2565</v>
      </c>
      <c r="C47" s="21" t="s">
        <v>365</v>
      </c>
      <c r="D47" s="8" t="s">
        <v>365</v>
      </c>
      <c r="E47" s="8" t="s">
        <v>28</v>
      </c>
      <c r="F47" s="8" t="s">
        <v>154</v>
      </c>
      <c r="G47" s="8" t="s">
        <v>134</v>
      </c>
      <c r="H47" s="8" t="s">
        <v>129</v>
      </c>
      <c r="I47" s="8" t="s">
        <v>107</v>
      </c>
      <c r="J47" s="8" t="s">
        <v>108</v>
      </c>
      <c r="K47" s="8"/>
      <c r="L47" s="8" t="s">
        <v>156</v>
      </c>
      <c r="M47" s="8" t="s">
        <v>177</v>
      </c>
    </row>
    <row r="48" spans="1:13" ht="21.6" thickBot="1">
      <c r="A48" s="8" t="s">
        <v>367</v>
      </c>
      <c r="B48" s="24">
        <v>2565</v>
      </c>
      <c r="C48" s="21" t="s">
        <v>368</v>
      </c>
      <c r="D48" s="8" t="s">
        <v>368</v>
      </c>
      <c r="E48" s="8" t="s">
        <v>28</v>
      </c>
      <c r="F48" s="8" t="s">
        <v>154</v>
      </c>
      <c r="G48" s="8" t="s">
        <v>134</v>
      </c>
      <c r="H48" s="8" t="s">
        <v>44</v>
      </c>
      <c r="I48" s="8" t="s">
        <v>45</v>
      </c>
      <c r="J48" s="8" t="s">
        <v>46</v>
      </c>
      <c r="K48" s="8"/>
      <c r="L48" s="8" t="s">
        <v>156</v>
      </c>
      <c r="M48" s="8" t="s">
        <v>157</v>
      </c>
    </row>
    <row r="49" spans="1:13" ht="21.6" thickBot="1">
      <c r="A49" s="8" t="s">
        <v>370</v>
      </c>
      <c r="B49" s="24">
        <v>2565</v>
      </c>
      <c r="C49" s="21" t="s">
        <v>371</v>
      </c>
      <c r="D49" s="8" t="s">
        <v>371</v>
      </c>
      <c r="E49" s="8" t="s">
        <v>28</v>
      </c>
      <c r="F49" s="8" t="s">
        <v>154</v>
      </c>
      <c r="G49" s="8" t="s">
        <v>134</v>
      </c>
      <c r="H49" s="8" t="s">
        <v>44</v>
      </c>
      <c r="I49" s="8" t="s">
        <v>45</v>
      </c>
      <c r="J49" s="8" t="s">
        <v>46</v>
      </c>
      <c r="K49" s="8"/>
      <c r="L49" s="8" t="s">
        <v>197</v>
      </c>
      <c r="M49" s="8" t="s">
        <v>198</v>
      </c>
    </row>
    <row r="50" spans="1:13" ht="21.6" thickBot="1">
      <c r="A50" s="8" t="s">
        <v>373</v>
      </c>
      <c r="B50" s="24">
        <v>2565</v>
      </c>
      <c r="C50" s="21" t="s">
        <v>374</v>
      </c>
      <c r="D50" s="8" t="s">
        <v>374</v>
      </c>
      <c r="E50" s="8" t="s">
        <v>76</v>
      </c>
      <c r="F50" s="8" t="s">
        <v>154</v>
      </c>
      <c r="G50" s="8" t="s">
        <v>134</v>
      </c>
      <c r="H50" s="8" t="s">
        <v>232</v>
      </c>
      <c r="I50" s="8" t="s">
        <v>107</v>
      </c>
      <c r="J50" s="8" t="s">
        <v>108</v>
      </c>
      <c r="K50" s="8"/>
      <c r="L50" s="8" t="s">
        <v>156</v>
      </c>
      <c r="M50" s="8" t="s">
        <v>162</v>
      </c>
    </row>
    <row r="51" spans="1:13" ht="21.6" thickBot="1">
      <c r="A51" s="8" t="s">
        <v>376</v>
      </c>
      <c r="B51" s="24">
        <v>2565</v>
      </c>
      <c r="C51" s="21" t="s">
        <v>377</v>
      </c>
      <c r="D51" s="8" t="s">
        <v>377</v>
      </c>
      <c r="E51" s="8" t="s">
        <v>76</v>
      </c>
      <c r="F51" s="8" t="s">
        <v>154</v>
      </c>
      <c r="G51" s="8" t="s">
        <v>134</v>
      </c>
      <c r="H51" s="8" t="s">
        <v>106</v>
      </c>
      <c r="I51" s="8" t="s">
        <v>107</v>
      </c>
      <c r="J51" s="8" t="s">
        <v>108</v>
      </c>
      <c r="K51" s="8"/>
      <c r="L51" s="8" t="s">
        <v>156</v>
      </c>
      <c r="M51" s="8" t="s">
        <v>157</v>
      </c>
    </row>
    <row r="52" spans="1:13" ht="21.6" thickBot="1">
      <c r="A52" s="8" t="s">
        <v>379</v>
      </c>
      <c r="B52" s="24">
        <v>2565</v>
      </c>
      <c r="C52" s="21" t="s">
        <v>380</v>
      </c>
      <c r="D52" s="8" t="s">
        <v>380</v>
      </c>
      <c r="E52" s="8" t="s">
        <v>28</v>
      </c>
      <c r="F52" s="8" t="s">
        <v>154</v>
      </c>
      <c r="G52" s="8" t="s">
        <v>134</v>
      </c>
      <c r="H52" s="8" t="s">
        <v>44</v>
      </c>
      <c r="I52" s="8" t="s">
        <v>45</v>
      </c>
      <c r="J52" s="8" t="s">
        <v>46</v>
      </c>
      <c r="K52" s="8"/>
      <c r="L52" s="8" t="s">
        <v>183</v>
      </c>
      <c r="M52" s="8" t="s">
        <v>382</v>
      </c>
    </row>
    <row r="53" spans="1:13" ht="21.6" thickBot="1">
      <c r="A53" s="8" t="s">
        <v>383</v>
      </c>
      <c r="B53" s="24">
        <v>2565</v>
      </c>
      <c r="C53" s="21" t="s">
        <v>272</v>
      </c>
      <c r="D53" s="8" t="s">
        <v>272</v>
      </c>
      <c r="E53" s="8" t="s">
        <v>76</v>
      </c>
      <c r="F53" s="8" t="s">
        <v>154</v>
      </c>
      <c r="G53" s="8" t="s">
        <v>134</v>
      </c>
      <c r="H53" s="8"/>
      <c r="I53" s="8" t="s">
        <v>275</v>
      </c>
      <c r="J53" s="8" t="s">
        <v>276</v>
      </c>
      <c r="K53" s="8"/>
      <c r="L53" s="8" t="s">
        <v>156</v>
      </c>
      <c r="M53" s="8" t="s">
        <v>216</v>
      </c>
    </row>
    <row r="54" spans="1:13" ht="21.6" thickBot="1">
      <c r="A54" s="8" t="s">
        <v>385</v>
      </c>
      <c r="B54" s="24">
        <v>2565</v>
      </c>
      <c r="C54" s="21" t="s">
        <v>386</v>
      </c>
      <c r="D54" s="8" t="s">
        <v>386</v>
      </c>
      <c r="E54" s="8" t="s">
        <v>28</v>
      </c>
      <c r="F54" s="8" t="s">
        <v>154</v>
      </c>
      <c r="G54" s="8" t="s">
        <v>134</v>
      </c>
      <c r="H54" s="8" t="s">
        <v>89</v>
      </c>
      <c r="I54" s="8" t="s">
        <v>90</v>
      </c>
      <c r="J54" s="8" t="s">
        <v>91</v>
      </c>
      <c r="K54" s="8"/>
      <c r="L54" s="8" t="s">
        <v>156</v>
      </c>
      <c r="M54" s="8" t="s">
        <v>157</v>
      </c>
    </row>
    <row r="55" spans="1:13" ht="21">
      <c r="A55" s="13" t="s">
        <v>324</v>
      </c>
      <c r="B55" s="25">
        <v>2566</v>
      </c>
      <c r="C55" s="21" t="s">
        <v>325</v>
      </c>
      <c r="D55" s="8" t="s">
        <v>325</v>
      </c>
      <c r="E55" s="8" t="s">
        <v>28</v>
      </c>
      <c r="F55" s="8" t="s">
        <v>315</v>
      </c>
      <c r="G55" s="8" t="s">
        <v>327</v>
      </c>
      <c r="H55" s="8" t="s">
        <v>44</v>
      </c>
      <c r="I55" s="8" t="s">
        <v>45</v>
      </c>
      <c r="J55" s="8" t="s">
        <v>46</v>
      </c>
      <c r="K55" s="8" t="s">
        <v>328</v>
      </c>
      <c r="L55" s="8" t="s">
        <v>197</v>
      </c>
      <c r="M55" s="8" t="s">
        <v>198</v>
      </c>
    </row>
  </sheetData>
  <hyperlinks>
    <hyperlink ref="C4" r:id="rId1" display="https://emenscr.nesdc.go.th/viewer/view.html?id=5b46fc4af4fd79254b8e68c5&amp;username=mrta0121" xr:uid="{00000000-0004-0000-0600-000000000000}"/>
    <hyperlink ref="C6" r:id="rId2" display="https://emenscr.nesdc.go.th/viewer/view.html?id=5bd2b2b1ead9a205b323d661&amp;username=industry05071" xr:uid="{00000000-0004-0000-0600-000001000000}"/>
    <hyperlink ref="C5" r:id="rId3" display="https://emenscr.nesdc.go.th/viewer/view.html?id=5bd6b5e2ead9a205b323d6b8&amp;username=most54011" xr:uid="{00000000-0004-0000-0600-000002000000}"/>
    <hyperlink ref="C7" r:id="rId4" display="https://emenscr.nesdc.go.th/viewer/view.html?id=5c6f6f0937cd112ef0beeb35&amp;username=most54011" xr:uid="{00000000-0004-0000-0600-000003000000}"/>
    <hyperlink ref="C8" r:id="rId5" display="https://emenscr.nesdc.go.th/viewer/view.html?id=5c8b19ccf78b133fe6b14902&amp;username=industry05031" xr:uid="{00000000-0004-0000-0600-000004000000}"/>
    <hyperlink ref="C9" r:id="rId6" display="https://emenscr.nesdc.go.th/viewer/view.html?id=5c8b1d55a6ce3a3febe8cf0a&amp;username=industry05031" xr:uid="{00000000-0004-0000-0600-000005000000}"/>
    <hyperlink ref="C10" r:id="rId7" display="https://emenscr.nesdc.go.th/viewer/view.html?id=5c90551da6ce3a3febe8cf5d&amp;username=industry08021" xr:uid="{00000000-0004-0000-0600-000006000000}"/>
    <hyperlink ref="C11" r:id="rId8" display="https://emenscr.nesdc.go.th/viewer/view.html?id=5c906037f78b133fe6b14963&amp;username=industry08021" xr:uid="{00000000-0004-0000-0600-000007000000}"/>
    <hyperlink ref="C12" r:id="rId9" display="https://emenscr.nesdc.go.th/viewer/view.html?id=5c9068337a930d3fec262f92&amp;username=industry08021" xr:uid="{00000000-0004-0000-0600-000008000000}"/>
    <hyperlink ref="C13" r:id="rId10" display="https://emenscr.nesdc.go.th/viewer/view.html?id=5c908316a6ce3a3febe8cf66&amp;username=industry08021" xr:uid="{00000000-0004-0000-0600-000009000000}"/>
    <hyperlink ref="C15" r:id="rId11" display="https://emenscr.nesdc.go.th/viewer/view.html?id=5ce52a8ca392573fe1bc7483&amp;username=moe06141" xr:uid="{00000000-0004-0000-0600-00000A000000}"/>
    <hyperlink ref="C16" r:id="rId12" display="https://emenscr.nesdc.go.th/viewer/view.html?id=5d9eb3aad070455bd999d11d&amp;username=rmutt0578101" xr:uid="{00000000-0004-0000-0600-00000B000000}"/>
    <hyperlink ref="C14" r:id="rId13" display="https://emenscr.nesdc.go.th/viewer/view.html?id=5db6b801a099c71470319b18&amp;username=moe06141" xr:uid="{00000000-0004-0000-0600-00000C000000}"/>
    <hyperlink ref="C17" r:id="rId14" display="https://emenscr.nesdc.go.th/viewer/view.html?id=5ddbd0988785695329ec68ff&amp;username=mol04041" xr:uid="{00000000-0004-0000-0600-00000D000000}"/>
    <hyperlink ref="C18" r:id="rId15" display="https://emenscr.nesdc.go.th/viewer/view.html?id=5de0a33ee6c2135e5ceb2e89&amp;username=mol04041" xr:uid="{00000000-0004-0000-0600-00000E000000}"/>
    <hyperlink ref="C19" r:id="rId16" display="https://emenscr.nesdc.go.th/viewer/view.html?id=5df9ed8a6b12163f58d5f96f&amp;username=industry05071" xr:uid="{00000000-0004-0000-0600-00000F000000}"/>
    <hyperlink ref="C20" r:id="rId17" display="https://emenscr.nesdc.go.th/viewer/view.html?id=5dfafae2c552571a72d136bf&amp;username=industry05031" xr:uid="{00000000-0004-0000-0600-000010000000}"/>
    <hyperlink ref="C21" r:id="rId18" display="https://emenscr.nesdc.go.th/viewer/view.html?id=5dfb729ab03e921a67e374c6&amp;username=rus0585141" xr:uid="{00000000-0004-0000-0600-000011000000}"/>
    <hyperlink ref="C22" r:id="rId19" display="https://emenscr.nesdc.go.th/viewer/view.html?id=5e0032b8b459dd49a9ac70a8&amp;username=industry05031" xr:uid="{00000000-0004-0000-0600-000012000000}"/>
    <hyperlink ref="C23" r:id="rId20" display="https://emenscr.nesdc.go.th/viewer/view.html?id=5e058d6be82416445c17a25d&amp;username=mol04071" xr:uid="{00000000-0004-0000-0600-000013000000}"/>
    <hyperlink ref="C24" r:id="rId21" display="https://emenscr.nesdc.go.th/viewer/view.html?id=5e4a135eb8fb932610233a53&amp;username=mot05141" xr:uid="{00000000-0004-0000-0600-000014000000}"/>
    <hyperlink ref="C25" r:id="rId22" display="https://emenscr.nesdc.go.th/viewer/view.html?id=5e9d26d9e3f8737535c25064&amp;username=industry08021" xr:uid="{00000000-0004-0000-0600-000015000000}"/>
    <hyperlink ref="C26" r:id="rId23" display="https://emenscr.nesdc.go.th/viewer/view.html?id=5e9d2d80ab46f9752b9c45ff&amp;username=industry08021" xr:uid="{00000000-0004-0000-0600-000016000000}"/>
    <hyperlink ref="C27" r:id="rId24" display="https://emenscr.nesdc.go.th/viewer/view.html?id=5e9e73e3167aaa3ecaf0d36b&amp;username=rmutr0582021" xr:uid="{00000000-0004-0000-0600-000017000000}"/>
    <hyperlink ref="C28" r:id="rId25" display="https://emenscr.nesdc.go.th/viewer/view.html?id=5f755ffd0f92324608a1159f&amp;username=tpqi061" xr:uid="{00000000-0004-0000-0600-000018000000}"/>
    <hyperlink ref="C29" r:id="rId26" display="https://emenscr.nesdc.go.th/viewer/view.html?id=5fa26d9d6a388806017188ab&amp;username=mol04941" xr:uid="{00000000-0004-0000-0600-000019000000}"/>
    <hyperlink ref="C30" r:id="rId27" display="https://emenscr.nesdc.go.th/viewer/view.html?id=5fa908352806e76c3c3d6377&amp;username=mol04941" xr:uid="{00000000-0004-0000-0600-00001A000000}"/>
    <hyperlink ref="C31" r:id="rId28" display="https://emenscr.nesdc.go.th/viewer/view.html?id=5fab758be708b36c432df923&amp;username=mol04071" xr:uid="{00000000-0004-0000-0600-00001B000000}"/>
    <hyperlink ref="C32" r:id="rId29" display="https://emenscr.nesdc.go.th/viewer/view.html?id=5fb29da53122ce2ce97471d2&amp;username=industry07061" xr:uid="{00000000-0004-0000-0600-00001C000000}"/>
    <hyperlink ref="C33" r:id="rId30" display="https://emenscr.nesdc.go.th/viewer/view.html?id=5fb60574152e2542a428d11d&amp;username=industry08051" xr:uid="{00000000-0004-0000-0600-00001D000000}"/>
    <hyperlink ref="C34" r:id="rId31" display="https://emenscr.nesdc.go.th/viewer/view.html?id=5fbcb7b87232b72a71f77d8f&amp;username=mol04041" xr:uid="{00000000-0004-0000-0600-00001E000000}"/>
    <hyperlink ref="C35" r:id="rId32" display="https://emenscr.nesdc.go.th/viewer/view.html?id=5fbcc1f80d3eec2a6b9e4d5a&amp;username=mol04041" xr:uid="{00000000-0004-0000-0600-00001F000000}"/>
    <hyperlink ref="C36" r:id="rId33" display="https://emenscr.nesdc.go.th/viewer/view.html?id=5fcf3d2bfb9dc91608730705&amp;username=moph10101" xr:uid="{00000000-0004-0000-0600-000020000000}"/>
    <hyperlink ref="C37" r:id="rId34" display="https://emenscr.nesdc.go.th/viewer/view.html?id=5fd0878bc97e955911453cf1&amp;username=moi0017331" xr:uid="{00000000-0004-0000-0600-000021000000}"/>
    <hyperlink ref="C38" r:id="rId35" display="https://emenscr.nesdc.go.th/viewer/view.html?id=5fd1a3707cf29c590f8c5202&amp;username=dsd_regional_11_11" xr:uid="{00000000-0004-0000-0600-000022000000}"/>
    <hyperlink ref="C39" r:id="rId36" display="https://emenscr.nesdc.go.th/viewer/view.html?id=5fd880374737ba28bee869a4&amp;username=moph10101" xr:uid="{00000000-0004-0000-0600-000023000000}"/>
    <hyperlink ref="C40" r:id="rId37" display="https://emenscr.nesdc.go.th/viewer/view.html?id=5fd9a9f30573ae1b28631dc7&amp;username=ubu05291" xr:uid="{00000000-0004-0000-0600-000024000000}"/>
    <hyperlink ref="C41" r:id="rId38" display="https://emenscr.nesdc.go.th/viewer/view.html?id=5fdc5d58adb90d1b2adda496&amp;username=industry05071" xr:uid="{00000000-0004-0000-0600-000025000000}"/>
    <hyperlink ref="C42" r:id="rId39" display="https://emenscr.nesdc.go.th/viewer/view.html?id=5ff29636770e1827c86fda41&amp;username=industry03111" xr:uid="{00000000-0004-0000-0600-000026000000}"/>
    <hyperlink ref="C43" r:id="rId40" display="https://emenscr.nesdc.go.th/viewer/view.html?id=6020a3573f9c9a15b66cafc1&amp;username=moe06141" xr:uid="{00000000-0004-0000-0600-000027000000}"/>
    <hyperlink ref="C44" r:id="rId41" display="https://emenscr.nesdc.go.th/viewer/view.html?id=60f66aafa255654be120b5c3&amp;username=mnre011" xr:uid="{00000000-0004-0000-0600-000028000000}"/>
    <hyperlink ref="C45" r:id="rId42" display="https://emenscr.nesdc.go.th/viewer/view.html?id=612892f8914dee5ac289ea84&amp;username=tpqi061" xr:uid="{00000000-0004-0000-0600-000029000000}"/>
    <hyperlink ref="C46" r:id="rId43" display="https://emenscr.nesdc.go.th/viewer/view.html?id=616d901dac23da6eb13d0135&amp;username=industry07061" xr:uid="{00000000-0004-0000-0600-00002A000000}"/>
    <hyperlink ref="C47" r:id="rId44" display="https://emenscr.nesdc.go.th/viewer/view.html?id=6191d5e61501af4b2381652d&amp;username=mol04071" xr:uid="{00000000-0004-0000-0600-00002B000000}"/>
    <hyperlink ref="C48" r:id="rId45" display="https://emenscr.nesdc.go.th/viewer/view.html?id=6195f8d3bab527220bfbc761&amp;username=industry05071" xr:uid="{00000000-0004-0000-0600-00002C000000}"/>
    <hyperlink ref="C49" r:id="rId46" display="https://emenscr.nesdc.go.th/viewer/view.html?id=6196127dd51ed2220a0bddee&amp;username=industry05071" xr:uid="{00000000-0004-0000-0600-00002D000000}"/>
    <hyperlink ref="C50" r:id="rId47" display="https://emenscr.nesdc.go.th/viewer/view.html?id=61961547d51ed2220a0bddf3&amp;username=mol04941" xr:uid="{00000000-0004-0000-0600-00002E000000}"/>
    <hyperlink ref="C51" r:id="rId48" display="https://emenscr.nesdc.go.th/viewer/view.html?id=6196347ed51ed2220a0bde14&amp;username=mol04041" xr:uid="{00000000-0004-0000-0600-00002F000000}"/>
    <hyperlink ref="C52" r:id="rId49" display="https://emenscr.nesdc.go.th/viewer/view.html?id=61971541d221902211f9b081&amp;username=industry05071" xr:uid="{00000000-0004-0000-0600-000030000000}"/>
    <hyperlink ref="C53" r:id="rId50" display="https://emenscr.nesdc.go.th/viewer/view.html?id=61b214f0f3473f0ca7a6c4a9&amp;username=moi0017331" xr:uid="{00000000-0004-0000-0600-000031000000}"/>
    <hyperlink ref="C54" r:id="rId51" display="https://emenscr.nesdc.go.th/viewer/view.html?id=61bab01d358cdf1cf68825e7&amp;username=moe06141" xr:uid="{00000000-0004-0000-0600-000032000000}"/>
    <hyperlink ref="C55" r:id="rId52" display="https://emenscr.nesdc.go.th/viewer/view.html?id=6112358f2482000361ae7f59&amp;username=industry05071" xr:uid="{00000000-0004-0000-0600-00003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80"/>
  <sheetViews>
    <sheetView workbookViewId="0">
      <selection sqref="A1:X1"/>
    </sheetView>
  </sheetViews>
  <sheetFormatPr defaultRowHeight="14.4"/>
  <cols>
    <col min="1" max="1" width="18.44140625" customWidth="1"/>
    <col min="2" max="2" width="54" customWidth="1"/>
    <col min="3" max="3" width="36.109375" customWidth="1"/>
    <col min="4" max="4" width="19.5546875" customWidth="1"/>
    <col min="5" max="5" width="19.109375" customWidth="1"/>
    <col min="6" max="6" width="33.109375" customWidth="1"/>
    <col min="7" max="7" width="36.6640625" customWidth="1"/>
    <col min="8" max="8" width="38.88671875" customWidth="1"/>
    <col min="9" max="9" width="33.33203125" customWidth="1"/>
    <col min="10" max="10" width="16.109375" customWidth="1"/>
    <col min="11" max="11" width="20.33203125" customWidth="1"/>
    <col min="12" max="12" width="17.5546875" customWidth="1"/>
  </cols>
  <sheetData>
    <row r="1" spans="1:12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399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33</v>
      </c>
      <c r="E3" s="2" t="s">
        <v>34</v>
      </c>
      <c r="F3" s="2" t="s">
        <v>35</v>
      </c>
      <c r="G3" s="2" t="s">
        <v>36</v>
      </c>
      <c r="H3" s="2" t="s">
        <v>37</v>
      </c>
      <c r="I3" s="2"/>
      <c r="J3" s="2"/>
      <c r="K3" s="2"/>
      <c r="L3" s="5" t="s">
        <v>26</v>
      </c>
    </row>
    <row r="4" spans="1:12" ht="15" thickBot="1">
      <c r="A4" s="2" t="s">
        <v>39</v>
      </c>
      <c r="B4" s="2" t="s">
        <v>40</v>
      </c>
      <c r="C4" s="2" t="s">
        <v>28</v>
      </c>
      <c r="D4" s="2" t="s">
        <v>42</v>
      </c>
      <c r="E4" s="2" t="s">
        <v>43</v>
      </c>
      <c r="F4" s="2" t="s">
        <v>44</v>
      </c>
      <c r="G4" s="2" t="s">
        <v>45</v>
      </c>
      <c r="H4" s="2" t="s">
        <v>46</v>
      </c>
      <c r="I4" s="2"/>
      <c r="J4" s="2"/>
      <c r="K4" s="2"/>
      <c r="L4" s="6" t="s">
        <v>40</v>
      </c>
    </row>
    <row r="5" spans="1:12" ht="15" thickBot="1">
      <c r="A5" s="2" t="s">
        <v>48</v>
      </c>
      <c r="B5" s="2" t="s">
        <v>49</v>
      </c>
      <c r="C5" s="2" t="s">
        <v>28</v>
      </c>
      <c r="D5" s="2" t="s">
        <v>51</v>
      </c>
      <c r="E5" s="2" t="s">
        <v>43</v>
      </c>
      <c r="F5" s="2" t="s">
        <v>52</v>
      </c>
      <c r="G5" s="2" t="s">
        <v>53</v>
      </c>
      <c r="H5" s="2" t="s">
        <v>54</v>
      </c>
      <c r="I5" s="2"/>
      <c r="J5" s="2"/>
      <c r="K5" s="2"/>
      <c r="L5" s="6" t="s">
        <v>49</v>
      </c>
    </row>
    <row r="6" spans="1:12" ht="15" thickBot="1">
      <c r="A6" s="2" t="s">
        <v>55</v>
      </c>
      <c r="B6" s="2" t="s">
        <v>56</v>
      </c>
      <c r="C6" s="2" t="s">
        <v>28</v>
      </c>
      <c r="D6" s="2" t="s">
        <v>42</v>
      </c>
      <c r="E6" s="2" t="s">
        <v>43</v>
      </c>
      <c r="F6" s="2" t="s">
        <v>52</v>
      </c>
      <c r="G6" s="2" t="s">
        <v>53</v>
      </c>
      <c r="H6" s="2" t="s">
        <v>54</v>
      </c>
      <c r="I6" s="2"/>
      <c r="J6" s="2"/>
      <c r="K6" s="2"/>
      <c r="L6" s="6" t="s">
        <v>56</v>
      </c>
    </row>
    <row r="7" spans="1:12" ht="15" thickBot="1">
      <c r="A7" s="2" t="s">
        <v>60</v>
      </c>
      <c r="B7" s="2" t="s">
        <v>61</v>
      </c>
      <c r="C7" s="2" t="s">
        <v>28</v>
      </c>
      <c r="D7" s="2" t="s">
        <v>42</v>
      </c>
      <c r="E7" s="2" t="s">
        <v>43</v>
      </c>
      <c r="F7" s="2" t="s">
        <v>63</v>
      </c>
      <c r="G7" s="2" t="s">
        <v>45</v>
      </c>
      <c r="H7" s="2" t="s">
        <v>46</v>
      </c>
      <c r="I7" s="2"/>
      <c r="J7" s="2"/>
      <c r="K7" s="2"/>
      <c r="L7" s="6" t="s">
        <v>61</v>
      </c>
    </row>
    <row r="8" spans="1:12" ht="15" thickBot="1">
      <c r="A8" s="2" t="s">
        <v>64</v>
      </c>
      <c r="B8" s="2" t="s">
        <v>65</v>
      </c>
      <c r="C8" s="2" t="s">
        <v>28</v>
      </c>
      <c r="D8" s="2" t="s">
        <v>42</v>
      </c>
      <c r="E8" s="2" t="s">
        <v>43</v>
      </c>
      <c r="F8" s="2" t="s">
        <v>63</v>
      </c>
      <c r="G8" s="2" t="s">
        <v>45</v>
      </c>
      <c r="H8" s="2" t="s">
        <v>46</v>
      </c>
      <c r="I8" s="2"/>
      <c r="J8" s="2"/>
      <c r="K8" s="2"/>
      <c r="L8" s="6" t="s">
        <v>65</v>
      </c>
    </row>
    <row r="9" spans="1:12" ht="15" thickBot="1">
      <c r="A9" s="2" t="s">
        <v>68</v>
      </c>
      <c r="B9" s="2" t="s">
        <v>69</v>
      </c>
      <c r="C9" s="2" t="s">
        <v>28</v>
      </c>
      <c r="D9" s="2" t="s">
        <v>71</v>
      </c>
      <c r="E9" s="2" t="s">
        <v>43</v>
      </c>
      <c r="F9" s="2" t="s">
        <v>72</v>
      </c>
      <c r="G9" s="2" t="s">
        <v>73</v>
      </c>
      <c r="H9" s="2" t="s">
        <v>46</v>
      </c>
      <c r="I9" s="2"/>
      <c r="J9" s="2"/>
      <c r="K9" s="2"/>
      <c r="L9" s="6" t="s">
        <v>69</v>
      </c>
    </row>
    <row r="10" spans="1:12" ht="15" thickBot="1">
      <c r="A10" s="2" t="s">
        <v>74</v>
      </c>
      <c r="B10" s="2" t="s">
        <v>75</v>
      </c>
      <c r="C10" s="2" t="s">
        <v>76</v>
      </c>
      <c r="D10" s="2" t="s">
        <v>71</v>
      </c>
      <c r="E10" s="2" t="s">
        <v>43</v>
      </c>
      <c r="F10" s="2" t="s">
        <v>72</v>
      </c>
      <c r="G10" s="2" t="s">
        <v>73</v>
      </c>
      <c r="H10" s="2" t="s">
        <v>46</v>
      </c>
      <c r="I10" s="2"/>
      <c r="J10" s="2"/>
      <c r="K10" s="2"/>
      <c r="L10" s="6" t="s">
        <v>75</v>
      </c>
    </row>
    <row r="11" spans="1:12" ht="15" thickBot="1">
      <c r="A11" s="2" t="s">
        <v>78</v>
      </c>
      <c r="B11" s="2" t="s">
        <v>79</v>
      </c>
      <c r="C11" s="2" t="s">
        <v>28</v>
      </c>
      <c r="D11" s="2" t="s">
        <v>71</v>
      </c>
      <c r="E11" s="2" t="s">
        <v>43</v>
      </c>
      <c r="F11" s="2" t="s">
        <v>72</v>
      </c>
      <c r="G11" s="2" t="s">
        <v>73</v>
      </c>
      <c r="H11" s="2" t="s">
        <v>46</v>
      </c>
      <c r="I11" s="2"/>
      <c r="J11" s="2"/>
      <c r="K11" s="2"/>
      <c r="L11" s="6" t="s">
        <v>79</v>
      </c>
    </row>
    <row r="12" spans="1:12" ht="15" thickBot="1">
      <c r="A12" s="2" t="s">
        <v>81</v>
      </c>
      <c r="B12" s="2" t="s">
        <v>82</v>
      </c>
      <c r="C12" s="2" t="s">
        <v>76</v>
      </c>
      <c r="D12" s="2" t="s">
        <v>71</v>
      </c>
      <c r="E12" s="2" t="s">
        <v>43</v>
      </c>
      <c r="F12" s="2" t="s">
        <v>72</v>
      </c>
      <c r="G12" s="2" t="s">
        <v>73</v>
      </c>
      <c r="H12" s="2" t="s">
        <v>46</v>
      </c>
      <c r="I12" s="2"/>
      <c r="J12" s="2"/>
      <c r="K12" s="2"/>
      <c r="L12" s="6" t="s">
        <v>82</v>
      </c>
    </row>
    <row r="13" spans="1:12" ht="15" thickBot="1">
      <c r="A13" s="2" t="s">
        <v>85</v>
      </c>
      <c r="B13" s="2" t="s">
        <v>86</v>
      </c>
      <c r="C13" s="2" t="s">
        <v>76</v>
      </c>
      <c r="D13" s="2" t="s">
        <v>88</v>
      </c>
      <c r="E13" s="2" t="s">
        <v>34</v>
      </c>
      <c r="F13" s="2" t="s">
        <v>89</v>
      </c>
      <c r="G13" s="2" t="s">
        <v>90</v>
      </c>
      <c r="H13" s="2" t="s">
        <v>91</v>
      </c>
      <c r="I13" s="2"/>
      <c r="J13" s="2"/>
      <c r="K13" s="2"/>
      <c r="L13" s="6" t="s">
        <v>99</v>
      </c>
    </row>
    <row r="14" spans="1:12" ht="15" thickBot="1">
      <c r="A14" s="2" t="s">
        <v>93</v>
      </c>
      <c r="B14" s="2" t="s">
        <v>94</v>
      </c>
      <c r="C14" s="2" t="s">
        <v>76</v>
      </c>
      <c r="D14" s="2" t="s">
        <v>88</v>
      </c>
      <c r="E14" s="2" t="s">
        <v>34</v>
      </c>
      <c r="F14" s="2" t="s">
        <v>96</v>
      </c>
      <c r="G14" s="2" t="s">
        <v>97</v>
      </c>
      <c r="H14" s="2" t="s">
        <v>54</v>
      </c>
      <c r="I14" s="2"/>
      <c r="J14" s="2"/>
      <c r="K14" s="2"/>
      <c r="L14" s="6" t="s">
        <v>94</v>
      </c>
    </row>
    <row r="15" spans="1:12" ht="15" thickBot="1">
      <c r="A15" s="2" t="s">
        <v>98</v>
      </c>
      <c r="B15" s="2" t="s">
        <v>99</v>
      </c>
      <c r="C15" s="2" t="s">
        <v>28</v>
      </c>
      <c r="D15" s="2" t="s">
        <v>42</v>
      </c>
      <c r="E15" s="2" t="s">
        <v>43</v>
      </c>
      <c r="F15" s="2" t="s">
        <v>89</v>
      </c>
      <c r="G15" s="2" t="s">
        <v>90</v>
      </c>
      <c r="H15" s="2" t="s">
        <v>91</v>
      </c>
      <c r="I15" s="2"/>
      <c r="J15" s="2"/>
      <c r="K15" s="2"/>
      <c r="L15" s="6" t="s">
        <v>99</v>
      </c>
    </row>
    <row r="16" spans="1:12" ht="15" thickBot="1">
      <c r="A16" s="2" t="s">
        <v>102</v>
      </c>
      <c r="B16" s="2" t="s">
        <v>103</v>
      </c>
      <c r="C16" s="2" t="s">
        <v>76</v>
      </c>
      <c r="D16" s="2" t="s">
        <v>88</v>
      </c>
      <c r="E16" s="2" t="s">
        <v>105</v>
      </c>
      <c r="F16" s="2" t="s">
        <v>106</v>
      </c>
      <c r="G16" s="2" t="s">
        <v>107</v>
      </c>
      <c r="H16" s="2" t="s">
        <v>108</v>
      </c>
      <c r="I16" s="2"/>
      <c r="J16" s="2"/>
      <c r="K16" s="2"/>
      <c r="L16" s="6" t="s">
        <v>103</v>
      </c>
    </row>
    <row r="17" spans="1:12" ht="15" thickBot="1">
      <c r="A17" s="2" t="s">
        <v>109</v>
      </c>
      <c r="B17" s="2" t="s">
        <v>110</v>
      </c>
      <c r="C17" s="2" t="s">
        <v>76</v>
      </c>
      <c r="D17" s="2" t="s">
        <v>88</v>
      </c>
      <c r="E17" s="2" t="s">
        <v>34</v>
      </c>
      <c r="F17" s="2" t="s">
        <v>106</v>
      </c>
      <c r="G17" s="2" t="s">
        <v>107</v>
      </c>
      <c r="H17" s="2" t="s">
        <v>108</v>
      </c>
      <c r="I17" s="2"/>
      <c r="J17" s="2"/>
      <c r="K17" s="2"/>
      <c r="L17" s="6" t="s">
        <v>110</v>
      </c>
    </row>
    <row r="18" spans="1:12" ht="15" thickBot="1">
      <c r="A18" s="2" t="s">
        <v>112</v>
      </c>
      <c r="B18" s="2" t="s">
        <v>113</v>
      </c>
      <c r="C18" s="2" t="s">
        <v>28</v>
      </c>
      <c r="D18" s="2" t="s">
        <v>88</v>
      </c>
      <c r="E18" s="2" t="s">
        <v>34</v>
      </c>
      <c r="F18" s="2" t="s">
        <v>44</v>
      </c>
      <c r="G18" s="2" t="s">
        <v>45</v>
      </c>
      <c r="H18" s="2" t="s">
        <v>46</v>
      </c>
      <c r="I18" s="2"/>
      <c r="J18" s="2"/>
      <c r="K18" s="2"/>
      <c r="L18" s="6" t="s">
        <v>113</v>
      </c>
    </row>
    <row r="19" spans="1:12" ht="15" thickBot="1">
      <c r="A19" s="2" t="s">
        <v>115</v>
      </c>
      <c r="B19" s="2" t="s">
        <v>116</v>
      </c>
      <c r="C19" s="2" t="s">
        <v>28</v>
      </c>
      <c r="D19" s="2" t="s">
        <v>88</v>
      </c>
      <c r="E19" s="2" t="s">
        <v>34</v>
      </c>
      <c r="F19" s="2" t="s">
        <v>63</v>
      </c>
      <c r="G19" s="2" t="s">
        <v>45</v>
      </c>
      <c r="H19" s="2" t="s">
        <v>46</v>
      </c>
      <c r="I19" s="2"/>
      <c r="J19" s="2"/>
      <c r="K19" s="2"/>
      <c r="L19" s="6" t="s">
        <v>116</v>
      </c>
    </row>
    <row r="20" spans="1:12" ht="15" thickBot="1">
      <c r="A20" s="2" t="s">
        <v>119</v>
      </c>
      <c r="B20" s="2" t="s">
        <v>120</v>
      </c>
      <c r="C20" s="2" t="s">
        <v>76</v>
      </c>
      <c r="D20" s="2" t="s">
        <v>88</v>
      </c>
      <c r="E20" s="2" t="s">
        <v>34</v>
      </c>
      <c r="F20" s="2" t="s">
        <v>96</v>
      </c>
      <c r="G20" s="2" t="s">
        <v>122</v>
      </c>
      <c r="H20" s="2" t="s">
        <v>54</v>
      </c>
      <c r="I20" s="2"/>
      <c r="J20" s="2"/>
      <c r="K20" s="2"/>
      <c r="L20" s="6" t="s">
        <v>120</v>
      </c>
    </row>
    <row r="21" spans="1:12" ht="15" thickBot="1">
      <c r="A21" s="2" t="s">
        <v>123</v>
      </c>
      <c r="B21" s="2" t="s">
        <v>61</v>
      </c>
      <c r="C21" s="2" t="s">
        <v>28</v>
      </c>
      <c r="D21" s="2" t="s">
        <v>88</v>
      </c>
      <c r="E21" s="2" t="s">
        <v>34</v>
      </c>
      <c r="F21" s="2" t="s">
        <v>63</v>
      </c>
      <c r="G21" s="2" t="s">
        <v>45</v>
      </c>
      <c r="H21" s="2" t="s">
        <v>46</v>
      </c>
      <c r="I21" s="2"/>
      <c r="J21" s="2"/>
      <c r="K21" s="2"/>
      <c r="L21" s="6" t="s">
        <v>61</v>
      </c>
    </row>
    <row r="22" spans="1:12" ht="15" thickBot="1">
      <c r="A22" s="2" t="s">
        <v>126</v>
      </c>
      <c r="B22" s="2" t="s">
        <v>127</v>
      </c>
      <c r="C22" s="2" t="s">
        <v>76</v>
      </c>
      <c r="D22" s="2" t="s">
        <v>88</v>
      </c>
      <c r="E22" s="2" t="s">
        <v>34</v>
      </c>
      <c r="F22" s="2" t="s">
        <v>129</v>
      </c>
      <c r="G22" s="2" t="s">
        <v>107</v>
      </c>
      <c r="H22" s="2" t="s">
        <v>108</v>
      </c>
      <c r="I22" s="2"/>
      <c r="J22" s="2"/>
      <c r="K22" s="2"/>
      <c r="L22" s="6" t="s">
        <v>127</v>
      </c>
    </row>
    <row r="23" spans="1:12" ht="15" thickBot="1">
      <c r="A23" s="2" t="s">
        <v>131</v>
      </c>
      <c r="B23" s="2" t="s">
        <v>132</v>
      </c>
      <c r="C23" s="2" t="s">
        <v>28</v>
      </c>
      <c r="D23" s="2" t="s">
        <v>88</v>
      </c>
      <c r="E23" s="2" t="s">
        <v>134</v>
      </c>
      <c r="F23" s="2" t="s">
        <v>135</v>
      </c>
      <c r="G23" s="2" t="s">
        <v>136</v>
      </c>
      <c r="H23" s="2" t="s">
        <v>37</v>
      </c>
      <c r="I23" s="2"/>
      <c r="J23" s="2"/>
      <c r="K23" s="2"/>
      <c r="L23" s="6" t="s">
        <v>132</v>
      </c>
    </row>
    <row r="24" spans="1:12" ht="15" thickBot="1">
      <c r="A24" s="2" t="s">
        <v>137</v>
      </c>
      <c r="B24" s="2" t="s">
        <v>138</v>
      </c>
      <c r="C24" s="2" t="s">
        <v>28</v>
      </c>
      <c r="D24" s="2" t="s">
        <v>140</v>
      </c>
      <c r="E24" s="2" t="s">
        <v>34</v>
      </c>
      <c r="F24" s="2" t="s">
        <v>72</v>
      </c>
      <c r="G24" s="2" t="s">
        <v>73</v>
      </c>
      <c r="H24" s="2" t="s">
        <v>46</v>
      </c>
      <c r="I24" s="2"/>
      <c r="J24" s="2"/>
      <c r="K24" s="2"/>
      <c r="L24" s="6" t="s">
        <v>138</v>
      </c>
    </row>
    <row r="25" spans="1:12" ht="15" thickBot="1">
      <c r="A25" s="2" t="s">
        <v>141</v>
      </c>
      <c r="B25" s="2" t="s">
        <v>142</v>
      </c>
      <c r="C25" s="2" t="s">
        <v>28</v>
      </c>
      <c r="D25" s="2" t="s">
        <v>140</v>
      </c>
      <c r="E25" s="2" t="s">
        <v>34</v>
      </c>
      <c r="F25" s="2" t="s">
        <v>72</v>
      </c>
      <c r="G25" s="2" t="s">
        <v>73</v>
      </c>
      <c r="H25" s="2" t="s">
        <v>46</v>
      </c>
      <c r="I25" s="2"/>
      <c r="J25" s="2"/>
      <c r="K25" s="2"/>
      <c r="L25" s="6" t="s">
        <v>398</v>
      </c>
    </row>
    <row r="26" spans="1:12" ht="15" thickBot="1">
      <c r="A26" s="2" t="s">
        <v>145</v>
      </c>
      <c r="B26" s="2" t="s">
        <v>146</v>
      </c>
      <c r="C26" s="2" t="s">
        <v>76</v>
      </c>
      <c r="D26" s="2" t="s">
        <v>148</v>
      </c>
      <c r="E26" s="2" t="s">
        <v>148</v>
      </c>
      <c r="F26" s="2" t="s">
        <v>149</v>
      </c>
      <c r="G26" s="2" t="s">
        <v>150</v>
      </c>
      <c r="H26" s="2" t="s">
        <v>54</v>
      </c>
      <c r="I26" s="2"/>
      <c r="J26" s="2"/>
      <c r="K26" s="2"/>
      <c r="L26" s="6" t="s">
        <v>146</v>
      </c>
    </row>
    <row r="27" spans="1:12" ht="15" thickBot="1">
      <c r="A27" s="2" t="s">
        <v>151</v>
      </c>
      <c r="B27" s="2" t="s">
        <v>152</v>
      </c>
      <c r="C27" s="2" t="s">
        <v>28</v>
      </c>
      <c r="D27" s="2" t="s">
        <v>154</v>
      </c>
      <c r="E27" s="2" t="s">
        <v>134</v>
      </c>
      <c r="F27" s="2" t="s">
        <v>106</v>
      </c>
      <c r="G27" s="2" t="s">
        <v>107</v>
      </c>
      <c r="H27" s="2" t="s">
        <v>108</v>
      </c>
      <c r="I27" s="2" t="s">
        <v>155</v>
      </c>
      <c r="J27" s="2" t="s">
        <v>156</v>
      </c>
      <c r="K27" s="2" t="s">
        <v>157</v>
      </c>
      <c r="L27" s="6" t="s">
        <v>152</v>
      </c>
    </row>
    <row r="28" spans="1:12" ht="15" thickBot="1">
      <c r="A28" s="2" t="s">
        <v>158</v>
      </c>
      <c r="B28" s="2" t="s">
        <v>159</v>
      </c>
      <c r="C28" s="2" t="s">
        <v>160</v>
      </c>
      <c r="D28" s="2" t="s">
        <v>154</v>
      </c>
      <c r="E28" s="2" t="s">
        <v>134</v>
      </c>
      <c r="F28" s="2" t="s">
        <v>106</v>
      </c>
      <c r="G28" s="2" t="s">
        <v>107</v>
      </c>
      <c r="H28" s="2" t="s">
        <v>108</v>
      </c>
      <c r="I28" s="2" t="s">
        <v>155</v>
      </c>
      <c r="J28" s="2" t="s">
        <v>156</v>
      </c>
      <c r="K28" s="2" t="s">
        <v>162</v>
      </c>
      <c r="L28" s="6" t="s">
        <v>159</v>
      </c>
    </row>
    <row r="29" spans="1:12" ht="15" thickBot="1">
      <c r="A29" s="2" t="s">
        <v>163</v>
      </c>
      <c r="B29" s="2" t="s">
        <v>164</v>
      </c>
      <c r="C29" s="2" t="s">
        <v>160</v>
      </c>
      <c r="D29" s="2" t="s">
        <v>154</v>
      </c>
      <c r="E29" s="2" t="s">
        <v>134</v>
      </c>
      <c r="F29" s="2" t="s">
        <v>106</v>
      </c>
      <c r="G29" s="2" t="s">
        <v>107</v>
      </c>
      <c r="H29" s="2" t="s">
        <v>108</v>
      </c>
      <c r="I29" s="2" t="s">
        <v>155</v>
      </c>
      <c r="J29" s="2" t="s">
        <v>156</v>
      </c>
      <c r="K29" s="2" t="s">
        <v>162</v>
      </c>
      <c r="L29" s="6" t="s">
        <v>164</v>
      </c>
    </row>
    <row r="30" spans="1:12" ht="15" thickBot="1">
      <c r="A30" s="2" t="s">
        <v>166</v>
      </c>
      <c r="B30" s="2" t="s">
        <v>167</v>
      </c>
      <c r="C30" s="2" t="s">
        <v>160</v>
      </c>
      <c r="D30" s="2" t="s">
        <v>154</v>
      </c>
      <c r="E30" s="2" t="s">
        <v>134</v>
      </c>
      <c r="F30" s="2" t="s">
        <v>106</v>
      </c>
      <c r="G30" s="2" t="s">
        <v>107</v>
      </c>
      <c r="H30" s="2" t="s">
        <v>108</v>
      </c>
      <c r="I30" s="2" t="s">
        <v>169</v>
      </c>
      <c r="J30" s="2" t="s">
        <v>156</v>
      </c>
      <c r="K30" s="2" t="s">
        <v>162</v>
      </c>
      <c r="L30" s="6" t="s">
        <v>167</v>
      </c>
    </row>
    <row r="31" spans="1:12" ht="15" thickBot="1">
      <c r="A31" s="2" t="s">
        <v>170</v>
      </c>
      <c r="B31" s="2" t="s">
        <v>171</v>
      </c>
      <c r="C31" s="2" t="s">
        <v>160</v>
      </c>
      <c r="D31" s="2" t="s">
        <v>154</v>
      </c>
      <c r="E31" s="2" t="s">
        <v>134</v>
      </c>
      <c r="F31" s="2" t="s">
        <v>106</v>
      </c>
      <c r="G31" s="2" t="s">
        <v>107</v>
      </c>
      <c r="H31" s="2" t="s">
        <v>108</v>
      </c>
      <c r="I31" s="2" t="s">
        <v>169</v>
      </c>
      <c r="J31" s="2" t="s">
        <v>156</v>
      </c>
      <c r="K31" s="2" t="s">
        <v>162</v>
      </c>
      <c r="L31" s="6" t="s">
        <v>171</v>
      </c>
    </row>
    <row r="32" spans="1:12" ht="15" thickBot="1">
      <c r="A32" s="2" t="s">
        <v>172</v>
      </c>
      <c r="B32" s="2" t="s">
        <v>173</v>
      </c>
      <c r="C32" s="2" t="s">
        <v>160</v>
      </c>
      <c r="D32" s="2" t="s">
        <v>175</v>
      </c>
      <c r="E32" s="2" t="s">
        <v>176</v>
      </c>
      <c r="F32" s="2" t="s">
        <v>106</v>
      </c>
      <c r="G32" s="2" t="s">
        <v>107</v>
      </c>
      <c r="H32" s="2" t="s">
        <v>108</v>
      </c>
      <c r="I32" s="2" t="s">
        <v>155</v>
      </c>
      <c r="J32" s="2" t="s">
        <v>156</v>
      </c>
      <c r="K32" s="2" t="s">
        <v>177</v>
      </c>
      <c r="L32" s="6" t="s">
        <v>173</v>
      </c>
    </row>
    <row r="33" spans="1:12" ht="15" thickBot="1">
      <c r="A33" s="2" t="s">
        <v>178</v>
      </c>
      <c r="B33" s="2" t="s">
        <v>179</v>
      </c>
      <c r="C33" s="2" t="s">
        <v>160</v>
      </c>
      <c r="D33" s="2" t="s">
        <v>154</v>
      </c>
      <c r="E33" s="2" t="s">
        <v>134</v>
      </c>
      <c r="F33" s="2" t="s">
        <v>106</v>
      </c>
      <c r="G33" s="2" t="s">
        <v>107</v>
      </c>
      <c r="H33" s="2" t="s">
        <v>108</v>
      </c>
      <c r="I33" s="2" t="s">
        <v>169</v>
      </c>
      <c r="J33" s="2" t="s">
        <v>156</v>
      </c>
      <c r="K33" s="2" t="s">
        <v>162</v>
      </c>
      <c r="L33" s="6" t="s">
        <v>179</v>
      </c>
    </row>
    <row r="34" spans="1:12" ht="15" thickBot="1">
      <c r="A34" s="2" t="s">
        <v>180</v>
      </c>
      <c r="B34" s="2" t="s">
        <v>181</v>
      </c>
      <c r="C34" s="2" t="s">
        <v>76</v>
      </c>
      <c r="D34" s="2" t="s">
        <v>154</v>
      </c>
      <c r="E34" s="2" t="s">
        <v>134</v>
      </c>
      <c r="F34" s="2" t="s">
        <v>106</v>
      </c>
      <c r="G34" s="2" t="s">
        <v>107</v>
      </c>
      <c r="H34" s="2" t="s">
        <v>108</v>
      </c>
      <c r="I34" s="2" t="s">
        <v>155</v>
      </c>
      <c r="J34" s="2" t="s">
        <v>183</v>
      </c>
      <c r="K34" s="2" t="s">
        <v>184</v>
      </c>
      <c r="L34" s="6" t="s">
        <v>181</v>
      </c>
    </row>
    <row r="35" spans="1:12" ht="15" thickBot="1">
      <c r="A35" s="2" t="s">
        <v>186</v>
      </c>
      <c r="B35" s="2" t="s">
        <v>187</v>
      </c>
      <c r="C35" s="2" t="s">
        <v>76</v>
      </c>
      <c r="D35" s="2" t="s">
        <v>154</v>
      </c>
      <c r="E35" s="2" t="s">
        <v>134</v>
      </c>
      <c r="F35" s="2" t="s">
        <v>189</v>
      </c>
      <c r="G35" s="2" t="s">
        <v>97</v>
      </c>
      <c r="H35" s="2" t="s">
        <v>54</v>
      </c>
      <c r="I35" s="2" t="s">
        <v>155</v>
      </c>
      <c r="J35" s="2" t="s">
        <v>156</v>
      </c>
      <c r="K35" s="2" t="s">
        <v>190</v>
      </c>
      <c r="L35" s="6" t="s">
        <v>187</v>
      </c>
    </row>
    <row r="36" spans="1:12" ht="15" thickBot="1">
      <c r="A36" s="2" t="s">
        <v>192</v>
      </c>
      <c r="B36" s="2" t="s">
        <v>193</v>
      </c>
      <c r="C36" s="2" t="s">
        <v>28</v>
      </c>
      <c r="D36" s="2" t="s">
        <v>154</v>
      </c>
      <c r="E36" s="2" t="s">
        <v>134</v>
      </c>
      <c r="F36" s="2" t="s">
        <v>195</v>
      </c>
      <c r="G36" s="2" t="s">
        <v>196</v>
      </c>
      <c r="H36" s="2" t="s">
        <v>54</v>
      </c>
      <c r="I36" s="2" t="s">
        <v>155</v>
      </c>
      <c r="J36" s="2" t="s">
        <v>197</v>
      </c>
      <c r="K36" s="2" t="s">
        <v>198</v>
      </c>
      <c r="L36" s="6" t="s">
        <v>193</v>
      </c>
    </row>
    <row r="37" spans="1:12" ht="15" thickBot="1">
      <c r="A37" s="2" t="s">
        <v>200</v>
      </c>
      <c r="B37" s="2" t="s">
        <v>201</v>
      </c>
      <c r="C37" s="2" t="s">
        <v>76</v>
      </c>
      <c r="D37" s="2" t="s">
        <v>154</v>
      </c>
      <c r="E37" s="2" t="s">
        <v>203</v>
      </c>
      <c r="F37" s="2" t="s">
        <v>204</v>
      </c>
      <c r="G37" s="2" t="s">
        <v>205</v>
      </c>
      <c r="H37" s="2" t="s">
        <v>54</v>
      </c>
      <c r="I37" s="2" t="s">
        <v>155</v>
      </c>
      <c r="J37" s="2" t="s">
        <v>183</v>
      </c>
      <c r="K37" s="2" t="s">
        <v>184</v>
      </c>
      <c r="L37" s="6" t="s">
        <v>201</v>
      </c>
    </row>
    <row r="38" spans="1:12" ht="15" thickBot="1">
      <c r="A38" s="2" t="s">
        <v>207</v>
      </c>
      <c r="B38" s="2" t="s">
        <v>208</v>
      </c>
      <c r="C38" s="2" t="s">
        <v>76</v>
      </c>
      <c r="D38" s="2" t="s">
        <v>154</v>
      </c>
      <c r="E38" s="2" t="s">
        <v>134</v>
      </c>
      <c r="F38" s="2" t="s">
        <v>210</v>
      </c>
      <c r="G38" s="2" t="s">
        <v>211</v>
      </c>
      <c r="H38" s="2" t="s">
        <v>212</v>
      </c>
      <c r="I38" s="2" t="s">
        <v>155</v>
      </c>
      <c r="J38" s="2" t="s">
        <v>156</v>
      </c>
      <c r="K38" s="2" t="s">
        <v>162</v>
      </c>
      <c r="L38" s="6" t="s">
        <v>208</v>
      </c>
    </row>
    <row r="39" spans="1:12" ht="15" thickBot="1">
      <c r="A39" s="2" t="s">
        <v>213</v>
      </c>
      <c r="B39" s="2" t="s">
        <v>214</v>
      </c>
      <c r="C39" s="2" t="s">
        <v>28</v>
      </c>
      <c r="D39" s="2" t="s">
        <v>154</v>
      </c>
      <c r="E39" s="2" t="s">
        <v>134</v>
      </c>
      <c r="F39" s="2" t="s">
        <v>44</v>
      </c>
      <c r="G39" s="2" t="s">
        <v>45</v>
      </c>
      <c r="H39" s="2" t="s">
        <v>46</v>
      </c>
      <c r="I39" s="2" t="s">
        <v>155</v>
      </c>
      <c r="J39" s="2" t="s">
        <v>156</v>
      </c>
      <c r="K39" s="2" t="s">
        <v>216</v>
      </c>
      <c r="L39" s="6" t="s">
        <v>214</v>
      </c>
    </row>
    <row r="40" spans="1:12" ht="15" thickBot="1">
      <c r="A40" s="2" t="s">
        <v>217</v>
      </c>
      <c r="B40" s="2" t="s">
        <v>218</v>
      </c>
      <c r="C40" s="2" t="s">
        <v>28</v>
      </c>
      <c r="D40" s="2" t="s">
        <v>154</v>
      </c>
      <c r="E40" s="2" t="s">
        <v>134</v>
      </c>
      <c r="F40" s="2" t="s">
        <v>44</v>
      </c>
      <c r="G40" s="2" t="s">
        <v>45</v>
      </c>
      <c r="H40" s="2" t="s">
        <v>46</v>
      </c>
      <c r="I40" s="2" t="s">
        <v>155</v>
      </c>
      <c r="J40" s="2" t="s">
        <v>197</v>
      </c>
      <c r="K40" s="2" t="s">
        <v>198</v>
      </c>
      <c r="L40" s="6" t="s">
        <v>218</v>
      </c>
    </row>
    <row r="41" spans="1:12" ht="15" thickBot="1">
      <c r="A41" s="2" t="s">
        <v>220</v>
      </c>
      <c r="B41" s="2" t="s">
        <v>221</v>
      </c>
      <c r="C41" s="2" t="s">
        <v>28</v>
      </c>
      <c r="D41" s="2" t="s">
        <v>154</v>
      </c>
      <c r="E41" s="2" t="s">
        <v>134</v>
      </c>
      <c r="F41" s="2" t="s">
        <v>44</v>
      </c>
      <c r="G41" s="2" t="s">
        <v>45</v>
      </c>
      <c r="H41" s="2" t="s">
        <v>46</v>
      </c>
      <c r="I41" s="2" t="s">
        <v>155</v>
      </c>
      <c r="J41" s="2" t="s">
        <v>197</v>
      </c>
      <c r="K41" s="2" t="s">
        <v>198</v>
      </c>
      <c r="L41" s="6" t="s">
        <v>221</v>
      </c>
    </row>
    <row r="42" spans="1:12" ht="15" thickBot="1">
      <c r="A42" s="2" t="s">
        <v>223</v>
      </c>
      <c r="B42" s="2" t="s">
        <v>208</v>
      </c>
      <c r="C42" s="2" t="s">
        <v>76</v>
      </c>
      <c r="D42" s="2" t="s">
        <v>226</v>
      </c>
      <c r="E42" s="2" t="s">
        <v>227</v>
      </c>
      <c r="F42" s="2" t="s">
        <v>210</v>
      </c>
      <c r="G42" s="2" t="s">
        <v>211</v>
      </c>
      <c r="H42" s="2" t="s">
        <v>212</v>
      </c>
      <c r="I42" s="2"/>
      <c r="J42" s="2" t="s">
        <v>156</v>
      </c>
      <c r="K42" s="2" t="s">
        <v>162</v>
      </c>
      <c r="L42" s="6" t="s">
        <v>208</v>
      </c>
    </row>
    <row r="43" spans="1:12" ht="15" thickBot="1">
      <c r="A43" s="2" t="s">
        <v>229</v>
      </c>
      <c r="B43" s="2" t="s">
        <v>230</v>
      </c>
      <c r="C43" s="2" t="s">
        <v>160</v>
      </c>
      <c r="D43" s="2" t="s">
        <v>226</v>
      </c>
      <c r="E43" s="2" t="s">
        <v>227</v>
      </c>
      <c r="F43" s="2" t="s">
        <v>232</v>
      </c>
      <c r="G43" s="2" t="s">
        <v>107</v>
      </c>
      <c r="H43" s="2" t="s">
        <v>108</v>
      </c>
      <c r="I43" s="2"/>
      <c r="J43" s="2" t="s">
        <v>156</v>
      </c>
      <c r="K43" s="2" t="s">
        <v>162</v>
      </c>
      <c r="L43" s="6" t="s">
        <v>230</v>
      </c>
    </row>
    <row r="44" spans="1:12" ht="15" thickBot="1">
      <c r="A44" s="2" t="s">
        <v>233</v>
      </c>
      <c r="B44" s="2" t="s">
        <v>234</v>
      </c>
      <c r="C44" s="2" t="s">
        <v>160</v>
      </c>
      <c r="D44" s="2" t="s">
        <v>226</v>
      </c>
      <c r="E44" s="2" t="s">
        <v>227</v>
      </c>
      <c r="F44" s="2" t="s">
        <v>232</v>
      </c>
      <c r="G44" s="2" t="s">
        <v>107</v>
      </c>
      <c r="H44" s="2" t="s">
        <v>108</v>
      </c>
      <c r="I44" s="2"/>
      <c r="J44" s="2" t="s">
        <v>156</v>
      </c>
      <c r="K44" s="2" t="s">
        <v>162</v>
      </c>
      <c r="L44" s="6" t="s">
        <v>234</v>
      </c>
    </row>
    <row r="45" spans="1:12" ht="15" thickBot="1">
      <c r="A45" s="2" t="s">
        <v>236</v>
      </c>
      <c r="B45" s="2" t="s">
        <v>237</v>
      </c>
      <c r="C45" s="2" t="s">
        <v>28</v>
      </c>
      <c r="D45" s="2" t="s">
        <v>226</v>
      </c>
      <c r="E45" s="2" t="s">
        <v>227</v>
      </c>
      <c r="F45" s="2" t="s">
        <v>129</v>
      </c>
      <c r="G45" s="2" t="s">
        <v>107</v>
      </c>
      <c r="H45" s="2" t="s">
        <v>108</v>
      </c>
      <c r="I45" s="2"/>
      <c r="J45" s="2" t="s">
        <v>156</v>
      </c>
      <c r="K45" s="2" t="s">
        <v>177</v>
      </c>
      <c r="L45" s="6" t="s">
        <v>237</v>
      </c>
    </row>
    <row r="46" spans="1:12" ht="15" thickBot="1">
      <c r="A46" s="2" t="s">
        <v>240</v>
      </c>
      <c r="B46" s="2" t="s">
        <v>241</v>
      </c>
      <c r="C46" s="2" t="s">
        <v>28</v>
      </c>
      <c r="D46" s="2" t="s">
        <v>226</v>
      </c>
      <c r="E46" s="2" t="s">
        <v>227</v>
      </c>
      <c r="F46" s="2" t="s">
        <v>243</v>
      </c>
      <c r="G46" s="2" t="s">
        <v>244</v>
      </c>
      <c r="H46" s="2" t="s">
        <v>46</v>
      </c>
      <c r="I46" s="2"/>
      <c r="J46" s="2" t="s">
        <v>183</v>
      </c>
      <c r="K46" s="2" t="s">
        <v>245</v>
      </c>
      <c r="L46" s="6" t="s">
        <v>241</v>
      </c>
    </row>
    <row r="47" spans="1:12" ht="15" thickBot="1">
      <c r="A47" s="2" t="s">
        <v>247</v>
      </c>
      <c r="B47" s="2" t="s">
        <v>248</v>
      </c>
      <c r="C47" s="2" t="s">
        <v>28</v>
      </c>
      <c r="D47" s="2" t="s">
        <v>250</v>
      </c>
      <c r="E47" s="2" t="s">
        <v>227</v>
      </c>
      <c r="F47" s="2" t="s">
        <v>251</v>
      </c>
      <c r="G47" s="2" t="s">
        <v>73</v>
      </c>
      <c r="H47" s="2" t="s">
        <v>46</v>
      </c>
      <c r="I47" s="2"/>
      <c r="J47" s="2" t="s">
        <v>156</v>
      </c>
      <c r="K47" s="2" t="s">
        <v>157</v>
      </c>
      <c r="L47" s="6" t="s">
        <v>248</v>
      </c>
    </row>
    <row r="48" spans="1:12" ht="15" thickBot="1">
      <c r="A48" s="2" t="s">
        <v>252</v>
      </c>
      <c r="B48" s="2" t="s">
        <v>253</v>
      </c>
      <c r="C48" s="2" t="s">
        <v>76</v>
      </c>
      <c r="D48" s="2" t="s">
        <v>226</v>
      </c>
      <c r="E48" s="2" t="s">
        <v>227</v>
      </c>
      <c r="F48" s="2" t="s">
        <v>106</v>
      </c>
      <c r="G48" s="2" t="s">
        <v>107</v>
      </c>
      <c r="H48" s="2" t="s">
        <v>108</v>
      </c>
      <c r="I48" s="2"/>
      <c r="J48" s="2" t="s">
        <v>156</v>
      </c>
      <c r="K48" s="2" t="s">
        <v>157</v>
      </c>
      <c r="L48" s="6" t="s">
        <v>253</v>
      </c>
    </row>
    <row r="49" spans="1:12" ht="15" thickBot="1">
      <c r="A49" s="2" t="s">
        <v>255</v>
      </c>
      <c r="B49" s="2" t="s">
        <v>256</v>
      </c>
      <c r="C49" s="2" t="s">
        <v>76</v>
      </c>
      <c r="D49" s="2" t="s">
        <v>226</v>
      </c>
      <c r="E49" s="2" t="s">
        <v>227</v>
      </c>
      <c r="F49" s="2" t="s">
        <v>106</v>
      </c>
      <c r="G49" s="2" t="s">
        <v>107</v>
      </c>
      <c r="H49" s="2" t="s">
        <v>108</v>
      </c>
      <c r="I49" s="2"/>
      <c r="J49" s="2" t="s">
        <v>156</v>
      </c>
      <c r="K49" s="2" t="s">
        <v>157</v>
      </c>
      <c r="L49" s="6" t="s">
        <v>256</v>
      </c>
    </row>
    <row r="50" spans="1:12" ht="15" thickBot="1">
      <c r="A50" s="2" t="s">
        <v>258</v>
      </c>
      <c r="B50" s="2" t="s">
        <v>171</v>
      </c>
      <c r="C50" s="2" t="s">
        <v>160</v>
      </c>
      <c r="D50" s="2" t="s">
        <v>154</v>
      </c>
      <c r="E50" s="2" t="s">
        <v>134</v>
      </c>
      <c r="F50" s="2" t="s">
        <v>232</v>
      </c>
      <c r="G50" s="2" t="s">
        <v>107</v>
      </c>
      <c r="H50" s="2" t="s">
        <v>108</v>
      </c>
      <c r="I50" s="2" t="s">
        <v>260</v>
      </c>
      <c r="J50" s="2" t="s">
        <v>156</v>
      </c>
      <c r="K50" s="2" t="s">
        <v>162</v>
      </c>
      <c r="L50" s="6" t="s">
        <v>171</v>
      </c>
    </row>
    <row r="51" spans="1:12" ht="15" thickBot="1">
      <c r="A51" s="2" t="s">
        <v>261</v>
      </c>
      <c r="B51" s="2" t="s">
        <v>167</v>
      </c>
      <c r="C51" s="2" t="s">
        <v>160</v>
      </c>
      <c r="D51" s="2" t="s">
        <v>154</v>
      </c>
      <c r="E51" s="2" t="s">
        <v>134</v>
      </c>
      <c r="F51" s="2" t="s">
        <v>232</v>
      </c>
      <c r="G51" s="2" t="s">
        <v>107</v>
      </c>
      <c r="H51" s="2" t="s">
        <v>108</v>
      </c>
      <c r="I51" s="2" t="s">
        <v>260</v>
      </c>
      <c r="J51" s="2" t="s">
        <v>156</v>
      </c>
      <c r="K51" s="2" t="s">
        <v>162</v>
      </c>
      <c r="L51" s="6" t="s">
        <v>167</v>
      </c>
    </row>
    <row r="52" spans="1:12" ht="15" thickBot="1">
      <c r="A52" s="2" t="s">
        <v>264</v>
      </c>
      <c r="B52" s="2" t="s">
        <v>265</v>
      </c>
      <c r="C52" s="2" t="s">
        <v>28</v>
      </c>
      <c r="D52" s="2" t="s">
        <v>226</v>
      </c>
      <c r="E52" s="2" t="s">
        <v>227</v>
      </c>
      <c r="F52" s="2" t="s">
        <v>267</v>
      </c>
      <c r="G52" s="2" t="s">
        <v>268</v>
      </c>
      <c r="H52" s="2" t="s">
        <v>269</v>
      </c>
      <c r="I52" s="2"/>
      <c r="J52" s="2" t="s">
        <v>197</v>
      </c>
      <c r="K52" s="2" t="s">
        <v>198</v>
      </c>
      <c r="L52" s="6" t="s">
        <v>265</v>
      </c>
    </row>
    <row r="53" spans="1:12" ht="15" thickBot="1">
      <c r="A53" s="2" t="s">
        <v>271</v>
      </c>
      <c r="B53" s="2" t="s">
        <v>272</v>
      </c>
      <c r="C53" s="2" t="s">
        <v>76</v>
      </c>
      <c r="D53" s="2" t="s">
        <v>226</v>
      </c>
      <c r="E53" s="2" t="s">
        <v>274</v>
      </c>
      <c r="F53" s="2"/>
      <c r="G53" s="2" t="s">
        <v>275</v>
      </c>
      <c r="H53" s="2" t="s">
        <v>276</v>
      </c>
      <c r="I53" s="2"/>
      <c r="J53" s="2" t="s">
        <v>156</v>
      </c>
      <c r="K53" s="2" t="s">
        <v>216</v>
      </c>
      <c r="L53" s="6" t="s">
        <v>272</v>
      </c>
    </row>
    <row r="54" spans="1:12" ht="15" thickBot="1">
      <c r="A54" s="2" t="s">
        <v>278</v>
      </c>
      <c r="B54" s="2" t="s">
        <v>279</v>
      </c>
      <c r="C54" s="2" t="s">
        <v>28</v>
      </c>
      <c r="D54" s="2" t="s">
        <v>226</v>
      </c>
      <c r="E54" s="2" t="s">
        <v>227</v>
      </c>
      <c r="F54" s="2" t="s">
        <v>281</v>
      </c>
      <c r="G54" s="2" t="s">
        <v>107</v>
      </c>
      <c r="H54" s="2" t="s">
        <v>108</v>
      </c>
      <c r="I54" s="2"/>
      <c r="J54" s="2" t="s">
        <v>156</v>
      </c>
      <c r="K54" s="2" t="s">
        <v>157</v>
      </c>
      <c r="L54" s="6" t="s">
        <v>279</v>
      </c>
    </row>
    <row r="55" spans="1:12" ht="15" thickBot="1">
      <c r="A55" s="2" t="s">
        <v>282</v>
      </c>
      <c r="B55" s="2" t="s">
        <v>283</v>
      </c>
      <c r="C55" s="2" t="s">
        <v>28</v>
      </c>
      <c r="D55" s="2" t="s">
        <v>226</v>
      </c>
      <c r="E55" s="2" t="s">
        <v>227</v>
      </c>
      <c r="F55" s="2" t="s">
        <v>267</v>
      </c>
      <c r="G55" s="2" t="s">
        <v>268</v>
      </c>
      <c r="H55" s="2" t="s">
        <v>269</v>
      </c>
      <c r="I55" s="2"/>
      <c r="J55" s="2" t="s">
        <v>197</v>
      </c>
      <c r="K55" s="2" t="s">
        <v>198</v>
      </c>
      <c r="L55" s="6" t="s">
        <v>283</v>
      </c>
    </row>
    <row r="56" spans="1:12" ht="15" thickBot="1">
      <c r="A56" s="2" t="s">
        <v>286</v>
      </c>
      <c r="B56" s="2" t="s">
        <v>287</v>
      </c>
      <c r="C56" s="2" t="s">
        <v>28</v>
      </c>
      <c r="D56" s="2" t="s">
        <v>226</v>
      </c>
      <c r="E56" s="2" t="s">
        <v>227</v>
      </c>
      <c r="F56" s="2" t="s">
        <v>289</v>
      </c>
      <c r="G56" s="2" t="s">
        <v>289</v>
      </c>
      <c r="H56" s="2" t="s">
        <v>54</v>
      </c>
      <c r="I56" s="2"/>
      <c r="J56" s="2" t="s">
        <v>156</v>
      </c>
      <c r="K56" s="2" t="s">
        <v>290</v>
      </c>
      <c r="L56" s="6" t="s">
        <v>287</v>
      </c>
    </row>
    <row r="57" spans="1:12" ht="15" thickBot="1">
      <c r="A57" s="2" t="s">
        <v>291</v>
      </c>
      <c r="B57" s="2" t="s">
        <v>292</v>
      </c>
      <c r="C57" s="2" t="s">
        <v>28</v>
      </c>
      <c r="D57" s="2" t="s">
        <v>226</v>
      </c>
      <c r="E57" s="2" t="s">
        <v>227</v>
      </c>
      <c r="F57" s="2" t="s">
        <v>44</v>
      </c>
      <c r="G57" s="2" t="s">
        <v>45</v>
      </c>
      <c r="H57" s="2" t="s">
        <v>46</v>
      </c>
      <c r="I57" s="2"/>
      <c r="J57" s="2" t="s">
        <v>197</v>
      </c>
      <c r="K57" s="2" t="s">
        <v>198</v>
      </c>
      <c r="L57" s="6" t="s">
        <v>292</v>
      </c>
    </row>
    <row r="58" spans="1:12" ht="15" thickBot="1">
      <c r="A58" s="2" t="s">
        <v>295</v>
      </c>
      <c r="B58" s="2" t="s">
        <v>296</v>
      </c>
      <c r="C58" s="2" t="s">
        <v>28</v>
      </c>
      <c r="D58" s="2" t="s">
        <v>298</v>
      </c>
      <c r="E58" s="2" t="s">
        <v>227</v>
      </c>
      <c r="F58" s="2" t="s">
        <v>299</v>
      </c>
      <c r="G58" s="2" t="s">
        <v>300</v>
      </c>
      <c r="H58" s="2" t="s">
        <v>46</v>
      </c>
      <c r="I58" s="2"/>
      <c r="J58" s="2" t="s">
        <v>197</v>
      </c>
      <c r="K58" s="2" t="s">
        <v>198</v>
      </c>
      <c r="L58" s="6" t="s">
        <v>296</v>
      </c>
    </row>
    <row r="59" spans="1:12" ht="15" thickBot="1">
      <c r="A59" s="2" t="s">
        <v>301</v>
      </c>
      <c r="B59" s="2" t="s">
        <v>179</v>
      </c>
      <c r="C59" s="2" t="s">
        <v>160</v>
      </c>
      <c r="D59" s="2" t="s">
        <v>154</v>
      </c>
      <c r="E59" s="2" t="s">
        <v>134</v>
      </c>
      <c r="F59" s="2" t="s">
        <v>281</v>
      </c>
      <c r="G59" s="2" t="s">
        <v>107</v>
      </c>
      <c r="H59" s="2" t="s">
        <v>108</v>
      </c>
      <c r="I59" s="2" t="s">
        <v>260</v>
      </c>
      <c r="J59" s="2" t="s">
        <v>156</v>
      </c>
      <c r="K59" s="2" t="s">
        <v>162</v>
      </c>
      <c r="L59" s="6" t="s">
        <v>179</v>
      </c>
    </row>
    <row r="60" spans="1:12" ht="15" thickBot="1">
      <c r="A60" s="2" t="s">
        <v>303</v>
      </c>
      <c r="B60" s="2" t="s">
        <v>99</v>
      </c>
      <c r="C60" s="2" t="s">
        <v>28</v>
      </c>
      <c r="D60" s="2" t="s">
        <v>226</v>
      </c>
      <c r="E60" s="2" t="s">
        <v>227</v>
      </c>
      <c r="F60" s="2" t="s">
        <v>89</v>
      </c>
      <c r="G60" s="2" t="s">
        <v>90</v>
      </c>
      <c r="H60" s="2" t="s">
        <v>91</v>
      </c>
      <c r="I60" s="2"/>
      <c r="J60" s="2" t="s">
        <v>156</v>
      </c>
      <c r="K60" s="2" t="s">
        <v>157</v>
      </c>
      <c r="L60" s="6" t="s">
        <v>99</v>
      </c>
    </row>
    <row r="61" spans="1:12" ht="15" thickBot="1">
      <c r="A61" s="2" t="s">
        <v>306</v>
      </c>
      <c r="B61" s="2" t="s">
        <v>307</v>
      </c>
      <c r="C61" s="2" t="s">
        <v>28</v>
      </c>
      <c r="D61" s="2" t="s">
        <v>226</v>
      </c>
      <c r="E61" s="2" t="s">
        <v>227</v>
      </c>
      <c r="F61" s="2" t="s">
        <v>309</v>
      </c>
      <c r="G61" s="2" t="s">
        <v>310</v>
      </c>
      <c r="H61" s="2" t="s">
        <v>311</v>
      </c>
      <c r="I61" s="2"/>
      <c r="J61" s="2" t="s">
        <v>197</v>
      </c>
      <c r="K61" s="2" t="s">
        <v>198</v>
      </c>
      <c r="L61" s="6" t="s">
        <v>307</v>
      </c>
    </row>
    <row r="62" spans="1:12" ht="15" thickBot="1">
      <c r="A62" s="2" t="s">
        <v>312</v>
      </c>
      <c r="B62" s="2" t="s">
        <v>313</v>
      </c>
      <c r="C62" s="2" t="s">
        <v>76</v>
      </c>
      <c r="D62" s="2" t="s">
        <v>315</v>
      </c>
      <c r="E62" s="2" t="s">
        <v>316</v>
      </c>
      <c r="F62" s="2" t="s">
        <v>129</v>
      </c>
      <c r="G62" s="2" t="s">
        <v>107</v>
      </c>
      <c r="H62" s="2" t="s">
        <v>108</v>
      </c>
      <c r="I62" s="2" t="s">
        <v>317</v>
      </c>
      <c r="J62" s="2" t="s">
        <v>318</v>
      </c>
      <c r="K62" s="2" t="s">
        <v>319</v>
      </c>
      <c r="L62" s="6" t="s">
        <v>313</v>
      </c>
    </row>
    <row r="63" spans="1:12" ht="15" thickBot="1">
      <c r="A63" s="2" t="s">
        <v>320</v>
      </c>
      <c r="B63" s="2" t="s">
        <v>321</v>
      </c>
      <c r="C63" s="2" t="s">
        <v>76</v>
      </c>
      <c r="D63" s="2" t="s">
        <v>315</v>
      </c>
      <c r="E63" s="2" t="s">
        <v>316</v>
      </c>
      <c r="F63" s="2" t="s">
        <v>129</v>
      </c>
      <c r="G63" s="2" t="s">
        <v>107</v>
      </c>
      <c r="H63" s="2" t="s">
        <v>108</v>
      </c>
      <c r="I63" s="2" t="s">
        <v>317</v>
      </c>
      <c r="J63" s="2" t="s">
        <v>318</v>
      </c>
      <c r="K63" s="2" t="s">
        <v>323</v>
      </c>
      <c r="L63" s="6" t="s">
        <v>321</v>
      </c>
    </row>
    <row r="64" spans="1:12" ht="15" thickBot="1">
      <c r="A64" s="2" t="s">
        <v>324</v>
      </c>
      <c r="B64" s="2" t="s">
        <v>325</v>
      </c>
      <c r="C64" s="2" t="s">
        <v>28</v>
      </c>
      <c r="D64" s="2" t="s">
        <v>315</v>
      </c>
      <c r="E64" s="2" t="s">
        <v>327</v>
      </c>
      <c r="F64" s="2" t="s">
        <v>44</v>
      </c>
      <c r="G64" s="2" t="s">
        <v>45</v>
      </c>
      <c r="H64" s="2" t="s">
        <v>46</v>
      </c>
      <c r="I64" s="2" t="s">
        <v>328</v>
      </c>
      <c r="J64" s="2" t="s">
        <v>329</v>
      </c>
      <c r="K64" s="2" t="s">
        <v>330</v>
      </c>
      <c r="L64" s="6" t="s">
        <v>325</v>
      </c>
    </row>
    <row r="65" spans="1:12" ht="15" thickBot="1">
      <c r="A65" s="2" t="s">
        <v>332</v>
      </c>
      <c r="B65" s="2" t="s">
        <v>333</v>
      </c>
      <c r="C65" s="2" t="s">
        <v>76</v>
      </c>
      <c r="D65" s="2" t="s">
        <v>315</v>
      </c>
      <c r="E65" s="2" t="s">
        <v>316</v>
      </c>
      <c r="F65" s="2" t="s">
        <v>204</v>
      </c>
      <c r="G65" s="2" t="s">
        <v>335</v>
      </c>
      <c r="H65" s="2" t="s">
        <v>54</v>
      </c>
      <c r="I65" s="2" t="s">
        <v>317</v>
      </c>
      <c r="J65" s="2" t="s">
        <v>336</v>
      </c>
      <c r="K65" s="2" t="s">
        <v>337</v>
      </c>
      <c r="L65" s="6" t="s">
        <v>333</v>
      </c>
    </row>
    <row r="66" spans="1:12" ht="15" thickBot="1">
      <c r="A66" s="2" t="s">
        <v>338</v>
      </c>
      <c r="B66" s="2" t="s">
        <v>339</v>
      </c>
      <c r="C66" s="2" t="s">
        <v>76</v>
      </c>
      <c r="D66" s="2" t="s">
        <v>315</v>
      </c>
      <c r="E66" s="2" t="s">
        <v>316</v>
      </c>
      <c r="F66" s="2" t="s">
        <v>189</v>
      </c>
      <c r="G66" s="2" t="s">
        <v>97</v>
      </c>
      <c r="H66" s="2" t="s">
        <v>54</v>
      </c>
      <c r="I66" s="2" t="s">
        <v>317</v>
      </c>
      <c r="J66" s="2" t="s">
        <v>318</v>
      </c>
      <c r="K66" s="2" t="s">
        <v>319</v>
      </c>
      <c r="L66" s="6" t="s">
        <v>339</v>
      </c>
    </row>
    <row r="67" spans="1:12" ht="15" thickBot="1">
      <c r="A67" s="2" t="s">
        <v>342</v>
      </c>
      <c r="B67" s="2" t="s">
        <v>343</v>
      </c>
      <c r="C67" s="2" t="s">
        <v>76</v>
      </c>
      <c r="D67" s="2" t="s">
        <v>315</v>
      </c>
      <c r="E67" s="2" t="s">
        <v>316</v>
      </c>
      <c r="F67" s="2" t="s">
        <v>204</v>
      </c>
      <c r="G67" s="2" t="s">
        <v>345</v>
      </c>
      <c r="H67" s="2" t="s">
        <v>54</v>
      </c>
      <c r="I67" s="2" t="s">
        <v>317</v>
      </c>
      <c r="J67" s="2" t="s">
        <v>318</v>
      </c>
      <c r="K67" s="2" t="s">
        <v>346</v>
      </c>
      <c r="L67" s="6" t="s">
        <v>343</v>
      </c>
    </row>
    <row r="68" spans="1:12" ht="15" thickBot="1">
      <c r="A68" s="2" t="s">
        <v>348</v>
      </c>
      <c r="B68" s="2" t="s">
        <v>349</v>
      </c>
      <c r="C68" s="2" t="s">
        <v>76</v>
      </c>
      <c r="D68" s="2" t="s">
        <v>315</v>
      </c>
      <c r="E68" s="2" t="s">
        <v>316</v>
      </c>
      <c r="F68" s="2" t="s">
        <v>351</v>
      </c>
      <c r="G68" s="2" t="s">
        <v>352</v>
      </c>
      <c r="H68" s="2" t="s">
        <v>54</v>
      </c>
      <c r="I68" s="2" t="s">
        <v>317</v>
      </c>
      <c r="J68" s="2" t="s">
        <v>318</v>
      </c>
      <c r="K68" s="2" t="s">
        <v>319</v>
      </c>
      <c r="L68" s="6" t="s">
        <v>349</v>
      </c>
    </row>
    <row r="69" spans="1:12" ht="15" thickBot="1">
      <c r="A69" s="2" t="s">
        <v>354</v>
      </c>
      <c r="B69" s="2" t="s">
        <v>355</v>
      </c>
      <c r="C69" s="2" t="s">
        <v>76</v>
      </c>
      <c r="D69" s="2" t="s">
        <v>315</v>
      </c>
      <c r="E69" s="2" t="s">
        <v>316</v>
      </c>
      <c r="F69" s="2" t="s">
        <v>357</v>
      </c>
      <c r="G69" s="2" t="s">
        <v>358</v>
      </c>
      <c r="H69" s="2" t="s">
        <v>54</v>
      </c>
      <c r="I69" s="2" t="s">
        <v>317</v>
      </c>
      <c r="J69" s="2" t="s">
        <v>318</v>
      </c>
      <c r="K69" s="2" t="s">
        <v>319</v>
      </c>
      <c r="L69" s="6" t="s">
        <v>355</v>
      </c>
    </row>
    <row r="70" spans="1:12" ht="15" thickBot="1">
      <c r="A70" s="2" t="s">
        <v>359</v>
      </c>
      <c r="B70" s="2" t="s">
        <v>360</v>
      </c>
      <c r="C70" s="2" t="s">
        <v>76</v>
      </c>
      <c r="D70" s="2" t="s">
        <v>154</v>
      </c>
      <c r="E70" s="2" t="s">
        <v>134</v>
      </c>
      <c r="F70" s="2" t="s">
        <v>210</v>
      </c>
      <c r="G70" s="2" t="s">
        <v>211</v>
      </c>
      <c r="H70" s="2" t="s">
        <v>212</v>
      </c>
      <c r="I70" s="2"/>
      <c r="J70" s="2" t="s">
        <v>156</v>
      </c>
      <c r="K70" s="2" t="s">
        <v>162</v>
      </c>
      <c r="L70" s="6" t="s">
        <v>360</v>
      </c>
    </row>
    <row r="71" spans="1:12" ht="15" thickBot="1">
      <c r="A71" s="2" t="s">
        <v>362</v>
      </c>
      <c r="B71" s="2" t="s">
        <v>241</v>
      </c>
      <c r="C71" s="2" t="s">
        <v>28</v>
      </c>
      <c r="D71" s="2" t="s">
        <v>154</v>
      </c>
      <c r="E71" s="2" t="s">
        <v>134</v>
      </c>
      <c r="F71" s="2" t="s">
        <v>243</v>
      </c>
      <c r="G71" s="2" t="s">
        <v>244</v>
      </c>
      <c r="H71" s="2" t="s">
        <v>46</v>
      </c>
      <c r="I71" s="2"/>
      <c r="J71" s="2" t="s">
        <v>183</v>
      </c>
      <c r="K71" s="2" t="s">
        <v>245</v>
      </c>
      <c r="L71" s="6" t="s">
        <v>241</v>
      </c>
    </row>
    <row r="72" spans="1:12" ht="15" thickBot="1">
      <c r="A72" s="2" t="s">
        <v>364</v>
      </c>
      <c r="B72" s="2" t="s">
        <v>365</v>
      </c>
      <c r="C72" s="2" t="s">
        <v>28</v>
      </c>
      <c r="D72" s="2" t="s">
        <v>154</v>
      </c>
      <c r="E72" s="2" t="s">
        <v>134</v>
      </c>
      <c r="F72" s="2" t="s">
        <v>129</v>
      </c>
      <c r="G72" s="2" t="s">
        <v>107</v>
      </c>
      <c r="H72" s="2" t="s">
        <v>108</v>
      </c>
      <c r="I72" s="2"/>
      <c r="J72" s="2" t="s">
        <v>156</v>
      </c>
      <c r="K72" s="2" t="s">
        <v>177</v>
      </c>
      <c r="L72" s="6" t="s">
        <v>365</v>
      </c>
    </row>
    <row r="73" spans="1:12" ht="15" thickBot="1">
      <c r="A73" s="2" t="s">
        <v>367</v>
      </c>
      <c r="B73" s="2" t="s">
        <v>368</v>
      </c>
      <c r="C73" s="2" t="s">
        <v>28</v>
      </c>
      <c r="D73" s="2" t="s">
        <v>154</v>
      </c>
      <c r="E73" s="2" t="s">
        <v>134</v>
      </c>
      <c r="F73" s="2" t="s">
        <v>44</v>
      </c>
      <c r="G73" s="2" t="s">
        <v>45</v>
      </c>
      <c r="H73" s="2" t="s">
        <v>46</v>
      </c>
      <c r="I73" s="2"/>
      <c r="J73" s="2" t="s">
        <v>156</v>
      </c>
      <c r="K73" s="2" t="s">
        <v>157</v>
      </c>
      <c r="L73" s="6" t="s">
        <v>368</v>
      </c>
    </row>
    <row r="74" spans="1:12" ht="15" thickBot="1">
      <c r="A74" s="2" t="s">
        <v>370</v>
      </c>
      <c r="B74" s="2" t="s">
        <v>371</v>
      </c>
      <c r="C74" s="2" t="s">
        <v>28</v>
      </c>
      <c r="D74" s="2" t="s">
        <v>154</v>
      </c>
      <c r="E74" s="2" t="s">
        <v>134</v>
      </c>
      <c r="F74" s="2" t="s">
        <v>44</v>
      </c>
      <c r="G74" s="2" t="s">
        <v>45</v>
      </c>
      <c r="H74" s="2" t="s">
        <v>46</v>
      </c>
      <c r="I74" s="2"/>
      <c r="J74" s="2" t="s">
        <v>197</v>
      </c>
      <c r="K74" s="2" t="s">
        <v>198</v>
      </c>
      <c r="L74" s="6" t="s">
        <v>371</v>
      </c>
    </row>
    <row r="75" spans="1:12" ht="15" thickBot="1">
      <c r="A75" s="2" t="s">
        <v>373</v>
      </c>
      <c r="B75" s="2" t="s">
        <v>374</v>
      </c>
      <c r="C75" s="2" t="s">
        <v>76</v>
      </c>
      <c r="D75" s="2" t="s">
        <v>154</v>
      </c>
      <c r="E75" s="2" t="s">
        <v>134</v>
      </c>
      <c r="F75" s="2" t="s">
        <v>232</v>
      </c>
      <c r="G75" s="2" t="s">
        <v>107</v>
      </c>
      <c r="H75" s="2" t="s">
        <v>108</v>
      </c>
      <c r="I75" s="2"/>
      <c r="J75" s="2" t="s">
        <v>156</v>
      </c>
      <c r="K75" s="2" t="s">
        <v>162</v>
      </c>
      <c r="L75" s="6" t="s">
        <v>374</v>
      </c>
    </row>
    <row r="76" spans="1:12" ht="15" thickBot="1">
      <c r="A76" s="2" t="s">
        <v>376</v>
      </c>
      <c r="B76" s="2" t="s">
        <v>377</v>
      </c>
      <c r="C76" s="2" t="s">
        <v>76</v>
      </c>
      <c r="D76" s="2" t="s">
        <v>154</v>
      </c>
      <c r="E76" s="2" t="s">
        <v>134</v>
      </c>
      <c r="F76" s="2" t="s">
        <v>106</v>
      </c>
      <c r="G76" s="2" t="s">
        <v>107</v>
      </c>
      <c r="H76" s="2" t="s">
        <v>108</v>
      </c>
      <c r="I76" s="2"/>
      <c r="J76" s="2" t="s">
        <v>156</v>
      </c>
      <c r="K76" s="2" t="s">
        <v>157</v>
      </c>
      <c r="L76" s="6" t="s">
        <v>377</v>
      </c>
    </row>
    <row r="77" spans="1:12" ht="15" thickBot="1">
      <c r="A77" s="2" t="s">
        <v>379</v>
      </c>
      <c r="B77" s="2" t="s">
        <v>380</v>
      </c>
      <c r="C77" s="2" t="s">
        <v>28</v>
      </c>
      <c r="D77" s="2" t="s">
        <v>154</v>
      </c>
      <c r="E77" s="2" t="s">
        <v>134</v>
      </c>
      <c r="F77" s="2" t="s">
        <v>44</v>
      </c>
      <c r="G77" s="2" t="s">
        <v>45</v>
      </c>
      <c r="H77" s="2" t="s">
        <v>46</v>
      </c>
      <c r="I77" s="2"/>
      <c r="J77" s="2" t="s">
        <v>183</v>
      </c>
      <c r="K77" s="2" t="s">
        <v>382</v>
      </c>
      <c r="L77" s="6" t="s">
        <v>380</v>
      </c>
    </row>
    <row r="78" spans="1:12" ht="15" thickBot="1">
      <c r="A78" s="2" t="s">
        <v>383</v>
      </c>
      <c r="B78" s="2" t="s">
        <v>272</v>
      </c>
      <c r="C78" s="2" t="s">
        <v>76</v>
      </c>
      <c r="D78" s="2" t="s">
        <v>154</v>
      </c>
      <c r="E78" s="2" t="s">
        <v>134</v>
      </c>
      <c r="F78" s="2"/>
      <c r="G78" s="2" t="s">
        <v>275</v>
      </c>
      <c r="H78" s="2" t="s">
        <v>276</v>
      </c>
      <c r="I78" s="2"/>
      <c r="J78" s="2" t="s">
        <v>156</v>
      </c>
      <c r="K78" s="2" t="s">
        <v>216</v>
      </c>
      <c r="L78" s="6" t="s">
        <v>272</v>
      </c>
    </row>
    <row r="79" spans="1:12" ht="15" thickBot="1">
      <c r="A79" s="2" t="s">
        <v>385</v>
      </c>
      <c r="B79" s="2" t="s">
        <v>386</v>
      </c>
      <c r="C79" s="2" t="s">
        <v>28</v>
      </c>
      <c r="D79" s="2" t="s">
        <v>154</v>
      </c>
      <c r="E79" s="2" t="s">
        <v>134</v>
      </c>
      <c r="F79" s="2" t="s">
        <v>89</v>
      </c>
      <c r="G79" s="2" t="s">
        <v>90</v>
      </c>
      <c r="H79" s="2" t="s">
        <v>91</v>
      </c>
      <c r="I79" s="2"/>
      <c r="J79" s="2" t="s">
        <v>156</v>
      </c>
      <c r="K79" s="2" t="s">
        <v>157</v>
      </c>
      <c r="L79" s="6" t="s">
        <v>386</v>
      </c>
    </row>
    <row r="80" spans="1:12" ht="15" thickBot="1">
      <c r="A80" s="2" t="s">
        <v>389</v>
      </c>
      <c r="B80" s="2" t="s">
        <v>390</v>
      </c>
      <c r="C80" s="2" t="s">
        <v>76</v>
      </c>
      <c r="D80" s="2" t="s">
        <v>315</v>
      </c>
      <c r="E80" s="2" t="s">
        <v>393</v>
      </c>
      <c r="F80" s="2" t="s">
        <v>394</v>
      </c>
      <c r="G80" s="2" t="s">
        <v>395</v>
      </c>
      <c r="H80" s="2" t="s">
        <v>396</v>
      </c>
      <c r="I80" s="2" t="s">
        <v>397</v>
      </c>
      <c r="J80" s="2" t="s">
        <v>318</v>
      </c>
      <c r="K80" s="2" t="s">
        <v>319</v>
      </c>
      <c r="L80" s="7" t="s">
        <v>390</v>
      </c>
    </row>
  </sheetData>
  <mergeCells count="1">
    <mergeCell ref="A1:L1"/>
  </mergeCells>
  <hyperlinks>
    <hyperlink ref="L3" r:id="rId1" display="https://emenscr.nesdc.go.th/viewer/view.html?id=5b46fc4af4fd79254b8e68c5&amp;username=mrta0121" xr:uid="{00000000-0004-0000-0100-000000000000}"/>
    <hyperlink ref="L4" r:id="rId2" display="https://emenscr.nesdc.go.th/viewer/view.html?id=5bd2b2b1ead9a205b323d661&amp;username=industry05071" xr:uid="{00000000-0004-0000-0100-000001000000}"/>
    <hyperlink ref="L5" r:id="rId3" display="https://emenscr.nesdc.go.th/viewer/view.html?id=5bd6b5e2ead9a205b323d6b8&amp;username=most54011" xr:uid="{00000000-0004-0000-0100-000002000000}"/>
    <hyperlink ref="L6" r:id="rId4" display="https://emenscr.nesdc.go.th/viewer/view.html?id=5c6f6f0937cd112ef0beeb35&amp;username=most54011" xr:uid="{00000000-0004-0000-0100-000003000000}"/>
    <hyperlink ref="L7" r:id="rId5" display="https://emenscr.nesdc.go.th/viewer/view.html?id=5c8b19ccf78b133fe6b14902&amp;username=industry05031" xr:uid="{00000000-0004-0000-0100-000004000000}"/>
    <hyperlink ref="L8" r:id="rId6" display="https://emenscr.nesdc.go.th/viewer/view.html?id=5c8b1d55a6ce3a3febe8cf0a&amp;username=industry05031" xr:uid="{00000000-0004-0000-0100-000005000000}"/>
    <hyperlink ref="L9" r:id="rId7" display="https://emenscr.nesdc.go.th/viewer/view.html?id=5c90551da6ce3a3febe8cf5d&amp;username=industry08021" xr:uid="{00000000-0004-0000-0100-000006000000}"/>
    <hyperlink ref="L10" r:id="rId8" display="https://emenscr.nesdc.go.th/viewer/view.html?id=5c906037f78b133fe6b14963&amp;username=industry08021" xr:uid="{00000000-0004-0000-0100-000007000000}"/>
    <hyperlink ref="L11" r:id="rId9" display="https://emenscr.nesdc.go.th/viewer/view.html?id=5c9068337a930d3fec262f92&amp;username=industry08021" xr:uid="{00000000-0004-0000-0100-000008000000}"/>
    <hyperlink ref="L12" r:id="rId10" display="https://emenscr.nesdc.go.th/viewer/view.html?id=5c908316a6ce3a3febe8cf66&amp;username=industry08021" xr:uid="{00000000-0004-0000-0100-000009000000}"/>
    <hyperlink ref="L13" r:id="rId11" display="https://emenscr.nesdc.go.th/viewer/view.html?id=5ce52a8ca392573fe1bc7483&amp;username=moe06141" xr:uid="{00000000-0004-0000-0100-00000A000000}"/>
    <hyperlink ref="L14" r:id="rId12" display="https://emenscr.nesdc.go.th/viewer/view.html?id=5d9eb3aad070455bd999d11d&amp;username=rmutt0578101" xr:uid="{00000000-0004-0000-0100-00000B000000}"/>
    <hyperlink ref="L15" r:id="rId13" display="https://emenscr.nesdc.go.th/viewer/view.html?id=5db6b801a099c71470319b18&amp;username=moe06141" xr:uid="{00000000-0004-0000-0100-00000C000000}"/>
    <hyperlink ref="L16" r:id="rId14" display="https://emenscr.nesdc.go.th/viewer/view.html?id=5ddbd0988785695329ec68ff&amp;username=mol04041" xr:uid="{00000000-0004-0000-0100-00000D000000}"/>
    <hyperlink ref="L17" r:id="rId15" display="https://emenscr.nesdc.go.th/viewer/view.html?id=5de0a33ee6c2135e5ceb2e89&amp;username=mol04041" xr:uid="{00000000-0004-0000-0100-00000E000000}"/>
    <hyperlink ref="L18" r:id="rId16" display="https://emenscr.nesdc.go.th/viewer/view.html?id=5df9ed8a6b12163f58d5f96f&amp;username=industry05071" xr:uid="{00000000-0004-0000-0100-00000F000000}"/>
    <hyperlink ref="L19" r:id="rId17" display="https://emenscr.nesdc.go.th/viewer/view.html?id=5dfafae2c552571a72d136bf&amp;username=industry05031" xr:uid="{00000000-0004-0000-0100-000010000000}"/>
    <hyperlink ref="L20" r:id="rId18" display="https://emenscr.nesdc.go.th/viewer/view.html?id=5dfb729ab03e921a67e374c6&amp;username=rus0585141" xr:uid="{00000000-0004-0000-0100-000011000000}"/>
    <hyperlink ref="L21" r:id="rId19" display="https://emenscr.nesdc.go.th/viewer/view.html?id=5e0032b8b459dd49a9ac70a8&amp;username=industry05031" xr:uid="{00000000-0004-0000-0100-000012000000}"/>
    <hyperlink ref="L22" r:id="rId20" display="https://emenscr.nesdc.go.th/viewer/view.html?id=5e058d6be82416445c17a25d&amp;username=mol04071" xr:uid="{00000000-0004-0000-0100-000013000000}"/>
    <hyperlink ref="L23" r:id="rId21" display="https://emenscr.nesdc.go.th/viewer/view.html?id=5e4a135eb8fb932610233a53&amp;username=mot05141" xr:uid="{00000000-0004-0000-0100-000014000000}"/>
    <hyperlink ref="L24" r:id="rId22" display="https://emenscr.nesdc.go.th/viewer/view.html?id=5e9d26d9e3f8737535c25064&amp;username=industry08021" xr:uid="{00000000-0004-0000-0100-000015000000}"/>
    <hyperlink ref="L25" r:id="rId23" display="https://emenscr.nesdc.go.th/viewer/view.html?id=5e9d2d80ab46f9752b9c45ff&amp;username=industry08021" xr:uid="{00000000-0004-0000-0100-000016000000}"/>
    <hyperlink ref="L26" r:id="rId24" display="https://emenscr.nesdc.go.th/viewer/view.html?id=5e9e73e3167aaa3ecaf0d36b&amp;username=rmutr0582021" xr:uid="{00000000-0004-0000-0100-000017000000}"/>
    <hyperlink ref="L27" r:id="rId25" display="https://emenscr.nesdc.go.th/viewer/view.html?id=5f23a200984e16519f01680f&amp;username=mol04041" xr:uid="{00000000-0004-0000-0100-000018000000}"/>
    <hyperlink ref="L28" r:id="rId26" display="https://emenscr.nesdc.go.th/viewer/view.html?id=5f23ece7d49bf92ea89dd061&amp;username=mol04041" xr:uid="{00000000-0004-0000-0100-000019000000}"/>
    <hyperlink ref="L29" r:id="rId27" display="https://emenscr.nesdc.go.th/viewer/view.html?id=5f23f5fd5eb2cd2eaa464a08&amp;username=mol04041" xr:uid="{00000000-0004-0000-0100-00001A000000}"/>
    <hyperlink ref="L30" r:id="rId28" display="https://emenscr.nesdc.go.th/viewer/view.html?id=5f253293eff9aa2ea2578ed4&amp;username=mol04041" xr:uid="{00000000-0004-0000-0100-00001B000000}"/>
    <hyperlink ref="L31" r:id="rId29" display="https://emenscr.nesdc.go.th/viewer/view.html?id=5f25343ecab46f2eac62fb85&amp;username=mol04041" xr:uid="{00000000-0004-0000-0100-00001C000000}"/>
    <hyperlink ref="L32" r:id="rId30" display="https://emenscr.nesdc.go.th/viewer/view.html?id=5f2535dfcab46f2eac62fb87&amp;username=mol04041" xr:uid="{00000000-0004-0000-0100-00001D000000}"/>
    <hyperlink ref="L33" r:id="rId31" display="https://emenscr.nesdc.go.th/viewer/view.html?id=5f26598fd49bf92ea89dd12b&amp;username=mol04041" xr:uid="{00000000-0004-0000-0100-00001E000000}"/>
    <hyperlink ref="L34" r:id="rId32" display="https://emenscr.nesdc.go.th/viewer/view.html?id=5f2665dceff9aa2ea2578f15&amp;username=mol04041" xr:uid="{00000000-0004-0000-0100-00001F000000}"/>
    <hyperlink ref="L35" r:id="rId33" display="https://emenscr.nesdc.go.th/viewer/view.html?id=5f2b6b232fc7d716473bd293&amp;username=rmutt0578181" xr:uid="{00000000-0004-0000-0100-000020000000}"/>
    <hyperlink ref="L36" r:id="rId34" display="https://emenscr.nesdc.go.th/viewer/view.html?id=5f2bcdb058f327252403c784&amp;username=most53091" xr:uid="{00000000-0004-0000-0100-000021000000}"/>
    <hyperlink ref="L37" r:id="rId35" display="https://emenscr.nesdc.go.th/viewer/view.html?id=5f2cd93067a1a91b6c4af140&amp;username=uru0535011" xr:uid="{00000000-0004-0000-0100-000022000000}"/>
    <hyperlink ref="L38" r:id="rId36" display="https://emenscr.nesdc.go.th/viewer/view.html?id=5f2cd9c5ab64071b723c6c08&amp;username=tpqi061" xr:uid="{00000000-0004-0000-0100-000023000000}"/>
    <hyperlink ref="L39" r:id="rId37" display="https://emenscr.nesdc.go.th/viewer/view.html?id=5f2d0b75ab64071b723c6d54&amp;username=industry05071" xr:uid="{00000000-0004-0000-0100-000024000000}"/>
    <hyperlink ref="L40" r:id="rId38" display="https://emenscr.nesdc.go.th/viewer/view.html?id=5f2d0e911e9bcf1b6a3367c9&amp;username=industry05071" xr:uid="{00000000-0004-0000-0100-000025000000}"/>
    <hyperlink ref="L41" r:id="rId39" display="https://emenscr.nesdc.go.th/viewer/view.html?id=5f2d122e67a1a91b6c4af306&amp;username=industry05071" xr:uid="{00000000-0004-0000-0100-000026000000}"/>
    <hyperlink ref="L42" r:id="rId40" display="https://emenscr.nesdc.go.th/viewer/view.html?id=5f755ffd0f92324608a1159f&amp;username=tpqi061" xr:uid="{00000000-0004-0000-0100-000027000000}"/>
    <hyperlink ref="L43" r:id="rId41" display="https://emenscr.nesdc.go.th/viewer/view.html?id=5fa26d9d6a388806017188ab&amp;username=mol04941" xr:uid="{00000000-0004-0000-0100-000028000000}"/>
    <hyperlink ref="L44" r:id="rId42" display="https://emenscr.nesdc.go.th/viewer/view.html?id=5fa908352806e76c3c3d6377&amp;username=mol04941" xr:uid="{00000000-0004-0000-0100-000029000000}"/>
    <hyperlink ref="L45" r:id="rId43" display="https://emenscr.nesdc.go.th/viewer/view.html?id=5fab758be708b36c432df923&amp;username=mol04071" xr:uid="{00000000-0004-0000-0100-00002A000000}"/>
    <hyperlink ref="L46" r:id="rId44" display="https://emenscr.nesdc.go.th/viewer/view.html?id=5fb29da53122ce2ce97471d2&amp;username=industry07061" xr:uid="{00000000-0004-0000-0100-00002B000000}"/>
    <hyperlink ref="L47" r:id="rId45" display="https://emenscr.nesdc.go.th/viewer/view.html?id=5fb60574152e2542a428d11d&amp;username=industry08051" xr:uid="{00000000-0004-0000-0100-00002C000000}"/>
    <hyperlink ref="L48" r:id="rId46" display="https://emenscr.nesdc.go.th/viewer/view.html?id=5fbcb7b87232b72a71f77d8f&amp;username=mol04041" xr:uid="{00000000-0004-0000-0100-00002D000000}"/>
    <hyperlink ref="L49" r:id="rId47" display="https://emenscr.nesdc.go.th/viewer/view.html?id=5fbcc1f80d3eec2a6b9e4d5a&amp;username=mol04041" xr:uid="{00000000-0004-0000-0100-00002E000000}"/>
    <hyperlink ref="L50" r:id="rId48" display="https://emenscr.nesdc.go.th/viewer/view.html?id=5fbe1ee87232b72a71f77e93&amp;username=mol04941" xr:uid="{00000000-0004-0000-0100-00002F000000}"/>
    <hyperlink ref="L51" r:id="rId49" display="https://emenscr.nesdc.go.th/viewer/view.html?id=5fbf0fbf0d3eec2a6b9e4e90&amp;username=mol04941" xr:uid="{00000000-0004-0000-0100-000030000000}"/>
    <hyperlink ref="L52" r:id="rId50" display="https://emenscr.nesdc.go.th/viewer/view.html?id=5fcf3d2bfb9dc91608730705&amp;username=moph10101" xr:uid="{00000000-0004-0000-0100-000031000000}"/>
    <hyperlink ref="L53" r:id="rId51" display="https://emenscr.nesdc.go.th/viewer/view.html?id=5fd0878bc97e955911453cf1&amp;username=moi0017331" xr:uid="{00000000-0004-0000-0100-000032000000}"/>
    <hyperlink ref="L54" r:id="rId52" display="https://emenscr.nesdc.go.th/viewer/view.html?id=5fd1a3707cf29c590f8c5202&amp;username=dsd_regional_11_11" xr:uid="{00000000-0004-0000-0100-000033000000}"/>
    <hyperlink ref="L55" r:id="rId53" display="https://emenscr.nesdc.go.th/viewer/view.html?id=5fd880374737ba28bee869a4&amp;username=moph10101" xr:uid="{00000000-0004-0000-0100-000034000000}"/>
    <hyperlink ref="L56" r:id="rId54" display="https://emenscr.nesdc.go.th/viewer/view.html?id=5fd9a9f30573ae1b28631dc7&amp;username=ubu05291" xr:uid="{00000000-0004-0000-0100-000035000000}"/>
    <hyperlink ref="L57" r:id="rId55" display="https://emenscr.nesdc.go.th/viewer/view.html?id=5fdc5d58adb90d1b2adda496&amp;username=industry05071" xr:uid="{00000000-0004-0000-0100-000036000000}"/>
    <hyperlink ref="L58" r:id="rId56" display="https://emenscr.nesdc.go.th/viewer/view.html?id=5ff29636770e1827c86fda41&amp;username=industry03111" xr:uid="{00000000-0004-0000-0100-000037000000}"/>
    <hyperlink ref="L59" r:id="rId57" display="https://emenscr.nesdc.go.th/viewer/view.html?id=5ff7fd16623dcf24d37b1e56&amp;username=dsd_regional_11_11" xr:uid="{00000000-0004-0000-0100-000038000000}"/>
    <hyperlink ref="L60" r:id="rId58" display="https://emenscr.nesdc.go.th/viewer/view.html?id=6020a3573f9c9a15b66cafc1&amp;username=moe06141" xr:uid="{00000000-0004-0000-0100-000039000000}"/>
    <hyperlink ref="L61" r:id="rId59" display="https://emenscr.nesdc.go.th/viewer/view.html?id=60f66aafa255654be120b5c3&amp;username=mnre011" xr:uid="{00000000-0004-0000-0100-00003A000000}"/>
    <hyperlink ref="L62" r:id="rId60" display="https://emenscr.nesdc.go.th/viewer/view.html?id=610a636ad0d85c6fa84a38d6&amp;username=mol04071" xr:uid="{00000000-0004-0000-0100-00003B000000}"/>
    <hyperlink ref="L63" r:id="rId61" display="https://emenscr.nesdc.go.th/viewer/view.html?id=610c193bd9ddc16fa00689e9&amp;username=mol04071" xr:uid="{00000000-0004-0000-0100-00003C000000}"/>
    <hyperlink ref="L64" r:id="rId62" display="https://emenscr.nesdc.go.th/viewer/view.html?id=6112358f2482000361ae7f59&amp;username=industry05071" xr:uid="{00000000-0004-0000-0100-00003D000000}"/>
    <hyperlink ref="L65" r:id="rId63" display="https://emenscr.nesdc.go.th/viewer/view.html?id=6115e502bee036035b050dfd&amp;username=psru053811" xr:uid="{00000000-0004-0000-0100-00003E000000}"/>
    <hyperlink ref="L66" r:id="rId64" display="https://emenscr.nesdc.go.th/viewer/view.html?id=6116073b6ab68d432c0fa8ae&amp;username=rmutt0578181" xr:uid="{00000000-0004-0000-0100-00003F000000}"/>
    <hyperlink ref="L67" r:id="rId65" display="https://emenscr.nesdc.go.th/viewer/view.html?id=61162968d797d45e1960b63a&amp;username=rmutl0583011" xr:uid="{00000000-0004-0000-0100-000040000000}"/>
    <hyperlink ref="L68" r:id="rId66" display="https://emenscr.nesdc.go.th/viewer/view.html?id=611a0ed383a66770744861e0&amp;username=bcca059541" xr:uid="{00000000-0004-0000-0100-000041000000}"/>
    <hyperlink ref="L69" r:id="rId67" display="https://emenscr.nesdc.go.th/viewer/view.html?id=611a19a3e587a9706c8ae22b&amp;username=most51061" xr:uid="{00000000-0004-0000-0100-000042000000}"/>
    <hyperlink ref="L70" r:id="rId68" display="https://emenscr.nesdc.go.th/viewer/view.html?id=612892f8914dee5ac289ea84&amp;username=tpqi061" xr:uid="{00000000-0004-0000-0100-000043000000}"/>
    <hyperlink ref="L71" r:id="rId69" display="https://emenscr.nesdc.go.th/viewer/view.html?id=616d901dac23da6eb13d0135&amp;username=industry07061" xr:uid="{00000000-0004-0000-0100-000044000000}"/>
    <hyperlink ref="L72" r:id="rId70" display="https://emenscr.nesdc.go.th/viewer/view.html?id=6191d5e61501af4b2381652d&amp;username=mol04071" xr:uid="{00000000-0004-0000-0100-000045000000}"/>
    <hyperlink ref="L73" r:id="rId71" display="https://emenscr.nesdc.go.th/viewer/view.html?id=6195f8d3bab527220bfbc761&amp;username=industry05071" xr:uid="{00000000-0004-0000-0100-000046000000}"/>
    <hyperlink ref="L74" r:id="rId72" display="https://emenscr.nesdc.go.th/viewer/view.html?id=6196127dd51ed2220a0bddee&amp;username=industry05071" xr:uid="{00000000-0004-0000-0100-000047000000}"/>
    <hyperlink ref="L75" r:id="rId73" display="https://emenscr.nesdc.go.th/viewer/view.html?id=61961547d51ed2220a0bddf3&amp;username=mol04941" xr:uid="{00000000-0004-0000-0100-000048000000}"/>
    <hyperlink ref="L76" r:id="rId74" display="https://emenscr.nesdc.go.th/viewer/view.html?id=6196347ed51ed2220a0bde14&amp;username=mol04041" xr:uid="{00000000-0004-0000-0100-000049000000}"/>
    <hyperlink ref="L77" r:id="rId75" display="https://emenscr.nesdc.go.th/viewer/view.html?id=61971541d221902211f9b081&amp;username=industry05071" xr:uid="{00000000-0004-0000-0100-00004A000000}"/>
    <hyperlink ref="L78" r:id="rId76" display="https://emenscr.nesdc.go.th/viewer/view.html?id=61b214f0f3473f0ca7a6c4a9&amp;username=moi0017331" xr:uid="{00000000-0004-0000-0100-00004B000000}"/>
    <hyperlink ref="L79" r:id="rId77" display="https://emenscr.nesdc.go.th/viewer/view.html?id=61bab01d358cdf1cf68825e7&amp;username=moe06141" xr:uid="{00000000-0004-0000-0100-00004C000000}"/>
    <hyperlink ref="L80" r:id="rId78" display="https://emenscr.nesdc.go.th/viewer/view.html?id=61e15bda48dc137f02e90a45&amp;username=etda511072" xr:uid="{00000000-0004-0000-0100-00004D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55"/>
  <sheetViews>
    <sheetView topLeftCell="B1" workbookViewId="0">
      <selection activeCell="B3" sqref="B3"/>
    </sheetView>
  </sheetViews>
  <sheetFormatPr defaultRowHeight="14.4"/>
  <cols>
    <col min="1" max="1" width="18.44140625" hidden="1" customWidth="1"/>
    <col min="2" max="2" width="15" customWidth="1"/>
    <col min="3" max="3" width="16.6640625" customWidth="1"/>
    <col min="4" max="4" width="37.109375" customWidth="1"/>
    <col min="5" max="5" width="54" hidden="1" customWidth="1"/>
    <col min="6" max="6" width="36.109375" hidden="1" customWidth="1"/>
    <col min="7" max="7" width="14.109375" customWidth="1"/>
    <col min="8" max="8" width="16.88671875" customWidth="1"/>
    <col min="9" max="9" width="15.6640625" customWidth="1"/>
    <col min="10" max="10" width="28.33203125" customWidth="1"/>
    <col min="11" max="11" width="35.88671875" customWidth="1"/>
    <col min="12" max="12" width="31.6640625" customWidth="1"/>
    <col min="13" max="13" width="32.33203125" customWidth="1"/>
    <col min="14" max="14" width="16.109375" customWidth="1"/>
    <col min="15" max="15" width="20.33203125" customWidth="1"/>
  </cols>
  <sheetData>
    <row r="1" spans="1:13" ht="23.4">
      <c r="B1" s="18" t="s">
        <v>401</v>
      </c>
    </row>
    <row r="3" spans="1:13" ht="21">
      <c r="A3" s="15" t="s">
        <v>2</v>
      </c>
      <c r="B3" s="16" t="s">
        <v>22</v>
      </c>
      <c r="C3" s="16" t="s">
        <v>23</v>
      </c>
      <c r="D3" s="16" t="s">
        <v>3</v>
      </c>
      <c r="E3" s="15" t="s">
        <v>3</v>
      </c>
      <c r="F3" s="15" t="s">
        <v>7</v>
      </c>
      <c r="G3" s="17" t="s">
        <v>400</v>
      </c>
      <c r="H3" s="16" t="s">
        <v>14</v>
      </c>
      <c r="I3" s="16" t="s">
        <v>15</v>
      </c>
      <c r="J3" s="16" t="s">
        <v>18</v>
      </c>
      <c r="K3" s="16" t="s">
        <v>19</v>
      </c>
      <c r="L3" s="16" t="s">
        <v>20</v>
      </c>
      <c r="M3" s="16" t="s">
        <v>21</v>
      </c>
    </row>
    <row r="4" spans="1:13" ht="21.6" thickBot="1">
      <c r="A4" s="11" t="s">
        <v>25</v>
      </c>
      <c r="B4" s="26" t="s">
        <v>402</v>
      </c>
      <c r="C4" s="26" t="s">
        <v>403</v>
      </c>
      <c r="D4" s="20" t="s">
        <v>26</v>
      </c>
      <c r="E4" s="8" t="s">
        <v>26</v>
      </c>
      <c r="F4" s="8" t="s">
        <v>28</v>
      </c>
      <c r="G4" s="10">
        <v>2561</v>
      </c>
      <c r="H4" s="8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8"/>
    </row>
    <row r="5" spans="1:13" ht="21.6" thickBot="1">
      <c r="A5" s="11" t="s">
        <v>131</v>
      </c>
      <c r="B5" s="26" t="s">
        <v>402</v>
      </c>
      <c r="C5" s="26" t="s">
        <v>403</v>
      </c>
      <c r="D5" s="21" t="s">
        <v>132</v>
      </c>
      <c r="E5" s="8" t="s">
        <v>132</v>
      </c>
      <c r="F5" s="8" t="s">
        <v>28</v>
      </c>
      <c r="G5" s="10">
        <v>2563</v>
      </c>
      <c r="H5" s="8" t="s">
        <v>88</v>
      </c>
      <c r="I5" s="8" t="s">
        <v>134</v>
      </c>
      <c r="J5" s="8" t="s">
        <v>135</v>
      </c>
      <c r="K5" s="8" t="s">
        <v>136</v>
      </c>
      <c r="L5" s="8" t="s">
        <v>37</v>
      </c>
      <c r="M5" s="8"/>
    </row>
    <row r="6" spans="1:13" ht="21.6" thickBot="1">
      <c r="A6" s="11" t="s">
        <v>48</v>
      </c>
      <c r="B6" s="30" t="s">
        <v>156</v>
      </c>
      <c r="C6" s="30" t="s">
        <v>216</v>
      </c>
      <c r="D6" s="21" t="s">
        <v>49</v>
      </c>
      <c r="E6" s="8" t="s">
        <v>49</v>
      </c>
      <c r="F6" s="8" t="s">
        <v>28</v>
      </c>
      <c r="G6" s="10">
        <v>2561</v>
      </c>
      <c r="H6" s="8" t="s">
        <v>51</v>
      </c>
      <c r="I6" s="8" t="s">
        <v>43</v>
      </c>
      <c r="J6" s="8" t="s">
        <v>52</v>
      </c>
      <c r="K6" s="8" t="s">
        <v>53</v>
      </c>
      <c r="L6" s="8" t="s">
        <v>54</v>
      </c>
      <c r="M6" s="8"/>
    </row>
    <row r="7" spans="1:13" ht="21.6" thickBot="1">
      <c r="A7" s="11" t="s">
        <v>98</v>
      </c>
      <c r="B7" s="30" t="s">
        <v>156</v>
      </c>
      <c r="C7" s="30" t="s">
        <v>216</v>
      </c>
      <c r="D7" s="21" t="s">
        <v>99</v>
      </c>
      <c r="E7" s="8" t="s">
        <v>99</v>
      </c>
      <c r="F7" s="8" t="s">
        <v>28</v>
      </c>
      <c r="G7" s="10">
        <v>2562</v>
      </c>
      <c r="H7" s="8" t="s">
        <v>42</v>
      </c>
      <c r="I7" s="8" t="s">
        <v>43</v>
      </c>
      <c r="J7" s="8" t="s">
        <v>89</v>
      </c>
      <c r="K7" s="8" t="s">
        <v>90</v>
      </c>
      <c r="L7" s="8" t="s">
        <v>91</v>
      </c>
      <c r="M7" s="8"/>
    </row>
    <row r="8" spans="1:13" ht="21.6" thickBot="1">
      <c r="A8" s="11" t="s">
        <v>85</v>
      </c>
      <c r="B8" s="30" t="s">
        <v>156</v>
      </c>
      <c r="C8" s="30" t="s">
        <v>216</v>
      </c>
      <c r="D8" s="21" t="s">
        <v>99</v>
      </c>
      <c r="E8" s="8" t="s">
        <v>86</v>
      </c>
      <c r="F8" s="8" t="s">
        <v>76</v>
      </c>
      <c r="G8" s="10">
        <v>2563</v>
      </c>
      <c r="H8" s="8" t="s">
        <v>88</v>
      </c>
      <c r="I8" s="8" t="s">
        <v>34</v>
      </c>
      <c r="J8" s="8" t="s">
        <v>89</v>
      </c>
      <c r="K8" s="8" t="s">
        <v>90</v>
      </c>
      <c r="L8" s="8" t="s">
        <v>91</v>
      </c>
      <c r="M8" s="8"/>
    </row>
    <row r="9" spans="1:13" ht="21.6" thickBot="1">
      <c r="A9" s="11" t="s">
        <v>93</v>
      </c>
      <c r="B9" s="30" t="s">
        <v>156</v>
      </c>
      <c r="C9" s="30" t="s">
        <v>216</v>
      </c>
      <c r="D9" s="21" t="s">
        <v>94</v>
      </c>
      <c r="E9" s="8" t="s">
        <v>94</v>
      </c>
      <c r="F9" s="8" t="s">
        <v>76</v>
      </c>
      <c r="G9" s="10">
        <v>2563</v>
      </c>
      <c r="H9" s="8" t="s">
        <v>88</v>
      </c>
      <c r="I9" s="8" t="s">
        <v>34</v>
      </c>
      <c r="J9" s="8" t="s">
        <v>96</v>
      </c>
      <c r="K9" s="8" t="s">
        <v>97</v>
      </c>
      <c r="L9" s="8" t="s">
        <v>54</v>
      </c>
      <c r="M9" s="8"/>
    </row>
    <row r="10" spans="1:13" ht="21.6" thickBot="1">
      <c r="A10" s="11" t="s">
        <v>126</v>
      </c>
      <c r="B10" s="30" t="s">
        <v>156</v>
      </c>
      <c r="C10" s="30" t="s">
        <v>216</v>
      </c>
      <c r="D10" s="21" t="s">
        <v>127</v>
      </c>
      <c r="E10" s="8" t="s">
        <v>127</v>
      </c>
      <c r="F10" s="8" t="s">
        <v>76</v>
      </c>
      <c r="G10" s="10">
        <v>2563</v>
      </c>
      <c r="H10" s="8" t="s">
        <v>88</v>
      </c>
      <c r="I10" s="8" t="s">
        <v>34</v>
      </c>
      <c r="J10" s="8" t="s">
        <v>129</v>
      </c>
      <c r="K10" s="8" t="s">
        <v>107</v>
      </c>
      <c r="L10" s="8" t="s">
        <v>108</v>
      </c>
      <c r="M10" s="8"/>
    </row>
    <row r="11" spans="1:13" ht="21.6" thickBot="1">
      <c r="A11" s="11" t="s">
        <v>137</v>
      </c>
      <c r="B11" s="30" t="s">
        <v>156</v>
      </c>
      <c r="C11" s="30" t="s">
        <v>216</v>
      </c>
      <c r="D11" s="21" t="s">
        <v>138</v>
      </c>
      <c r="E11" s="8" t="s">
        <v>138</v>
      </c>
      <c r="F11" s="8" t="s">
        <v>28</v>
      </c>
      <c r="G11" s="10">
        <v>2563</v>
      </c>
      <c r="H11" s="8" t="s">
        <v>140</v>
      </c>
      <c r="I11" s="8" t="s">
        <v>34</v>
      </c>
      <c r="J11" s="8" t="s">
        <v>72</v>
      </c>
      <c r="K11" s="8" t="s">
        <v>73</v>
      </c>
      <c r="L11" s="8" t="s">
        <v>46</v>
      </c>
      <c r="M11" s="8"/>
    </row>
    <row r="12" spans="1:13" ht="21.6" thickBot="1">
      <c r="A12" s="8" t="s">
        <v>271</v>
      </c>
      <c r="B12" s="30" t="s">
        <v>156</v>
      </c>
      <c r="C12" s="30" t="s">
        <v>216</v>
      </c>
      <c r="D12" s="21" t="s">
        <v>272</v>
      </c>
      <c r="E12" s="8" t="s">
        <v>272</v>
      </c>
      <c r="F12" s="8" t="s">
        <v>76</v>
      </c>
      <c r="G12" s="10">
        <v>2564</v>
      </c>
      <c r="H12" s="8" t="s">
        <v>226</v>
      </c>
      <c r="I12" s="8" t="s">
        <v>274</v>
      </c>
      <c r="J12" s="8"/>
      <c r="K12" s="8" t="s">
        <v>275</v>
      </c>
      <c r="L12" s="8" t="s">
        <v>276</v>
      </c>
      <c r="M12" s="8"/>
    </row>
    <row r="13" spans="1:13" ht="21.6" thickBot="1">
      <c r="A13" s="8" t="s">
        <v>383</v>
      </c>
      <c r="B13" s="30" t="s">
        <v>156</v>
      </c>
      <c r="C13" s="30" t="s">
        <v>216</v>
      </c>
      <c r="D13" s="21" t="s">
        <v>272</v>
      </c>
      <c r="E13" s="8" t="s">
        <v>272</v>
      </c>
      <c r="F13" s="8" t="s">
        <v>76</v>
      </c>
      <c r="G13" s="10">
        <v>2565</v>
      </c>
      <c r="H13" s="8" t="s">
        <v>154</v>
      </c>
      <c r="I13" s="8" t="s">
        <v>134</v>
      </c>
      <c r="J13" s="8"/>
      <c r="K13" s="8" t="s">
        <v>275</v>
      </c>
      <c r="L13" s="8" t="s">
        <v>276</v>
      </c>
      <c r="M13" s="8"/>
    </row>
    <row r="14" spans="1:13" ht="21.6" thickBot="1">
      <c r="A14" s="8" t="s">
        <v>286</v>
      </c>
      <c r="B14" s="29" t="s">
        <v>156</v>
      </c>
      <c r="C14" s="29" t="s">
        <v>290</v>
      </c>
      <c r="D14" s="21" t="s">
        <v>287</v>
      </c>
      <c r="E14" s="8" t="s">
        <v>287</v>
      </c>
      <c r="F14" s="8" t="s">
        <v>28</v>
      </c>
      <c r="G14" s="10">
        <v>2564</v>
      </c>
      <c r="H14" s="8" t="s">
        <v>226</v>
      </c>
      <c r="I14" s="8" t="s">
        <v>227</v>
      </c>
      <c r="J14" s="8" t="s">
        <v>289</v>
      </c>
      <c r="K14" s="8" t="s">
        <v>289</v>
      </c>
      <c r="L14" s="8" t="s">
        <v>54</v>
      </c>
      <c r="M14" s="8"/>
    </row>
    <row r="15" spans="1:13" ht="21.6" thickBot="1">
      <c r="A15" s="11" t="s">
        <v>78</v>
      </c>
      <c r="B15" s="33" t="s">
        <v>156</v>
      </c>
      <c r="C15" s="33" t="s">
        <v>177</v>
      </c>
      <c r="D15" s="21" t="s">
        <v>79</v>
      </c>
      <c r="E15" s="8" t="s">
        <v>79</v>
      </c>
      <c r="F15" s="8" t="s">
        <v>28</v>
      </c>
      <c r="G15" s="10">
        <v>2562</v>
      </c>
      <c r="H15" s="8" t="s">
        <v>71</v>
      </c>
      <c r="I15" s="8" t="s">
        <v>43</v>
      </c>
      <c r="J15" s="8" t="s">
        <v>72</v>
      </c>
      <c r="K15" s="8" t="s">
        <v>73</v>
      </c>
      <c r="L15" s="8" t="s">
        <v>46</v>
      </c>
      <c r="M15" s="8"/>
    </row>
    <row r="16" spans="1:13" ht="21.6" thickBot="1">
      <c r="A16" s="11" t="s">
        <v>119</v>
      </c>
      <c r="B16" s="33" t="s">
        <v>156</v>
      </c>
      <c r="C16" s="33" t="s">
        <v>177</v>
      </c>
      <c r="D16" s="21" t="s">
        <v>120</v>
      </c>
      <c r="E16" s="8" t="s">
        <v>120</v>
      </c>
      <c r="F16" s="8" t="s">
        <v>76</v>
      </c>
      <c r="G16" s="10">
        <v>2563</v>
      </c>
      <c r="H16" s="8" t="s">
        <v>88</v>
      </c>
      <c r="I16" s="8" t="s">
        <v>34</v>
      </c>
      <c r="J16" s="8" t="s">
        <v>96</v>
      </c>
      <c r="K16" s="8" t="s">
        <v>122</v>
      </c>
      <c r="L16" s="8" t="s">
        <v>54</v>
      </c>
      <c r="M16" s="8"/>
    </row>
    <row r="17" spans="1:13" ht="21.6" thickBot="1">
      <c r="A17" s="11" t="s">
        <v>145</v>
      </c>
      <c r="B17" s="33" t="s">
        <v>156</v>
      </c>
      <c r="C17" s="33" t="s">
        <v>177</v>
      </c>
      <c r="D17" s="21" t="s">
        <v>146</v>
      </c>
      <c r="E17" s="8" t="s">
        <v>146</v>
      </c>
      <c r="F17" s="8" t="s">
        <v>76</v>
      </c>
      <c r="G17" s="10">
        <v>2563</v>
      </c>
      <c r="H17" s="8" t="s">
        <v>148</v>
      </c>
      <c r="I17" s="8" t="s">
        <v>148</v>
      </c>
      <c r="J17" s="8" t="s">
        <v>149</v>
      </c>
      <c r="K17" s="8" t="s">
        <v>150</v>
      </c>
      <c r="L17" s="8" t="s">
        <v>54</v>
      </c>
      <c r="M17" s="8"/>
    </row>
    <row r="18" spans="1:13" ht="21.6" thickBot="1">
      <c r="A18" s="8" t="s">
        <v>236</v>
      </c>
      <c r="B18" s="33" t="s">
        <v>156</v>
      </c>
      <c r="C18" s="33" t="s">
        <v>177</v>
      </c>
      <c r="D18" s="21" t="s">
        <v>237</v>
      </c>
      <c r="E18" s="8" t="s">
        <v>237</v>
      </c>
      <c r="F18" s="8" t="s">
        <v>28</v>
      </c>
      <c r="G18" s="10">
        <v>2564</v>
      </c>
      <c r="H18" s="8" t="s">
        <v>226</v>
      </c>
      <c r="I18" s="8" t="s">
        <v>227</v>
      </c>
      <c r="J18" s="8" t="s">
        <v>129</v>
      </c>
      <c r="K18" s="8" t="s">
        <v>107</v>
      </c>
      <c r="L18" s="8" t="s">
        <v>108</v>
      </c>
      <c r="M18" s="8"/>
    </row>
    <row r="19" spans="1:13" ht="21.6" thickBot="1">
      <c r="A19" s="8" t="s">
        <v>364</v>
      </c>
      <c r="B19" s="33" t="s">
        <v>156</v>
      </c>
      <c r="C19" s="33" t="s">
        <v>177</v>
      </c>
      <c r="D19" s="21" t="s">
        <v>365</v>
      </c>
      <c r="E19" s="8" t="s">
        <v>365</v>
      </c>
      <c r="F19" s="8" t="s">
        <v>28</v>
      </c>
      <c r="G19" s="10">
        <v>2565</v>
      </c>
      <c r="H19" s="8" t="s">
        <v>154</v>
      </c>
      <c r="I19" s="8" t="s">
        <v>134</v>
      </c>
      <c r="J19" s="8" t="s">
        <v>129</v>
      </c>
      <c r="K19" s="8" t="s">
        <v>107</v>
      </c>
      <c r="L19" s="8" t="s">
        <v>108</v>
      </c>
      <c r="M19" s="8"/>
    </row>
    <row r="20" spans="1:13" ht="21.6" thickBot="1">
      <c r="A20" s="11" t="s">
        <v>81</v>
      </c>
      <c r="B20" s="28" t="s">
        <v>156</v>
      </c>
      <c r="C20" s="28" t="s">
        <v>162</v>
      </c>
      <c r="D20" s="21" t="s">
        <v>82</v>
      </c>
      <c r="E20" s="8" t="s">
        <v>82</v>
      </c>
      <c r="F20" s="8" t="s">
        <v>76</v>
      </c>
      <c r="G20" s="10">
        <v>2562</v>
      </c>
      <c r="H20" s="8" t="s">
        <v>71</v>
      </c>
      <c r="I20" s="8" t="s">
        <v>43</v>
      </c>
      <c r="J20" s="8" t="s">
        <v>72</v>
      </c>
      <c r="K20" s="8" t="s">
        <v>73</v>
      </c>
      <c r="L20" s="8" t="s">
        <v>46</v>
      </c>
      <c r="M20" s="8"/>
    </row>
    <row r="21" spans="1:13" ht="21.6" thickBot="1">
      <c r="A21" s="8" t="s">
        <v>223</v>
      </c>
      <c r="B21" s="28" t="s">
        <v>156</v>
      </c>
      <c r="C21" s="28" t="s">
        <v>162</v>
      </c>
      <c r="D21" s="21" t="s">
        <v>208</v>
      </c>
      <c r="E21" s="8" t="s">
        <v>208</v>
      </c>
      <c r="F21" s="8" t="s">
        <v>76</v>
      </c>
      <c r="G21" s="10">
        <v>2564</v>
      </c>
      <c r="H21" s="8" t="s">
        <v>226</v>
      </c>
      <c r="I21" s="8" t="s">
        <v>227</v>
      </c>
      <c r="J21" s="8" t="s">
        <v>210</v>
      </c>
      <c r="K21" s="8" t="s">
        <v>211</v>
      </c>
      <c r="L21" s="8" t="s">
        <v>212</v>
      </c>
      <c r="M21" s="8"/>
    </row>
    <row r="22" spans="1:13" ht="21.6" thickBot="1">
      <c r="A22" s="8" t="s">
        <v>229</v>
      </c>
      <c r="B22" s="28" t="s">
        <v>156</v>
      </c>
      <c r="C22" s="28" t="s">
        <v>162</v>
      </c>
      <c r="D22" s="21" t="s">
        <v>230</v>
      </c>
      <c r="E22" s="8" t="s">
        <v>230</v>
      </c>
      <c r="F22" s="8" t="s">
        <v>160</v>
      </c>
      <c r="G22" s="10">
        <v>2564</v>
      </c>
      <c r="H22" s="8" t="s">
        <v>226</v>
      </c>
      <c r="I22" s="8" t="s">
        <v>227</v>
      </c>
      <c r="J22" s="8" t="s">
        <v>232</v>
      </c>
      <c r="K22" s="8" t="s">
        <v>107</v>
      </c>
      <c r="L22" s="8" t="s">
        <v>108</v>
      </c>
      <c r="M22" s="8"/>
    </row>
    <row r="23" spans="1:13" ht="21.6" thickBot="1">
      <c r="A23" s="8" t="s">
        <v>233</v>
      </c>
      <c r="B23" s="28" t="s">
        <v>156</v>
      </c>
      <c r="C23" s="28" t="s">
        <v>162</v>
      </c>
      <c r="D23" s="21" t="s">
        <v>234</v>
      </c>
      <c r="E23" s="8" t="s">
        <v>234</v>
      </c>
      <c r="F23" s="8" t="s">
        <v>160</v>
      </c>
      <c r="G23" s="10">
        <v>2564</v>
      </c>
      <c r="H23" s="8" t="s">
        <v>226</v>
      </c>
      <c r="I23" s="8" t="s">
        <v>227</v>
      </c>
      <c r="J23" s="8" t="s">
        <v>232</v>
      </c>
      <c r="K23" s="8" t="s">
        <v>107</v>
      </c>
      <c r="L23" s="8" t="s">
        <v>108</v>
      </c>
      <c r="M23" s="8"/>
    </row>
    <row r="24" spans="1:13" ht="21.6" thickBot="1">
      <c r="A24" s="8" t="s">
        <v>359</v>
      </c>
      <c r="B24" s="28" t="s">
        <v>156</v>
      </c>
      <c r="C24" s="28" t="s">
        <v>162</v>
      </c>
      <c r="D24" s="21" t="s">
        <v>360</v>
      </c>
      <c r="E24" s="8" t="s">
        <v>360</v>
      </c>
      <c r="F24" s="8" t="s">
        <v>76</v>
      </c>
      <c r="G24" s="10">
        <v>2565</v>
      </c>
      <c r="H24" s="8" t="s">
        <v>154</v>
      </c>
      <c r="I24" s="8" t="s">
        <v>134</v>
      </c>
      <c r="J24" s="8" t="s">
        <v>210</v>
      </c>
      <c r="K24" s="8" t="s">
        <v>211</v>
      </c>
      <c r="L24" s="8" t="s">
        <v>212</v>
      </c>
      <c r="M24" s="8"/>
    </row>
    <row r="25" spans="1:13" ht="21.6" thickBot="1">
      <c r="A25" s="8" t="s">
        <v>373</v>
      </c>
      <c r="B25" s="28" t="s">
        <v>156</v>
      </c>
      <c r="C25" s="28" t="s">
        <v>162</v>
      </c>
      <c r="D25" s="21" t="s">
        <v>374</v>
      </c>
      <c r="E25" s="8" t="s">
        <v>374</v>
      </c>
      <c r="F25" s="8" t="s">
        <v>76</v>
      </c>
      <c r="G25" s="10">
        <v>2565</v>
      </c>
      <c r="H25" s="8" t="s">
        <v>154</v>
      </c>
      <c r="I25" s="8" t="s">
        <v>134</v>
      </c>
      <c r="J25" s="8" t="s">
        <v>232</v>
      </c>
      <c r="K25" s="8" t="s">
        <v>107</v>
      </c>
      <c r="L25" s="8" t="s">
        <v>108</v>
      </c>
      <c r="M25" s="8"/>
    </row>
    <row r="26" spans="1:13" ht="21.6" thickBot="1">
      <c r="A26" s="11" t="s">
        <v>68</v>
      </c>
      <c r="B26" s="32" t="s">
        <v>156</v>
      </c>
      <c r="C26" s="32" t="s">
        <v>157</v>
      </c>
      <c r="D26" s="21" t="s">
        <v>69</v>
      </c>
      <c r="E26" s="8" t="s">
        <v>69</v>
      </c>
      <c r="F26" s="8" t="s">
        <v>28</v>
      </c>
      <c r="G26" s="10">
        <v>2562</v>
      </c>
      <c r="H26" s="8" t="s">
        <v>71</v>
      </c>
      <c r="I26" s="8" t="s">
        <v>43</v>
      </c>
      <c r="J26" s="8" t="s">
        <v>72</v>
      </c>
      <c r="K26" s="8" t="s">
        <v>73</v>
      </c>
      <c r="L26" s="8" t="s">
        <v>46</v>
      </c>
      <c r="M26" s="8"/>
    </row>
    <row r="27" spans="1:13" ht="21.6" thickBot="1">
      <c r="A27" s="11" t="s">
        <v>74</v>
      </c>
      <c r="B27" s="32" t="s">
        <v>156</v>
      </c>
      <c r="C27" s="32" t="s">
        <v>157</v>
      </c>
      <c r="D27" s="21" t="s">
        <v>75</v>
      </c>
      <c r="E27" s="8" t="s">
        <v>75</v>
      </c>
      <c r="F27" s="8" t="s">
        <v>76</v>
      </c>
      <c r="G27" s="10">
        <v>2562</v>
      </c>
      <c r="H27" s="8" t="s">
        <v>71</v>
      </c>
      <c r="I27" s="8" t="s">
        <v>43</v>
      </c>
      <c r="J27" s="8" t="s">
        <v>72</v>
      </c>
      <c r="K27" s="8" t="s">
        <v>73</v>
      </c>
      <c r="L27" s="8" t="s">
        <v>46</v>
      </c>
      <c r="M27" s="8"/>
    </row>
    <row r="28" spans="1:13" ht="21.6" thickBot="1">
      <c r="A28" s="11" t="s">
        <v>141</v>
      </c>
      <c r="B28" s="32" t="s">
        <v>156</v>
      </c>
      <c r="C28" s="32" t="s">
        <v>157</v>
      </c>
      <c r="D28" s="21" t="s">
        <v>398</v>
      </c>
      <c r="E28" s="8" t="s">
        <v>142</v>
      </c>
      <c r="F28" s="8" t="s">
        <v>28</v>
      </c>
      <c r="G28" s="10">
        <v>2563</v>
      </c>
      <c r="H28" s="8" t="s">
        <v>140</v>
      </c>
      <c r="I28" s="8" t="s">
        <v>34</v>
      </c>
      <c r="J28" s="8" t="s">
        <v>72</v>
      </c>
      <c r="K28" s="8" t="s">
        <v>73</v>
      </c>
      <c r="L28" s="8" t="s">
        <v>46</v>
      </c>
      <c r="M28" s="8"/>
    </row>
    <row r="29" spans="1:13" ht="21.6" thickBot="1">
      <c r="A29" s="8" t="s">
        <v>247</v>
      </c>
      <c r="B29" s="32" t="s">
        <v>156</v>
      </c>
      <c r="C29" s="32" t="s">
        <v>157</v>
      </c>
      <c r="D29" s="21" t="s">
        <v>248</v>
      </c>
      <c r="E29" s="8" t="s">
        <v>248</v>
      </c>
      <c r="F29" s="8" t="s">
        <v>28</v>
      </c>
      <c r="G29" s="10">
        <v>2564</v>
      </c>
      <c r="H29" s="8" t="s">
        <v>250</v>
      </c>
      <c r="I29" s="8" t="s">
        <v>227</v>
      </c>
      <c r="J29" s="8" t="s">
        <v>251</v>
      </c>
      <c r="K29" s="8" t="s">
        <v>73</v>
      </c>
      <c r="L29" s="8" t="s">
        <v>46</v>
      </c>
      <c r="M29" s="8"/>
    </row>
    <row r="30" spans="1:13" ht="21.6" thickBot="1">
      <c r="A30" s="8" t="s">
        <v>252</v>
      </c>
      <c r="B30" s="32" t="s">
        <v>156</v>
      </c>
      <c r="C30" s="32" t="s">
        <v>157</v>
      </c>
      <c r="D30" s="21" t="s">
        <v>253</v>
      </c>
      <c r="E30" s="8" t="s">
        <v>253</v>
      </c>
      <c r="F30" s="8" t="s">
        <v>76</v>
      </c>
      <c r="G30" s="10">
        <v>2564</v>
      </c>
      <c r="H30" s="8" t="s">
        <v>226</v>
      </c>
      <c r="I30" s="8" t="s">
        <v>227</v>
      </c>
      <c r="J30" s="8" t="s">
        <v>106</v>
      </c>
      <c r="K30" s="8" t="s">
        <v>107</v>
      </c>
      <c r="L30" s="8" t="s">
        <v>108</v>
      </c>
      <c r="M30" s="8"/>
    </row>
    <row r="31" spans="1:13" ht="21.6" thickBot="1">
      <c r="A31" s="8" t="s">
        <v>255</v>
      </c>
      <c r="B31" s="32" t="s">
        <v>156</v>
      </c>
      <c r="C31" s="32" t="s">
        <v>157</v>
      </c>
      <c r="D31" s="21" t="s">
        <v>256</v>
      </c>
      <c r="E31" s="8" t="s">
        <v>256</v>
      </c>
      <c r="F31" s="8" t="s">
        <v>76</v>
      </c>
      <c r="G31" s="10">
        <v>2564</v>
      </c>
      <c r="H31" s="8" t="s">
        <v>226</v>
      </c>
      <c r="I31" s="8" t="s">
        <v>227</v>
      </c>
      <c r="J31" s="8" t="s">
        <v>106</v>
      </c>
      <c r="K31" s="8" t="s">
        <v>107</v>
      </c>
      <c r="L31" s="8" t="s">
        <v>108</v>
      </c>
      <c r="M31" s="8"/>
    </row>
    <row r="32" spans="1:13" ht="21.6" thickBot="1">
      <c r="A32" s="8" t="s">
        <v>278</v>
      </c>
      <c r="B32" s="32" t="s">
        <v>156</v>
      </c>
      <c r="C32" s="32" t="s">
        <v>157</v>
      </c>
      <c r="D32" s="21" t="s">
        <v>279</v>
      </c>
      <c r="E32" s="8" t="s">
        <v>279</v>
      </c>
      <c r="F32" s="8" t="s">
        <v>28</v>
      </c>
      <c r="G32" s="10">
        <v>2564</v>
      </c>
      <c r="H32" s="8" t="s">
        <v>226</v>
      </c>
      <c r="I32" s="8" t="s">
        <v>227</v>
      </c>
      <c r="J32" s="8" t="s">
        <v>281</v>
      </c>
      <c r="K32" s="8" t="s">
        <v>107</v>
      </c>
      <c r="L32" s="8" t="s">
        <v>108</v>
      </c>
      <c r="M32" s="8"/>
    </row>
    <row r="33" spans="1:13" ht="21.6" thickBot="1">
      <c r="A33" s="8" t="s">
        <v>303</v>
      </c>
      <c r="B33" s="32" t="s">
        <v>156</v>
      </c>
      <c r="C33" s="32" t="s">
        <v>157</v>
      </c>
      <c r="D33" s="21" t="s">
        <v>99</v>
      </c>
      <c r="E33" s="8" t="s">
        <v>99</v>
      </c>
      <c r="F33" s="8" t="s">
        <v>28</v>
      </c>
      <c r="G33" s="10">
        <v>2564</v>
      </c>
      <c r="H33" s="8" t="s">
        <v>226</v>
      </c>
      <c r="I33" s="8" t="s">
        <v>227</v>
      </c>
      <c r="J33" s="8" t="s">
        <v>89</v>
      </c>
      <c r="K33" s="8" t="s">
        <v>90</v>
      </c>
      <c r="L33" s="8" t="s">
        <v>91</v>
      </c>
      <c r="M33" s="8"/>
    </row>
    <row r="34" spans="1:13" ht="21.6" thickBot="1">
      <c r="A34" s="8" t="s">
        <v>367</v>
      </c>
      <c r="B34" s="32" t="s">
        <v>156</v>
      </c>
      <c r="C34" s="32" t="s">
        <v>157</v>
      </c>
      <c r="D34" s="21" t="s">
        <v>368</v>
      </c>
      <c r="E34" s="8" t="s">
        <v>368</v>
      </c>
      <c r="F34" s="8" t="s">
        <v>28</v>
      </c>
      <c r="G34" s="10">
        <v>2565</v>
      </c>
      <c r="H34" s="8" t="s">
        <v>154</v>
      </c>
      <c r="I34" s="8" t="s">
        <v>134</v>
      </c>
      <c r="J34" s="8" t="s">
        <v>44</v>
      </c>
      <c r="K34" s="8" t="s">
        <v>45</v>
      </c>
      <c r="L34" s="8" t="s">
        <v>46</v>
      </c>
      <c r="M34" s="8"/>
    </row>
    <row r="35" spans="1:13" ht="21.6" thickBot="1">
      <c r="A35" s="8" t="s">
        <v>376</v>
      </c>
      <c r="B35" s="32" t="s">
        <v>156</v>
      </c>
      <c r="C35" s="32" t="s">
        <v>157</v>
      </c>
      <c r="D35" s="21" t="s">
        <v>377</v>
      </c>
      <c r="E35" s="8" t="s">
        <v>377</v>
      </c>
      <c r="F35" s="8" t="s">
        <v>76</v>
      </c>
      <c r="G35" s="10">
        <v>2565</v>
      </c>
      <c r="H35" s="8" t="s">
        <v>154</v>
      </c>
      <c r="I35" s="8" t="s">
        <v>134</v>
      </c>
      <c r="J35" s="8" t="s">
        <v>106</v>
      </c>
      <c r="K35" s="8" t="s">
        <v>107</v>
      </c>
      <c r="L35" s="8" t="s">
        <v>108</v>
      </c>
      <c r="M35" s="8"/>
    </row>
    <row r="36" spans="1:13" ht="21.6" thickBot="1">
      <c r="A36" s="8" t="s">
        <v>385</v>
      </c>
      <c r="B36" s="32" t="s">
        <v>156</v>
      </c>
      <c r="C36" s="32" t="s">
        <v>157</v>
      </c>
      <c r="D36" s="21" t="s">
        <v>386</v>
      </c>
      <c r="E36" s="8" t="s">
        <v>386</v>
      </c>
      <c r="F36" s="8" t="s">
        <v>28</v>
      </c>
      <c r="G36" s="10">
        <v>2565</v>
      </c>
      <c r="H36" s="8" t="s">
        <v>154</v>
      </c>
      <c r="I36" s="8" t="s">
        <v>134</v>
      </c>
      <c r="J36" s="8" t="s">
        <v>89</v>
      </c>
      <c r="K36" s="8" t="s">
        <v>90</v>
      </c>
      <c r="L36" s="8" t="s">
        <v>91</v>
      </c>
      <c r="M36" s="8"/>
    </row>
    <row r="37" spans="1:13" ht="21.6" thickBot="1">
      <c r="A37" s="11" t="s">
        <v>55</v>
      </c>
      <c r="B37" s="27" t="s">
        <v>197</v>
      </c>
      <c r="C37" s="27" t="s">
        <v>198</v>
      </c>
      <c r="D37" s="21" t="s">
        <v>56</v>
      </c>
      <c r="E37" s="8" t="s">
        <v>56</v>
      </c>
      <c r="F37" s="8" t="s">
        <v>28</v>
      </c>
      <c r="G37" s="10">
        <v>2562</v>
      </c>
      <c r="H37" s="8" t="s">
        <v>42</v>
      </c>
      <c r="I37" s="8" t="s">
        <v>43</v>
      </c>
      <c r="J37" s="8" t="s">
        <v>52</v>
      </c>
      <c r="K37" s="8" t="s">
        <v>53</v>
      </c>
      <c r="L37" s="8" t="s">
        <v>54</v>
      </c>
      <c r="M37" s="8"/>
    </row>
    <row r="38" spans="1:13" ht="21.6" thickBot="1">
      <c r="A38" s="11" t="s">
        <v>60</v>
      </c>
      <c r="B38" s="27" t="s">
        <v>197</v>
      </c>
      <c r="C38" s="27" t="s">
        <v>198</v>
      </c>
      <c r="D38" s="21" t="s">
        <v>61</v>
      </c>
      <c r="E38" s="8" t="s">
        <v>61</v>
      </c>
      <c r="F38" s="8" t="s">
        <v>28</v>
      </c>
      <c r="G38" s="10">
        <v>2562</v>
      </c>
      <c r="H38" s="8" t="s">
        <v>42</v>
      </c>
      <c r="I38" s="8" t="s">
        <v>43</v>
      </c>
      <c r="J38" s="8" t="s">
        <v>63</v>
      </c>
      <c r="K38" s="8" t="s">
        <v>45</v>
      </c>
      <c r="L38" s="8" t="s">
        <v>46</v>
      </c>
      <c r="M38" s="8"/>
    </row>
    <row r="39" spans="1:13" ht="21.6" thickBot="1">
      <c r="A39" s="11" t="s">
        <v>64</v>
      </c>
      <c r="B39" s="27" t="s">
        <v>197</v>
      </c>
      <c r="C39" s="27" t="s">
        <v>198</v>
      </c>
      <c r="D39" s="21" t="s">
        <v>65</v>
      </c>
      <c r="E39" s="8" t="s">
        <v>65</v>
      </c>
      <c r="F39" s="8" t="s">
        <v>28</v>
      </c>
      <c r="G39" s="10">
        <v>2562</v>
      </c>
      <c r="H39" s="8" t="s">
        <v>42</v>
      </c>
      <c r="I39" s="8" t="s">
        <v>43</v>
      </c>
      <c r="J39" s="8" t="s">
        <v>63</v>
      </c>
      <c r="K39" s="8" t="s">
        <v>45</v>
      </c>
      <c r="L39" s="8" t="s">
        <v>46</v>
      </c>
      <c r="M39" s="8"/>
    </row>
    <row r="40" spans="1:13" ht="21.6" thickBot="1">
      <c r="A40" s="11" t="s">
        <v>115</v>
      </c>
      <c r="B40" s="27" t="s">
        <v>197</v>
      </c>
      <c r="C40" s="27" t="s">
        <v>198</v>
      </c>
      <c r="D40" s="21" t="s">
        <v>116</v>
      </c>
      <c r="E40" s="8" t="s">
        <v>116</v>
      </c>
      <c r="F40" s="8" t="s">
        <v>28</v>
      </c>
      <c r="G40" s="10">
        <v>2563</v>
      </c>
      <c r="H40" s="8" t="s">
        <v>88</v>
      </c>
      <c r="I40" s="8" t="s">
        <v>34</v>
      </c>
      <c r="J40" s="8" t="s">
        <v>63</v>
      </c>
      <c r="K40" s="8" t="s">
        <v>45</v>
      </c>
      <c r="L40" s="8" t="s">
        <v>46</v>
      </c>
      <c r="M40" s="8"/>
    </row>
    <row r="41" spans="1:13" ht="21.6" thickBot="1">
      <c r="A41" s="11" t="s">
        <v>123</v>
      </c>
      <c r="B41" s="27" t="s">
        <v>197</v>
      </c>
      <c r="C41" s="27" t="s">
        <v>198</v>
      </c>
      <c r="D41" s="21" t="s">
        <v>61</v>
      </c>
      <c r="E41" s="8" t="s">
        <v>61</v>
      </c>
      <c r="F41" s="8" t="s">
        <v>28</v>
      </c>
      <c r="G41" s="10">
        <v>2563</v>
      </c>
      <c r="H41" s="8" t="s">
        <v>88</v>
      </c>
      <c r="I41" s="8" t="s">
        <v>34</v>
      </c>
      <c r="J41" s="8" t="s">
        <v>63</v>
      </c>
      <c r="K41" s="8" t="s">
        <v>45</v>
      </c>
      <c r="L41" s="8" t="s">
        <v>46</v>
      </c>
      <c r="M41" s="8"/>
    </row>
    <row r="42" spans="1:13" ht="21.6" thickBot="1">
      <c r="A42" s="8" t="s">
        <v>264</v>
      </c>
      <c r="B42" s="27" t="s">
        <v>197</v>
      </c>
      <c r="C42" s="27" t="s">
        <v>198</v>
      </c>
      <c r="D42" s="21" t="s">
        <v>265</v>
      </c>
      <c r="E42" s="8" t="s">
        <v>265</v>
      </c>
      <c r="F42" s="8" t="s">
        <v>28</v>
      </c>
      <c r="G42" s="10">
        <v>2564</v>
      </c>
      <c r="H42" s="8" t="s">
        <v>226</v>
      </c>
      <c r="I42" s="8" t="s">
        <v>227</v>
      </c>
      <c r="J42" s="8" t="s">
        <v>267</v>
      </c>
      <c r="K42" s="8" t="s">
        <v>268</v>
      </c>
      <c r="L42" s="8" t="s">
        <v>269</v>
      </c>
      <c r="M42" s="8"/>
    </row>
    <row r="43" spans="1:13" ht="21.6" thickBot="1">
      <c r="A43" s="8" t="s">
        <v>282</v>
      </c>
      <c r="B43" s="27" t="s">
        <v>197</v>
      </c>
      <c r="C43" s="27" t="s">
        <v>198</v>
      </c>
      <c r="D43" s="21" t="s">
        <v>283</v>
      </c>
      <c r="E43" s="8" t="s">
        <v>283</v>
      </c>
      <c r="F43" s="8" t="s">
        <v>28</v>
      </c>
      <c r="G43" s="10">
        <v>2564</v>
      </c>
      <c r="H43" s="8" t="s">
        <v>226</v>
      </c>
      <c r="I43" s="8" t="s">
        <v>227</v>
      </c>
      <c r="J43" s="8" t="s">
        <v>267</v>
      </c>
      <c r="K43" s="8" t="s">
        <v>268</v>
      </c>
      <c r="L43" s="8" t="s">
        <v>269</v>
      </c>
      <c r="M43" s="8"/>
    </row>
    <row r="44" spans="1:13" ht="21.6" thickBot="1">
      <c r="A44" s="8" t="s">
        <v>291</v>
      </c>
      <c r="B44" s="27" t="s">
        <v>197</v>
      </c>
      <c r="C44" s="27" t="s">
        <v>198</v>
      </c>
      <c r="D44" s="21" t="s">
        <v>292</v>
      </c>
      <c r="E44" s="8" t="s">
        <v>292</v>
      </c>
      <c r="F44" s="8" t="s">
        <v>28</v>
      </c>
      <c r="G44" s="10">
        <v>2564</v>
      </c>
      <c r="H44" s="8" t="s">
        <v>226</v>
      </c>
      <c r="I44" s="8" t="s">
        <v>227</v>
      </c>
      <c r="J44" s="8" t="s">
        <v>44</v>
      </c>
      <c r="K44" s="8" t="s">
        <v>45</v>
      </c>
      <c r="L44" s="8" t="s">
        <v>46</v>
      </c>
      <c r="M44" s="8"/>
    </row>
    <row r="45" spans="1:13" ht="21.6" thickBot="1">
      <c r="A45" s="8" t="s">
        <v>295</v>
      </c>
      <c r="B45" s="27" t="s">
        <v>197</v>
      </c>
      <c r="C45" s="27" t="s">
        <v>198</v>
      </c>
      <c r="D45" s="21" t="s">
        <v>296</v>
      </c>
      <c r="E45" s="8" t="s">
        <v>296</v>
      </c>
      <c r="F45" s="8" t="s">
        <v>28</v>
      </c>
      <c r="G45" s="10">
        <v>2564</v>
      </c>
      <c r="H45" s="8" t="s">
        <v>298</v>
      </c>
      <c r="I45" s="8" t="s">
        <v>227</v>
      </c>
      <c r="J45" s="8" t="s">
        <v>299</v>
      </c>
      <c r="K45" s="8" t="s">
        <v>300</v>
      </c>
      <c r="L45" s="8" t="s">
        <v>46</v>
      </c>
      <c r="M45" s="8"/>
    </row>
    <row r="46" spans="1:13" ht="21.6" thickBot="1">
      <c r="A46" s="8" t="s">
        <v>306</v>
      </c>
      <c r="B46" s="27" t="s">
        <v>197</v>
      </c>
      <c r="C46" s="27" t="s">
        <v>198</v>
      </c>
      <c r="D46" s="21" t="s">
        <v>307</v>
      </c>
      <c r="E46" s="8" t="s">
        <v>307</v>
      </c>
      <c r="F46" s="8" t="s">
        <v>28</v>
      </c>
      <c r="G46" s="10">
        <v>2564</v>
      </c>
      <c r="H46" s="8" t="s">
        <v>226</v>
      </c>
      <c r="I46" s="8" t="s">
        <v>227</v>
      </c>
      <c r="J46" s="8" t="s">
        <v>309</v>
      </c>
      <c r="K46" s="8" t="s">
        <v>310</v>
      </c>
      <c r="L46" s="8" t="s">
        <v>311</v>
      </c>
      <c r="M46" s="8"/>
    </row>
    <row r="47" spans="1:13" ht="21.6" thickBot="1">
      <c r="A47" s="8" t="s">
        <v>370</v>
      </c>
      <c r="B47" s="27" t="s">
        <v>197</v>
      </c>
      <c r="C47" s="27" t="s">
        <v>198</v>
      </c>
      <c r="D47" s="21" t="s">
        <v>371</v>
      </c>
      <c r="E47" s="8" t="s">
        <v>371</v>
      </c>
      <c r="F47" s="8" t="s">
        <v>28</v>
      </c>
      <c r="G47" s="10">
        <v>2565</v>
      </c>
      <c r="H47" s="8" t="s">
        <v>154</v>
      </c>
      <c r="I47" s="8" t="s">
        <v>134</v>
      </c>
      <c r="J47" s="8" t="s">
        <v>44</v>
      </c>
      <c r="K47" s="8" t="s">
        <v>45</v>
      </c>
      <c r="L47" s="8" t="s">
        <v>46</v>
      </c>
      <c r="M47" s="8"/>
    </row>
    <row r="48" spans="1:13" ht="21.6" thickBot="1">
      <c r="A48" s="13" t="s">
        <v>324</v>
      </c>
      <c r="B48" s="27" t="s">
        <v>197</v>
      </c>
      <c r="C48" s="27" t="s">
        <v>198</v>
      </c>
      <c r="D48" s="21" t="s">
        <v>325</v>
      </c>
      <c r="E48" s="8" t="s">
        <v>325</v>
      </c>
      <c r="F48" s="8" t="s">
        <v>28</v>
      </c>
      <c r="G48" s="10">
        <v>2566</v>
      </c>
      <c r="H48" s="8" t="s">
        <v>315</v>
      </c>
      <c r="I48" s="8" t="s">
        <v>327</v>
      </c>
      <c r="J48" s="8" t="s">
        <v>44</v>
      </c>
      <c r="K48" s="8" t="s">
        <v>45</v>
      </c>
      <c r="L48" s="8" t="s">
        <v>46</v>
      </c>
      <c r="M48" s="8" t="s">
        <v>328</v>
      </c>
    </row>
    <row r="49" spans="1:13" ht="21.6" thickBot="1">
      <c r="A49" s="11" t="s">
        <v>102</v>
      </c>
      <c r="B49" s="34" t="s">
        <v>183</v>
      </c>
      <c r="C49" s="34" t="s">
        <v>245</v>
      </c>
      <c r="D49" s="21" t="s">
        <v>103</v>
      </c>
      <c r="E49" s="8" t="s">
        <v>103</v>
      </c>
      <c r="F49" s="8" t="s">
        <v>76</v>
      </c>
      <c r="G49" s="10">
        <v>2563</v>
      </c>
      <c r="H49" s="8" t="s">
        <v>88</v>
      </c>
      <c r="I49" s="8" t="s">
        <v>105</v>
      </c>
      <c r="J49" s="8" t="s">
        <v>106</v>
      </c>
      <c r="K49" s="8" t="s">
        <v>107</v>
      </c>
      <c r="L49" s="8" t="s">
        <v>108</v>
      </c>
      <c r="M49" s="8"/>
    </row>
    <row r="50" spans="1:13" ht="21.6" thickBot="1">
      <c r="A50" s="8" t="s">
        <v>240</v>
      </c>
      <c r="B50" s="34" t="s">
        <v>183</v>
      </c>
      <c r="C50" s="34" t="s">
        <v>245</v>
      </c>
      <c r="D50" s="21" t="s">
        <v>241</v>
      </c>
      <c r="E50" s="8" t="s">
        <v>241</v>
      </c>
      <c r="F50" s="8" t="s">
        <v>28</v>
      </c>
      <c r="G50" s="10">
        <v>2564</v>
      </c>
      <c r="H50" s="8" t="s">
        <v>226</v>
      </c>
      <c r="I50" s="8" t="s">
        <v>227</v>
      </c>
      <c r="J50" s="8" t="s">
        <v>243</v>
      </c>
      <c r="K50" s="8" t="s">
        <v>244</v>
      </c>
      <c r="L50" s="8" t="s">
        <v>46</v>
      </c>
      <c r="M50" s="8"/>
    </row>
    <row r="51" spans="1:13" ht="21.6" thickBot="1">
      <c r="A51" s="8" t="s">
        <v>362</v>
      </c>
      <c r="B51" s="34" t="s">
        <v>183</v>
      </c>
      <c r="C51" s="34" t="s">
        <v>245</v>
      </c>
      <c r="D51" s="21" t="s">
        <v>241</v>
      </c>
      <c r="E51" s="8" t="s">
        <v>241</v>
      </c>
      <c r="F51" s="8" t="s">
        <v>28</v>
      </c>
      <c r="G51" s="10">
        <v>2565</v>
      </c>
      <c r="H51" s="8" t="s">
        <v>154</v>
      </c>
      <c r="I51" s="8" t="s">
        <v>134</v>
      </c>
      <c r="J51" s="8" t="s">
        <v>243</v>
      </c>
      <c r="K51" s="8" t="s">
        <v>244</v>
      </c>
      <c r="L51" s="8" t="s">
        <v>46</v>
      </c>
      <c r="M51" s="8"/>
    </row>
    <row r="52" spans="1:13" ht="21.6" thickBot="1">
      <c r="A52" s="8" t="s">
        <v>379</v>
      </c>
      <c r="B52" s="11" t="s">
        <v>183</v>
      </c>
      <c r="C52" s="11" t="s">
        <v>382</v>
      </c>
      <c r="D52" s="21" t="s">
        <v>380</v>
      </c>
      <c r="E52" s="8" t="s">
        <v>380</v>
      </c>
      <c r="F52" s="8" t="s">
        <v>28</v>
      </c>
      <c r="G52" s="10">
        <v>2565</v>
      </c>
      <c r="H52" s="8" t="s">
        <v>154</v>
      </c>
      <c r="I52" s="8" t="s">
        <v>134</v>
      </c>
      <c r="J52" s="8" t="s">
        <v>44</v>
      </c>
      <c r="K52" s="8" t="s">
        <v>45</v>
      </c>
      <c r="L52" s="8" t="s">
        <v>46</v>
      </c>
      <c r="M52" s="8"/>
    </row>
    <row r="53" spans="1:13" ht="21.6" thickBot="1">
      <c r="A53" s="11" t="s">
        <v>109</v>
      </c>
      <c r="B53" s="31" t="s">
        <v>183</v>
      </c>
      <c r="C53" s="31" t="s">
        <v>184</v>
      </c>
      <c r="D53" s="21" t="s">
        <v>110</v>
      </c>
      <c r="E53" s="8" t="s">
        <v>110</v>
      </c>
      <c r="F53" s="8" t="s">
        <v>76</v>
      </c>
      <c r="G53" s="10">
        <v>2563</v>
      </c>
      <c r="H53" s="8" t="s">
        <v>88</v>
      </c>
      <c r="I53" s="8" t="s">
        <v>34</v>
      </c>
      <c r="J53" s="8" t="s">
        <v>106</v>
      </c>
      <c r="K53" s="8" t="s">
        <v>107</v>
      </c>
      <c r="L53" s="8" t="s">
        <v>108</v>
      </c>
      <c r="M53" s="8"/>
    </row>
    <row r="54" spans="1:13" ht="21.6" thickBot="1">
      <c r="A54" s="11" t="s">
        <v>39</v>
      </c>
      <c r="B54" s="13" t="s">
        <v>183</v>
      </c>
      <c r="C54" s="13" t="s">
        <v>404</v>
      </c>
      <c r="D54" s="21" t="s">
        <v>40</v>
      </c>
      <c r="E54" s="8" t="s">
        <v>40</v>
      </c>
      <c r="F54" s="8" t="s">
        <v>28</v>
      </c>
      <c r="G54" s="10">
        <v>2562</v>
      </c>
      <c r="H54" s="8" t="s">
        <v>42</v>
      </c>
      <c r="I54" s="8" t="s">
        <v>43</v>
      </c>
      <c r="J54" s="8" t="s">
        <v>44</v>
      </c>
      <c r="K54" s="8" t="s">
        <v>45</v>
      </c>
      <c r="L54" s="8" t="s">
        <v>46</v>
      </c>
      <c r="M54" s="8"/>
    </row>
    <row r="55" spans="1:13" ht="21">
      <c r="A55" s="11" t="s">
        <v>112</v>
      </c>
      <c r="B55" s="13" t="s">
        <v>183</v>
      </c>
      <c r="C55" s="13" t="s">
        <v>404</v>
      </c>
      <c r="D55" s="21" t="s">
        <v>113</v>
      </c>
      <c r="E55" s="8" t="s">
        <v>113</v>
      </c>
      <c r="F55" s="8" t="s">
        <v>28</v>
      </c>
      <c r="G55" s="10">
        <v>2563</v>
      </c>
      <c r="H55" s="8" t="s">
        <v>88</v>
      </c>
      <c r="I55" s="8" t="s">
        <v>34</v>
      </c>
      <c r="J55" s="8" t="s">
        <v>44</v>
      </c>
      <c r="K55" s="8" t="s">
        <v>45</v>
      </c>
      <c r="L55" s="8" t="s">
        <v>46</v>
      </c>
      <c r="M55" s="8"/>
    </row>
  </sheetData>
  <hyperlinks>
    <hyperlink ref="D4" r:id="rId1" display="https://emenscr.nesdc.go.th/viewer/view.html?id=5b46fc4af4fd79254b8e68c5&amp;username=mrta0121" xr:uid="{00000000-0004-0000-0700-000000000000}"/>
    <hyperlink ref="D54" r:id="rId2" display="https://emenscr.nesdc.go.th/viewer/view.html?id=5bd2b2b1ead9a205b323d661&amp;username=industry05071" xr:uid="{00000000-0004-0000-0700-000001000000}"/>
    <hyperlink ref="D6" r:id="rId3" display="https://emenscr.nesdc.go.th/viewer/view.html?id=5bd6b5e2ead9a205b323d6b8&amp;username=most54011" xr:uid="{00000000-0004-0000-0700-000002000000}"/>
    <hyperlink ref="D37" r:id="rId4" display="https://emenscr.nesdc.go.th/viewer/view.html?id=5c6f6f0937cd112ef0beeb35&amp;username=most54011" xr:uid="{00000000-0004-0000-0700-000003000000}"/>
    <hyperlink ref="D38" r:id="rId5" display="https://emenscr.nesdc.go.th/viewer/view.html?id=5c8b19ccf78b133fe6b14902&amp;username=industry05031" xr:uid="{00000000-0004-0000-0700-000004000000}"/>
    <hyperlink ref="D39" r:id="rId6" display="https://emenscr.nesdc.go.th/viewer/view.html?id=5c8b1d55a6ce3a3febe8cf0a&amp;username=industry05031" xr:uid="{00000000-0004-0000-0700-000005000000}"/>
    <hyperlink ref="D26" r:id="rId7" display="https://emenscr.nesdc.go.th/viewer/view.html?id=5c90551da6ce3a3febe8cf5d&amp;username=industry08021" xr:uid="{00000000-0004-0000-0700-000006000000}"/>
    <hyperlink ref="D27" r:id="rId8" display="https://emenscr.nesdc.go.th/viewer/view.html?id=5c906037f78b133fe6b14963&amp;username=industry08021" xr:uid="{00000000-0004-0000-0700-000007000000}"/>
    <hyperlink ref="D15" r:id="rId9" display="https://emenscr.nesdc.go.th/viewer/view.html?id=5c9068337a930d3fec262f92&amp;username=industry08021" xr:uid="{00000000-0004-0000-0700-000008000000}"/>
    <hyperlink ref="D20" r:id="rId10" display="https://emenscr.nesdc.go.th/viewer/view.html?id=5c908316a6ce3a3febe8cf66&amp;username=industry08021" xr:uid="{00000000-0004-0000-0700-000009000000}"/>
    <hyperlink ref="D8" r:id="rId11" display="https://emenscr.nesdc.go.th/viewer/view.html?id=5ce52a8ca392573fe1bc7483&amp;username=moe06141" xr:uid="{00000000-0004-0000-0700-00000A000000}"/>
    <hyperlink ref="D9" r:id="rId12" display="https://emenscr.nesdc.go.th/viewer/view.html?id=5d9eb3aad070455bd999d11d&amp;username=rmutt0578101" xr:uid="{00000000-0004-0000-0700-00000B000000}"/>
    <hyperlink ref="D7" r:id="rId13" display="https://emenscr.nesdc.go.th/viewer/view.html?id=5db6b801a099c71470319b18&amp;username=moe06141" xr:uid="{00000000-0004-0000-0700-00000C000000}"/>
    <hyperlink ref="D49" r:id="rId14" display="https://emenscr.nesdc.go.th/viewer/view.html?id=5ddbd0988785695329ec68ff&amp;username=mol04041" xr:uid="{00000000-0004-0000-0700-00000D000000}"/>
    <hyperlink ref="D53" r:id="rId15" display="https://emenscr.nesdc.go.th/viewer/view.html?id=5de0a33ee6c2135e5ceb2e89&amp;username=mol04041" xr:uid="{00000000-0004-0000-0700-00000E000000}"/>
    <hyperlink ref="D55" r:id="rId16" display="https://emenscr.nesdc.go.th/viewer/view.html?id=5df9ed8a6b12163f58d5f96f&amp;username=industry05071" xr:uid="{00000000-0004-0000-0700-00000F000000}"/>
    <hyperlink ref="D40" r:id="rId17" display="https://emenscr.nesdc.go.th/viewer/view.html?id=5dfafae2c552571a72d136bf&amp;username=industry05031" xr:uid="{00000000-0004-0000-0700-000010000000}"/>
    <hyperlink ref="D16" r:id="rId18" display="https://emenscr.nesdc.go.th/viewer/view.html?id=5dfb729ab03e921a67e374c6&amp;username=rus0585141" xr:uid="{00000000-0004-0000-0700-000011000000}"/>
    <hyperlink ref="D41" r:id="rId19" display="https://emenscr.nesdc.go.th/viewer/view.html?id=5e0032b8b459dd49a9ac70a8&amp;username=industry05031" xr:uid="{00000000-0004-0000-0700-000012000000}"/>
    <hyperlink ref="D10" r:id="rId20" display="https://emenscr.nesdc.go.th/viewer/view.html?id=5e058d6be82416445c17a25d&amp;username=mol04071" xr:uid="{00000000-0004-0000-0700-000013000000}"/>
    <hyperlink ref="D5" r:id="rId21" display="https://emenscr.nesdc.go.th/viewer/view.html?id=5e4a135eb8fb932610233a53&amp;username=mot05141" xr:uid="{00000000-0004-0000-0700-000014000000}"/>
    <hyperlink ref="D11" r:id="rId22" display="https://emenscr.nesdc.go.th/viewer/view.html?id=5e9d26d9e3f8737535c25064&amp;username=industry08021" xr:uid="{00000000-0004-0000-0700-000015000000}"/>
    <hyperlink ref="D28" r:id="rId23" display="https://emenscr.nesdc.go.th/viewer/view.html?id=5e9d2d80ab46f9752b9c45ff&amp;username=industry08021" xr:uid="{00000000-0004-0000-0700-000016000000}"/>
    <hyperlink ref="D17" r:id="rId24" display="https://emenscr.nesdc.go.th/viewer/view.html?id=5e9e73e3167aaa3ecaf0d36b&amp;username=rmutr0582021" xr:uid="{00000000-0004-0000-0700-000017000000}"/>
    <hyperlink ref="D21" r:id="rId25" display="https://emenscr.nesdc.go.th/viewer/view.html?id=5f755ffd0f92324608a1159f&amp;username=tpqi061" xr:uid="{00000000-0004-0000-0700-000018000000}"/>
    <hyperlink ref="D22" r:id="rId26" display="https://emenscr.nesdc.go.th/viewer/view.html?id=5fa26d9d6a388806017188ab&amp;username=mol04941" xr:uid="{00000000-0004-0000-0700-000019000000}"/>
    <hyperlink ref="D23" r:id="rId27" display="https://emenscr.nesdc.go.th/viewer/view.html?id=5fa908352806e76c3c3d6377&amp;username=mol04941" xr:uid="{00000000-0004-0000-0700-00001A000000}"/>
    <hyperlink ref="D18" r:id="rId28" display="https://emenscr.nesdc.go.th/viewer/view.html?id=5fab758be708b36c432df923&amp;username=mol04071" xr:uid="{00000000-0004-0000-0700-00001B000000}"/>
    <hyperlink ref="D50" r:id="rId29" display="https://emenscr.nesdc.go.th/viewer/view.html?id=5fb29da53122ce2ce97471d2&amp;username=industry07061" xr:uid="{00000000-0004-0000-0700-00001C000000}"/>
    <hyperlink ref="D29" r:id="rId30" display="https://emenscr.nesdc.go.th/viewer/view.html?id=5fb60574152e2542a428d11d&amp;username=industry08051" xr:uid="{00000000-0004-0000-0700-00001D000000}"/>
    <hyperlink ref="D30" r:id="rId31" display="https://emenscr.nesdc.go.th/viewer/view.html?id=5fbcb7b87232b72a71f77d8f&amp;username=mol04041" xr:uid="{00000000-0004-0000-0700-00001E000000}"/>
    <hyperlink ref="D31" r:id="rId32" display="https://emenscr.nesdc.go.th/viewer/view.html?id=5fbcc1f80d3eec2a6b9e4d5a&amp;username=mol04041" xr:uid="{00000000-0004-0000-0700-00001F000000}"/>
    <hyperlink ref="D42" r:id="rId33" display="https://emenscr.nesdc.go.th/viewer/view.html?id=5fcf3d2bfb9dc91608730705&amp;username=moph10101" xr:uid="{00000000-0004-0000-0700-000020000000}"/>
    <hyperlink ref="D12" r:id="rId34" display="https://emenscr.nesdc.go.th/viewer/view.html?id=5fd0878bc97e955911453cf1&amp;username=moi0017331" xr:uid="{00000000-0004-0000-0700-000021000000}"/>
    <hyperlink ref="D32" r:id="rId35" display="https://emenscr.nesdc.go.th/viewer/view.html?id=5fd1a3707cf29c590f8c5202&amp;username=dsd_regional_11_11" xr:uid="{00000000-0004-0000-0700-000022000000}"/>
    <hyperlink ref="D43" r:id="rId36" display="https://emenscr.nesdc.go.th/viewer/view.html?id=5fd880374737ba28bee869a4&amp;username=moph10101" xr:uid="{00000000-0004-0000-0700-000023000000}"/>
    <hyperlink ref="D14" r:id="rId37" display="https://emenscr.nesdc.go.th/viewer/view.html?id=5fd9a9f30573ae1b28631dc7&amp;username=ubu05291" xr:uid="{00000000-0004-0000-0700-000024000000}"/>
    <hyperlink ref="D44" r:id="rId38" display="https://emenscr.nesdc.go.th/viewer/view.html?id=5fdc5d58adb90d1b2adda496&amp;username=industry05071" xr:uid="{00000000-0004-0000-0700-000025000000}"/>
    <hyperlink ref="D45" r:id="rId39" display="https://emenscr.nesdc.go.th/viewer/view.html?id=5ff29636770e1827c86fda41&amp;username=industry03111" xr:uid="{00000000-0004-0000-0700-000026000000}"/>
    <hyperlink ref="D33" r:id="rId40" display="https://emenscr.nesdc.go.th/viewer/view.html?id=6020a3573f9c9a15b66cafc1&amp;username=moe06141" xr:uid="{00000000-0004-0000-0700-000027000000}"/>
    <hyperlink ref="D46" r:id="rId41" display="https://emenscr.nesdc.go.th/viewer/view.html?id=60f66aafa255654be120b5c3&amp;username=mnre011" xr:uid="{00000000-0004-0000-0700-000028000000}"/>
    <hyperlink ref="D24" r:id="rId42" display="https://emenscr.nesdc.go.th/viewer/view.html?id=612892f8914dee5ac289ea84&amp;username=tpqi061" xr:uid="{00000000-0004-0000-0700-000029000000}"/>
    <hyperlink ref="D51" r:id="rId43" display="https://emenscr.nesdc.go.th/viewer/view.html?id=616d901dac23da6eb13d0135&amp;username=industry07061" xr:uid="{00000000-0004-0000-0700-00002A000000}"/>
    <hyperlink ref="D19" r:id="rId44" display="https://emenscr.nesdc.go.th/viewer/view.html?id=6191d5e61501af4b2381652d&amp;username=mol04071" xr:uid="{00000000-0004-0000-0700-00002B000000}"/>
    <hyperlink ref="D34" r:id="rId45" display="https://emenscr.nesdc.go.th/viewer/view.html?id=6195f8d3bab527220bfbc761&amp;username=industry05071" xr:uid="{00000000-0004-0000-0700-00002C000000}"/>
    <hyperlink ref="D47" r:id="rId46" display="https://emenscr.nesdc.go.th/viewer/view.html?id=6196127dd51ed2220a0bddee&amp;username=industry05071" xr:uid="{00000000-0004-0000-0700-00002D000000}"/>
    <hyperlink ref="D25" r:id="rId47" display="https://emenscr.nesdc.go.th/viewer/view.html?id=61961547d51ed2220a0bddf3&amp;username=mol04941" xr:uid="{00000000-0004-0000-0700-00002E000000}"/>
    <hyperlink ref="D35" r:id="rId48" display="https://emenscr.nesdc.go.th/viewer/view.html?id=6196347ed51ed2220a0bde14&amp;username=mol04041" xr:uid="{00000000-0004-0000-0700-00002F000000}"/>
    <hyperlink ref="D52" r:id="rId49" display="https://emenscr.nesdc.go.th/viewer/view.html?id=61971541d221902211f9b081&amp;username=industry05071" xr:uid="{00000000-0004-0000-0700-000030000000}"/>
    <hyperlink ref="D13" r:id="rId50" display="https://emenscr.nesdc.go.th/viewer/view.html?id=61b214f0f3473f0ca7a6c4a9&amp;username=moi0017331" xr:uid="{00000000-0004-0000-0700-000031000000}"/>
    <hyperlink ref="D36" r:id="rId51" display="https://emenscr.nesdc.go.th/viewer/view.html?id=61bab01d358cdf1cf68825e7&amp;username=moe06141" xr:uid="{00000000-0004-0000-0700-000032000000}"/>
    <hyperlink ref="D48" r:id="rId52" display="https://emenscr.nesdc.go.th/viewer/view.html?id=6112358f2482000361ae7f59&amp;username=industry05071" xr:uid="{00000000-0004-0000-0700-00003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72"/>
  <sheetViews>
    <sheetView tabSelected="1" zoomScale="55" zoomScaleNormal="55" workbookViewId="0">
      <pane ySplit="9" topLeftCell="A10" activePane="bottomLeft" state="frozen"/>
      <selection pane="bottomLeft" activeCell="C160" sqref="C160"/>
    </sheetView>
  </sheetViews>
  <sheetFormatPr defaultColWidth="9.109375" defaultRowHeight="21"/>
  <cols>
    <col min="1" max="1" width="27.109375" style="61" customWidth="1"/>
    <col min="2" max="2" width="74.6640625" style="122" customWidth="1"/>
    <col min="3" max="3" width="65.44140625" style="61" customWidth="1"/>
    <col min="4" max="4" width="36.109375" style="61" customWidth="1"/>
    <col min="5" max="5" width="14.109375" style="66" customWidth="1"/>
    <col min="6" max="6" width="16.88671875" style="61" customWidth="1"/>
    <col min="7" max="7" width="15.6640625" style="61" customWidth="1"/>
    <col min="8" max="8" width="28.33203125" style="61" customWidth="1"/>
    <col min="9" max="9" width="35.88671875" style="61" customWidth="1"/>
    <col min="10" max="10" width="26.33203125" style="61" customWidth="1"/>
    <col min="11" max="11" width="31.6640625" style="61" customWidth="1"/>
    <col min="12" max="16" width="32.33203125" style="61" customWidth="1"/>
    <col min="17" max="17" width="58.5546875" style="61" customWidth="1"/>
    <col min="18" max="18" width="20.33203125" style="64" customWidth="1"/>
    <col min="19" max="21" width="18.6640625" style="61" customWidth="1"/>
    <col min="22" max="22" width="18.109375" style="61" customWidth="1"/>
    <col min="23" max="23" width="23.109375" style="61" customWidth="1"/>
    <col min="24" max="24" width="50.44140625" style="61" customWidth="1"/>
    <col min="25" max="16384" width="9.109375" style="61"/>
  </cols>
  <sheetData>
    <row r="1" spans="1:18" ht="36">
      <c r="B1" s="121" t="s">
        <v>401</v>
      </c>
    </row>
    <row r="9" spans="1:18" s="95" customFormat="1">
      <c r="A9" s="104" t="s">
        <v>2</v>
      </c>
      <c r="B9" s="123" t="s">
        <v>617</v>
      </c>
      <c r="C9" s="105" t="s">
        <v>3</v>
      </c>
      <c r="D9" s="106" t="s">
        <v>7</v>
      </c>
      <c r="E9" s="106" t="s">
        <v>400</v>
      </c>
      <c r="F9" s="107" t="s">
        <v>632</v>
      </c>
      <c r="G9" s="108" t="s">
        <v>633</v>
      </c>
      <c r="H9" s="105" t="s">
        <v>18</v>
      </c>
      <c r="I9" s="105" t="s">
        <v>19</v>
      </c>
      <c r="J9" s="105" t="s">
        <v>821</v>
      </c>
      <c r="K9" s="105" t="s">
        <v>20</v>
      </c>
      <c r="L9" s="105" t="s">
        <v>21</v>
      </c>
      <c r="M9" s="105" t="s">
        <v>22</v>
      </c>
      <c r="N9" s="110" t="s">
        <v>637</v>
      </c>
      <c r="O9" s="118" t="s">
        <v>817</v>
      </c>
      <c r="P9" s="118" t="s">
        <v>626</v>
      </c>
      <c r="Q9" s="105" t="s">
        <v>642</v>
      </c>
      <c r="R9" s="105" t="s">
        <v>816</v>
      </c>
    </row>
    <row r="10" spans="1:18" s="95" customFormat="1" ht="14.4">
      <c r="A10" s="111" t="s">
        <v>389</v>
      </c>
      <c r="B10" s="124" t="s">
        <v>390</v>
      </c>
      <c r="C10" s="112" t="s">
        <v>390</v>
      </c>
      <c r="D10" s="112" t="s">
        <v>76</v>
      </c>
      <c r="E10" s="112">
        <v>2565</v>
      </c>
      <c r="F10" s="112" t="s">
        <v>315</v>
      </c>
      <c r="G10" s="113" t="s">
        <v>393</v>
      </c>
      <c r="H10" s="112" t="s">
        <v>394</v>
      </c>
      <c r="I10" s="112" t="s">
        <v>395</v>
      </c>
      <c r="J10" s="112" t="s">
        <v>823</v>
      </c>
      <c r="K10" s="112" t="s">
        <v>396</v>
      </c>
      <c r="L10" s="113" t="s">
        <v>643</v>
      </c>
      <c r="M10" s="113" t="s">
        <v>824</v>
      </c>
      <c r="N10" s="114" t="s">
        <v>644</v>
      </c>
      <c r="O10" s="119" t="s">
        <v>818</v>
      </c>
      <c r="P10" s="112"/>
      <c r="Q10" s="112" t="s">
        <v>475</v>
      </c>
      <c r="R10" s="112" t="s">
        <v>319</v>
      </c>
    </row>
    <row r="11" spans="1:18" s="95" customFormat="1" ht="14.4">
      <c r="A11" s="111" t="s">
        <v>514</v>
      </c>
      <c r="B11" s="124" t="s">
        <v>515</v>
      </c>
      <c r="C11" s="112" t="s">
        <v>515</v>
      </c>
      <c r="D11" s="112" t="s">
        <v>76</v>
      </c>
      <c r="E11" s="112">
        <v>2566</v>
      </c>
      <c r="F11" s="112" t="s">
        <v>516</v>
      </c>
      <c r="G11" s="113" t="s">
        <v>316</v>
      </c>
      <c r="H11" s="112" t="s">
        <v>517</v>
      </c>
      <c r="I11" s="112" t="s">
        <v>107</v>
      </c>
      <c r="J11" s="112" t="s">
        <v>825</v>
      </c>
      <c r="K11" s="112" t="s">
        <v>108</v>
      </c>
      <c r="L11" s="112" t="s">
        <v>645</v>
      </c>
      <c r="M11" s="113" t="s">
        <v>824</v>
      </c>
      <c r="N11" s="114" t="s">
        <v>644</v>
      </c>
      <c r="O11" s="119" t="s">
        <v>818</v>
      </c>
      <c r="P11" s="112"/>
      <c r="Q11" s="112" t="s">
        <v>647</v>
      </c>
      <c r="R11" s="111" t="s">
        <v>319</v>
      </c>
    </row>
    <row r="12" spans="1:18" s="95" customFormat="1" ht="14.4">
      <c r="A12" s="111" t="s">
        <v>525</v>
      </c>
      <c r="B12" s="124" t="s">
        <v>526</v>
      </c>
      <c r="C12" s="112" t="s">
        <v>526</v>
      </c>
      <c r="D12" s="112" t="s">
        <v>76</v>
      </c>
      <c r="E12" s="112">
        <v>2566</v>
      </c>
      <c r="F12" s="112" t="s">
        <v>315</v>
      </c>
      <c r="G12" s="113" t="s">
        <v>316</v>
      </c>
      <c r="H12" s="112" t="s">
        <v>527</v>
      </c>
      <c r="I12" s="112" t="s">
        <v>528</v>
      </c>
      <c r="J12" s="112" t="s">
        <v>826</v>
      </c>
      <c r="K12" s="112" t="s">
        <v>108</v>
      </c>
      <c r="L12" s="112" t="s">
        <v>645</v>
      </c>
      <c r="M12" s="113" t="s">
        <v>599</v>
      </c>
      <c r="N12" s="114" t="s">
        <v>600</v>
      </c>
      <c r="O12" s="119" t="s">
        <v>818</v>
      </c>
      <c r="P12" s="112"/>
      <c r="Q12" s="112" t="s">
        <v>649</v>
      </c>
      <c r="R12" s="111" t="s">
        <v>648</v>
      </c>
    </row>
    <row r="13" spans="1:18" s="95" customFormat="1" ht="14.4">
      <c r="A13" s="111" t="s">
        <v>499</v>
      </c>
      <c r="B13" s="124" t="s">
        <v>500</v>
      </c>
      <c r="C13" s="112" t="s">
        <v>500</v>
      </c>
      <c r="D13" s="112" t="s">
        <v>28</v>
      </c>
      <c r="E13" s="112">
        <v>2566</v>
      </c>
      <c r="F13" s="112" t="s">
        <v>315</v>
      </c>
      <c r="G13" s="113" t="s">
        <v>316</v>
      </c>
      <c r="H13" s="112" t="s">
        <v>501</v>
      </c>
      <c r="I13" s="112" t="s">
        <v>107</v>
      </c>
      <c r="J13" s="112" t="s">
        <v>825</v>
      </c>
      <c r="K13" s="112" t="s">
        <v>108</v>
      </c>
      <c r="L13" s="112" t="s">
        <v>645</v>
      </c>
      <c r="M13" s="113" t="s">
        <v>824</v>
      </c>
      <c r="N13" s="114" t="s">
        <v>650</v>
      </c>
      <c r="O13" s="119" t="s">
        <v>818</v>
      </c>
      <c r="P13" s="112"/>
      <c r="Q13" s="112" t="s">
        <v>651</v>
      </c>
      <c r="R13" s="111" t="s">
        <v>323</v>
      </c>
    </row>
    <row r="14" spans="1:18" s="95" customFormat="1" ht="14.4">
      <c r="A14" s="111" t="s">
        <v>503</v>
      </c>
      <c r="B14" s="124" t="s">
        <v>504</v>
      </c>
      <c r="C14" s="112" t="s">
        <v>504</v>
      </c>
      <c r="D14" s="112" t="s">
        <v>28</v>
      </c>
      <c r="E14" s="112">
        <v>2566</v>
      </c>
      <c r="F14" s="112" t="s">
        <v>315</v>
      </c>
      <c r="G14" s="113" t="s">
        <v>316</v>
      </c>
      <c r="H14" s="112" t="s">
        <v>44</v>
      </c>
      <c r="I14" s="112" t="s">
        <v>45</v>
      </c>
      <c r="J14" s="112" t="s">
        <v>825</v>
      </c>
      <c r="K14" s="112" t="s">
        <v>46</v>
      </c>
      <c r="L14" s="112" t="s">
        <v>645</v>
      </c>
      <c r="M14" s="113" t="s">
        <v>824</v>
      </c>
      <c r="N14" s="114" t="s">
        <v>653</v>
      </c>
      <c r="O14" s="119" t="s">
        <v>818</v>
      </c>
      <c r="P14" s="112"/>
      <c r="Q14" s="112" t="s">
        <v>654</v>
      </c>
      <c r="R14" s="111" t="s">
        <v>652</v>
      </c>
    </row>
    <row r="15" spans="1:18" s="95" customFormat="1" ht="14.4">
      <c r="A15" s="111" t="s">
        <v>506</v>
      </c>
      <c r="B15" s="124" t="s">
        <v>507</v>
      </c>
      <c r="C15" s="112" t="s">
        <v>507</v>
      </c>
      <c r="D15" s="112" t="s">
        <v>28</v>
      </c>
      <c r="E15" s="112">
        <v>2566</v>
      </c>
      <c r="F15" s="112" t="s">
        <v>315</v>
      </c>
      <c r="G15" s="113" t="s">
        <v>316</v>
      </c>
      <c r="H15" s="112" t="s">
        <v>44</v>
      </c>
      <c r="I15" s="112" t="s">
        <v>45</v>
      </c>
      <c r="J15" s="112" t="s">
        <v>825</v>
      </c>
      <c r="K15" s="112" t="s">
        <v>46</v>
      </c>
      <c r="L15" s="112" t="s">
        <v>645</v>
      </c>
      <c r="M15" s="113" t="s">
        <v>824</v>
      </c>
      <c r="N15" s="114" t="s">
        <v>650</v>
      </c>
      <c r="O15" s="119" t="s">
        <v>818</v>
      </c>
      <c r="P15" s="112"/>
      <c r="Q15" s="112" t="s">
        <v>655</v>
      </c>
      <c r="R15" s="111" t="s">
        <v>323</v>
      </c>
    </row>
    <row r="16" spans="1:18" s="95" customFormat="1" ht="14.4">
      <c r="A16" s="111" t="s">
        <v>511</v>
      </c>
      <c r="B16" s="124" t="s">
        <v>512</v>
      </c>
      <c r="C16" s="112" t="s">
        <v>512</v>
      </c>
      <c r="D16" s="112" t="s">
        <v>28</v>
      </c>
      <c r="E16" s="112">
        <v>2566</v>
      </c>
      <c r="F16" s="112" t="s">
        <v>315</v>
      </c>
      <c r="G16" s="113" t="s">
        <v>316</v>
      </c>
      <c r="H16" s="112" t="s">
        <v>72</v>
      </c>
      <c r="I16" s="112" t="s">
        <v>73</v>
      </c>
      <c r="J16" s="112" t="s">
        <v>827</v>
      </c>
      <c r="K16" s="112" t="s">
        <v>46</v>
      </c>
      <c r="L16" s="112" t="s">
        <v>645</v>
      </c>
      <c r="M16" s="113" t="s">
        <v>824</v>
      </c>
      <c r="N16" s="114" t="s">
        <v>650</v>
      </c>
      <c r="O16" s="119" t="s">
        <v>818</v>
      </c>
      <c r="P16" s="112"/>
      <c r="Q16" s="112" t="s">
        <v>656</v>
      </c>
      <c r="R16" s="111" t="s">
        <v>323</v>
      </c>
    </row>
    <row r="17" spans="1:18" s="95" customFormat="1" ht="14.4">
      <c r="A17" s="111" t="s">
        <v>519</v>
      </c>
      <c r="B17" s="124" t="s">
        <v>520</v>
      </c>
      <c r="C17" s="112" t="s">
        <v>520</v>
      </c>
      <c r="D17" s="112" t="s">
        <v>28</v>
      </c>
      <c r="E17" s="112">
        <v>2566</v>
      </c>
      <c r="F17" s="112" t="s">
        <v>315</v>
      </c>
      <c r="G17" s="113" t="s">
        <v>316</v>
      </c>
      <c r="H17" s="112" t="s">
        <v>106</v>
      </c>
      <c r="I17" s="112" t="s">
        <v>107</v>
      </c>
      <c r="J17" s="112" t="s">
        <v>825</v>
      </c>
      <c r="K17" s="112" t="s">
        <v>108</v>
      </c>
      <c r="L17" s="112" t="s">
        <v>645</v>
      </c>
      <c r="M17" s="113" t="s">
        <v>824</v>
      </c>
      <c r="N17" s="114" t="s">
        <v>653</v>
      </c>
      <c r="O17" s="119" t="s">
        <v>818</v>
      </c>
      <c r="P17" s="112"/>
      <c r="Q17" s="112" t="s">
        <v>657</v>
      </c>
      <c r="R17" s="111" t="s">
        <v>652</v>
      </c>
    </row>
    <row r="18" spans="1:18" s="95" customFormat="1" ht="14.4">
      <c r="A18" s="111" t="s">
        <v>522</v>
      </c>
      <c r="B18" s="124" t="s">
        <v>523</v>
      </c>
      <c r="C18" s="112" t="s">
        <v>523</v>
      </c>
      <c r="D18" s="112" t="s">
        <v>28</v>
      </c>
      <c r="E18" s="112">
        <v>2566</v>
      </c>
      <c r="F18" s="112" t="s">
        <v>315</v>
      </c>
      <c r="G18" s="113" t="s">
        <v>316</v>
      </c>
      <c r="H18" s="112" t="s">
        <v>106</v>
      </c>
      <c r="I18" s="112" t="s">
        <v>107</v>
      </c>
      <c r="J18" s="112" t="s">
        <v>825</v>
      </c>
      <c r="K18" s="112" t="s">
        <v>108</v>
      </c>
      <c r="L18" s="112" t="s">
        <v>645</v>
      </c>
      <c r="M18" s="113" t="s">
        <v>824</v>
      </c>
      <c r="N18" s="114" t="s">
        <v>650</v>
      </c>
      <c r="O18" s="119" t="s">
        <v>818</v>
      </c>
      <c r="P18" s="112"/>
      <c r="Q18" s="112" t="s">
        <v>658</v>
      </c>
      <c r="R18" s="111" t="s">
        <v>323</v>
      </c>
    </row>
    <row r="19" spans="1:18" s="95" customFormat="1" ht="14.4">
      <c r="A19" s="111" t="s">
        <v>530</v>
      </c>
      <c r="B19" s="124" t="s">
        <v>531</v>
      </c>
      <c r="C19" s="112" t="s">
        <v>531</v>
      </c>
      <c r="D19" s="112" t="s">
        <v>28</v>
      </c>
      <c r="E19" s="112">
        <v>2566</v>
      </c>
      <c r="F19" s="112" t="s">
        <v>315</v>
      </c>
      <c r="G19" s="113" t="s">
        <v>316</v>
      </c>
      <c r="H19" s="112" t="s">
        <v>89</v>
      </c>
      <c r="I19" s="112" t="s">
        <v>90</v>
      </c>
      <c r="J19" s="112" t="s">
        <v>828</v>
      </c>
      <c r="K19" s="112" t="s">
        <v>91</v>
      </c>
      <c r="L19" s="112" t="s">
        <v>645</v>
      </c>
      <c r="M19" s="113" t="s">
        <v>824</v>
      </c>
      <c r="N19" s="114" t="s">
        <v>650</v>
      </c>
      <c r="O19" s="119" t="s">
        <v>818</v>
      </c>
      <c r="P19" s="112"/>
      <c r="Q19" s="112" t="s">
        <v>659</v>
      </c>
      <c r="R19" s="111" t="s">
        <v>323</v>
      </c>
    </row>
    <row r="20" spans="1:18" s="95" customFormat="1" ht="14.4">
      <c r="A20" s="111" t="s">
        <v>533</v>
      </c>
      <c r="B20" s="124" t="s">
        <v>534</v>
      </c>
      <c r="C20" s="112" t="s">
        <v>534</v>
      </c>
      <c r="D20" s="112" t="s">
        <v>28</v>
      </c>
      <c r="E20" s="112">
        <v>2566</v>
      </c>
      <c r="F20" s="112" t="s">
        <v>315</v>
      </c>
      <c r="G20" s="113" t="s">
        <v>316</v>
      </c>
      <c r="H20" s="112" t="s">
        <v>535</v>
      </c>
      <c r="I20" s="112" t="s">
        <v>536</v>
      </c>
      <c r="J20" s="112" t="s">
        <v>829</v>
      </c>
      <c r="K20" s="112" t="s">
        <v>46</v>
      </c>
      <c r="L20" s="112" t="s">
        <v>645</v>
      </c>
      <c r="M20" s="113" t="s">
        <v>830</v>
      </c>
      <c r="N20" s="114" t="s">
        <v>660</v>
      </c>
      <c r="O20" s="119" t="s">
        <v>818</v>
      </c>
      <c r="P20" s="112"/>
      <c r="Q20" s="112" t="s">
        <v>661</v>
      </c>
      <c r="R20" s="111" t="s">
        <v>330</v>
      </c>
    </row>
    <row r="21" spans="1:18" s="95" customFormat="1" ht="14.4">
      <c r="A21" s="111" t="s">
        <v>662</v>
      </c>
      <c r="B21" s="124" t="s">
        <v>663</v>
      </c>
      <c r="C21" s="112" t="s">
        <v>663</v>
      </c>
      <c r="D21" s="112" t="s">
        <v>28</v>
      </c>
      <c r="E21" s="112">
        <v>2567</v>
      </c>
      <c r="F21" s="112" t="s">
        <v>664</v>
      </c>
      <c r="G21" s="113" t="s">
        <v>665</v>
      </c>
      <c r="H21" s="112" t="s">
        <v>541</v>
      </c>
      <c r="I21" s="112" t="s">
        <v>150</v>
      </c>
      <c r="J21" s="112" t="s">
        <v>831</v>
      </c>
      <c r="K21" s="112" t="s">
        <v>54</v>
      </c>
      <c r="L21" s="112" t="s">
        <v>666</v>
      </c>
      <c r="M21" s="113" t="s">
        <v>824</v>
      </c>
      <c r="N21" s="114" t="s">
        <v>644</v>
      </c>
      <c r="O21" s="119" t="s">
        <v>818</v>
      </c>
      <c r="P21" s="112"/>
      <c r="Q21" s="112" t="s">
        <v>667</v>
      </c>
      <c r="R21" s="112" t="s">
        <v>644</v>
      </c>
    </row>
    <row r="22" spans="1:18" s="95" customFormat="1" ht="14.4">
      <c r="A22" s="111" t="s">
        <v>668</v>
      </c>
      <c r="B22" s="124" t="s">
        <v>669</v>
      </c>
      <c r="C22" s="112" t="s">
        <v>669</v>
      </c>
      <c r="D22" s="112" t="s">
        <v>28</v>
      </c>
      <c r="E22" s="112">
        <v>2567</v>
      </c>
      <c r="F22" s="112" t="s">
        <v>670</v>
      </c>
      <c r="G22" s="113" t="s">
        <v>665</v>
      </c>
      <c r="H22" s="112" t="s">
        <v>541</v>
      </c>
      <c r="I22" s="112" t="s">
        <v>150</v>
      </c>
      <c r="J22" s="112" t="s">
        <v>831</v>
      </c>
      <c r="K22" s="112" t="s">
        <v>54</v>
      </c>
      <c r="L22" s="112" t="s">
        <v>666</v>
      </c>
      <c r="M22" s="113" t="s">
        <v>824</v>
      </c>
      <c r="N22" s="114" t="s">
        <v>653</v>
      </c>
      <c r="O22" s="119" t="s">
        <v>818</v>
      </c>
      <c r="P22" s="112"/>
      <c r="Q22" s="112" t="s">
        <v>671</v>
      </c>
      <c r="R22" s="112" t="s">
        <v>653</v>
      </c>
    </row>
    <row r="23" spans="1:18" s="95" customFormat="1" ht="14.4">
      <c r="A23" s="111" t="s">
        <v>672</v>
      </c>
      <c r="B23" s="124" t="s">
        <v>673</v>
      </c>
      <c r="C23" s="112" t="s">
        <v>673</v>
      </c>
      <c r="D23" s="112" t="s">
        <v>76</v>
      </c>
      <c r="E23" s="112">
        <v>2567</v>
      </c>
      <c r="F23" s="112" t="s">
        <v>674</v>
      </c>
      <c r="G23" s="113" t="s">
        <v>203</v>
      </c>
      <c r="H23" s="112" t="s">
        <v>517</v>
      </c>
      <c r="I23" s="112" t="s">
        <v>107</v>
      </c>
      <c r="J23" s="112" t="s">
        <v>825</v>
      </c>
      <c r="K23" s="112" t="s">
        <v>108</v>
      </c>
      <c r="L23" s="112" t="s">
        <v>666</v>
      </c>
      <c r="M23" s="113" t="s">
        <v>824</v>
      </c>
      <c r="N23" s="114" t="s">
        <v>644</v>
      </c>
      <c r="O23" s="119" t="s">
        <v>818</v>
      </c>
      <c r="P23" s="112"/>
      <c r="Q23" s="112" t="s">
        <v>675</v>
      </c>
      <c r="R23" s="112" t="s">
        <v>644</v>
      </c>
    </row>
    <row r="24" spans="1:18" s="95" customFormat="1" ht="14.4">
      <c r="A24" s="111" t="s">
        <v>676</v>
      </c>
      <c r="B24" s="124" t="s">
        <v>677</v>
      </c>
      <c r="C24" s="112" t="s">
        <v>677</v>
      </c>
      <c r="D24" s="112" t="s">
        <v>28</v>
      </c>
      <c r="E24" s="112">
        <v>2567</v>
      </c>
      <c r="F24" s="112" t="s">
        <v>545</v>
      </c>
      <c r="G24" s="113" t="s">
        <v>203</v>
      </c>
      <c r="H24" s="112" t="s">
        <v>106</v>
      </c>
      <c r="I24" s="112" t="s">
        <v>107</v>
      </c>
      <c r="J24" s="112" t="s">
        <v>825</v>
      </c>
      <c r="K24" s="112" t="s">
        <v>108</v>
      </c>
      <c r="L24" s="112" t="s">
        <v>678</v>
      </c>
      <c r="M24" s="113" t="s">
        <v>824</v>
      </c>
      <c r="N24" s="114" t="s">
        <v>650</v>
      </c>
      <c r="O24" s="119" t="s">
        <v>818</v>
      </c>
      <c r="P24" s="112"/>
      <c r="Q24" s="112" t="s">
        <v>679</v>
      </c>
      <c r="R24" s="112" t="s">
        <v>323</v>
      </c>
    </row>
    <row r="25" spans="1:18" s="95" customFormat="1" ht="14.4">
      <c r="A25" s="111" t="s">
        <v>597</v>
      </c>
      <c r="B25" s="124" t="s">
        <v>598</v>
      </c>
      <c r="C25" s="112" t="s">
        <v>598</v>
      </c>
      <c r="D25" s="112" t="s">
        <v>76</v>
      </c>
      <c r="E25" s="112">
        <v>2567</v>
      </c>
      <c r="F25" s="112" t="s">
        <v>545</v>
      </c>
      <c r="G25" s="113" t="s">
        <v>203</v>
      </c>
      <c r="H25" s="112" t="s">
        <v>527</v>
      </c>
      <c r="I25" s="112" t="s">
        <v>528</v>
      </c>
      <c r="J25" s="112" t="s">
        <v>826</v>
      </c>
      <c r="K25" s="112" t="s">
        <v>108</v>
      </c>
      <c r="L25" s="112" t="s">
        <v>666</v>
      </c>
      <c r="M25" s="113" t="s">
        <v>599</v>
      </c>
      <c r="N25" s="114" t="s">
        <v>600</v>
      </c>
      <c r="O25" s="119" t="s">
        <v>818</v>
      </c>
      <c r="P25" s="112"/>
      <c r="Q25" s="112" t="s">
        <v>680</v>
      </c>
      <c r="R25" s="112" t="s">
        <v>600</v>
      </c>
    </row>
    <row r="26" spans="1:18" s="95" customFormat="1" ht="14.4">
      <c r="A26" s="111" t="s">
        <v>681</v>
      </c>
      <c r="B26" s="124" t="s">
        <v>682</v>
      </c>
      <c r="C26" s="112" t="s">
        <v>682</v>
      </c>
      <c r="D26" s="112" t="s">
        <v>28</v>
      </c>
      <c r="E26" s="112">
        <v>2568</v>
      </c>
      <c r="F26" s="112" t="s">
        <v>683</v>
      </c>
      <c r="G26" s="113" t="s">
        <v>327</v>
      </c>
      <c r="H26" s="112" t="s">
        <v>685</v>
      </c>
      <c r="I26" s="112" t="s">
        <v>684</v>
      </c>
      <c r="J26" s="112" t="s">
        <v>832</v>
      </c>
      <c r="K26" s="112" t="s">
        <v>396</v>
      </c>
      <c r="L26" s="112" t="s">
        <v>686</v>
      </c>
      <c r="M26" s="113" t="s">
        <v>824</v>
      </c>
      <c r="N26" s="114" t="s">
        <v>644</v>
      </c>
      <c r="O26" s="119" t="s">
        <v>818</v>
      </c>
      <c r="P26" s="112"/>
      <c r="Q26" s="112" t="s">
        <v>687</v>
      </c>
      <c r="R26" s="112" t="s">
        <v>644</v>
      </c>
    </row>
    <row r="27" spans="1:18" s="95" customFormat="1" ht="14.4">
      <c r="A27" s="111" t="s">
        <v>688</v>
      </c>
      <c r="B27" s="124" t="s">
        <v>689</v>
      </c>
      <c r="C27" s="112" t="s">
        <v>689</v>
      </c>
      <c r="D27" s="112" t="s">
        <v>28</v>
      </c>
      <c r="E27" s="112">
        <v>2568</v>
      </c>
      <c r="F27" s="112" t="s">
        <v>683</v>
      </c>
      <c r="G27" s="113" t="s">
        <v>327</v>
      </c>
      <c r="H27" s="112" t="s">
        <v>52</v>
      </c>
      <c r="I27" s="112" t="s">
        <v>690</v>
      </c>
      <c r="J27" s="112" t="s">
        <v>833</v>
      </c>
      <c r="K27" s="112" t="s">
        <v>54</v>
      </c>
      <c r="L27" s="112" t="s">
        <v>686</v>
      </c>
      <c r="M27" s="113" t="s">
        <v>830</v>
      </c>
      <c r="N27" s="114" t="s">
        <v>660</v>
      </c>
      <c r="O27" s="119" t="s">
        <v>818</v>
      </c>
      <c r="P27" s="112"/>
      <c r="Q27" s="112" t="s">
        <v>691</v>
      </c>
      <c r="R27" s="112" t="s">
        <v>660</v>
      </c>
    </row>
    <row r="28" spans="1:18" s="95" customFormat="1" ht="14.4">
      <c r="A28" s="111" t="s">
        <v>692</v>
      </c>
      <c r="B28" s="124" t="s">
        <v>693</v>
      </c>
      <c r="C28" s="112" t="s">
        <v>693</v>
      </c>
      <c r="D28" s="112" t="s">
        <v>76</v>
      </c>
      <c r="E28" s="112">
        <v>2568</v>
      </c>
      <c r="F28" s="112" t="s">
        <v>683</v>
      </c>
      <c r="G28" s="113" t="s">
        <v>327</v>
      </c>
      <c r="H28" s="112" t="s">
        <v>694</v>
      </c>
      <c r="I28" s="112" t="s">
        <v>107</v>
      </c>
      <c r="J28" s="112" t="s">
        <v>825</v>
      </c>
      <c r="K28" s="112" t="s">
        <v>108</v>
      </c>
      <c r="L28" s="112" t="s">
        <v>686</v>
      </c>
      <c r="M28" s="113" t="s">
        <v>824</v>
      </c>
      <c r="N28" s="114" t="s">
        <v>644</v>
      </c>
      <c r="O28" s="119" t="s">
        <v>818</v>
      </c>
      <c r="P28" s="112"/>
      <c r="Q28" s="112" t="s">
        <v>695</v>
      </c>
      <c r="R28" s="112" t="s">
        <v>644</v>
      </c>
    </row>
    <row r="29" spans="1:18" s="95" customFormat="1" ht="14.4">
      <c r="A29" s="111" t="s">
        <v>696</v>
      </c>
      <c r="B29" s="124" t="s">
        <v>673</v>
      </c>
      <c r="C29" s="112" t="s">
        <v>673</v>
      </c>
      <c r="D29" s="112" t="s">
        <v>76</v>
      </c>
      <c r="E29" s="112">
        <v>2568</v>
      </c>
      <c r="F29" s="112" t="s">
        <v>697</v>
      </c>
      <c r="G29" s="113" t="s">
        <v>327</v>
      </c>
      <c r="H29" s="112" t="s">
        <v>517</v>
      </c>
      <c r="I29" s="112" t="s">
        <v>107</v>
      </c>
      <c r="J29" s="112" t="s">
        <v>825</v>
      </c>
      <c r="K29" s="112" t="s">
        <v>108</v>
      </c>
      <c r="L29" s="112" t="s">
        <v>686</v>
      </c>
      <c r="M29" s="113" t="s">
        <v>824</v>
      </c>
      <c r="N29" s="114" t="s">
        <v>644</v>
      </c>
      <c r="O29" s="119" t="s">
        <v>818</v>
      </c>
      <c r="P29" s="112"/>
      <c r="Q29" s="112" t="s">
        <v>698</v>
      </c>
      <c r="R29" s="112" t="s">
        <v>644</v>
      </c>
    </row>
    <row r="30" spans="1:18" s="95" customFormat="1" ht="14.4">
      <c r="A30" s="111" t="s">
        <v>699</v>
      </c>
      <c r="B30" s="124" t="s">
        <v>700</v>
      </c>
      <c r="C30" s="112" t="s">
        <v>700</v>
      </c>
      <c r="D30" s="112" t="s">
        <v>28</v>
      </c>
      <c r="E30" s="112">
        <v>2568</v>
      </c>
      <c r="F30" s="112" t="s">
        <v>701</v>
      </c>
      <c r="G30" s="113" t="s">
        <v>327</v>
      </c>
      <c r="H30" s="112" t="s">
        <v>702</v>
      </c>
      <c r="I30" s="112" t="s">
        <v>107</v>
      </c>
      <c r="J30" s="112" t="s">
        <v>825</v>
      </c>
      <c r="K30" s="112" t="s">
        <v>108</v>
      </c>
      <c r="L30" s="112" t="s">
        <v>686</v>
      </c>
      <c r="M30" s="113" t="s">
        <v>824</v>
      </c>
      <c r="N30" s="114" t="s">
        <v>644</v>
      </c>
      <c r="O30" s="119" t="s">
        <v>818</v>
      </c>
      <c r="P30" s="112"/>
      <c r="Q30" s="112" t="s">
        <v>703</v>
      </c>
      <c r="R30" s="112" t="s">
        <v>644</v>
      </c>
    </row>
    <row r="31" spans="1:18" s="95" customFormat="1" ht="14.4">
      <c r="A31" s="111" t="s">
        <v>704</v>
      </c>
      <c r="B31" s="124" t="s">
        <v>705</v>
      </c>
      <c r="C31" s="112" t="s">
        <v>705</v>
      </c>
      <c r="D31" s="112" t="s">
        <v>28</v>
      </c>
      <c r="E31" s="112">
        <v>2568</v>
      </c>
      <c r="F31" s="112" t="s">
        <v>683</v>
      </c>
      <c r="G31" s="113" t="s">
        <v>327</v>
      </c>
      <c r="H31" s="112" t="s">
        <v>706</v>
      </c>
      <c r="I31" s="112" t="s">
        <v>107</v>
      </c>
      <c r="J31" s="112" t="s">
        <v>825</v>
      </c>
      <c r="K31" s="112" t="s">
        <v>108</v>
      </c>
      <c r="L31" s="112" t="s">
        <v>686</v>
      </c>
      <c r="M31" s="113" t="s">
        <v>824</v>
      </c>
      <c r="N31" s="114" t="s">
        <v>644</v>
      </c>
      <c r="O31" s="119" t="s">
        <v>818</v>
      </c>
      <c r="P31" s="112"/>
      <c r="Q31" s="112" t="s">
        <v>707</v>
      </c>
      <c r="R31" s="112" t="s">
        <v>644</v>
      </c>
    </row>
    <row r="32" spans="1:18" s="95" customFormat="1" ht="14.4">
      <c r="A32" s="111" t="s">
        <v>708</v>
      </c>
      <c r="B32" s="124" t="s">
        <v>609</v>
      </c>
      <c r="C32" s="112" t="s">
        <v>609</v>
      </c>
      <c r="D32" s="112" t="s">
        <v>76</v>
      </c>
      <c r="E32" s="112">
        <v>2568</v>
      </c>
      <c r="F32" s="112" t="s">
        <v>683</v>
      </c>
      <c r="G32" s="113" t="s">
        <v>327</v>
      </c>
      <c r="H32" s="112" t="s">
        <v>709</v>
      </c>
      <c r="I32" s="112" t="s">
        <v>211</v>
      </c>
      <c r="J32" s="112" t="s">
        <v>834</v>
      </c>
      <c r="K32" s="112" t="s">
        <v>212</v>
      </c>
      <c r="L32" s="112" t="s">
        <v>710</v>
      </c>
      <c r="M32" s="113" t="s">
        <v>824</v>
      </c>
      <c r="N32" s="114" t="s">
        <v>711</v>
      </c>
      <c r="O32" s="119" t="s">
        <v>818</v>
      </c>
      <c r="P32" s="112"/>
      <c r="Q32" s="112" t="s">
        <v>712</v>
      </c>
      <c r="R32" s="112" t="s">
        <v>711</v>
      </c>
    </row>
    <row r="33" spans="1:18" s="95" customFormat="1" ht="14.4">
      <c r="A33" s="111" t="s">
        <v>271</v>
      </c>
      <c r="B33" s="124" t="s">
        <v>272</v>
      </c>
      <c r="C33" s="112" t="s">
        <v>272</v>
      </c>
      <c r="D33" s="112" t="s">
        <v>76</v>
      </c>
      <c r="E33" s="112">
        <v>2564</v>
      </c>
      <c r="F33" s="112" t="s">
        <v>226</v>
      </c>
      <c r="G33" s="113" t="s">
        <v>274</v>
      </c>
      <c r="H33" s="112"/>
      <c r="I33" s="112" t="s">
        <v>275</v>
      </c>
      <c r="J33" s="112" t="s">
        <v>275</v>
      </c>
      <c r="K33" s="112" t="s">
        <v>276</v>
      </c>
      <c r="L33" s="113" t="s">
        <v>713</v>
      </c>
      <c r="M33" s="113" t="s">
        <v>824</v>
      </c>
      <c r="N33" s="114" t="s">
        <v>644</v>
      </c>
      <c r="O33" s="119" t="s">
        <v>818</v>
      </c>
      <c r="P33" s="112"/>
      <c r="Q33" s="112" t="s">
        <v>714</v>
      </c>
      <c r="R33" s="112" t="s">
        <v>216</v>
      </c>
    </row>
    <row r="34" spans="1:18" s="95" customFormat="1" ht="14.4">
      <c r="A34" s="111" t="s">
        <v>306</v>
      </c>
      <c r="B34" s="124" t="s">
        <v>307</v>
      </c>
      <c r="C34" s="112" t="s">
        <v>307</v>
      </c>
      <c r="D34" s="112" t="s">
        <v>28</v>
      </c>
      <c r="E34" s="112">
        <v>2564</v>
      </c>
      <c r="F34" s="112" t="s">
        <v>226</v>
      </c>
      <c r="G34" s="113" t="s">
        <v>227</v>
      </c>
      <c r="H34" s="112" t="s">
        <v>309</v>
      </c>
      <c r="I34" s="112" t="s">
        <v>822</v>
      </c>
      <c r="J34" s="112" t="s">
        <v>835</v>
      </c>
      <c r="K34" s="112" t="s">
        <v>311</v>
      </c>
      <c r="L34" s="113" t="s">
        <v>713</v>
      </c>
      <c r="M34" s="113" t="s">
        <v>830</v>
      </c>
      <c r="N34" s="114" t="s">
        <v>660</v>
      </c>
      <c r="O34" s="119" t="s">
        <v>818</v>
      </c>
      <c r="P34" s="112"/>
      <c r="Q34" s="112" t="s">
        <v>715</v>
      </c>
      <c r="R34" s="112" t="s">
        <v>198</v>
      </c>
    </row>
    <row r="35" spans="1:18" s="95" customFormat="1" ht="14.4">
      <c r="A35" s="111" t="s">
        <v>247</v>
      </c>
      <c r="B35" s="124" t="s">
        <v>248</v>
      </c>
      <c r="C35" s="112" t="s">
        <v>248</v>
      </c>
      <c r="D35" s="112" t="s">
        <v>28</v>
      </c>
      <c r="E35" s="112">
        <v>2564</v>
      </c>
      <c r="F35" s="112" t="s">
        <v>250</v>
      </c>
      <c r="G35" s="113" t="s">
        <v>227</v>
      </c>
      <c r="H35" s="112" t="s">
        <v>251</v>
      </c>
      <c r="I35" s="112" t="s">
        <v>73</v>
      </c>
      <c r="J35" s="112" t="s">
        <v>827</v>
      </c>
      <c r="K35" s="112" t="s">
        <v>46</v>
      </c>
      <c r="L35" s="113" t="s">
        <v>713</v>
      </c>
      <c r="M35" s="113" t="s">
        <v>824</v>
      </c>
      <c r="N35" s="114" t="s">
        <v>650</v>
      </c>
      <c r="O35" s="119" t="s">
        <v>818</v>
      </c>
      <c r="P35" s="112"/>
      <c r="Q35" s="112" t="s">
        <v>716</v>
      </c>
      <c r="R35" s="112" t="s">
        <v>157</v>
      </c>
    </row>
    <row r="36" spans="1:18" s="95" customFormat="1" ht="14.4">
      <c r="A36" s="111" t="s">
        <v>240</v>
      </c>
      <c r="B36" s="124" t="s">
        <v>241</v>
      </c>
      <c r="C36" s="112" t="s">
        <v>241</v>
      </c>
      <c r="D36" s="112" t="s">
        <v>28</v>
      </c>
      <c r="E36" s="112">
        <v>2564</v>
      </c>
      <c r="F36" s="112" t="s">
        <v>226</v>
      </c>
      <c r="G36" s="113" t="s">
        <v>227</v>
      </c>
      <c r="H36" s="112" t="s">
        <v>243</v>
      </c>
      <c r="I36" s="112" t="s">
        <v>244</v>
      </c>
      <c r="J36" s="112" t="s">
        <v>836</v>
      </c>
      <c r="K36" s="112" t="s">
        <v>46</v>
      </c>
      <c r="L36" s="113" t="s">
        <v>713</v>
      </c>
      <c r="M36" s="113" t="s">
        <v>599</v>
      </c>
      <c r="N36" s="114" t="s">
        <v>717</v>
      </c>
      <c r="O36" s="119" t="s">
        <v>818</v>
      </c>
      <c r="P36" s="112"/>
      <c r="Q36" s="112" t="s">
        <v>718</v>
      </c>
      <c r="R36" s="112" t="s">
        <v>245</v>
      </c>
    </row>
    <row r="37" spans="1:18" s="95" customFormat="1" ht="14.4">
      <c r="A37" s="111" t="s">
        <v>291</v>
      </c>
      <c r="B37" s="124" t="s">
        <v>292</v>
      </c>
      <c r="C37" s="112" t="s">
        <v>292</v>
      </c>
      <c r="D37" s="112" t="s">
        <v>28</v>
      </c>
      <c r="E37" s="112">
        <v>2564</v>
      </c>
      <c r="F37" s="112" t="s">
        <v>226</v>
      </c>
      <c r="G37" s="113" t="s">
        <v>227</v>
      </c>
      <c r="H37" s="112" t="s">
        <v>44</v>
      </c>
      <c r="I37" s="112" t="s">
        <v>45</v>
      </c>
      <c r="J37" s="112" t="s">
        <v>825</v>
      </c>
      <c r="K37" s="112" t="s">
        <v>46</v>
      </c>
      <c r="L37" s="113" t="s">
        <v>713</v>
      </c>
      <c r="M37" s="113" t="s">
        <v>830</v>
      </c>
      <c r="N37" s="114" t="s">
        <v>660</v>
      </c>
      <c r="O37" s="119" t="s">
        <v>818</v>
      </c>
      <c r="P37" s="112"/>
      <c r="Q37" s="112" t="s">
        <v>719</v>
      </c>
      <c r="R37" s="112" t="s">
        <v>198</v>
      </c>
    </row>
    <row r="38" spans="1:18" s="95" customFormat="1" ht="14.4">
      <c r="A38" s="111" t="s">
        <v>295</v>
      </c>
      <c r="B38" s="124" t="s">
        <v>296</v>
      </c>
      <c r="C38" s="112" t="s">
        <v>296</v>
      </c>
      <c r="D38" s="112" t="s">
        <v>28</v>
      </c>
      <c r="E38" s="112">
        <v>2564</v>
      </c>
      <c r="F38" s="112" t="s">
        <v>298</v>
      </c>
      <c r="G38" s="113" t="s">
        <v>227</v>
      </c>
      <c r="H38" s="112" t="s">
        <v>299</v>
      </c>
      <c r="I38" s="112" t="s">
        <v>300</v>
      </c>
      <c r="J38" s="112" t="s">
        <v>837</v>
      </c>
      <c r="K38" s="112" t="s">
        <v>46</v>
      </c>
      <c r="L38" s="113" t="s">
        <v>713</v>
      </c>
      <c r="M38" s="113" t="s">
        <v>830</v>
      </c>
      <c r="N38" s="114" t="s">
        <v>660</v>
      </c>
      <c r="O38" s="119" t="s">
        <v>818</v>
      </c>
      <c r="P38" s="112"/>
      <c r="Q38" s="112" t="s">
        <v>720</v>
      </c>
      <c r="R38" s="112" t="s">
        <v>198</v>
      </c>
    </row>
    <row r="39" spans="1:18" s="95" customFormat="1" ht="14.4">
      <c r="A39" s="111" t="s">
        <v>282</v>
      </c>
      <c r="B39" s="124" t="s">
        <v>283</v>
      </c>
      <c r="C39" s="112" t="s">
        <v>283</v>
      </c>
      <c r="D39" s="112" t="s">
        <v>28</v>
      </c>
      <c r="E39" s="112">
        <v>2564</v>
      </c>
      <c r="F39" s="112" t="s">
        <v>226</v>
      </c>
      <c r="G39" s="113" t="s">
        <v>227</v>
      </c>
      <c r="H39" s="112" t="s">
        <v>267</v>
      </c>
      <c r="I39" s="112" t="s">
        <v>268</v>
      </c>
      <c r="J39" s="112" t="s">
        <v>838</v>
      </c>
      <c r="K39" s="112" t="s">
        <v>269</v>
      </c>
      <c r="L39" s="113" t="s">
        <v>713</v>
      </c>
      <c r="M39" s="113" t="s">
        <v>830</v>
      </c>
      <c r="N39" s="114" t="s">
        <v>660</v>
      </c>
      <c r="O39" s="119" t="s">
        <v>818</v>
      </c>
      <c r="P39" s="112"/>
      <c r="Q39" s="112" t="s">
        <v>721</v>
      </c>
      <c r="R39" s="112" t="s">
        <v>198</v>
      </c>
    </row>
    <row r="40" spans="1:18" s="95" customFormat="1" ht="14.4">
      <c r="A40" s="111" t="s">
        <v>264</v>
      </c>
      <c r="B40" s="124" t="s">
        <v>265</v>
      </c>
      <c r="C40" s="112" t="s">
        <v>265</v>
      </c>
      <c r="D40" s="112" t="s">
        <v>28</v>
      </c>
      <c r="E40" s="112">
        <v>2564</v>
      </c>
      <c r="F40" s="112" t="s">
        <v>226</v>
      </c>
      <c r="G40" s="113" t="s">
        <v>227</v>
      </c>
      <c r="H40" s="112" t="s">
        <v>267</v>
      </c>
      <c r="I40" s="112" t="s">
        <v>268</v>
      </c>
      <c r="J40" s="112" t="s">
        <v>838</v>
      </c>
      <c r="K40" s="112" t="s">
        <v>269</v>
      </c>
      <c r="L40" s="113" t="s">
        <v>713</v>
      </c>
      <c r="M40" s="113" t="s">
        <v>830</v>
      </c>
      <c r="N40" s="114" t="s">
        <v>660</v>
      </c>
      <c r="O40" s="119" t="s">
        <v>818</v>
      </c>
      <c r="P40" s="112"/>
      <c r="Q40" s="112" t="s">
        <v>722</v>
      </c>
      <c r="R40" s="112" t="s">
        <v>198</v>
      </c>
    </row>
    <row r="41" spans="1:18" s="95" customFormat="1" ht="14.4">
      <c r="A41" s="111" t="s">
        <v>303</v>
      </c>
      <c r="B41" s="124" t="s">
        <v>99</v>
      </c>
      <c r="C41" s="112" t="s">
        <v>99</v>
      </c>
      <c r="D41" s="112" t="s">
        <v>28</v>
      </c>
      <c r="E41" s="112">
        <v>2564</v>
      </c>
      <c r="F41" s="112" t="s">
        <v>226</v>
      </c>
      <c r="G41" s="113" t="s">
        <v>227</v>
      </c>
      <c r="H41" s="112" t="s">
        <v>89</v>
      </c>
      <c r="I41" s="112" t="s">
        <v>90</v>
      </c>
      <c r="J41" s="112" t="s">
        <v>828</v>
      </c>
      <c r="K41" s="112" t="s">
        <v>91</v>
      </c>
      <c r="L41" s="113" t="s">
        <v>713</v>
      </c>
      <c r="M41" s="113" t="s">
        <v>824</v>
      </c>
      <c r="N41" s="114" t="s">
        <v>650</v>
      </c>
      <c r="O41" s="119" t="s">
        <v>818</v>
      </c>
      <c r="P41" s="112"/>
      <c r="Q41" s="112" t="s">
        <v>723</v>
      </c>
      <c r="R41" s="112" t="s">
        <v>157</v>
      </c>
    </row>
    <row r="42" spans="1:18" s="95" customFormat="1" ht="14.4">
      <c r="A42" s="111" t="s">
        <v>286</v>
      </c>
      <c r="B42" s="124" t="s">
        <v>724</v>
      </c>
      <c r="C42" s="112" t="s">
        <v>724</v>
      </c>
      <c r="D42" s="112" t="s">
        <v>28</v>
      </c>
      <c r="E42" s="112">
        <v>2564</v>
      </c>
      <c r="F42" s="112" t="s">
        <v>226</v>
      </c>
      <c r="G42" s="113" t="s">
        <v>227</v>
      </c>
      <c r="H42" s="112" t="s">
        <v>289</v>
      </c>
      <c r="I42" s="112" t="s">
        <v>289</v>
      </c>
      <c r="J42" s="112" t="s">
        <v>839</v>
      </c>
      <c r="K42" s="112" t="s">
        <v>54</v>
      </c>
      <c r="L42" s="113" t="s">
        <v>713</v>
      </c>
      <c r="M42" s="113" t="s">
        <v>824</v>
      </c>
      <c r="N42" s="114" t="s">
        <v>653</v>
      </c>
      <c r="O42" s="119" t="s">
        <v>818</v>
      </c>
      <c r="P42" s="112"/>
      <c r="Q42" s="112" t="s">
        <v>725</v>
      </c>
      <c r="R42" s="112" t="s">
        <v>290</v>
      </c>
    </row>
    <row r="43" spans="1:18" s="95" customFormat="1" ht="14.4">
      <c r="A43" s="111" t="s">
        <v>233</v>
      </c>
      <c r="B43" s="124" t="s">
        <v>234</v>
      </c>
      <c r="C43" s="112" t="s">
        <v>234</v>
      </c>
      <c r="D43" s="112" t="s">
        <v>160</v>
      </c>
      <c r="E43" s="112">
        <v>2564</v>
      </c>
      <c r="F43" s="112" t="s">
        <v>226</v>
      </c>
      <c r="G43" s="113" t="s">
        <v>227</v>
      </c>
      <c r="H43" s="112" t="s">
        <v>232</v>
      </c>
      <c r="I43" s="112" t="s">
        <v>107</v>
      </c>
      <c r="J43" s="112" t="s">
        <v>825</v>
      </c>
      <c r="K43" s="112" t="s">
        <v>108</v>
      </c>
      <c r="L43" s="113" t="s">
        <v>713</v>
      </c>
      <c r="M43" s="113" t="s">
        <v>824</v>
      </c>
      <c r="N43" s="114" t="s">
        <v>711</v>
      </c>
      <c r="O43" s="119" t="s">
        <v>818</v>
      </c>
      <c r="P43" s="112"/>
      <c r="Q43" s="112" t="s">
        <v>726</v>
      </c>
      <c r="R43" s="112" t="s">
        <v>162</v>
      </c>
    </row>
    <row r="44" spans="1:18" s="95" customFormat="1" ht="14.4">
      <c r="A44" s="111" t="s">
        <v>229</v>
      </c>
      <c r="B44" s="124" t="s">
        <v>230</v>
      </c>
      <c r="C44" s="112" t="s">
        <v>230</v>
      </c>
      <c r="D44" s="112" t="s">
        <v>160</v>
      </c>
      <c r="E44" s="112">
        <v>2564</v>
      </c>
      <c r="F44" s="112" t="s">
        <v>226</v>
      </c>
      <c r="G44" s="113" t="s">
        <v>227</v>
      </c>
      <c r="H44" s="112" t="s">
        <v>232</v>
      </c>
      <c r="I44" s="112" t="s">
        <v>107</v>
      </c>
      <c r="J44" s="112" t="s">
        <v>825</v>
      </c>
      <c r="K44" s="112" t="s">
        <v>108</v>
      </c>
      <c r="L44" s="113" t="s">
        <v>713</v>
      </c>
      <c r="M44" s="113" t="s">
        <v>824</v>
      </c>
      <c r="N44" s="114" t="s">
        <v>711</v>
      </c>
      <c r="O44" s="119" t="s">
        <v>818</v>
      </c>
      <c r="P44" s="112"/>
      <c r="Q44" s="112" t="s">
        <v>727</v>
      </c>
      <c r="R44" s="112" t="s">
        <v>162</v>
      </c>
    </row>
    <row r="45" spans="1:18" s="95" customFormat="1" ht="14.4">
      <c r="A45" s="111" t="s">
        <v>236</v>
      </c>
      <c r="B45" s="124" t="s">
        <v>237</v>
      </c>
      <c r="C45" s="112" t="s">
        <v>237</v>
      </c>
      <c r="D45" s="112" t="s">
        <v>28</v>
      </c>
      <c r="E45" s="112">
        <v>2564</v>
      </c>
      <c r="F45" s="112" t="s">
        <v>226</v>
      </c>
      <c r="G45" s="113" t="s">
        <v>227</v>
      </c>
      <c r="H45" s="112" t="s">
        <v>129</v>
      </c>
      <c r="I45" s="112" t="s">
        <v>107</v>
      </c>
      <c r="J45" s="112" t="s">
        <v>825</v>
      </c>
      <c r="K45" s="112" t="s">
        <v>108</v>
      </c>
      <c r="L45" s="113" t="s">
        <v>713</v>
      </c>
      <c r="M45" s="113" t="s">
        <v>824</v>
      </c>
      <c r="N45" s="114" t="s">
        <v>650</v>
      </c>
      <c r="O45" s="119" t="s">
        <v>818</v>
      </c>
      <c r="P45" s="112"/>
      <c r="Q45" s="112" t="s">
        <v>728</v>
      </c>
      <c r="R45" s="112" t="s">
        <v>177</v>
      </c>
    </row>
    <row r="46" spans="1:18" s="95" customFormat="1" ht="14.4">
      <c r="A46" s="111" t="s">
        <v>255</v>
      </c>
      <c r="B46" s="124" t="s">
        <v>256</v>
      </c>
      <c r="C46" s="112" t="s">
        <v>256</v>
      </c>
      <c r="D46" s="112" t="s">
        <v>76</v>
      </c>
      <c r="E46" s="112">
        <v>2564</v>
      </c>
      <c r="F46" s="112" t="s">
        <v>226</v>
      </c>
      <c r="G46" s="113" t="s">
        <v>227</v>
      </c>
      <c r="H46" s="112" t="s">
        <v>106</v>
      </c>
      <c r="I46" s="112" t="s">
        <v>107</v>
      </c>
      <c r="J46" s="112" t="s">
        <v>825</v>
      </c>
      <c r="K46" s="112" t="s">
        <v>108</v>
      </c>
      <c r="L46" s="113" t="s">
        <v>713</v>
      </c>
      <c r="M46" s="113" t="s">
        <v>824</v>
      </c>
      <c r="N46" s="114" t="s">
        <v>650</v>
      </c>
      <c r="O46" s="119" t="s">
        <v>818</v>
      </c>
      <c r="P46" s="112"/>
      <c r="Q46" s="112" t="s">
        <v>729</v>
      </c>
      <c r="R46" s="112" t="s">
        <v>157</v>
      </c>
    </row>
    <row r="47" spans="1:18" s="95" customFormat="1" ht="14.4">
      <c r="A47" s="111" t="s">
        <v>252</v>
      </c>
      <c r="B47" s="124" t="s">
        <v>253</v>
      </c>
      <c r="C47" s="112" t="s">
        <v>253</v>
      </c>
      <c r="D47" s="112" t="s">
        <v>76</v>
      </c>
      <c r="E47" s="112">
        <v>2564</v>
      </c>
      <c r="F47" s="112" t="s">
        <v>226</v>
      </c>
      <c r="G47" s="113" t="s">
        <v>227</v>
      </c>
      <c r="H47" s="112" t="s">
        <v>106</v>
      </c>
      <c r="I47" s="112" t="s">
        <v>107</v>
      </c>
      <c r="J47" s="112" t="s">
        <v>825</v>
      </c>
      <c r="K47" s="112" t="s">
        <v>108</v>
      </c>
      <c r="L47" s="113" t="s">
        <v>713</v>
      </c>
      <c r="M47" s="113" t="s">
        <v>824</v>
      </c>
      <c r="N47" s="114" t="s">
        <v>650</v>
      </c>
      <c r="O47" s="119" t="s">
        <v>818</v>
      </c>
      <c r="P47" s="112"/>
      <c r="Q47" s="112" t="s">
        <v>730</v>
      </c>
      <c r="R47" s="112" t="s">
        <v>157</v>
      </c>
    </row>
    <row r="48" spans="1:18" s="95" customFormat="1" ht="14.4">
      <c r="A48" s="111" t="s">
        <v>278</v>
      </c>
      <c r="B48" s="124" t="s">
        <v>279</v>
      </c>
      <c r="C48" s="112" t="s">
        <v>279</v>
      </c>
      <c r="D48" s="112" t="s">
        <v>28</v>
      </c>
      <c r="E48" s="112">
        <v>2564</v>
      </c>
      <c r="F48" s="112" t="s">
        <v>226</v>
      </c>
      <c r="G48" s="113" t="s">
        <v>227</v>
      </c>
      <c r="H48" s="112" t="s">
        <v>281</v>
      </c>
      <c r="I48" s="112" t="s">
        <v>107</v>
      </c>
      <c r="J48" s="112" t="s">
        <v>825</v>
      </c>
      <c r="K48" s="112" t="s">
        <v>108</v>
      </c>
      <c r="L48" s="113" t="s">
        <v>713</v>
      </c>
      <c r="M48" s="113" t="s">
        <v>824</v>
      </c>
      <c r="N48" s="114" t="s">
        <v>650</v>
      </c>
      <c r="O48" s="119" t="s">
        <v>818</v>
      </c>
      <c r="P48" s="112"/>
      <c r="Q48" s="112" t="s">
        <v>731</v>
      </c>
      <c r="R48" s="112" t="s">
        <v>157</v>
      </c>
    </row>
    <row r="49" spans="1:18" s="95" customFormat="1" ht="14.4">
      <c r="A49" s="111" t="s">
        <v>383</v>
      </c>
      <c r="B49" s="124" t="s">
        <v>272</v>
      </c>
      <c r="C49" s="112" t="s">
        <v>272</v>
      </c>
      <c r="D49" s="112" t="s">
        <v>76</v>
      </c>
      <c r="E49" s="112">
        <v>2565</v>
      </c>
      <c r="F49" s="112" t="s">
        <v>154</v>
      </c>
      <c r="G49" s="113" t="s">
        <v>134</v>
      </c>
      <c r="H49" s="112"/>
      <c r="I49" s="112" t="s">
        <v>275</v>
      </c>
      <c r="J49" s="112" t="s">
        <v>275</v>
      </c>
      <c r="K49" s="112" t="s">
        <v>276</v>
      </c>
      <c r="L49" s="113" t="s">
        <v>643</v>
      </c>
      <c r="M49" s="113" t="s">
        <v>824</v>
      </c>
      <c r="N49" s="114" t="s">
        <v>644</v>
      </c>
      <c r="O49" s="119" t="s">
        <v>818</v>
      </c>
      <c r="P49" s="112"/>
      <c r="Q49" s="112" t="s">
        <v>467</v>
      </c>
      <c r="R49" s="112" t="s">
        <v>216</v>
      </c>
    </row>
    <row r="50" spans="1:18" s="95" customFormat="1" ht="14.4">
      <c r="A50" s="111" t="s">
        <v>376</v>
      </c>
      <c r="B50" s="124" t="s">
        <v>732</v>
      </c>
      <c r="C50" s="112" t="s">
        <v>732</v>
      </c>
      <c r="D50" s="112" t="s">
        <v>76</v>
      </c>
      <c r="E50" s="112">
        <v>2565</v>
      </c>
      <c r="F50" s="112" t="s">
        <v>154</v>
      </c>
      <c r="G50" s="113" t="s">
        <v>134</v>
      </c>
      <c r="H50" s="112" t="s">
        <v>106</v>
      </c>
      <c r="I50" s="112" t="s">
        <v>107</v>
      </c>
      <c r="J50" s="112" t="s">
        <v>825</v>
      </c>
      <c r="K50" s="112" t="s">
        <v>108</v>
      </c>
      <c r="L50" s="113" t="s">
        <v>643</v>
      </c>
      <c r="M50" s="113" t="s">
        <v>824</v>
      </c>
      <c r="N50" s="114" t="s">
        <v>650</v>
      </c>
      <c r="O50" s="119" t="s">
        <v>818</v>
      </c>
      <c r="P50" s="112"/>
      <c r="Q50" s="112" t="s">
        <v>461</v>
      </c>
      <c r="R50" s="112" t="s">
        <v>157</v>
      </c>
    </row>
    <row r="51" spans="1:18" s="95" customFormat="1" ht="14.4">
      <c r="A51" s="111" t="s">
        <v>373</v>
      </c>
      <c r="B51" s="124" t="s">
        <v>374</v>
      </c>
      <c r="C51" s="112" t="s">
        <v>374</v>
      </c>
      <c r="D51" s="112" t="s">
        <v>76</v>
      </c>
      <c r="E51" s="112">
        <v>2565</v>
      </c>
      <c r="F51" s="112" t="s">
        <v>154</v>
      </c>
      <c r="G51" s="113" t="s">
        <v>134</v>
      </c>
      <c r="H51" s="112" t="s">
        <v>232</v>
      </c>
      <c r="I51" s="112" t="s">
        <v>107</v>
      </c>
      <c r="J51" s="112" t="s">
        <v>825</v>
      </c>
      <c r="K51" s="112" t="s">
        <v>108</v>
      </c>
      <c r="L51" s="113" t="s">
        <v>643</v>
      </c>
      <c r="M51" s="113" t="s">
        <v>824</v>
      </c>
      <c r="N51" s="114" t="s">
        <v>711</v>
      </c>
      <c r="O51" s="119" t="s">
        <v>818</v>
      </c>
      <c r="P51" s="112"/>
      <c r="Q51" s="112" t="s">
        <v>459</v>
      </c>
      <c r="R51" s="112" t="s">
        <v>162</v>
      </c>
    </row>
    <row r="52" spans="1:18" s="95" customFormat="1" ht="14.4">
      <c r="A52" s="111" t="s">
        <v>385</v>
      </c>
      <c r="B52" s="124" t="s">
        <v>386</v>
      </c>
      <c r="C52" s="112" t="s">
        <v>386</v>
      </c>
      <c r="D52" s="112" t="s">
        <v>28</v>
      </c>
      <c r="E52" s="112">
        <v>2565</v>
      </c>
      <c r="F52" s="112" t="s">
        <v>154</v>
      </c>
      <c r="G52" s="113" t="s">
        <v>134</v>
      </c>
      <c r="H52" s="112" t="s">
        <v>89</v>
      </c>
      <c r="I52" s="112" t="s">
        <v>90</v>
      </c>
      <c r="J52" s="112" t="s">
        <v>828</v>
      </c>
      <c r="K52" s="112" t="s">
        <v>91</v>
      </c>
      <c r="L52" s="113" t="s">
        <v>643</v>
      </c>
      <c r="M52" s="113" t="s">
        <v>824</v>
      </c>
      <c r="N52" s="114" t="s">
        <v>650</v>
      </c>
      <c r="O52" s="119" t="s">
        <v>818</v>
      </c>
      <c r="P52" s="112"/>
      <c r="Q52" s="112" t="s">
        <v>469</v>
      </c>
      <c r="R52" s="112" t="s">
        <v>157</v>
      </c>
    </row>
    <row r="53" spans="1:18" s="95" customFormat="1" ht="14.4">
      <c r="A53" s="111" t="s">
        <v>362</v>
      </c>
      <c r="B53" s="124" t="s">
        <v>241</v>
      </c>
      <c r="C53" s="112" t="s">
        <v>241</v>
      </c>
      <c r="D53" s="112" t="s">
        <v>28</v>
      </c>
      <c r="E53" s="112">
        <v>2565</v>
      </c>
      <c r="F53" s="112" t="s">
        <v>154</v>
      </c>
      <c r="G53" s="113" t="s">
        <v>134</v>
      </c>
      <c r="H53" s="112" t="s">
        <v>243</v>
      </c>
      <c r="I53" s="112" t="s">
        <v>244</v>
      </c>
      <c r="J53" s="112" t="s">
        <v>836</v>
      </c>
      <c r="K53" s="112" t="s">
        <v>46</v>
      </c>
      <c r="L53" s="113" t="s">
        <v>643</v>
      </c>
      <c r="M53" s="113" t="s">
        <v>599</v>
      </c>
      <c r="N53" s="114" t="s">
        <v>717</v>
      </c>
      <c r="O53" s="119" t="s">
        <v>818</v>
      </c>
      <c r="P53" s="112"/>
      <c r="Q53" s="112" t="s">
        <v>447</v>
      </c>
      <c r="R53" s="112" t="s">
        <v>245</v>
      </c>
    </row>
    <row r="54" spans="1:18" s="95" customFormat="1" ht="14.4">
      <c r="A54" s="111" t="s">
        <v>364</v>
      </c>
      <c r="B54" s="124" t="s">
        <v>365</v>
      </c>
      <c r="C54" s="112" t="s">
        <v>365</v>
      </c>
      <c r="D54" s="112" t="s">
        <v>28</v>
      </c>
      <c r="E54" s="112">
        <v>2565</v>
      </c>
      <c r="F54" s="112" t="s">
        <v>154</v>
      </c>
      <c r="G54" s="113" t="s">
        <v>134</v>
      </c>
      <c r="H54" s="112" t="s">
        <v>129</v>
      </c>
      <c r="I54" s="112" t="s">
        <v>107</v>
      </c>
      <c r="J54" s="112" t="s">
        <v>825</v>
      </c>
      <c r="K54" s="112" t="s">
        <v>108</v>
      </c>
      <c r="L54" s="113" t="s">
        <v>643</v>
      </c>
      <c r="M54" s="113" t="s">
        <v>824</v>
      </c>
      <c r="N54" s="114" t="s">
        <v>650</v>
      </c>
      <c r="O54" s="119" t="s">
        <v>818</v>
      </c>
      <c r="P54" s="112"/>
      <c r="Q54" s="112" t="s">
        <v>450</v>
      </c>
      <c r="R54" s="112" t="s">
        <v>177</v>
      </c>
    </row>
    <row r="55" spans="1:18" s="95" customFormat="1" ht="14.4">
      <c r="A55" s="111" t="s">
        <v>367</v>
      </c>
      <c r="B55" s="124" t="s">
        <v>368</v>
      </c>
      <c r="C55" s="112" t="s">
        <v>368</v>
      </c>
      <c r="D55" s="112" t="s">
        <v>28</v>
      </c>
      <c r="E55" s="112">
        <v>2565</v>
      </c>
      <c r="F55" s="112" t="s">
        <v>154</v>
      </c>
      <c r="G55" s="113" t="s">
        <v>134</v>
      </c>
      <c r="H55" s="112" t="s">
        <v>44</v>
      </c>
      <c r="I55" s="112" t="s">
        <v>45</v>
      </c>
      <c r="J55" s="112" t="s">
        <v>825</v>
      </c>
      <c r="K55" s="112" t="s">
        <v>46</v>
      </c>
      <c r="L55" s="113" t="s">
        <v>643</v>
      </c>
      <c r="M55" s="113" t="s">
        <v>824</v>
      </c>
      <c r="N55" s="114" t="s">
        <v>650</v>
      </c>
      <c r="O55" s="119" t="s">
        <v>818</v>
      </c>
      <c r="P55" s="112"/>
      <c r="Q55" s="112" t="s">
        <v>453</v>
      </c>
      <c r="R55" s="112" t="s">
        <v>157</v>
      </c>
    </row>
    <row r="56" spans="1:18" s="95" customFormat="1" ht="14.4">
      <c r="A56" s="111" t="s">
        <v>370</v>
      </c>
      <c r="B56" s="124" t="s">
        <v>371</v>
      </c>
      <c r="C56" s="112" t="s">
        <v>371</v>
      </c>
      <c r="D56" s="112" t="s">
        <v>28</v>
      </c>
      <c r="E56" s="112">
        <v>2565</v>
      </c>
      <c r="F56" s="112" t="s">
        <v>154</v>
      </c>
      <c r="G56" s="113" t="s">
        <v>134</v>
      </c>
      <c r="H56" s="112" t="s">
        <v>44</v>
      </c>
      <c r="I56" s="112" t="s">
        <v>45</v>
      </c>
      <c r="J56" s="112" t="s">
        <v>825</v>
      </c>
      <c r="K56" s="112" t="s">
        <v>46</v>
      </c>
      <c r="L56" s="113" t="s">
        <v>643</v>
      </c>
      <c r="M56" s="113" t="s">
        <v>830</v>
      </c>
      <c r="N56" s="114" t="s">
        <v>660</v>
      </c>
      <c r="O56" s="119" t="s">
        <v>818</v>
      </c>
      <c r="P56" s="112"/>
      <c r="Q56" s="112" t="s">
        <v>456</v>
      </c>
      <c r="R56" s="112" t="s">
        <v>198</v>
      </c>
    </row>
    <row r="57" spans="1:18" s="95" customFormat="1" ht="14.4">
      <c r="A57" s="111" t="s">
        <v>379</v>
      </c>
      <c r="B57" s="124" t="s">
        <v>380</v>
      </c>
      <c r="C57" s="112" t="s">
        <v>380</v>
      </c>
      <c r="D57" s="112" t="s">
        <v>28</v>
      </c>
      <c r="E57" s="112">
        <v>2565</v>
      </c>
      <c r="F57" s="112" t="s">
        <v>154</v>
      </c>
      <c r="G57" s="113" t="s">
        <v>134</v>
      </c>
      <c r="H57" s="112" t="s">
        <v>44</v>
      </c>
      <c r="I57" s="112" t="s">
        <v>45</v>
      </c>
      <c r="J57" s="112" t="s">
        <v>825</v>
      </c>
      <c r="K57" s="112" t="s">
        <v>46</v>
      </c>
      <c r="L57" s="113" t="s">
        <v>643</v>
      </c>
      <c r="M57" s="113" t="s">
        <v>599</v>
      </c>
      <c r="N57" s="114" t="s">
        <v>717</v>
      </c>
      <c r="O57" s="119" t="s">
        <v>818</v>
      </c>
      <c r="P57" s="112"/>
      <c r="Q57" s="112" t="s">
        <v>464</v>
      </c>
      <c r="R57" s="112" t="s">
        <v>382</v>
      </c>
    </row>
    <row r="58" spans="1:18" s="95" customFormat="1" ht="14.4">
      <c r="A58" s="111" t="s">
        <v>538</v>
      </c>
      <c r="B58" s="124" t="s">
        <v>539</v>
      </c>
      <c r="C58" s="112" t="s">
        <v>539</v>
      </c>
      <c r="D58" s="112" t="s">
        <v>28</v>
      </c>
      <c r="E58" s="112">
        <v>2566</v>
      </c>
      <c r="F58" s="112" t="s">
        <v>540</v>
      </c>
      <c r="G58" s="113" t="s">
        <v>316</v>
      </c>
      <c r="H58" s="112" t="s">
        <v>541</v>
      </c>
      <c r="I58" s="112" t="s">
        <v>150</v>
      </c>
      <c r="J58" s="112" t="s">
        <v>831</v>
      </c>
      <c r="K58" s="112" t="s">
        <v>54</v>
      </c>
      <c r="L58" s="112" t="s">
        <v>645</v>
      </c>
      <c r="M58" s="113" t="s">
        <v>824</v>
      </c>
      <c r="N58" s="114" t="s">
        <v>650</v>
      </c>
      <c r="O58" s="119" t="s">
        <v>818</v>
      </c>
      <c r="P58" s="112"/>
      <c r="Q58" s="112" t="s">
        <v>733</v>
      </c>
      <c r="R58" s="111" t="s">
        <v>323</v>
      </c>
    </row>
    <row r="59" spans="1:18" s="95" customFormat="1" ht="14.4">
      <c r="A59" s="111" t="s">
        <v>734</v>
      </c>
      <c r="B59" s="124" t="s">
        <v>585</v>
      </c>
      <c r="C59" s="112" t="s">
        <v>585</v>
      </c>
      <c r="D59" s="112" t="s">
        <v>76</v>
      </c>
      <c r="E59" s="112">
        <v>2567</v>
      </c>
      <c r="F59" s="112" t="s">
        <v>545</v>
      </c>
      <c r="G59" s="113" t="s">
        <v>203</v>
      </c>
      <c r="H59" s="112" t="s">
        <v>210</v>
      </c>
      <c r="I59" s="112" t="s">
        <v>211</v>
      </c>
      <c r="J59" s="112" t="s">
        <v>834</v>
      </c>
      <c r="K59" s="112" t="s">
        <v>212</v>
      </c>
      <c r="L59" s="112" t="s">
        <v>678</v>
      </c>
      <c r="M59" s="113" t="s">
        <v>824</v>
      </c>
      <c r="N59" s="114" t="s">
        <v>650</v>
      </c>
      <c r="O59" s="119" t="s">
        <v>818</v>
      </c>
      <c r="P59" s="112"/>
      <c r="Q59" s="112" t="s">
        <v>736</v>
      </c>
      <c r="R59" s="112" t="s">
        <v>323</v>
      </c>
    </row>
    <row r="60" spans="1:18" s="95" customFormat="1" ht="14.4">
      <c r="A60" s="111" t="s">
        <v>734</v>
      </c>
      <c r="B60" s="124" t="s">
        <v>585</v>
      </c>
      <c r="C60" s="112" t="s">
        <v>585</v>
      </c>
      <c r="D60" s="112" t="s">
        <v>76</v>
      </c>
      <c r="E60" s="112">
        <v>2567</v>
      </c>
      <c r="F60" s="112" t="s">
        <v>545</v>
      </c>
      <c r="G60" s="113" t="s">
        <v>203</v>
      </c>
      <c r="H60" s="112" t="s">
        <v>210</v>
      </c>
      <c r="I60" s="112" t="s">
        <v>211</v>
      </c>
      <c r="J60" s="112" t="s">
        <v>834</v>
      </c>
      <c r="K60" s="112" t="s">
        <v>212</v>
      </c>
      <c r="L60" s="112" t="s">
        <v>678</v>
      </c>
      <c r="M60" s="113" t="s">
        <v>824</v>
      </c>
      <c r="N60" s="115" t="s">
        <v>650</v>
      </c>
      <c r="O60" s="119" t="s">
        <v>818</v>
      </c>
      <c r="P60" s="112"/>
      <c r="Q60" s="112" t="s">
        <v>736</v>
      </c>
      <c r="R60" s="112" t="s">
        <v>323</v>
      </c>
    </row>
    <row r="61" spans="1:18" s="95" customFormat="1" ht="14.4">
      <c r="A61" s="111" t="s">
        <v>734</v>
      </c>
      <c r="B61" s="124" t="s">
        <v>585</v>
      </c>
      <c r="C61" s="112" t="s">
        <v>585</v>
      </c>
      <c r="D61" s="112" t="s">
        <v>76</v>
      </c>
      <c r="E61" s="112">
        <v>2567</v>
      </c>
      <c r="F61" s="112" t="s">
        <v>545</v>
      </c>
      <c r="G61" s="113" t="s">
        <v>203</v>
      </c>
      <c r="H61" s="112" t="s">
        <v>210</v>
      </c>
      <c r="I61" s="112" t="s">
        <v>211</v>
      </c>
      <c r="J61" s="112" t="s">
        <v>834</v>
      </c>
      <c r="K61" s="112" t="s">
        <v>212</v>
      </c>
      <c r="L61" s="112" t="s">
        <v>678</v>
      </c>
      <c r="M61" s="113" t="s">
        <v>824</v>
      </c>
      <c r="N61" s="115" t="s">
        <v>711</v>
      </c>
      <c r="O61" s="119" t="s">
        <v>819</v>
      </c>
      <c r="P61" s="119" t="s">
        <v>820</v>
      </c>
      <c r="Q61" s="112" t="s">
        <v>736</v>
      </c>
      <c r="R61" s="112" t="s">
        <v>323</v>
      </c>
    </row>
    <row r="62" spans="1:18" s="95" customFormat="1" ht="14.4">
      <c r="A62" s="111" t="s">
        <v>261</v>
      </c>
      <c r="B62" s="124" t="s">
        <v>167</v>
      </c>
      <c r="C62" s="112" t="s">
        <v>167</v>
      </c>
      <c r="D62" s="112" t="s">
        <v>160</v>
      </c>
      <c r="E62" s="112">
        <v>2563</v>
      </c>
      <c r="F62" s="112" t="s">
        <v>154</v>
      </c>
      <c r="G62" s="113" t="s">
        <v>134</v>
      </c>
      <c r="H62" s="112" t="s">
        <v>232</v>
      </c>
      <c r="I62" s="112" t="s">
        <v>107</v>
      </c>
      <c r="J62" s="112" t="s">
        <v>825</v>
      </c>
      <c r="K62" s="112" t="s">
        <v>108</v>
      </c>
      <c r="L62" s="113" t="s">
        <v>738</v>
      </c>
      <c r="M62" s="113" t="s">
        <v>824</v>
      </c>
      <c r="N62" s="114" t="s">
        <v>711</v>
      </c>
      <c r="O62" s="119" t="s">
        <v>818</v>
      </c>
      <c r="P62" s="112"/>
      <c r="Q62" s="112" t="s">
        <v>739</v>
      </c>
      <c r="R62" s="112" t="s">
        <v>162</v>
      </c>
    </row>
    <row r="63" spans="1:18" s="95" customFormat="1" ht="14.4">
      <c r="A63" s="111" t="s">
        <v>509</v>
      </c>
      <c r="B63" s="124" t="s">
        <v>208</v>
      </c>
      <c r="C63" s="112" t="s">
        <v>208</v>
      </c>
      <c r="D63" s="112" t="s">
        <v>76</v>
      </c>
      <c r="E63" s="112">
        <v>2566</v>
      </c>
      <c r="F63" s="112" t="s">
        <v>315</v>
      </c>
      <c r="G63" s="113" t="s">
        <v>316</v>
      </c>
      <c r="H63" s="112" t="s">
        <v>210</v>
      </c>
      <c r="I63" s="112" t="s">
        <v>211</v>
      </c>
      <c r="J63" s="112" t="s">
        <v>834</v>
      </c>
      <c r="K63" s="112" t="s">
        <v>212</v>
      </c>
      <c r="L63" s="112" t="s">
        <v>645</v>
      </c>
      <c r="M63" s="113" t="s">
        <v>824</v>
      </c>
      <c r="N63" s="116" t="s">
        <v>711</v>
      </c>
      <c r="O63" s="119" t="s">
        <v>818</v>
      </c>
      <c r="P63" s="112"/>
      <c r="Q63" s="112" t="s">
        <v>744</v>
      </c>
      <c r="R63" s="111" t="s">
        <v>737</v>
      </c>
    </row>
    <row r="64" spans="1:18" s="95" customFormat="1" ht="14.4">
      <c r="A64" s="111" t="s">
        <v>745</v>
      </c>
      <c r="B64" s="124" t="s">
        <v>531</v>
      </c>
      <c r="C64" s="112" t="s">
        <v>531</v>
      </c>
      <c r="D64" s="112" t="s">
        <v>28</v>
      </c>
      <c r="E64" s="112">
        <v>2567</v>
      </c>
      <c r="F64" s="112" t="s">
        <v>545</v>
      </c>
      <c r="G64" s="113" t="s">
        <v>203</v>
      </c>
      <c r="H64" s="112" t="s">
        <v>89</v>
      </c>
      <c r="I64" s="112" t="s">
        <v>90</v>
      </c>
      <c r="J64" s="112" t="s">
        <v>828</v>
      </c>
      <c r="K64" s="112" t="s">
        <v>91</v>
      </c>
      <c r="L64" s="112" t="s">
        <v>666</v>
      </c>
      <c r="M64" s="113" t="s">
        <v>824</v>
      </c>
      <c r="N64" s="116" t="s">
        <v>711</v>
      </c>
      <c r="O64" s="119" t="s">
        <v>818</v>
      </c>
      <c r="P64" s="112"/>
      <c r="Q64" s="112" t="s">
        <v>747</v>
      </c>
      <c r="R64" s="112" t="s">
        <v>711</v>
      </c>
    </row>
    <row r="65" spans="1:18" s="95" customFormat="1" ht="14.4">
      <c r="A65" s="111" t="s">
        <v>748</v>
      </c>
      <c r="B65" s="124" t="s">
        <v>749</v>
      </c>
      <c r="C65" s="112" t="s">
        <v>749</v>
      </c>
      <c r="D65" s="112" t="s">
        <v>28</v>
      </c>
      <c r="E65" s="112">
        <v>2567</v>
      </c>
      <c r="F65" s="112" t="s">
        <v>545</v>
      </c>
      <c r="G65" s="113" t="s">
        <v>203</v>
      </c>
      <c r="H65" s="112" t="s">
        <v>106</v>
      </c>
      <c r="I65" s="112" t="s">
        <v>107</v>
      </c>
      <c r="J65" s="112" t="s">
        <v>825</v>
      </c>
      <c r="K65" s="112" t="s">
        <v>108</v>
      </c>
      <c r="L65" s="112" t="s">
        <v>678</v>
      </c>
      <c r="M65" s="113" t="s">
        <v>824</v>
      </c>
      <c r="N65" s="116" t="s">
        <v>650</v>
      </c>
      <c r="O65" s="119" t="s">
        <v>818</v>
      </c>
      <c r="P65" s="112"/>
      <c r="Q65" s="112" t="s">
        <v>751</v>
      </c>
      <c r="R65" s="112" t="s">
        <v>553</v>
      </c>
    </row>
    <row r="66" spans="1:18" s="95" customFormat="1" ht="14.4">
      <c r="A66" s="111" t="s">
        <v>748</v>
      </c>
      <c r="B66" s="124" t="s">
        <v>749</v>
      </c>
      <c r="C66" s="112" t="s">
        <v>749</v>
      </c>
      <c r="D66" s="112" t="s">
        <v>28</v>
      </c>
      <c r="E66" s="112">
        <v>2567</v>
      </c>
      <c r="F66" s="112" t="s">
        <v>545</v>
      </c>
      <c r="G66" s="113" t="s">
        <v>203</v>
      </c>
      <c r="H66" s="112" t="s">
        <v>106</v>
      </c>
      <c r="I66" s="112" t="s">
        <v>107</v>
      </c>
      <c r="J66" s="112" t="s">
        <v>825</v>
      </c>
      <c r="K66" s="112" t="s">
        <v>108</v>
      </c>
      <c r="L66" s="112" t="s">
        <v>678</v>
      </c>
      <c r="M66" s="113" t="s">
        <v>824</v>
      </c>
      <c r="N66" s="116" t="s">
        <v>650</v>
      </c>
      <c r="O66" s="119" t="s">
        <v>818</v>
      </c>
      <c r="P66" s="112"/>
      <c r="Q66" s="112" t="s">
        <v>751</v>
      </c>
      <c r="R66" s="112" t="s">
        <v>553</v>
      </c>
    </row>
    <row r="67" spans="1:18" s="95" customFormat="1" ht="14.4">
      <c r="A67" s="111" t="s">
        <v>755</v>
      </c>
      <c r="B67" s="124" t="s">
        <v>756</v>
      </c>
      <c r="C67" s="112" t="s">
        <v>756</v>
      </c>
      <c r="D67" s="112" t="s">
        <v>28</v>
      </c>
      <c r="E67" s="112">
        <v>2567</v>
      </c>
      <c r="F67" s="112" t="s">
        <v>545</v>
      </c>
      <c r="G67" s="113" t="s">
        <v>203</v>
      </c>
      <c r="H67" s="112" t="s">
        <v>106</v>
      </c>
      <c r="I67" s="112" t="s">
        <v>107</v>
      </c>
      <c r="J67" s="112" t="s">
        <v>825</v>
      </c>
      <c r="K67" s="112" t="s">
        <v>108</v>
      </c>
      <c r="L67" s="112" t="s">
        <v>678</v>
      </c>
      <c r="M67" s="113" t="s">
        <v>824</v>
      </c>
      <c r="N67" s="116" t="s">
        <v>650</v>
      </c>
      <c r="O67" s="119" t="s">
        <v>818</v>
      </c>
      <c r="P67" s="112"/>
      <c r="Q67" s="112" t="s">
        <v>757</v>
      </c>
      <c r="R67" s="112" t="s">
        <v>323</v>
      </c>
    </row>
    <row r="68" spans="1:18" s="95" customFormat="1" ht="14.4">
      <c r="A68" s="111" t="s">
        <v>602</v>
      </c>
      <c r="B68" s="124" t="s">
        <v>603</v>
      </c>
      <c r="C68" s="112" t="s">
        <v>603</v>
      </c>
      <c r="D68" s="112" t="s">
        <v>76</v>
      </c>
      <c r="E68" s="112">
        <v>2567</v>
      </c>
      <c r="F68" s="112" t="s">
        <v>545</v>
      </c>
      <c r="G68" s="113" t="s">
        <v>203</v>
      </c>
      <c r="H68" s="112" t="s">
        <v>604</v>
      </c>
      <c r="I68" s="112" t="s">
        <v>211</v>
      </c>
      <c r="J68" s="112" t="s">
        <v>834</v>
      </c>
      <c r="K68" s="112" t="s">
        <v>212</v>
      </c>
      <c r="L68" s="112" t="s">
        <v>666</v>
      </c>
      <c r="M68" s="113" t="s">
        <v>824</v>
      </c>
      <c r="N68" s="116" t="s">
        <v>711</v>
      </c>
      <c r="O68" s="119" t="s">
        <v>818</v>
      </c>
      <c r="P68" s="112"/>
      <c r="Q68" s="112" t="s">
        <v>758</v>
      </c>
      <c r="R68" s="112" t="s">
        <v>711</v>
      </c>
    </row>
    <row r="69" spans="1:18" s="95" customFormat="1" ht="14.4">
      <c r="A69" s="111" t="s">
        <v>759</v>
      </c>
      <c r="B69" s="124" t="s">
        <v>531</v>
      </c>
      <c r="C69" s="112" t="s">
        <v>531</v>
      </c>
      <c r="D69" s="112" t="s">
        <v>28</v>
      </c>
      <c r="E69" s="112">
        <v>2568</v>
      </c>
      <c r="F69" s="112" t="s">
        <v>683</v>
      </c>
      <c r="G69" s="113" t="s">
        <v>327</v>
      </c>
      <c r="H69" s="112" t="s">
        <v>89</v>
      </c>
      <c r="I69" s="112" t="s">
        <v>90</v>
      </c>
      <c r="J69" s="112" t="s">
        <v>828</v>
      </c>
      <c r="K69" s="112" t="s">
        <v>91</v>
      </c>
      <c r="L69" s="112" t="s">
        <v>686</v>
      </c>
      <c r="M69" s="113" t="s">
        <v>824</v>
      </c>
      <c r="N69" s="116" t="s">
        <v>711</v>
      </c>
      <c r="O69" s="119" t="s">
        <v>818</v>
      </c>
      <c r="P69" s="112"/>
      <c r="Q69" s="112" t="s">
        <v>760</v>
      </c>
      <c r="R69" s="112" t="s">
        <v>711</v>
      </c>
    </row>
    <row r="70" spans="1:18" s="95" customFormat="1" ht="14.4">
      <c r="A70" s="111" t="s">
        <v>761</v>
      </c>
      <c r="B70" s="124" t="s">
        <v>762</v>
      </c>
      <c r="C70" s="112" t="s">
        <v>762</v>
      </c>
      <c r="D70" s="112" t="s">
        <v>28</v>
      </c>
      <c r="E70" s="112">
        <v>2568</v>
      </c>
      <c r="F70" s="112" t="s">
        <v>683</v>
      </c>
      <c r="G70" s="113" t="s">
        <v>327</v>
      </c>
      <c r="H70" s="112" t="s">
        <v>527</v>
      </c>
      <c r="I70" s="112" t="s">
        <v>528</v>
      </c>
      <c r="J70" s="112" t="s">
        <v>826</v>
      </c>
      <c r="K70" s="112" t="s">
        <v>108</v>
      </c>
      <c r="L70" s="112" t="s">
        <v>686</v>
      </c>
      <c r="M70" s="113" t="s">
        <v>599</v>
      </c>
      <c r="N70" s="116" t="s">
        <v>763</v>
      </c>
      <c r="O70" s="119" t="s">
        <v>818</v>
      </c>
      <c r="P70" s="112"/>
      <c r="Q70" s="112" t="s">
        <v>767</v>
      </c>
      <c r="R70" s="112" t="s">
        <v>763</v>
      </c>
    </row>
    <row r="71" spans="1:18" s="95" customFormat="1" ht="14.4">
      <c r="A71" s="111" t="s">
        <v>258</v>
      </c>
      <c r="B71" s="124" t="s">
        <v>171</v>
      </c>
      <c r="C71" s="112" t="s">
        <v>171</v>
      </c>
      <c r="D71" s="112" t="s">
        <v>160</v>
      </c>
      <c r="E71" s="112">
        <v>2563</v>
      </c>
      <c r="F71" s="112" t="s">
        <v>154</v>
      </c>
      <c r="G71" s="113" t="s">
        <v>134</v>
      </c>
      <c r="H71" s="112" t="s">
        <v>232</v>
      </c>
      <c r="I71" s="112" t="s">
        <v>107</v>
      </c>
      <c r="J71" s="112" t="s">
        <v>825</v>
      </c>
      <c r="K71" s="112" t="s">
        <v>108</v>
      </c>
      <c r="L71" s="113" t="s">
        <v>738</v>
      </c>
      <c r="M71" s="113" t="s">
        <v>824</v>
      </c>
      <c r="N71" s="116" t="s">
        <v>711</v>
      </c>
      <c r="O71" s="119" t="s">
        <v>818</v>
      </c>
      <c r="P71" s="112"/>
      <c r="Q71" s="112" t="s">
        <v>769</v>
      </c>
      <c r="R71" s="112" t="s">
        <v>162</v>
      </c>
    </row>
    <row r="72" spans="1:18" s="95" customFormat="1" ht="14.4">
      <c r="A72" s="111" t="s">
        <v>301</v>
      </c>
      <c r="B72" s="124" t="s">
        <v>179</v>
      </c>
      <c r="C72" s="112" t="s">
        <v>179</v>
      </c>
      <c r="D72" s="112" t="s">
        <v>160</v>
      </c>
      <c r="E72" s="112">
        <v>2563</v>
      </c>
      <c r="F72" s="112" t="s">
        <v>154</v>
      </c>
      <c r="G72" s="113" t="s">
        <v>134</v>
      </c>
      <c r="H72" s="112" t="s">
        <v>281</v>
      </c>
      <c r="I72" s="112" t="s">
        <v>107</v>
      </c>
      <c r="J72" s="112" t="s">
        <v>825</v>
      </c>
      <c r="K72" s="112" t="s">
        <v>108</v>
      </c>
      <c r="L72" s="113" t="s">
        <v>738</v>
      </c>
      <c r="M72" s="113" t="s">
        <v>824</v>
      </c>
      <c r="N72" s="116" t="s">
        <v>711</v>
      </c>
      <c r="O72" s="119" t="s">
        <v>818</v>
      </c>
      <c r="P72" s="112"/>
      <c r="Q72" s="112" t="s">
        <v>771</v>
      </c>
      <c r="R72" s="112" t="s">
        <v>162</v>
      </c>
    </row>
    <row r="73" spans="1:18" s="95" customFormat="1" ht="14.4">
      <c r="A73" s="111" t="s">
        <v>359</v>
      </c>
      <c r="B73" s="124" t="s">
        <v>360</v>
      </c>
      <c r="C73" s="112" t="s">
        <v>360</v>
      </c>
      <c r="D73" s="112" t="s">
        <v>76</v>
      </c>
      <c r="E73" s="112">
        <v>2564</v>
      </c>
      <c r="F73" s="112" t="s">
        <v>154</v>
      </c>
      <c r="G73" s="113" t="s">
        <v>134</v>
      </c>
      <c r="H73" s="112" t="s">
        <v>210</v>
      </c>
      <c r="I73" s="112" t="s">
        <v>211</v>
      </c>
      <c r="J73" s="112" t="s">
        <v>834</v>
      </c>
      <c r="K73" s="112" t="s">
        <v>212</v>
      </c>
      <c r="L73" s="113" t="s">
        <v>713</v>
      </c>
      <c r="M73" s="113" t="s">
        <v>824</v>
      </c>
      <c r="N73" s="116" t="s">
        <v>711</v>
      </c>
      <c r="O73" s="119" t="s">
        <v>818</v>
      </c>
      <c r="P73" s="112"/>
      <c r="Q73" s="112" t="s">
        <v>772</v>
      </c>
      <c r="R73" s="112" t="s">
        <v>162</v>
      </c>
    </row>
    <row r="74" spans="1:18" s="95" customFormat="1" ht="14.4">
      <c r="A74" s="111" t="s">
        <v>223</v>
      </c>
      <c r="B74" s="124" t="s">
        <v>208</v>
      </c>
      <c r="C74" s="112" t="s">
        <v>208</v>
      </c>
      <c r="D74" s="112" t="s">
        <v>76</v>
      </c>
      <c r="E74" s="112">
        <v>2564</v>
      </c>
      <c r="F74" s="112" t="s">
        <v>226</v>
      </c>
      <c r="G74" s="113" t="s">
        <v>227</v>
      </c>
      <c r="H74" s="112" t="s">
        <v>210</v>
      </c>
      <c r="I74" s="112" t="s">
        <v>211</v>
      </c>
      <c r="J74" s="112" t="s">
        <v>834</v>
      </c>
      <c r="K74" s="112" t="s">
        <v>212</v>
      </c>
      <c r="L74" s="113" t="s">
        <v>713</v>
      </c>
      <c r="M74" s="113" t="s">
        <v>824</v>
      </c>
      <c r="N74" s="116" t="s">
        <v>711</v>
      </c>
      <c r="O74" s="119" t="s">
        <v>818</v>
      </c>
      <c r="P74" s="112"/>
      <c r="Q74" s="112" t="s">
        <v>773</v>
      </c>
      <c r="R74" s="112" t="s">
        <v>162</v>
      </c>
    </row>
    <row r="75" spans="1:18" s="95" customFormat="1" ht="14.4">
      <c r="A75" s="111" t="s">
        <v>774</v>
      </c>
      <c r="B75" s="124" t="s">
        <v>775</v>
      </c>
      <c r="C75" s="112" t="s">
        <v>775</v>
      </c>
      <c r="D75" s="112" t="s">
        <v>28</v>
      </c>
      <c r="E75" s="112">
        <v>2567</v>
      </c>
      <c r="F75" s="112" t="s">
        <v>545</v>
      </c>
      <c r="G75" s="113" t="s">
        <v>203</v>
      </c>
      <c r="H75" s="112" t="s">
        <v>106</v>
      </c>
      <c r="I75" s="112" t="s">
        <v>107</v>
      </c>
      <c r="J75" s="112" t="s">
        <v>825</v>
      </c>
      <c r="K75" s="112" t="s">
        <v>108</v>
      </c>
      <c r="L75" s="112" t="s">
        <v>666</v>
      </c>
      <c r="M75" s="113" t="s">
        <v>824</v>
      </c>
      <c r="N75" s="117" t="s">
        <v>653</v>
      </c>
      <c r="O75" s="119" t="s">
        <v>819</v>
      </c>
      <c r="P75" s="112"/>
      <c r="Q75" s="112" t="s">
        <v>779</v>
      </c>
      <c r="R75" s="112" t="s">
        <v>778</v>
      </c>
    </row>
    <row r="76" spans="1:18" s="95" customFormat="1" ht="14.4">
      <c r="A76" s="112" t="s">
        <v>780</v>
      </c>
      <c r="B76" s="124" t="s">
        <v>781</v>
      </c>
      <c r="C76" s="112" t="s">
        <v>781</v>
      </c>
      <c r="D76" s="112" t="s">
        <v>76</v>
      </c>
      <c r="E76" s="112">
        <v>2567</v>
      </c>
      <c r="F76" s="112" t="s">
        <v>545</v>
      </c>
      <c r="G76" s="112" t="s">
        <v>203</v>
      </c>
      <c r="H76" s="112" t="s">
        <v>281</v>
      </c>
      <c r="I76" s="112" t="s">
        <v>107</v>
      </c>
      <c r="J76" s="112" t="s">
        <v>825</v>
      </c>
      <c r="K76" s="112" t="s">
        <v>108</v>
      </c>
      <c r="L76" s="112" t="s">
        <v>666</v>
      </c>
      <c r="M76" s="113" t="s">
        <v>824</v>
      </c>
      <c r="N76" s="117" t="s">
        <v>711</v>
      </c>
      <c r="O76" s="112" t="s">
        <v>819</v>
      </c>
      <c r="P76" s="112"/>
      <c r="Q76" s="112" t="s">
        <v>783</v>
      </c>
      <c r="R76" s="112" t="s">
        <v>782</v>
      </c>
    </row>
    <row r="77" spans="1:18" s="95" customFormat="1" ht="14.4">
      <c r="A77" s="112" t="s">
        <v>784</v>
      </c>
      <c r="B77" s="124" t="s">
        <v>785</v>
      </c>
      <c r="C77" s="112" t="s">
        <v>785</v>
      </c>
      <c r="D77" s="112" t="s">
        <v>76</v>
      </c>
      <c r="E77" s="112">
        <v>2567</v>
      </c>
      <c r="F77" s="112" t="s">
        <v>545</v>
      </c>
      <c r="G77" s="112" t="s">
        <v>203</v>
      </c>
      <c r="H77" s="112" t="s">
        <v>786</v>
      </c>
      <c r="I77" s="112" t="s">
        <v>107</v>
      </c>
      <c r="J77" s="112" t="s">
        <v>825</v>
      </c>
      <c r="K77" s="112" t="s">
        <v>108</v>
      </c>
      <c r="L77" s="112" t="s">
        <v>666</v>
      </c>
      <c r="M77" s="113" t="s">
        <v>824</v>
      </c>
      <c r="N77" s="117" t="s">
        <v>711</v>
      </c>
      <c r="O77" s="112" t="s">
        <v>819</v>
      </c>
      <c r="P77" s="112"/>
      <c r="Q77" s="112" t="s">
        <v>787</v>
      </c>
      <c r="R77" s="112" t="s">
        <v>743</v>
      </c>
    </row>
    <row r="78" spans="1:18" s="95" customFormat="1" ht="14.4">
      <c r="A78" s="112" t="s">
        <v>788</v>
      </c>
      <c r="B78" s="124" t="s">
        <v>789</v>
      </c>
      <c r="C78" s="112" t="s">
        <v>789</v>
      </c>
      <c r="D78" s="112" t="s">
        <v>76</v>
      </c>
      <c r="E78" s="112">
        <v>2564</v>
      </c>
      <c r="F78" s="112" t="s">
        <v>226</v>
      </c>
      <c r="G78" s="112" t="s">
        <v>227</v>
      </c>
      <c r="H78" s="112" t="s">
        <v>557</v>
      </c>
      <c r="I78" s="112" t="s">
        <v>107</v>
      </c>
      <c r="J78" s="112" t="s">
        <v>825</v>
      </c>
      <c r="K78" s="112" t="s">
        <v>108</v>
      </c>
      <c r="L78" s="112" t="s">
        <v>713</v>
      </c>
      <c r="M78" s="113" t="s">
        <v>824</v>
      </c>
      <c r="N78" s="117" t="s">
        <v>711</v>
      </c>
      <c r="O78" s="112" t="s">
        <v>819</v>
      </c>
      <c r="P78" s="112"/>
      <c r="Q78" s="112" t="s">
        <v>791</v>
      </c>
      <c r="R78" s="112" t="s">
        <v>768</v>
      </c>
    </row>
    <row r="79" spans="1:18" s="95" customFormat="1" ht="14.4">
      <c r="A79" s="111" t="s">
        <v>792</v>
      </c>
      <c r="B79" s="124" t="s">
        <v>793</v>
      </c>
      <c r="C79" s="112" t="s">
        <v>793</v>
      </c>
      <c r="D79" s="112" t="s">
        <v>160</v>
      </c>
      <c r="E79" s="112">
        <v>2567</v>
      </c>
      <c r="F79" s="112" t="s">
        <v>545</v>
      </c>
      <c r="G79" s="113" t="s">
        <v>203</v>
      </c>
      <c r="H79" s="112" t="s">
        <v>96</v>
      </c>
      <c r="I79" s="112" t="s">
        <v>122</v>
      </c>
      <c r="J79" s="112" t="s">
        <v>840</v>
      </c>
      <c r="K79" s="112" t="s">
        <v>54</v>
      </c>
      <c r="L79" s="112" t="s">
        <v>666</v>
      </c>
      <c r="M79" s="113" t="s">
        <v>830</v>
      </c>
      <c r="N79" s="117" t="s">
        <v>660</v>
      </c>
      <c r="O79" s="112" t="s">
        <v>819</v>
      </c>
      <c r="P79" s="112"/>
      <c r="Q79" s="112" t="s">
        <v>797</v>
      </c>
      <c r="R79" s="112" t="s">
        <v>796</v>
      </c>
    </row>
    <row r="80" spans="1:18" s="95" customFormat="1" ht="14.4">
      <c r="A80" s="111" t="s">
        <v>798</v>
      </c>
      <c r="B80" s="124" t="s">
        <v>799</v>
      </c>
      <c r="C80" s="112" t="s">
        <v>799</v>
      </c>
      <c r="D80" s="112" t="s">
        <v>76</v>
      </c>
      <c r="E80" s="112">
        <v>2566</v>
      </c>
      <c r="F80" s="112" t="s">
        <v>315</v>
      </c>
      <c r="G80" s="113" t="s">
        <v>316</v>
      </c>
      <c r="H80" s="112" t="s">
        <v>801</v>
      </c>
      <c r="I80" s="112" t="s">
        <v>800</v>
      </c>
      <c r="J80" s="112" t="s">
        <v>841</v>
      </c>
      <c r="K80" s="112" t="s">
        <v>108</v>
      </c>
      <c r="L80" s="112" t="s">
        <v>645</v>
      </c>
      <c r="M80" s="113" t="s">
        <v>599</v>
      </c>
      <c r="N80" s="117" t="s">
        <v>717</v>
      </c>
      <c r="O80" s="112" t="s">
        <v>819</v>
      </c>
      <c r="P80" s="112"/>
      <c r="Q80" s="112" t="s">
        <v>806</v>
      </c>
      <c r="R80" s="111" t="s">
        <v>804</v>
      </c>
    </row>
    <row r="81" spans="1:21" s="95" customFormat="1" ht="14.4">
      <c r="A81" s="111" t="s">
        <v>807</v>
      </c>
      <c r="B81" s="124" t="s">
        <v>808</v>
      </c>
      <c r="C81" s="112" t="s">
        <v>808</v>
      </c>
      <c r="D81" s="112" t="s">
        <v>809</v>
      </c>
      <c r="E81" s="112">
        <v>2566</v>
      </c>
      <c r="F81" s="112" t="s">
        <v>315</v>
      </c>
      <c r="G81" s="113" t="s">
        <v>316</v>
      </c>
      <c r="H81" s="112" t="s">
        <v>52</v>
      </c>
      <c r="I81" s="112" t="s">
        <v>690</v>
      </c>
      <c r="J81" s="112" t="s">
        <v>833</v>
      </c>
      <c r="K81" s="112" t="s">
        <v>54</v>
      </c>
      <c r="L81" s="112" t="s">
        <v>810</v>
      </c>
      <c r="M81" s="113" t="s">
        <v>830</v>
      </c>
      <c r="N81" s="117" t="s">
        <v>660</v>
      </c>
      <c r="O81" s="112" t="s">
        <v>819</v>
      </c>
      <c r="P81" s="112"/>
      <c r="Q81" s="112" t="s">
        <v>815</v>
      </c>
      <c r="R81" s="111" t="s">
        <v>813</v>
      </c>
    </row>
    <row r="82" spans="1:21" s="232" customFormat="1" ht="14.4">
      <c r="A82" s="229" t="s">
        <v>48</v>
      </c>
      <c r="B82" s="230" t="s">
        <v>49</v>
      </c>
      <c r="C82" s="116" t="s">
        <v>49</v>
      </c>
      <c r="D82" s="116" t="s">
        <v>28</v>
      </c>
      <c r="E82" s="116">
        <v>2561</v>
      </c>
      <c r="F82" s="116" t="s">
        <v>51</v>
      </c>
      <c r="G82" s="231" t="s">
        <v>43</v>
      </c>
      <c r="H82" s="116" t="s">
        <v>52</v>
      </c>
      <c r="I82" s="116" t="s">
        <v>690</v>
      </c>
      <c r="J82" s="116" t="s">
        <v>833</v>
      </c>
      <c r="K82" s="116" t="s">
        <v>54</v>
      </c>
      <c r="L82" s="116"/>
      <c r="M82" s="231" t="s">
        <v>824</v>
      </c>
      <c r="N82" s="116" t="s">
        <v>644</v>
      </c>
      <c r="O82" s="116" t="s">
        <v>818</v>
      </c>
      <c r="P82" s="116"/>
      <c r="Q82" s="116"/>
      <c r="R82" s="229" t="s">
        <v>319</v>
      </c>
      <c r="S82" s="232" t="s">
        <v>319</v>
      </c>
      <c r="T82" s="232" t="s">
        <v>843</v>
      </c>
      <c r="U82" s="232" t="s">
        <v>908</v>
      </c>
    </row>
    <row r="83" spans="1:21" s="232" customFormat="1" ht="14.4">
      <c r="A83" s="229" t="s">
        <v>25</v>
      </c>
      <c r="B83" s="230" t="s">
        <v>26</v>
      </c>
      <c r="C83" s="116" t="s">
        <v>26</v>
      </c>
      <c r="D83" s="116" t="s">
        <v>28</v>
      </c>
      <c r="E83" s="116">
        <v>2561</v>
      </c>
      <c r="F83" s="116" t="s">
        <v>33</v>
      </c>
      <c r="G83" s="231" t="s">
        <v>34</v>
      </c>
      <c r="H83" s="116" t="s">
        <v>35</v>
      </c>
      <c r="I83" s="116" t="s">
        <v>36</v>
      </c>
      <c r="J83" s="116" t="s">
        <v>905</v>
      </c>
      <c r="K83" s="116" t="s">
        <v>37</v>
      </c>
      <c r="L83" s="116"/>
      <c r="M83" s="231" t="s">
        <v>904</v>
      </c>
      <c r="N83" s="229" t="s">
        <v>846</v>
      </c>
      <c r="O83" s="116" t="s">
        <v>818</v>
      </c>
      <c r="P83" s="116"/>
      <c r="Q83" s="116"/>
      <c r="R83" s="229" t="s">
        <v>844</v>
      </c>
      <c r="S83" s="232" t="s">
        <v>844</v>
      </c>
      <c r="T83" s="232" t="s">
        <v>843</v>
      </c>
      <c r="U83" s="232" t="s">
        <v>906</v>
      </c>
    </row>
    <row r="84" spans="1:21" s="232" customFormat="1" ht="14.4">
      <c r="A84" s="229" t="s">
        <v>55</v>
      </c>
      <c r="B84" s="230" t="s">
        <v>56</v>
      </c>
      <c r="C84" s="116" t="s">
        <v>56</v>
      </c>
      <c r="D84" s="116" t="s">
        <v>28</v>
      </c>
      <c r="E84" s="116">
        <v>2562</v>
      </c>
      <c r="F84" s="116" t="s">
        <v>42</v>
      </c>
      <c r="G84" s="231" t="s">
        <v>43</v>
      </c>
      <c r="H84" s="116" t="s">
        <v>52</v>
      </c>
      <c r="I84" s="116" t="s">
        <v>690</v>
      </c>
      <c r="J84" s="116" t="s">
        <v>833</v>
      </c>
      <c r="K84" s="116" t="s">
        <v>54</v>
      </c>
      <c r="L84" s="116"/>
      <c r="M84" s="231" t="s">
        <v>830</v>
      </c>
      <c r="N84" s="116" t="s">
        <v>660</v>
      </c>
      <c r="O84" s="116" t="s">
        <v>818</v>
      </c>
      <c r="P84" s="116"/>
      <c r="Q84" s="116"/>
      <c r="R84" s="229" t="s">
        <v>330</v>
      </c>
      <c r="S84" s="232" t="s">
        <v>330</v>
      </c>
      <c r="T84" s="232" t="s">
        <v>843</v>
      </c>
      <c r="U84" s="232" t="s">
        <v>914</v>
      </c>
    </row>
    <row r="85" spans="1:21" s="232" customFormat="1" ht="14.4">
      <c r="A85" s="229" t="s">
        <v>98</v>
      </c>
      <c r="B85" s="230" t="s">
        <v>99</v>
      </c>
      <c r="C85" s="116" t="s">
        <v>99</v>
      </c>
      <c r="D85" s="116" t="s">
        <v>28</v>
      </c>
      <c r="E85" s="116">
        <v>2562</v>
      </c>
      <c r="F85" s="116" t="s">
        <v>42</v>
      </c>
      <c r="G85" s="231" t="s">
        <v>43</v>
      </c>
      <c r="H85" s="116" t="s">
        <v>89</v>
      </c>
      <c r="I85" s="116" t="s">
        <v>90</v>
      </c>
      <c r="J85" s="116" t="s">
        <v>828</v>
      </c>
      <c r="K85" s="116" t="s">
        <v>91</v>
      </c>
      <c r="L85" s="116"/>
      <c r="M85" s="231" t="s">
        <v>824</v>
      </c>
      <c r="N85" s="116" t="s">
        <v>644</v>
      </c>
      <c r="O85" s="116" t="s">
        <v>818</v>
      </c>
      <c r="P85" s="116"/>
      <c r="Q85" s="116"/>
      <c r="R85" s="229" t="s">
        <v>319</v>
      </c>
      <c r="S85" s="232" t="s">
        <v>319</v>
      </c>
      <c r="T85" s="232" t="s">
        <v>843</v>
      </c>
      <c r="U85" s="232" t="s">
        <v>908</v>
      </c>
    </row>
    <row r="86" spans="1:21" s="232" customFormat="1" ht="14.4">
      <c r="A86" s="229" t="s">
        <v>60</v>
      </c>
      <c r="B86" s="230" t="s">
        <v>61</v>
      </c>
      <c r="C86" s="116" t="s">
        <v>61</v>
      </c>
      <c r="D86" s="116" t="s">
        <v>28</v>
      </c>
      <c r="E86" s="116">
        <v>2562</v>
      </c>
      <c r="F86" s="116" t="s">
        <v>42</v>
      </c>
      <c r="G86" s="231" t="s">
        <v>43</v>
      </c>
      <c r="H86" s="116" t="s">
        <v>63</v>
      </c>
      <c r="I86" s="116" t="s">
        <v>45</v>
      </c>
      <c r="J86" s="116" t="s">
        <v>825</v>
      </c>
      <c r="K86" s="116" t="s">
        <v>46</v>
      </c>
      <c r="L86" s="116"/>
      <c r="M86" s="231" t="s">
        <v>830</v>
      </c>
      <c r="N86" s="116" t="s">
        <v>660</v>
      </c>
      <c r="O86" s="116" t="s">
        <v>818</v>
      </c>
      <c r="P86" s="116"/>
      <c r="Q86" s="116"/>
      <c r="R86" s="229" t="s">
        <v>330</v>
      </c>
      <c r="S86" s="232" t="s">
        <v>330</v>
      </c>
      <c r="T86" s="232" t="s">
        <v>843</v>
      </c>
      <c r="U86" s="232" t="s">
        <v>914</v>
      </c>
    </row>
    <row r="87" spans="1:21" s="232" customFormat="1" ht="14.4">
      <c r="A87" s="229" t="s">
        <v>64</v>
      </c>
      <c r="B87" s="230" t="s">
        <v>65</v>
      </c>
      <c r="C87" s="116" t="s">
        <v>65</v>
      </c>
      <c r="D87" s="116" t="s">
        <v>28</v>
      </c>
      <c r="E87" s="116">
        <v>2562</v>
      </c>
      <c r="F87" s="116" t="s">
        <v>42</v>
      </c>
      <c r="G87" s="231" t="s">
        <v>43</v>
      </c>
      <c r="H87" s="116" t="s">
        <v>63</v>
      </c>
      <c r="I87" s="116" t="s">
        <v>45</v>
      </c>
      <c r="J87" s="116" t="s">
        <v>825</v>
      </c>
      <c r="K87" s="116" t="s">
        <v>46</v>
      </c>
      <c r="L87" s="116"/>
      <c r="M87" s="231" t="s">
        <v>830</v>
      </c>
      <c r="N87" s="116" t="s">
        <v>660</v>
      </c>
      <c r="O87" s="116" t="s">
        <v>818</v>
      </c>
      <c r="P87" s="116"/>
      <c r="Q87" s="116"/>
      <c r="R87" s="229" t="s">
        <v>330</v>
      </c>
      <c r="S87" s="232" t="s">
        <v>330</v>
      </c>
      <c r="T87" s="232" t="s">
        <v>843</v>
      </c>
      <c r="U87" s="232" t="s">
        <v>914</v>
      </c>
    </row>
    <row r="88" spans="1:21" s="232" customFormat="1" ht="14.4">
      <c r="A88" s="229" t="s">
        <v>39</v>
      </c>
      <c r="B88" s="230" t="s">
        <v>40</v>
      </c>
      <c r="C88" s="116" t="s">
        <v>40</v>
      </c>
      <c r="D88" s="116" t="s">
        <v>28</v>
      </c>
      <c r="E88" s="116">
        <v>2562</v>
      </c>
      <c r="F88" s="116" t="s">
        <v>42</v>
      </c>
      <c r="G88" s="231" t="s">
        <v>43</v>
      </c>
      <c r="H88" s="116" t="s">
        <v>44</v>
      </c>
      <c r="I88" s="116" t="s">
        <v>45</v>
      </c>
      <c r="J88" s="116" t="s">
        <v>825</v>
      </c>
      <c r="K88" s="116" t="s">
        <v>46</v>
      </c>
      <c r="L88" s="116"/>
      <c r="M88" s="231" t="s">
        <v>599</v>
      </c>
      <c r="N88" s="116" t="s">
        <v>600</v>
      </c>
      <c r="O88" s="116" t="s">
        <v>818</v>
      </c>
      <c r="P88" s="116"/>
      <c r="Q88" s="116"/>
      <c r="R88" s="229" t="s">
        <v>648</v>
      </c>
      <c r="S88" s="232" t="s">
        <v>648</v>
      </c>
      <c r="T88" s="232" t="s">
        <v>843</v>
      </c>
      <c r="U88" s="232" t="s">
        <v>916</v>
      </c>
    </row>
    <row r="89" spans="1:21" s="232" customFormat="1" ht="14.4">
      <c r="A89" s="229" t="s">
        <v>68</v>
      </c>
      <c r="B89" s="230" t="s">
        <v>69</v>
      </c>
      <c r="C89" s="116" t="s">
        <v>69</v>
      </c>
      <c r="D89" s="116" t="s">
        <v>28</v>
      </c>
      <c r="E89" s="116">
        <v>2562</v>
      </c>
      <c r="F89" s="116" t="s">
        <v>71</v>
      </c>
      <c r="G89" s="231" t="s">
        <v>43</v>
      </c>
      <c r="H89" s="116" t="s">
        <v>72</v>
      </c>
      <c r="I89" s="116" t="s">
        <v>73</v>
      </c>
      <c r="J89" s="116" t="s">
        <v>827</v>
      </c>
      <c r="K89" s="116" t="s">
        <v>46</v>
      </c>
      <c r="L89" s="116"/>
      <c r="M89" s="231" t="s">
        <v>824</v>
      </c>
      <c r="N89" s="116" t="s">
        <v>650</v>
      </c>
      <c r="O89" s="116" t="s">
        <v>818</v>
      </c>
      <c r="P89" s="116"/>
      <c r="Q89" s="116"/>
      <c r="R89" s="229" t="s">
        <v>323</v>
      </c>
      <c r="S89" s="232" t="s">
        <v>323</v>
      </c>
      <c r="T89" s="232" t="s">
        <v>843</v>
      </c>
      <c r="U89" s="232" t="s">
        <v>910</v>
      </c>
    </row>
    <row r="90" spans="1:21" s="232" customFormat="1" ht="14.4">
      <c r="A90" s="229" t="s">
        <v>74</v>
      </c>
      <c r="B90" s="230" t="s">
        <v>75</v>
      </c>
      <c r="C90" s="116" t="s">
        <v>75</v>
      </c>
      <c r="D90" s="116" t="s">
        <v>76</v>
      </c>
      <c r="E90" s="116">
        <v>2562</v>
      </c>
      <c r="F90" s="116" t="s">
        <v>71</v>
      </c>
      <c r="G90" s="231" t="s">
        <v>43</v>
      </c>
      <c r="H90" s="116" t="s">
        <v>72</v>
      </c>
      <c r="I90" s="116" t="s">
        <v>73</v>
      </c>
      <c r="J90" s="116" t="s">
        <v>827</v>
      </c>
      <c r="K90" s="116" t="s">
        <v>46</v>
      </c>
      <c r="L90" s="116"/>
      <c r="M90" s="231" t="s">
        <v>824</v>
      </c>
      <c r="N90" s="116" t="s">
        <v>650</v>
      </c>
      <c r="O90" s="116" t="s">
        <v>818</v>
      </c>
      <c r="P90" s="116"/>
      <c r="Q90" s="116"/>
      <c r="R90" s="229" t="s">
        <v>323</v>
      </c>
      <c r="S90" s="232" t="s">
        <v>323</v>
      </c>
      <c r="T90" s="232" t="s">
        <v>843</v>
      </c>
      <c r="U90" s="232" t="s">
        <v>910</v>
      </c>
    </row>
    <row r="91" spans="1:21" s="232" customFormat="1" ht="14.4">
      <c r="A91" s="229" t="s">
        <v>78</v>
      </c>
      <c r="B91" s="230" t="s">
        <v>79</v>
      </c>
      <c r="C91" s="116" t="s">
        <v>79</v>
      </c>
      <c r="D91" s="116" t="s">
        <v>28</v>
      </c>
      <c r="E91" s="116">
        <v>2562</v>
      </c>
      <c r="F91" s="116" t="s">
        <v>71</v>
      </c>
      <c r="G91" s="231" t="s">
        <v>43</v>
      </c>
      <c r="H91" s="116" t="s">
        <v>72</v>
      </c>
      <c r="I91" s="116" t="s">
        <v>73</v>
      </c>
      <c r="J91" s="116" t="s">
        <v>827</v>
      </c>
      <c r="K91" s="116" t="s">
        <v>46</v>
      </c>
      <c r="L91" s="116"/>
      <c r="M91" s="231" t="s">
        <v>824</v>
      </c>
      <c r="N91" s="116" t="s">
        <v>650</v>
      </c>
      <c r="O91" s="116" t="s">
        <v>818</v>
      </c>
      <c r="P91" s="116"/>
      <c r="Q91" s="116"/>
      <c r="R91" s="229" t="s">
        <v>553</v>
      </c>
      <c r="S91" s="232" t="s">
        <v>553</v>
      </c>
      <c r="T91" s="232" t="s">
        <v>843</v>
      </c>
      <c r="U91" s="232" t="s">
        <v>911</v>
      </c>
    </row>
    <row r="92" spans="1:21" s="232" customFormat="1" ht="14.4">
      <c r="A92" s="229" t="s">
        <v>81</v>
      </c>
      <c r="B92" s="230" t="s">
        <v>82</v>
      </c>
      <c r="C92" s="116" t="s">
        <v>82</v>
      </c>
      <c r="D92" s="116" t="s">
        <v>76</v>
      </c>
      <c r="E92" s="116">
        <v>2562</v>
      </c>
      <c r="F92" s="116" t="s">
        <v>71</v>
      </c>
      <c r="G92" s="231" t="s">
        <v>43</v>
      </c>
      <c r="H92" s="116" t="s">
        <v>72</v>
      </c>
      <c r="I92" s="116" t="s">
        <v>73</v>
      </c>
      <c r="J92" s="116" t="s">
        <v>827</v>
      </c>
      <c r="K92" s="116" t="s">
        <v>46</v>
      </c>
      <c r="L92" s="116"/>
      <c r="M92" s="231" t="s">
        <v>824</v>
      </c>
      <c r="N92" s="116" t="s">
        <v>711</v>
      </c>
      <c r="O92" s="116" t="s">
        <v>818</v>
      </c>
      <c r="P92" s="116"/>
      <c r="Q92" s="116"/>
      <c r="R92" s="229" t="s">
        <v>737</v>
      </c>
      <c r="S92" s="232" t="s">
        <v>737</v>
      </c>
      <c r="T92" s="232" t="s">
        <v>843</v>
      </c>
      <c r="U92" s="232" t="s">
        <v>912</v>
      </c>
    </row>
    <row r="93" spans="1:21" s="232" customFormat="1" ht="14.4">
      <c r="A93" s="229" t="s">
        <v>102</v>
      </c>
      <c r="B93" s="230" t="s">
        <v>103</v>
      </c>
      <c r="C93" s="116" t="s">
        <v>103</v>
      </c>
      <c r="D93" s="116" t="s">
        <v>76</v>
      </c>
      <c r="E93" s="116">
        <v>2563</v>
      </c>
      <c r="F93" s="116" t="s">
        <v>88</v>
      </c>
      <c r="G93" s="231" t="s">
        <v>105</v>
      </c>
      <c r="H93" s="116" t="s">
        <v>106</v>
      </c>
      <c r="I93" s="116" t="s">
        <v>107</v>
      </c>
      <c r="J93" s="116" t="s">
        <v>825</v>
      </c>
      <c r="K93" s="116" t="s">
        <v>108</v>
      </c>
      <c r="L93" s="116"/>
      <c r="M93" s="231" t="s">
        <v>599</v>
      </c>
      <c r="N93" s="116" t="s">
        <v>717</v>
      </c>
      <c r="O93" s="116" t="s">
        <v>818</v>
      </c>
      <c r="P93" s="116"/>
      <c r="Q93" s="116"/>
      <c r="R93" s="229" t="s">
        <v>337</v>
      </c>
      <c r="S93" s="232" t="s">
        <v>337</v>
      </c>
      <c r="T93" s="232" t="s">
        <v>843</v>
      </c>
      <c r="U93" s="232" t="s">
        <v>915</v>
      </c>
    </row>
    <row r="94" spans="1:21" s="232" customFormat="1" ht="14.4">
      <c r="A94" s="229" t="s">
        <v>109</v>
      </c>
      <c r="B94" s="230" t="s">
        <v>110</v>
      </c>
      <c r="C94" s="116" t="s">
        <v>110</v>
      </c>
      <c r="D94" s="116" t="s">
        <v>76</v>
      </c>
      <c r="E94" s="116">
        <v>2563</v>
      </c>
      <c r="F94" s="116" t="s">
        <v>88</v>
      </c>
      <c r="G94" s="231" t="s">
        <v>34</v>
      </c>
      <c r="H94" s="116" t="s">
        <v>106</v>
      </c>
      <c r="I94" s="116" t="s">
        <v>107</v>
      </c>
      <c r="J94" s="116" t="s">
        <v>825</v>
      </c>
      <c r="K94" s="116" t="s">
        <v>108</v>
      </c>
      <c r="L94" s="116"/>
      <c r="M94" s="231" t="s">
        <v>824</v>
      </c>
      <c r="N94" s="116" t="s">
        <v>711</v>
      </c>
      <c r="O94" s="116" t="s">
        <v>818</v>
      </c>
      <c r="P94" s="116"/>
      <c r="Q94" s="116"/>
      <c r="R94" s="229" t="s">
        <v>547</v>
      </c>
      <c r="S94" s="232" t="s">
        <v>547</v>
      </c>
      <c r="T94" s="232" t="s">
        <v>843</v>
      </c>
      <c r="U94" s="232" t="s">
        <v>913</v>
      </c>
    </row>
    <row r="95" spans="1:21" s="232" customFormat="1" ht="14.4">
      <c r="A95" s="229" t="s">
        <v>126</v>
      </c>
      <c r="B95" s="230" t="s">
        <v>127</v>
      </c>
      <c r="C95" s="116" t="s">
        <v>127</v>
      </c>
      <c r="D95" s="116" t="s">
        <v>76</v>
      </c>
      <c r="E95" s="116">
        <v>2563</v>
      </c>
      <c r="F95" s="116" t="s">
        <v>88</v>
      </c>
      <c r="G95" s="231" t="s">
        <v>34</v>
      </c>
      <c r="H95" s="116" t="s">
        <v>129</v>
      </c>
      <c r="I95" s="116" t="s">
        <v>107</v>
      </c>
      <c r="J95" s="116" t="s">
        <v>825</v>
      </c>
      <c r="K95" s="116" t="s">
        <v>108</v>
      </c>
      <c r="L95" s="116"/>
      <c r="M95" s="231" t="s">
        <v>824</v>
      </c>
      <c r="N95" s="116" t="s">
        <v>644</v>
      </c>
      <c r="O95" s="116" t="s">
        <v>818</v>
      </c>
      <c r="P95" s="116"/>
      <c r="Q95" s="116"/>
      <c r="R95" s="229" t="s">
        <v>319</v>
      </c>
      <c r="S95" s="232" t="s">
        <v>319</v>
      </c>
      <c r="T95" s="232" t="s">
        <v>843</v>
      </c>
      <c r="U95" s="232" t="s">
        <v>908</v>
      </c>
    </row>
    <row r="96" spans="1:21" s="232" customFormat="1" ht="14.4">
      <c r="A96" s="229" t="s">
        <v>93</v>
      </c>
      <c r="B96" s="230" t="s">
        <v>94</v>
      </c>
      <c r="C96" s="116" t="s">
        <v>94</v>
      </c>
      <c r="D96" s="116" t="s">
        <v>76</v>
      </c>
      <c r="E96" s="116">
        <v>2563</v>
      </c>
      <c r="F96" s="116" t="s">
        <v>88</v>
      </c>
      <c r="G96" s="231" t="s">
        <v>34</v>
      </c>
      <c r="H96" s="116" t="s">
        <v>96</v>
      </c>
      <c r="I96" s="116" t="s">
        <v>97</v>
      </c>
      <c r="J96" s="116" t="s">
        <v>909</v>
      </c>
      <c r="K96" s="116" t="s">
        <v>54</v>
      </c>
      <c r="L96" s="116"/>
      <c r="M96" s="231" t="s">
        <v>824</v>
      </c>
      <c r="N96" s="116" t="s">
        <v>644</v>
      </c>
      <c r="O96" s="116" t="s">
        <v>818</v>
      </c>
      <c r="P96" s="116"/>
      <c r="Q96" s="116"/>
      <c r="R96" s="229" t="s">
        <v>319</v>
      </c>
      <c r="S96" s="232" t="s">
        <v>319</v>
      </c>
      <c r="T96" s="232" t="s">
        <v>843</v>
      </c>
      <c r="U96" s="232" t="s">
        <v>908</v>
      </c>
    </row>
    <row r="97" spans="1:21" s="232" customFormat="1" ht="14.4">
      <c r="A97" s="229" t="s">
        <v>145</v>
      </c>
      <c r="B97" s="230" t="s">
        <v>146</v>
      </c>
      <c r="C97" s="116" t="s">
        <v>146</v>
      </c>
      <c r="D97" s="116" t="s">
        <v>76</v>
      </c>
      <c r="E97" s="116">
        <v>2563</v>
      </c>
      <c r="F97" s="116" t="s">
        <v>148</v>
      </c>
      <c r="G97" s="231" t="s">
        <v>148</v>
      </c>
      <c r="H97" s="116" t="s">
        <v>149</v>
      </c>
      <c r="I97" s="116" t="s">
        <v>150</v>
      </c>
      <c r="J97" s="116" t="s">
        <v>831</v>
      </c>
      <c r="K97" s="116" t="s">
        <v>54</v>
      </c>
      <c r="L97" s="116"/>
      <c r="M97" s="231" t="s">
        <v>824</v>
      </c>
      <c r="N97" s="116" t="s">
        <v>650</v>
      </c>
      <c r="O97" s="116" t="s">
        <v>818</v>
      </c>
      <c r="P97" s="116"/>
      <c r="Q97" s="116"/>
      <c r="R97" s="229" t="s">
        <v>553</v>
      </c>
      <c r="S97" s="232" t="s">
        <v>553</v>
      </c>
      <c r="T97" s="232" t="s">
        <v>843</v>
      </c>
      <c r="U97" s="232" t="s">
        <v>911</v>
      </c>
    </row>
    <row r="98" spans="1:21" s="232" customFormat="1" ht="14.4">
      <c r="A98" s="229" t="s">
        <v>119</v>
      </c>
      <c r="B98" s="230" t="s">
        <v>120</v>
      </c>
      <c r="C98" s="116" t="s">
        <v>120</v>
      </c>
      <c r="D98" s="116" t="s">
        <v>76</v>
      </c>
      <c r="E98" s="116">
        <v>2563</v>
      </c>
      <c r="F98" s="116" t="s">
        <v>88</v>
      </c>
      <c r="G98" s="231" t="s">
        <v>34</v>
      </c>
      <c r="H98" s="116" t="s">
        <v>96</v>
      </c>
      <c r="I98" s="116" t="s">
        <v>122</v>
      </c>
      <c r="J98" s="116" t="s">
        <v>840</v>
      </c>
      <c r="K98" s="116" t="s">
        <v>54</v>
      </c>
      <c r="L98" s="116"/>
      <c r="M98" s="231" t="s">
        <v>824</v>
      </c>
      <c r="N98" s="116" t="s">
        <v>650</v>
      </c>
      <c r="O98" s="116" t="s">
        <v>818</v>
      </c>
      <c r="P98" s="116"/>
      <c r="Q98" s="116"/>
      <c r="R98" s="229" t="s">
        <v>553</v>
      </c>
      <c r="S98" s="232" t="s">
        <v>553</v>
      </c>
      <c r="T98" s="232" t="s">
        <v>843</v>
      </c>
      <c r="U98" s="232" t="s">
        <v>911</v>
      </c>
    </row>
    <row r="99" spans="1:21" s="232" customFormat="1" ht="14.4">
      <c r="A99" s="229" t="s">
        <v>131</v>
      </c>
      <c r="B99" s="230" t="s">
        <v>132</v>
      </c>
      <c r="C99" s="116" t="s">
        <v>132</v>
      </c>
      <c r="D99" s="116" t="s">
        <v>28</v>
      </c>
      <c r="E99" s="116">
        <v>2563</v>
      </c>
      <c r="F99" s="116" t="s">
        <v>88</v>
      </c>
      <c r="G99" s="231" t="s">
        <v>134</v>
      </c>
      <c r="H99" s="116" t="s">
        <v>135</v>
      </c>
      <c r="I99" s="116" t="s">
        <v>136</v>
      </c>
      <c r="J99" s="116" t="s">
        <v>907</v>
      </c>
      <c r="K99" s="116" t="s">
        <v>37</v>
      </c>
      <c r="L99" s="116"/>
      <c r="M99" s="231" t="s">
        <v>904</v>
      </c>
      <c r="N99" s="229" t="s">
        <v>846</v>
      </c>
      <c r="O99" s="116" t="s">
        <v>818</v>
      </c>
      <c r="P99" s="116"/>
      <c r="Q99" s="116"/>
      <c r="R99" s="229" t="s">
        <v>844</v>
      </c>
      <c r="S99" s="232" t="s">
        <v>844</v>
      </c>
      <c r="T99" s="232" t="s">
        <v>843</v>
      </c>
      <c r="U99" s="232" t="s">
        <v>906</v>
      </c>
    </row>
    <row r="100" spans="1:21" s="232" customFormat="1" ht="14.4">
      <c r="A100" s="229" t="s">
        <v>85</v>
      </c>
      <c r="B100" s="230" t="s">
        <v>99</v>
      </c>
      <c r="C100" s="116" t="s">
        <v>86</v>
      </c>
      <c r="D100" s="116" t="s">
        <v>76</v>
      </c>
      <c r="E100" s="116">
        <v>2563</v>
      </c>
      <c r="F100" s="116" t="s">
        <v>88</v>
      </c>
      <c r="G100" s="231" t="s">
        <v>34</v>
      </c>
      <c r="H100" s="116" t="s">
        <v>89</v>
      </c>
      <c r="I100" s="116" t="s">
        <v>90</v>
      </c>
      <c r="J100" s="116" t="s">
        <v>828</v>
      </c>
      <c r="K100" s="116" t="s">
        <v>91</v>
      </c>
      <c r="L100" s="116"/>
      <c r="M100" s="231" t="s">
        <v>824</v>
      </c>
      <c r="N100" s="116" t="s">
        <v>644</v>
      </c>
      <c r="O100" s="116" t="s">
        <v>818</v>
      </c>
      <c r="P100" s="116"/>
      <c r="Q100" s="116"/>
      <c r="R100" s="229" t="s">
        <v>319</v>
      </c>
      <c r="S100" s="232" t="s">
        <v>319</v>
      </c>
      <c r="T100" s="232" t="s">
        <v>843</v>
      </c>
      <c r="U100" s="232" t="s">
        <v>908</v>
      </c>
    </row>
    <row r="101" spans="1:21" s="232" customFormat="1" ht="14.4">
      <c r="A101" s="229" t="s">
        <v>115</v>
      </c>
      <c r="B101" s="230" t="s">
        <v>116</v>
      </c>
      <c r="C101" s="116" t="s">
        <v>116</v>
      </c>
      <c r="D101" s="116" t="s">
        <v>28</v>
      </c>
      <c r="E101" s="116">
        <v>2563</v>
      </c>
      <c r="F101" s="116" t="s">
        <v>88</v>
      </c>
      <c r="G101" s="231" t="s">
        <v>34</v>
      </c>
      <c r="H101" s="116" t="s">
        <v>63</v>
      </c>
      <c r="I101" s="116" t="s">
        <v>45</v>
      </c>
      <c r="J101" s="116" t="s">
        <v>825</v>
      </c>
      <c r="K101" s="116" t="s">
        <v>46</v>
      </c>
      <c r="L101" s="116"/>
      <c r="M101" s="231" t="s">
        <v>830</v>
      </c>
      <c r="N101" s="116" t="s">
        <v>660</v>
      </c>
      <c r="O101" s="116" t="s">
        <v>818</v>
      </c>
      <c r="P101" s="116"/>
      <c r="Q101" s="116"/>
      <c r="R101" s="229" t="s">
        <v>330</v>
      </c>
      <c r="S101" s="232" t="s">
        <v>330</v>
      </c>
      <c r="T101" s="232" t="s">
        <v>843</v>
      </c>
      <c r="U101" s="232" t="s">
        <v>914</v>
      </c>
    </row>
    <row r="102" spans="1:21" s="232" customFormat="1" ht="14.4">
      <c r="A102" s="229" t="s">
        <v>123</v>
      </c>
      <c r="B102" s="230" t="s">
        <v>61</v>
      </c>
      <c r="C102" s="116" t="s">
        <v>61</v>
      </c>
      <c r="D102" s="116" t="s">
        <v>28</v>
      </c>
      <c r="E102" s="116">
        <v>2563</v>
      </c>
      <c r="F102" s="116" t="s">
        <v>88</v>
      </c>
      <c r="G102" s="231" t="s">
        <v>34</v>
      </c>
      <c r="H102" s="116" t="s">
        <v>63</v>
      </c>
      <c r="I102" s="116" t="s">
        <v>45</v>
      </c>
      <c r="J102" s="116" t="s">
        <v>825</v>
      </c>
      <c r="K102" s="116" t="s">
        <v>46</v>
      </c>
      <c r="L102" s="116"/>
      <c r="M102" s="231" t="s">
        <v>830</v>
      </c>
      <c r="N102" s="116" t="s">
        <v>660</v>
      </c>
      <c r="O102" s="116" t="s">
        <v>818</v>
      </c>
      <c r="P102" s="116"/>
      <c r="Q102" s="116"/>
      <c r="R102" s="229" t="s">
        <v>330</v>
      </c>
      <c r="S102" s="232" t="s">
        <v>330</v>
      </c>
      <c r="T102" s="232" t="s">
        <v>843</v>
      </c>
      <c r="U102" s="232" t="s">
        <v>914</v>
      </c>
    </row>
    <row r="103" spans="1:21" s="232" customFormat="1" ht="14.4">
      <c r="A103" s="229" t="s">
        <v>112</v>
      </c>
      <c r="B103" s="230" t="s">
        <v>113</v>
      </c>
      <c r="C103" s="116" t="s">
        <v>113</v>
      </c>
      <c r="D103" s="116" t="s">
        <v>28</v>
      </c>
      <c r="E103" s="116">
        <v>2563</v>
      </c>
      <c r="F103" s="116" t="s">
        <v>88</v>
      </c>
      <c r="G103" s="231" t="s">
        <v>34</v>
      </c>
      <c r="H103" s="116" t="s">
        <v>44</v>
      </c>
      <c r="I103" s="116" t="s">
        <v>45</v>
      </c>
      <c r="J103" s="116" t="s">
        <v>825</v>
      </c>
      <c r="K103" s="116" t="s">
        <v>46</v>
      </c>
      <c r="L103" s="116"/>
      <c r="M103" s="231" t="s">
        <v>599</v>
      </c>
      <c r="N103" s="116" t="s">
        <v>600</v>
      </c>
      <c r="O103" s="116" t="s">
        <v>818</v>
      </c>
      <c r="P103" s="116"/>
      <c r="Q103" s="116"/>
      <c r="R103" s="229" t="s">
        <v>648</v>
      </c>
      <c r="S103" s="232" t="s">
        <v>648</v>
      </c>
      <c r="T103" s="232" t="s">
        <v>843</v>
      </c>
      <c r="U103" s="232" t="s">
        <v>916</v>
      </c>
    </row>
    <row r="104" spans="1:21" s="232" customFormat="1" ht="14.4">
      <c r="A104" s="229" t="s">
        <v>137</v>
      </c>
      <c r="B104" s="230" t="s">
        <v>138</v>
      </c>
      <c r="C104" s="116" t="s">
        <v>138</v>
      </c>
      <c r="D104" s="116" t="s">
        <v>28</v>
      </c>
      <c r="E104" s="116">
        <v>2563</v>
      </c>
      <c r="F104" s="116" t="s">
        <v>140</v>
      </c>
      <c r="G104" s="231" t="s">
        <v>34</v>
      </c>
      <c r="H104" s="116" t="s">
        <v>72</v>
      </c>
      <c r="I104" s="116" t="s">
        <v>73</v>
      </c>
      <c r="J104" s="116" t="s">
        <v>827</v>
      </c>
      <c r="K104" s="116" t="s">
        <v>46</v>
      </c>
      <c r="L104" s="116"/>
      <c r="M104" s="231" t="s">
        <v>824</v>
      </c>
      <c r="N104" s="116" t="s">
        <v>644</v>
      </c>
      <c r="O104" s="116" t="s">
        <v>818</v>
      </c>
      <c r="P104" s="116"/>
      <c r="Q104" s="116"/>
      <c r="R104" s="229" t="s">
        <v>319</v>
      </c>
      <c r="S104" s="232" t="s">
        <v>319</v>
      </c>
      <c r="T104" s="232" t="s">
        <v>843</v>
      </c>
      <c r="U104" s="232" t="s">
        <v>908</v>
      </c>
    </row>
    <row r="105" spans="1:21" s="232" customFormat="1" ht="14.4">
      <c r="A105" s="229" t="s">
        <v>141</v>
      </c>
      <c r="B105" s="230" t="s">
        <v>398</v>
      </c>
      <c r="C105" s="116" t="s">
        <v>142</v>
      </c>
      <c r="D105" s="116" t="s">
        <v>28</v>
      </c>
      <c r="E105" s="116">
        <v>2563</v>
      </c>
      <c r="F105" s="116" t="s">
        <v>140</v>
      </c>
      <c r="G105" s="231" t="s">
        <v>34</v>
      </c>
      <c r="H105" s="116" t="s">
        <v>72</v>
      </c>
      <c r="I105" s="116" t="s">
        <v>73</v>
      </c>
      <c r="J105" s="116" t="s">
        <v>827</v>
      </c>
      <c r="K105" s="116" t="s">
        <v>46</v>
      </c>
      <c r="L105" s="116"/>
      <c r="M105" s="231" t="s">
        <v>824</v>
      </c>
      <c r="N105" s="116" t="s">
        <v>650</v>
      </c>
      <c r="O105" s="116" t="s">
        <v>818</v>
      </c>
      <c r="P105" s="116"/>
      <c r="Q105" s="116"/>
      <c r="R105" s="229" t="s">
        <v>323</v>
      </c>
      <c r="S105" s="232" t="s">
        <v>323</v>
      </c>
      <c r="T105" s="232" t="s">
        <v>843</v>
      </c>
      <c r="U105" s="232" t="s">
        <v>910</v>
      </c>
    </row>
    <row r="106" spans="1:21" s="236" customFormat="1" ht="14.4">
      <c r="A106" s="233" t="s">
        <v>942</v>
      </c>
      <c r="B106" s="233" t="s">
        <v>942</v>
      </c>
      <c r="C106" s="233" t="s">
        <v>942</v>
      </c>
      <c r="D106" s="233" t="s">
        <v>942</v>
      </c>
      <c r="E106" s="233" t="s">
        <v>942</v>
      </c>
      <c r="F106" s="233" t="s">
        <v>942</v>
      </c>
      <c r="G106" s="233" t="s">
        <v>942</v>
      </c>
      <c r="H106" s="234"/>
      <c r="I106" s="234" t="s">
        <v>952</v>
      </c>
      <c r="J106" s="234" t="s">
        <v>930</v>
      </c>
      <c r="K106" s="234" t="s">
        <v>54</v>
      </c>
      <c r="L106" s="234"/>
      <c r="M106" s="235" t="str">
        <f>LEFT(N106,12)</f>
        <v>v3_040601V01</v>
      </c>
      <c r="N106" s="234" t="s">
        <v>644</v>
      </c>
      <c r="O106" s="234"/>
      <c r="P106" s="234" t="s">
        <v>970</v>
      </c>
      <c r="Q106" s="234"/>
      <c r="R106" s="233"/>
    </row>
    <row r="107" spans="1:21" s="236" customFormat="1" ht="14.4">
      <c r="A107" s="233" t="s">
        <v>942</v>
      </c>
      <c r="B107" s="233" t="s">
        <v>942</v>
      </c>
      <c r="C107" s="233" t="s">
        <v>942</v>
      </c>
      <c r="D107" s="233" t="s">
        <v>942</v>
      </c>
      <c r="E107" s="233" t="s">
        <v>942</v>
      </c>
      <c r="F107" s="233" t="s">
        <v>942</v>
      </c>
      <c r="G107" s="233" t="s">
        <v>942</v>
      </c>
      <c r="H107" s="234"/>
      <c r="I107" s="234" t="s">
        <v>953</v>
      </c>
      <c r="J107" s="234" t="s">
        <v>931</v>
      </c>
      <c r="K107" s="234" t="s">
        <v>54</v>
      </c>
      <c r="L107" s="234"/>
      <c r="M107" s="235" t="str">
        <f t="shared" ref="M107:M169" si="0">LEFT(N107,12)</f>
        <v>v3_040601V01</v>
      </c>
      <c r="N107" s="234" t="s">
        <v>644</v>
      </c>
      <c r="O107" s="234"/>
      <c r="P107" s="234" t="s">
        <v>970</v>
      </c>
      <c r="Q107" s="234"/>
      <c r="R107" s="233"/>
    </row>
    <row r="108" spans="1:21" s="236" customFormat="1" ht="14.4">
      <c r="A108" s="233" t="s">
        <v>942</v>
      </c>
      <c r="B108" s="233" t="s">
        <v>942</v>
      </c>
      <c r="C108" s="233" t="s">
        <v>942</v>
      </c>
      <c r="D108" s="233" t="s">
        <v>942</v>
      </c>
      <c r="E108" s="233" t="s">
        <v>942</v>
      </c>
      <c r="F108" s="233" t="s">
        <v>942</v>
      </c>
      <c r="G108" s="233" t="s">
        <v>942</v>
      </c>
      <c r="H108" s="234"/>
      <c r="I108" s="234" t="s">
        <v>954</v>
      </c>
      <c r="J108" s="234" t="s">
        <v>932</v>
      </c>
      <c r="K108" s="234" t="s">
        <v>54</v>
      </c>
      <c r="L108" s="234"/>
      <c r="M108" s="235" t="str">
        <f t="shared" si="0"/>
        <v>v3_040601V01</v>
      </c>
      <c r="N108" s="234" t="s">
        <v>644</v>
      </c>
      <c r="O108" s="234"/>
      <c r="P108" s="234" t="s">
        <v>970</v>
      </c>
      <c r="Q108" s="234"/>
      <c r="R108" s="233"/>
    </row>
    <row r="109" spans="1:21" s="236" customFormat="1" ht="14.4">
      <c r="A109" s="233" t="s">
        <v>942</v>
      </c>
      <c r="B109" s="233" t="s">
        <v>942</v>
      </c>
      <c r="C109" s="233" t="s">
        <v>942</v>
      </c>
      <c r="D109" s="233" t="s">
        <v>942</v>
      </c>
      <c r="E109" s="233" t="s">
        <v>942</v>
      </c>
      <c r="F109" s="233" t="s">
        <v>942</v>
      </c>
      <c r="G109" s="233" t="s">
        <v>942</v>
      </c>
      <c r="H109" s="234"/>
      <c r="I109" s="234" t="s">
        <v>955</v>
      </c>
      <c r="J109" s="234" t="s">
        <v>933</v>
      </c>
      <c r="K109" s="234" t="s">
        <v>54</v>
      </c>
      <c r="L109" s="234"/>
      <c r="M109" s="235" t="str">
        <f t="shared" si="0"/>
        <v>v3_040601V01</v>
      </c>
      <c r="N109" s="234" t="s">
        <v>644</v>
      </c>
      <c r="O109" s="234"/>
      <c r="P109" s="234" t="s">
        <v>970</v>
      </c>
      <c r="Q109" s="234"/>
      <c r="R109" s="233"/>
    </row>
    <row r="110" spans="1:21" s="236" customFormat="1" ht="14.4">
      <c r="A110" s="233" t="s">
        <v>942</v>
      </c>
      <c r="B110" s="233" t="s">
        <v>942</v>
      </c>
      <c r="C110" s="233" t="s">
        <v>942</v>
      </c>
      <c r="D110" s="233" t="s">
        <v>942</v>
      </c>
      <c r="E110" s="233" t="s">
        <v>942</v>
      </c>
      <c r="F110" s="233" t="s">
        <v>942</v>
      </c>
      <c r="G110" s="233" t="s">
        <v>942</v>
      </c>
      <c r="H110" s="234"/>
      <c r="I110" s="234" t="s">
        <v>956</v>
      </c>
      <c r="J110" s="234" t="s">
        <v>934</v>
      </c>
      <c r="K110" s="234" t="s">
        <v>54</v>
      </c>
      <c r="L110" s="234"/>
      <c r="M110" s="235" t="str">
        <f t="shared" si="0"/>
        <v>v3_040601V01</v>
      </c>
      <c r="N110" s="234" t="s">
        <v>644</v>
      </c>
      <c r="O110" s="234"/>
      <c r="P110" s="234" t="s">
        <v>970</v>
      </c>
      <c r="Q110" s="234"/>
      <c r="R110" s="233"/>
    </row>
    <row r="111" spans="1:21" s="236" customFormat="1" ht="14.4">
      <c r="A111" s="233" t="s">
        <v>942</v>
      </c>
      <c r="B111" s="233" t="s">
        <v>942</v>
      </c>
      <c r="C111" s="233" t="s">
        <v>942</v>
      </c>
      <c r="D111" s="233" t="s">
        <v>942</v>
      </c>
      <c r="E111" s="233" t="s">
        <v>942</v>
      </c>
      <c r="F111" s="233" t="s">
        <v>942</v>
      </c>
      <c r="G111" s="233" t="s">
        <v>942</v>
      </c>
      <c r="H111" s="234"/>
      <c r="I111" s="234" t="s">
        <v>957</v>
      </c>
      <c r="J111" s="234" t="s">
        <v>947</v>
      </c>
      <c r="K111" s="234" t="s">
        <v>967</v>
      </c>
      <c r="L111" s="234"/>
      <c r="M111" s="235" t="str">
        <f t="shared" si="0"/>
        <v>v3_040601V01</v>
      </c>
      <c r="N111" s="234" t="s">
        <v>644</v>
      </c>
      <c r="O111" s="234"/>
      <c r="P111" s="234" t="s">
        <v>970</v>
      </c>
      <c r="Q111" s="234"/>
      <c r="R111" s="233"/>
    </row>
    <row r="112" spans="1:21" s="236" customFormat="1" ht="14.4">
      <c r="A112" s="233" t="s">
        <v>942</v>
      </c>
      <c r="B112" s="233" t="s">
        <v>942</v>
      </c>
      <c r="C112" s="233" t="s">
        <v>942</v>
      </c>
      <c r="D112" s="233" t="s">
        <v>942</v>
      </c>
      <c r="E112" s="233" t="s">
        <v>942</v>
      </c>
      <c r="F112" s="233" t="s">
        <v>942</v>
      </c>
      <c r="G112" s="233" t="s">
        <v>942</v>
      </c>
      <c r="H112" s="234"/>
      <c r="I112" s="234" t="s">
        <v>958</v>
      </c>
      <c r="J112" s="234" t="s">
        <v>936</v>
      </c>
      <c r="K112" s="234" t="s">
        <v>54</v>
      </c>
      <c r="L112" s="234"/>
      <c r="M112" s="235" t="str">
        <f t="shared" si="0"/>
        <v>v3_040601V01</v>
      </c>
      <c r="N112" s="234" t="s">
        <v>644</v>
      </c>
      <c r="O112" s="234"/>
      <c r="P112" s="234" t="s">
        <v>970</v>
      </c>
      <c r="Q112" s="234"/>
      <c r="R112" s="233"/>
    </row>
    <row r="113" spans="1:18" s="236" customFormat="1" ht="14.4">
      <c r="A113" s="233" t="s">
        <v>942</v>
      </c>
      <c r="B113" s="233" t="s">
        <v>942</v>
      </c>
      <c r="C113" s="233" t="s">
        <v>942</v>
      </c>
      <c r="D113" s="233" t="s">
        <v>942</v>
      </c>
      <c r="E113" s="233" t="s">
        <v>942</v>
      </c>
      <c r="F113" s="233" t="s">
        <v>942</v>
      </c>
      <c r="G113" s="233" t="s">
        <v>942</v>
      </c>
      <c r="H113" s="234"/>
      <c r="I113" s="234" t="s">
        <v>959</v>
      </c>
      <c r="J113" s="234" t="s">
        <v>937</v>
      </c>
      <c r="K113" s="234" t="s">
        <v>967</v>
      </c>
      <c r="L113" s="234"/>
      <c r="M113" s="235" t="str">
        <f t="shared" si="0"/>
        <v>v3_040601V01</v>
      </c>
      <c r="N113" s="234" t="s">
        <v>644</v>
      </c>
      <c r="O113" s="234"/>
      <c r="P113" s="234" t="s">
        <v>970</v>
      </c>
      <c r="Q113" s="234"/>
      <c r="R113" s="233"/>
    </row>
    <row r="114" spans="1:18" s="236" customFormat="1" ht="14.4">
      <c r="A114" s="233" t="s">
        <v>942</v>
      </c>
      <c r="B114" s="233" t="s">
        <v>942</v>
      </c>
      <c r="C114" s="233" t="s">
        <v>942</v>
      </c>
      <c r="D114" s="233" t="s">
        <v>942</v>
      </c>
      <c r="E114" s="233" t="s">
        <v>942</v>
      </c>
      <c r="F114" s="233" t="s">
        <v>942</v>
      </c>
      <c r="G114" s="233" t="s">
        <v>942</v>
      </c>
      <c r="H114" s="234"/>
      <c r="I114" s="234" t="s">
        <v>889</v>
      </c>
      <c r="J114" s="234" t="s">
        <v>938</v>
      </c>
      <c r="K114" s="234" t="s">
        <v>54</v>
      </c>
      <c r="L114" s="234"/>
      <c r="M114" s="235" t="str">
        <f t="shared" si="0"/>
        <v>v3_040601V01</v>
      </c>
      <c r="N114" s="234" t="s">
        <v>644</v>
      </c>
      <c r="O114" s="234"/>
      <c r="P114" s="234" t="s">
        <v>970</v>
      </c>
      <c r="Q114" s="234"/>
      <c r="R114" s="233"/>
    </row>
    <row r="115" spans="1:18" s="236" customFormat="1" ht="14.4">
      <c r="A115" s="233" t="s">
        <v>942</v>
      </c>
      <c r="B115" s="233" t="s">
        <v>942</v>
      </c>
      <c r="C115" s="233" t="s">
        <v>942</v>
      </c>
      <c r="D115" s="233" t="s">
        <v>942</v>
      </c>
      <c r="E115" s="233" t="s">
        <v>942</v>
      </c>
      <c r="F115" s="233" t="s">
        <v>942</v>
      </c>
      <c r="G115" s="233" t="s">
        <v>942</v>
      </c>
      <c r="H115" s="234"/>
      <c r="I115" s="234" t="s">
        <v>36</v>
      </c>
      <c r="J115" s="234" t="s">
        <v>905</v>
      </c>
      <c r="K115" s="234" t="s">
        <v>37</v>
      </c>
      <c r="L115" s="234"/>
      <c r="M115" s="235" t="str">
        <f t="shared" si="0"/>
        <v>v3_040601V01</v>
      </c>
      <c r="N115" s="234" t="s">
        <v>644</v>
      </c>
      <c r="O115" s="234"/>
      <c r="P115" s="234" t="s">
        <v>970</v>
      </c>
      <c r="Q115" s="234"/>
      <c r="R115" s="233"/>
    </row>
    <row r="116" spans="1:18" s="236" customFormat="1" ht="14.4">
      <c r="A116" s="233" t="s">
        <v>942</v>
      </c>
      <c r="B116" s="233" t="s">
        <v>942</v>
      </c>
      <c r="C116" s="233" t="s">
        <v>942</v>
      </c>
      <c r="D116" s="233" t="s">
        <v>942</v>
      </c>
      <c r="E116" s="233" t="s">
        <v>942</v>
      </c>
      <c r="F116" s="233" t="s">
        <v>942</v>
      </c>
      <c r="G116" s="233" t="s">
        <v>942</v>
      </c>
      <c r="H116" s="234"/>
      <c r="I116" s="234" t="s">
        <v>960</v>
      </c>
      <c r="J116" s="234" t="s">
        <v>939</v>
      </c>
      <c r="K116" s="234" t="s">
        <v>91</v>
      </c>
      <c r="L116" s="234"/>
      <c r="M116" s="235" t="str">
        <f t="shared" si="0"/>
        <v>v3_040601V01</v>
      </c>
      <c r="N116" s="234" t="s">
        <v>644</v>
      </c>
      <c r="O116" s="234"/>
      <c r="P116" s="234" t="s">
        <v>970</v>
      </c>
      <c r="Q116" s="234"/>
      <c r="R116" s="233"/>
    </row>
    <row r="117" spans="1:18" s="236" customFormat="1" ht="14.4">
      <c r="A117" s="233" t="s">
        <v>942</v>
      </c>
      <c r="B117" s="233" t="s">
        <v>942</v>
      </c>
      <c r="C117" s="233" t="s">
        <v>942</v>
      </c>
      <c r="D117" s="233" t="s">
        <v>942</v>
      </c>
      <c r="E117" s="233" t="s">
        <v>942</v>
      </c>
      <c r="F117" s="233" t="s">
        <v>942</v>
      </c>
      <c r="G117" s="233" t="s">
        <v>942</v>
      </c>
      <c r="H117" s="234"/>
      <c r="I117" s="234" t="s">
        <v>961</v>
      </c>
      <c r="J117" s="234" t="s">
        <v>940</v>
      </c>
      <c r="K117" s="234" t="s">
        <v>46</v>
      </c>
      <c r="L117" s="234"/>
      <c r="M117" s="235" t="str">
        <f t="shared" si="0"/>
        <v>v3_040601V01</v>
      </c>
      <c r="N117" s="234" t="s">
        <v>644</v>
      </c>
      <c r="O117" s="234"/>
      <c r="P117" s="234" t="s">
        <v>970</v>
      </c>
      <c r="Q117" s="234"/>
      <c r="R117" s="233"/>
    </row>
    <row r="118" spans="1:18" s="236" customFormat="1" ht="14.4">
      <c r="A118" s="233" t="s">
        <v>942</v>
      </c>
      <c r="B118" s="233" t="s">
        <v>942</v>
      </c>
      <c r="C118" s="233" t="s">
        <v>942</v>
      </c>
      <c r="D118" s="233" t="s">
        <v>942</v>
      </c>
      <c r="E118" s="233" t="s">
        <v>942</v>
      </c>
      <c r="F118" s="233" t="s">
        <v>942</v>
      </c>
      <c r="G118" s="233" t="s">
        <v>942</v>
      </c>
      <c r="H118" s="234"/>
      <c r="I118" s="234" t="s">
        <v>962</v>
      </c>
      <c r="J118" s="234" t="s">
        <v>941</v>
      </c>
      <c r="K118" s="234" t="s">
        <v>968</v>
      </c>
      <c r="L118" s="234"/>
      <c r="M118" s="235" t="str">
        <f t="shared" si="0"/>
        <v>v3_040601V01</v>
      </c>
      <c r="N118" s="234" t="s">
        <v>644</v>
      </c>
      <c r="O118" s="234"/>
      <c r="P118" s="234" t="s">
        <v>970</v>
      </c>
      <c r="Q118" s="234"/>
      <c r="R118" s="233"/>
    </row>
    <row r="119" spans="1:18" s="236" customFormat="1" ht="14.4">
      <c r="A119" s="233" t="s">
        <v>942</v>
      </c>
      <c r="B119" s="233" t="s">
        <v>942</v>
      </c>
      <c r="C119" s="233" t="s">
        <v>942</v>
      </c>
      <c r="D119" s="233" t="s">
        <v>942</v>
      </c>
      <c r="E119" s="233" t="s">
        <v>942</v>
      </c>
      <c r="F119" s="233" t="s">
        <v>942</v>
      </c>
      <c r="G119" s="233" t="s">
        <v>942</v>
      </c>
      <c r="H119" s="234"/>
      <c r="I119" s="234" t="s">
        <v>953</v>
      </c>
      <c r="J119" s="234" t="s">
        <v>931</v>
      </c>
      <c r="K119" s="234" t="s">
        <v>54</v>
      </c>
      <c r="L119" s="234"/>
      <c r="M119" s="235" t="str">
        <f t="shared" si="0"/>
        <v>v3_040601V01</v>
      </c>
      <c r="N119" s="234" t="s">
        <v>653</v>
      </c>
      <c r="O119" s="234"/>
      <c r="P119" s="234" t="s">
        <v>970</v>
      </c>
      <c r="Q119" s="234"/>
      <c r="R119" s="233"/>
    </row>
    <row r="120" spans="1:18" s="236" customFormat="1" ht="14.4">
      <c r="A120" s="233" t="s">
        <v>942</v>
      </c>
      <c r="B120" s="233" t="s">
        <v>942</v>
      </c>
      <c r="C120" s="233" t="s">
        <v>942</v>
      </c>
      <c r="D120" s="233" t="s">
        <v>942</v>
      </c>
      <c r="E120" s="233" t="s">
        <v>942</v>
      </c>
      <c r="F120" s="233" t="s">
        <v>942</v>
      </c>
      <c r="G120" s="233" t="s">
        <v>942</v>
      </c>
      <c r="H120" s="234"/>
      <c r="I120" s="234" t="s">
        <v>954</v>
      </c>
      <c r="J120" s="234" t="s">
        <v>932</v>
      </c>
      <c r="K120" s="234" t="s">
        <v>54</v>
      </c>
      <c r="L120" s="234"/>
      <c r="M120" s="235" t="str">
        <f t="shared" si="0"/>
        <v>v3_040601V01</v>
      </c>
      <c r="N120" s="234" t="s">
        <v>653</v>
      </c>
      <c r="O120" s="234"/>
      <c r="P120" s="234" t="s">
        <v>970</v>
      </c>
      <c r="Q120" s="234"/>
      <c r="R120" s="233"/>
    </row>
    <row r="121" spans="1:18" s="236" customFormat="1" ht="14.4">
      <c r="A121" s="233" t="s">
        <v>942</v>
      </c>
      <c r="B121" s="233" t="s">
        <v>942</v>
      </c>
      <c r="C121" s="233" t="s">
        <v>942</v>
      </c>
      <c r="D121" s="233" t="s">
        <v>942</v>
      </c>
      <c r="E121" s="233" t="s">
        <v>942</v>
      </c>
      <c r="F121" s="233" t="s">
        <v>942</v>
      </c>
      <c r="G121" s="233" t="s">
        <v>942</v>
      </c>
      <c r="H121" s="234"/>
      <c r="I121" s="234" t="s">
        <v>956</v>
      </c>
      <c r="J121" s="234" t="s">
        <v>934</v>
      </c>
      <c r="K121" s="234" t="s">
        <v>54</v>
      </c>
      <c r="L121" s="234"/>
      <c r="M121" s="235" t="str">
        <f t="shared" si="0"/>
        <v>v3_040601V01</v>
      </c>
      <c r="N121" s="234" t="s">
        <v>653</v>
      </c>
      <c r="O121" s="234"/>
      <c r="P121" s="234" t="s">
        <v>970</v>
      </c>
      <c r="Q121" s="234"/>
      <c r="R121" s="233"/>
    </row>
    <row r="122" spans="1:18" s="236" customFormat="1" ht="14.4">
      <c r="A122" s="233" t="s">
        <v>942</v>
      </c>
      <c r="B122" s="233" t="s">
        <v>942</v>
      </c>
      <c r="C122" s="233" t="s">
        <v>942</v>
      </c>
      <c r="D122" s="233" t="s">
        <v>942</v>
      </c>
      <c r="E122" s="233" t="s">
        <v>942</v>
      </c>
      <c r="F122" s="233" t="s">
        <v>942</v>
      </c>
      <c r="G122" s="233" t="s">
        <v>942</v>
      </c>
      <c r="H122" s="234"/>
      <c r="I122" s="234" t="s">
        <v>958</v>
      </c>
      <c r="J122" s="234" t="s">
        <v>936</v>
      </c>
      <c r="K122" s="234" t="s">
        <v>54</v>
      </c>
      <c r="L122" s="234"/>
      <c r="M122" s="235" t="str">
        <f t="shared" si="0"/>
        <v>v3_040601V01</v>
      </c>
      <c r="N122" s="234" t="s">
        <v>653</v>
      </c>
      <c r="O122" s="234"/>
      <c r="P122" s="234" t="s">
        <v>970</v>
      </c>
      <c r="Q122" s="234"/>
      <c r="R122" s="233"/>
    </row>
    <row r="123" spans="1:18" s="236" customFormat="1" ht="14.4">
      <c r="A123" s="233" t="s">
        <v>942</v>
      </c>
      <c r="B123" s="233" t="s">
        <v>942</v>
      </c>
      <c r="C123" s="233" t="s">
        <v>942</v>
      </c>
      <c r="D123" s="233" t="s">
        <v>942</v>
      </c>
      <c r="E123" s="233" t="s">
        <v>942</v>
      </c>
      <c r="F123" s="233" t="s">
        <v>942</v>
      </c>
      <c r="G123" s="233" t="s">
        <v>942</v>
      </c>
      <c r="H123" s="234"/>
      <c r="I123" s="234" t="s">
        <v>36</v>
      </c>
      <c r="J123" s="234" t="s">
        <v>905</v>
      </c>
      <c r="K123" s="234" t="s">
        <v>37</v>
      </c>
      <c r="L123" s="234"/>
      <c r="M123" s="235" t="str">
        <f t="shared" si="0"/>
        <v>v3_040601V01</v>
      </c>
      <c r="N123" s="234" t="s">
        <v>653</v>
      </c>
      <c r="O123" s="234"/>
      <c r="P123" s="234" t="s">
        <v>970</v>
      </c>
      <c r="Q123" s="234"/>
      <c r="R123" s="233"/>
    </row>
    <row r="124" spans="1:18" s="236" customFormat="1" ht="14.4">
      <c r="A124" s="233" t="s">
        <v>942</v>
      </c>
      <c r="B124" s="233" t="s">
        <v>942</v>
      </c>
      <c r="C124" s="233" t="s">
        <v>942</v>
      </c>
      <c r="D124" s="233" t="s">
        <v>942</v>
      </c>
      <c r="E124" s="233" t="s">
        <v>942</v>
      </c>
      <c r="F124" s="233" t="s">
        <v>942</v>
      </c>
      <c r="G124" s="233" t="s">
        <v>942</v>
      </c>
      <c r="H124" s="234"/>
      <c r="I124" s="234" t="s">
        <v>90</v>
      </c>
      <c r="J124" s="234" t="s">
        <v>828</v>
      </c>
      <c r="K124" s="234" t="s">
        <v>91</v>
      </c>
      <c r="L124" s="234"/>
      <c r="M124" s="235" t="str">
        <f t="shared" si="0"/>
        <v>v3_040601V01</v>
      </c>
      <c r="N124" s="234" t="s">
        <v>653</v>
      </c>
      <c r="O124" s="234"/>
      <c r="P124" s="234" t="s">
        <v>970</v>
      </c>
      <c r="Q124" s="234"/>
      <c r="R124" s="233"/>
    </row>
    <row r="125" spans="1:18" s="236" customFormat="1" ht="14.4">
      <c r="A125" s="233" t="s">
        <v>942</v>
      </c>
      <c r="B125" s="233" t="s">
        <v>942</v>
      </c>
      <c r="C125" s="233" t="s">
        <v>942</v>
      </c>
      <c r="D125" s="233" t="s">
        <v>942</v>
      </c>
      <c r="E125" s="233" t="s">
        <v>942</v>
      </c>
      <c r="F125" s="233" t="s">
        <v>942</v>
      </c>
      <c r="G125" s="233" t="s">
        <v>942</v>
      </c>
      <c r="H125" s="234"/>
      <c r="I125" s="234" t="s">
        <v>73</v>
      </c>
      <c r="J125" s="234" t="s">
        <v>827</v>
      </c>
      <c r="K125" s="234" t="s">
        <v>46</v>
      </c>
      <c r="L125" s="234"/>
      <c r="M125" s="235" t="str">
        <f t="shared" si="0"/>
        <v>v3_040601V01</v>
      </c>
      <c r="N125" s="234" t="s">
        <v>653</v>
      </c>
      <c r="O125" s="234"/>
      <c r="P125" s="234" t="s">
        <v>970</v>
      </c>
      <c r="Q125" s="234"/>
      <c r="R125" s="233"/>
    </row>
    <row r="126" spans="1:18" s="236" customFormat="1" ht="14.4">
      <c r="A126" s="233" t="s">
        <v>942</v>
      </c>
      <c r="B126" s="233" t="s">
        <v>942</v>
      </c>
      <c r="C126" s="233" t="s">
        <v>942</v>
      </c>
      <c r="D126" s="233" t="s">
        <v>942</v>
      </c>
      <c r="E126" s="233" t="s">
        <v>942</v>
      </c>
      <c r="F126" s="233" t="s">
        <v>942</v>
      </c>
      <c r="G126" s="233" t="s">
        <v>942</v>
      </c>
      <c r="H126" s="234"/>
      <c r="I126" s="234" t="s">
        <v>962</v>
      </c>
      <c r="J126" s="234" t="s">
        <v>941</v>
      </c>
      <c r="K126" s="234" t="s">
        <v>968</v>
      </c>
      <c r="L126" s="234"/>
      <c r="M126" s="235" t="str">
        <f t="shared" si="0"/>
        <v>v3_040601V01</v>
      </c>
      <c r="N126" s="234" t="s">
        <v>653</v>
      </c>
      <c r="O126" s="234"/>
      <c r="P126" s="234" t="s">
        <v>970</v>
      </c>
      <c r="Q126" s="234"/>
      <c r="R126" s="233"/>
    </row>
    <row r="127" spans="1:18" s="236" customFormat="1" ht="14.4">
      <c r="A127" s="233" t="s">
        <v>942</v>
      </c>
      <c r="B127" s="233" t="s">
        <v>942</v>
      </c>
      <c r="C127" s="233" t="s">
        <v>942</v>
      </c>
      <c r="D127" s="233" t="s">
        <v>942</v>
      </c>
      <c r="E127" s="233" t="s">
        <v>942</v>
      </c>
      <c r="F127" s="233" t="s">
        <v>942</v>
      </c>
      <c r="G127" s="233" t="s">
        <v>942</v>
      </c>
      <c r="H127" s="234"/>
      <c r="I127" s="234" t="s">
        <v>107</v>
      </c>
      <c r="J127" s="234" t="s">
        <v>825</v>
      </c>
      <c r="K127" s="234" t="s">
        <v>108</v>
      </c>
      <c r="L127" s="234"/>
      <c r="M127" s="235" t="str">
        <f t="shared" si="0"/>
        <v>v3_040601V01</v>
      </c>
      <c r="N127" s="234" t="s">
        <v>946</v>
      </c>
      <c r="O127" s="234"/>
      <c r="P127" s="234" t="s">
        <v>970</v>
      </c>
      <c r="Q127" s="234"/>
      <c r="R127" s="233"/>
    </row>
    <row r="128" spans="1:18" s="236" customFormat="1" ht="14.4">
      <c r="A128" s="233" t="s">
        <v>942</v>
      </c>
      <c r="B128" s="233" t="s">
        <v>942</v>
      </c>
      <c r="C128" s="233" t="s">
        <v>942</v>
      </c>
      <c r="D128" s="233" t="s">
        <v>942</v>
      </c>
      <c r="E128" s="233" t="s">
        <v>942</v>
      </c>
      <c r="F128" s="233" t="s">
        <v>942</v>
      </c>
      <c r="G128" s="233" t="s">
        <v>942</v>
      </c>
      <c r="H128" s="234"/>
      <c r="I128" s="234" t="s">
        <v>953</v>
      </c>
      <c r="J128" s="234" t="s">
        <v>931</v>
      </c>
      <c r="K128" s="234" t="s">
        <v>54</v>
      </c>
      <c r="L128" s="234"/>
      <c r="M128" s="235" t="str">
        <f t="shared" si="0"/>
        <v>v3_040601V01</v>
      </c>
      <c r="N128" s="234" t="s">
        <v>946</v>
      </c>
      <c r="O128" s="234"/>
      <c r="P128" s="234" t="s">
        <v>970</v>
      </c>
      <c r="Q128" s="234"/>
      <c r="R128" s="233"/>
    </row>
    <row r="129" spans="1:18" s="236" customFormat="1" ht="14.4">
      <c r="A129" s="233" t="s">
        <v>942</v>
      </c>
      <c r="B129" s="233" t="s">
        <v>942</v>
      </c>
      <c r="C129" s="233" t="s">
        <v>942</v>
      </c>
      <c r="D129" s="233" t="s">
        <v>942</v>
      </c>
      <c r="E129" s="233" t="s">
        <v>942</v>
      </c>
      <c r="F129" s="233" t="s">
        <v>942</v>
      </c>
      <c r="G129" s="233" t="s">
        <v>942</v>
      </c>
      <c r="H129" s="234"/>
      <c r="I129" s="234" t="s">
        <v>954</v>
      </c>
      <c r="J129" s="234" t="s">
        <v>932</v>
      </c>
      <c r="K129" s="234" t="s">
        <v>54</v>
      </c>
      <c r="L129" s="234"/>
      <c r="M129" s="235" t="str">
        <f t="shared" si="0"/>
        <v>v3_040601V01</v>
      </c>
      <c r="N129" s="234" t="s">
        <v>946</v>
      </c>
      <c r="O129" s="234"/>
      <c r="P129" s="234" t="s">
        <v>970</v>
      </c>
      <c r="Q129" s="234"/>
      <c r="R129" s="233"/>
    </row>
    <row r="130" spans="1:18" s="236" customFormat="1" ht="14.4">
      <c r="A130" s="233" t="s">
        <v>942</v>
      </c>
      <c r="B130" s="233" t="s">
        <v>942</v>
      </c>
      <c r="C130" s="233" t="s">
        <v>942</v>
      </c>
      <c r="D130" s="233" t="s">
        <v>942</v>
      </c>
      <c r="E130" s="233" t="s">
        <v>942</v>
      </c>
      <c r="F130" s="233" t="s">
        <v>942</v>
      </c>
      <c r="G130" s="233" t="s">
        <v>942</v>
      </c>
      <c r="H130" s="234"/>
      <c r="I130" s="234" t="s">
        <v>963</v>
      </c>
      <c r="J130" s="234" t="s">
        <v>943</v>
      </c>
      <c r="K130" s="234" t="s">
        <v>54</v>
      </c>
      <c r="L130" s="234"/>
      <c r="M130" s="235" t="str">
        <f t="shared" si="0"/>
        <v>v3_040601V01</v>
      </c>
      <c r="N130" s="234" t="s">
        <v>946</v>
      </c>
      <c r="O130" s="234"/>
      <c r="P130" s="234" t="s">
        <v>970</v>
      </c>
      <c r="Q130" s="234"/>
      <c r="R130" s="233"/>
    </row>
    <row r="131" spans="1:18" s="236" customFormat="1" ht="14.4">
      <c r="A131" s="233" t="s">
        <v>942</v>
      </c>
      <c r="B131" s="233" t="s">
        <v>942</v>
      </c>
      <c r="C131" s="233" t="s">
        <v>942</v>
      </c>
      <c r="D131" s="233" t="s">
        <v>942</v>
      </c>
      <c r="E131" s="233" t="s">
        <v>942</v>
      </c>
      <c r="F131" s="233" t="s">
        <v>942</v>
      </c>
      <c r="G131" s="233" t="s">
        <v>942</v>
      </c>
      <c r="H131" s="234"/>
      <c r="I131" s="234" t="s">
        <v>958</v>
      </c>
      <c r="J131" s="234" t="s">
        <v>936</v>
      </c>
      <c r="K131" s="234" t="s">
        <v>54</v>
      </c>
      <c r="L131" s="234"/>
      <c r="M131" s="235" t="str">
        <f t="shared" si="0"/>
        <v>v3_040601V01</v>
      </c>
      <c r="N131" s="234" t="s">
        <v>946</v>
      </c>
      <c r="O131" s="234"/>
      <c r="P131" s="234" t="s">
        <v>970</v>
      </c>
      <c r="Q131" s="234"/>
      <c r="R131" s="233"/>
    </row>
    <row r="132" spans="1:18" s="236" customFormat="1" ht="14.4">
      <c r="A132" s="233" t="s">
        <v>942</v>
      </c>
      <c r="B132" s="233" t="s">
        <v>942</v>
      </c>
      <c r="C132" s="233" t="s">
        <v>942</v>
      </c>
      <c r="D132" s="233" t="s">
        <v>942</v>
      </c>
      <c r="E132" s="233" t="s">
        <v>942</v>
      </c>
      <c r="F132" s="233" t="s">
        <v>942</v>
      </c>
      <c r="G132" s="233" t="s">
        <v>942</v>
      </c>
      <c r="H132" s="234"/>
      <c r="I132" s="234" t="s">
        <v>964</v>
      </c>
      <c r="J132" s="234" t="s">
        <v>944</v>
      </c>
      <c r="K132" s="234" t="s">
        <v>969</v>
      </c>
      <c r="L132" s="234"/>
      <c r="M132" s="235" t="str">
        <f t="shared" si="0"/>
        <v>v3_040601V01</v>
      </c>
      <c r="N132" s="234" t="s">
        <v>946</v>
      </c>
      <c r="O132" s="234"/>
      <c r="P132" s="234" t="s">
        <v>970</v>
      </c>
      <c r="Q132" s="234"/>
      <c r="R132" s="233"/>
    </row>
    <row r="133" spans="1:18" s="236" customFormat="1" ht="14.4">
      <c r="A133" s="233" t="s">
        <v>942</v>
      </c>
      <c r="B133" s="233" t="s">
        <v>942</v>
      </c>
      <c r="C133" s="233" t="s">
        <v>942</v>
      </c>
      <c r="D133" s="233" t="s">
        <v>942</v>
      </c>
      <c r="E133" s="233" t="s">
        <v>942</v>
      </c>
      <c r="F133" s="233" t="s">
        <v>942</v>
      </c>
      <c r="G133" s="233" t="s">
        <v>942</v>
      </c>
      <c r="H133" s="234"/>
      <c r="I133" s="234" t="s">
        <v>574</v>
      </c>
      <c r="J133" s="234" t="s">
        <v>945</v>
      </c>
      <c r="K133" s="234" t="s">
        <v>575</v>
      </c>
      <c r="L133" s="234"/>
      <c r="M133" s="235" t="str">
        <f t="shared" si="0"/>
        <v>v3_040601V01</v>
      </c>
      <c r="N133" s="234" t="s">
        <v>946</v>
      </c>
      <c r="O133" s="234"/>
      <c r="P133" s="234" t="s">
        <v>970</v>
      </c>
      <c r="Q133" s="234"/>
      <c r="R133" s="233"/>
    </row>
    <row r="134" spans="1:18" s="236" customFormat="1" ht="14.4">
      <c r="A134" s="233" t="s">
        <v>942</v>
      </c>
      <c r="B134" s="233" t="s">
        <v>942</v>
      </c>
      <c r="C134" s="233" t="s">
        <v>942</v>
      </c>
      <c r="D134" s="233" t="s">
        <v>942</v>
      </c>
      <c r="E134" s="233" t="s">
        <v>942</v>
      </c>
      <c r="F134" s="233" t="s">
        <v>942</v>
      </c>
      <c r="G134" s="233" t="s">
        <v>942</v>
      </c>
      <c r="H134" s="234"/>
      <c r="I134" s="234" t="s">
        <v>960</v>
      </c>
      <c r="J134" s="234" t="s">
        <v>939</v>
      </c>
      <c r="K134" s="234" t="s">
        <v>91</v>
      </c>
      <c r="L134" s="234"/>
      <c r="M134" s="235" t="str">
        <f t="shared" si="0"/>
        <v>v3_040601V01</v>
      </c>
      <c r="N134" s="234" t="s">
        <v>946</v>
      </c>
      <c r="O134" s="234"/>
      <c r="P134" s="234" t="s">
        <v>970</v>
      </c>
      <c r="Q134" s="234"/>
      <c r="R134" s="233"/>
    </row>
    <row r="135" spans="1:18" s="236" customFormat="1" ht="14.4">
      <c r="A135" s="233" t="s">
        <v>942</v>
      </c>
      <c r="B135" s="233" t="s">
        <v>942</v>
      </c>
      <c r="C135" s="233" t="s">
        <v>942</v>
      </c>
      <c r="D135" s="233" t="s">
        <v>942</v>
      </c>
      <c r="E135" s="233" t="s">
        <v>942</v>
      </c>
      <c r="F135" s="233" t="s">
        <v>942</v>
      </c>
      <c r="G135" s="233" t="s">
        <v>942</v>
      </c>
      <c r="H135" s="234"/>
      <c r="I135" s="234" t="s">
        <v>90</v>
      </c>
      <c r="J135" s="234" t="s">
        <v>828</v>
      </c>
      <c r="K135" s="234" t="s">
        <v>91</v>
      </c>
      <c r="L135" s="234"/>
      <c r="M135" s="235" t="str">
        <f t="shared" si="0"/>
        <v>v3_040601V01</v>
      </c>
      <c r="N135" s="234" t="s">
        <v>946</v>
      </c>
      <c r="O135" s="234"/>
      <c r="P135" s="234" t="s">
        <v>970</v>
      </c>
      <c r="Q135" s="234"/>
      <c r="R135" s="233"/>
    </row>
    <row r="136" spans="1:18" s="236" customFormat="1" ht="14.4">
      <c r="A136" s="233" t="s">
        <v>942</v>
      </c>
      <c r="B136" s="233" t="s">
        <v>942</v>
      </c>
      <c r="C136" s="233" t="s">
        <v>942</v>
      </c>
      <c r="D136" s="233" t="s">
        <v>942</v>
      </c>
      <c r="E136" s="233" t="s">
        <v>942</v>
      </c>
      <c r="F136" s="233" t="s">
        <v>942</v>
      </c>
      <c r="G136" s="233" t="s">
        <v>942</v>
      </c>
      <c r="H136" s="234"/>
      <c r="I136" s="234" t="s">
        <v>952</v>
      </c>
      <c r="J136" s="234" t="s">
        <v>930</v>
      </c>
      <c r="K136" s="234" t="s">
        <v>54</v>
      </c>
      <c r="L136" s="234"/>
      <c r="M136" s="235" t="str">
        <f t="shared" si="0"/>
        <v>v3_040601V01</v>
      </c>
      <c r="N136" s="234" t="s">
        <v>650</v>
      </c>
      <c r="O136" s="234"/>
      <c r="P136" s="234" t="s">
        <v>970</v>
      </c>
      <c r="Q136" s="234"/>
      <c r="R136" s="233"/>
    </row>
    <row r="137" spans="1:18" s="236" customFormat="1" ht="14.4">
      <c r="A137" s="233" t="s">
        <v>942</v>
      </c>
      <c r="B137" s="233" t="s">
        <v>942</v>
      </c>
      <c r="C137" s="233" t="s">
        <v>942</v>
      </c>
      <c r="D137" s="233" t="s">
        <v>942</v>
      </c>
      <c r="E137" s="233" t="s">
        <v>942</v>
      </c>
      <c r="F137" s="233" t="s">
        <v>942</v>
      </c>
      <c r="G137" s="233" t="s">
        <v>942</v>
      </c>
      <c r="H137" s="234"/>
      <c r="I137" s="234" t="s">
        <v>97</v>
      </c>
      <c r="J137" s="234" t="s">
        <v>909</v>
      </c>
      <c r="K137" s="234" t="s">
        <v>967</v>
      </c>
      <c r="L137" s="234"/>
      <c r="M137" s="235" t="str">
        <f t="shared" si="0"/>
        <v>v3_040601V01</v>
      </c>
      <c r="N137" s="234" t="s">
        <v>650</v>
      </c>
      <c r="O137" s="234"/>
      <c r="P137" s="234" t="s">
        <v>970</v>
      </c>
      <c r="Q137" s="234"/>
      <c r="R137" s="233"/>
    </row>
    <row r="138" spans="1:18" s="236" customFormat="1" ht="14.4">
      <c r="A138" s="233" t="s">
        <v>942</v>
      </c>
      <c r="B138" s="233" t="s">
        <v>942</v>
      </c>
      <c r="C138" s="233" t="s">
        <v>942</v>
      </c>
      <c r="D138" s="233" t="s">
        <v>942</v>
      </c>
      <c r="E138" s="233" t="s">
        <v>942</v>
      </c>
      <c r="F138" s="233" t="s">
        <v>942</v>
      </c>
      <c r="G138" s="233" t="s">
        <v>942</v>
      </c>
      <c r="H138" s="234"/>
      <c r="I138" s="234" t="s">
        <v>953</v>
      </c>
      <c r="J138" s="234" t="s">
        <v>931</v>
      </c>
      <c r="K138" s="234" t="s">
        <v>54</v>
      </c>
      <c r="L138" s="234"/>
      <c r="M138" s="235" t="str">
        <f t="shared" si="0"/>
        <v>v3_040601V01</v>
      </c>
      <c r="N138" s="234" t="s">
        <v>650</v>
      </c>
      <c r="O138" s="234"/>
      <c r="P138" s="234" t="s">
        <v>970</v>
      </c>
      <c r="Q138" s="234"/>
      <c r="R138" s="233"/>
    </row>
    <row r="139" spans="1:18" s="236" customFormat="1" ht="14.4">
      <c r="A139" s="233" t="s">
        <v>942</v>
      </c>
      <c r="B139" s="233" t="s">
        <v>942</v>
      </c>
      <c r="C139" s="233" t="s">
        <v>942</v>
      </c>
      <c r="D139" s="233" t="s">
        <v>942</v>
      </c>
      <c r="E139" s="233" t="s">
        <v>942</v>
      </c>
      <c r="F139" s="233" t="s">
        <v>942</v>
      </c>
      <c r="G139" s="233" t="s">
        <v>942</v>
      </c>
      <c r="H139" s="234"/>
      <c r="I139" s="234" t="s">
        <v>954</v>
      </c>
      <c r="J139" s="234" t="s">
        <v>932</v>
      </c>
      <c r="K139" s="234" t="s">
        <v>54</v>
      </c>
      <c r="L139" s="234"/>
      <c r="M139" s="235" t="str">
        <f t="shared" si="0"/>
        <v>v3_040601V01</v>
      </c>
      <c r="N139" s="234" t="s">
        <v>650</v>
      </c>
      <c r="O139" s="234"/>
      <c r="P139" s="234" t="s">
        <v>970</v>
      </c>
      <c r="Q139" s="234"/>
      <c r="R139" s="233"/>
    </row>
    <row r="140" spans="1:18" s="236" customFormat="1" ht="14.4">
      <c r="A140" s="233" t="s">
        <v>942</v>
      </c>
      <c r="B140" s="233" t="s">
        <v>942</v>
      </c>
      <c r="C140" s="233" t="s">
        <v>942</v>
      </c>
      <c r="D140" s="233" t="s">
        <v>942</v>
      </c>
      <c r="E140" s="233" t="s">
        <v>942</v>
      </c>
      <c r="F140" s="233" t="s">
        <v>942</v>
      </c>
      <c r="G140" s="233" t="s">
        <v>942</v>
      </c>
      <c r="H140" s="234"/>
      <c r="I140" s="234" t="s">
        <v>963</v>
      </c>
      <c r="J140" s="234" t="s">
        <v>943</v>
      </c>
      <c r="K140" s="234" t="s">
        <v>54</v>
      </c>
      <c r="L140" s="234"/>
      <c r="M140" s="235" t="str">
        <f t="shared" si="0"/>
        <v>v3_040601V01</v>
      </c>
      <c r="N140" s="234" t="s">
        <v>650</v>
      </c>
      <c r="O140" s="234"/>
      <c r="P140" s="234" t="s">
        <v>970</v>
      </c>
      <c r="Q140" s="234"/>
      <c r="R140" s="233"/>
    </row>
    <row r="141" spans="1:18" s="236" customFormat="1" ht="14.4">
      <c r="A141" s="233" t="s">
        <v>942</v>
      </c>
      <c r="B141" s="233" t="s">
        <v>942</v>
      </c>
      <c r="C141" s="233" t="s">
        <v>942</v>
      </c>
      <c r="D141" s="233" t="s">
        <v>942</v>
      </c>
      <c r="E141" s="233" t="s">
        <v>942</v>
      </c>
      <c r="F141" s="233" t="s">
        <v>942</v>
      </c>
      <c r="G141" s="233" t="s">
        <v>942</v>
      </c>
      <c r="H141" s="234"/>
      <c r="I141" s="234" t="s">
        <v>956</v>
      </c>
      <c r="J141" s="234" t="s">
        <v>934</v>
      </c>
      <c r="K141" s="234" t="s">
        <v>54</v>
      </c>
      <c r="L141" s="234"/>
      <c r="M141" s="235" t="str">
        <f t="shared" si="0"/>
        <v>v3_040601V01</v>
      </c>
      <c r="N141" s="234" t="s">
        <v>650</v>
      </c>
      <c r="O141" s="234"/>
      <c r="P141" s="234" t="s">
        <v>970</v>
      </c>
      <c r="Q141" s="234"/>
      <c r="R141" s="233"/>
    </row>
    <row r="142" spans="1:18" s="236" customFormat="1" ht="14.4">
      <c r="A142" s="233" t="s">
        <v>942</v>
      </c>
      <c r="B142" s="233" t="s">
        <v>942</v>
      </c>
      <c r="C142" s="233" t="s">
        <v>942</v>
      </c>
      <c r="D142" s="233" t="s">
        <v>942</v>
      </c>
      <c r="E142" s="233" t="s">
        <v>942</v>
      </c>
      <c r="F142" s="233" t="s">
        <v>942</v>
      </c>
      <c r="G142" s="233" t="s">
        <v>942</v>
      </c>
      <c r="H142" s="234"/>
      <c r="I142" s="234" t="s">
        <v>957</v>
      </c>
      <c r="J142" s="234" t="s">
        <v>947</v>
      </c>
      <c r="K142" s="234" t="s">
        <v>967</v>
      </c>
      <c r="L142" s="234"/>
      <c r="M142" s="235" t="str">
        <f t="shared" si="0"/>
        <v>v3_040601V01</v>
      </c>
      <c r="N142" s="234" t="s">
        <v>650</v>
      </c>
      <c r="O142" s="234"/>
      <c r="P142" s="234" t="s">
        <v>970</v>
      </c>
      <c r="Q142" s="234"/>
      <c r="R142" s="233"/>
    </row>
    <row r="143" spans="1:18" s="236" customFormat="1" ht="14.4">
      <c r="A143" s="233" t="s">
        <v>942</v>
      </c>
      <c r="B143" s="233" t="s">
        <v>942</v>
      </c>
      <c r="C143" s="233" t="s">
        <v>942</v>
      </c>
      <c r="D143" s="233" t="s">
        <v>942</v>
      </c>
      <c r="E143" s="233" t="s">
        <v>942</v>
      </c>
      <c r="F143" s="233" t="s">
        <v>942</v>
      </c>
      <c r="G143" s="233" t="s">
        <v>942</v>
      </c>
      <c r="H143" s="234"/>
      <c r="I143" s="234" t="s">
        <v>958</v>
      </c>
      <c r="J143" s="234" t="s">
        <v>936</v>
      </c>
      <c r="K143" s="234" t="s">
        <v>54</v>
      </c>
      <c r="L143" s="234"/>
      <c r="M143" s="235" t="str">
        <f t="shared" si="0"/>
        <v>v3_040601V01</v>
      </c>
      <c r="N143" s="234" t="s">
        <v>650</v>
      </c>
      <c r="O143" s="234"/>
      <c r="P143" s="234" t="s">
        <v>970</v>
      </c>
      <c r="Q143" s="234"/>
      <c r="R143" s="233"/>
    </row>
    <row r="144" spans="1:18" s="236" customFormat="1" ht="14.4">
      <c r="A144" s="233" t="s">
        <v>942</v>
      </c>
      <c r="B144" s="233" t="s">
        <v>942</v>
      </c>
      <c r="C144" s="233" t="s">
        <v>942</v>
      </c>
      <c r="D144" s="233" t="s">
        <v>942</v>
      </c>
      <c r="E144" s="233" t="s">
        <v>942</v>
      </c>
      <c r="F144" s="233" t="s">
        <v>942</v>
      </c>
      <c r="G144" s="233" t="s">
        <v>942</v>
      </c>
      <c r="H144" s="234"/>
      <c r="I144" s="234" t="s">
        <v>953</v>
      </c>
      <c r="J144" s="234" t="s">
        <v>931</v>
      </c>
      <c r="K144" s="234" t="s">
        <v>54</v>
      </c>
      <c r="L144" s="234"/>
      <c r="M144" s="235" t="str">
        <f t="shared" si="0"/>
        <v>v3_040601V01</v>
      </c>
      <c r="N144" s="234" t="s">
        <v>711</v>
      </c>
      <c r="O144" s="234"/>
      <c r="P144" s="234" t="s">
        <v>970</v>
      </c>
      <c r="Q144" s="234"/>
      <c r="R144" s="233"/>
    </row>
    <row r="145" spans="1:18" s="236" customFormat="1" ht="14.4">
      <c r="A145" s="233" t="s">
        <v>942</v>
      </c>
      <c r="B145" s="233" t="s">
        <v>942</v>
      </c>
      <c r="C145" s="233" t="s">
        <v>942</v>
      </c>
      <c r="D145" s="233" t="s">
        <v>942</v>
      </c>
      <c r="E145" s="233" t="s">
        <v>942</v>
      </c>
      <c r="F145" s="233" t="s">
        <v>942</v>
      </c>
      <c r="G145" s="233" t="s">
        <v>942</v>
      </c>
      <c r="H145" s="234"/>
      <c r="I145" s="234" t="s">
        <v>954</v>
      </c>
      <c r="J145" s="234" t="s">
        <v>932</v>
      </c>
      <c r="K145" s="234" t="s">
        <v>54</v>
      </c>
      <c r="L145" s="234"/>
      <c r="M145" s="235" t="str">
        <f t="shared" si="0"/>
        <v>v3_040601V01</v>
      </c>
      <c r="N145" s="234" t="s">
        <v>711</v>
      </c>
      <c r="O145" s="234"/>
      <c r="P145" s="234" t="s">
        <v>970</v>
      </c>
      <c r="Q145" s="234"/>
      <c r="R145" s="233"/>
    </row>
    <row r="146" spans="1:18" s="236" customFormat="1" ht="14.4">
      <c r="A146" s="233" t="s">
        <v>942</v>
      </c>
      <c r="B146" s="233" t="s">
        <v>942</v>
      </c>
      <c r="C146" s="233" t="s">
        <v>942</v>
      </c>
      <c r="D146" s="233" t="s">
        <v>942</v>
      </c>
      <c r="E146" s="233" t="s">
        <v>942</v>
      </c>
      <c r="F146" s="233" t="s">
        <v>942</v>
      </c>
      <c r="G146" s="233" t="s">
        <v>942</v>
      </c>
      <c r="H146" s="234"/>
      <c r="I146" s="234" t="s">
        <v>958</v>
      </c>
      <c r="J146" s="234" t="s">
        <v>936</v>
      </c>
      <c r="K146" s="234" t="s">
        <v>54</v>
      </c>
      <c r="L146" s="234"/>
      <c r="M146" s="235" t="str">
        <f t="shared" si="0"/>
        <v>v3_040601V01</v>
      </c>
      <c r="N146" s="234" t="s">
        <v>711</v>
      </c>
      <c r="O146" s="234"/>
      <c r="P146" s="234" t="s">
        <v>970</v>
      </c>
      <c r="Q146" s="234"/>
      <c r="R146" s="233"/>
    </row>
    <row r="147" spans="1:18" s="236" customFormat="1" ht="14.4">
      <c r="A147" s="233" t="s">
        <v>942</v>
      </c>
      <c r="B147" s="233" t="s">
        <v>942</v>
      </c>
      <c r="C147" s="233" t="s">
        <v>942</v>
      </c>
      <c r="D147" s="233" t="s">
        <v>942</v>
      </c>
      <c r="E147" s="233" t="s">
        <v>942</v>
      </c>
      <c r="F147" s="233" t="s">
        <v>942</v>
      </c>
      <c r="G147" s="233" t="s">
        <v>942</v>
      </c>
      <c r="H147" s="234"/>
      <c r="I147" s="234" t="s">
        <v>959</v>
      </c>
      <c r="J147" s="234" t="s">
        <v>937</v>
      </c>
      <c r="K147" s="234" t="s">
        <v>967</v>
      </c>
      <c r="L147" s="234"/>
      <c r="M147" s="235" t="str">
        <f t="shared" si="0"/>
        <v>v3_040601V01</v>
      </c>
      <c r="N147" s="234" t="s">
        <v>711</v>
      </c>
      <c r="O147" s="234"/>
      <c r="P147" s="234" t="s">
        <v>970</v>
      </c>
      <c r="Q147" s="234"/>
      <c r="R147" s="233"/>
    </row>
    <row r="148" spans="1:18" s="236" customFormat="1" ht="14.4">
      <c r="A148" s="233" t="s">
        <v>942</v>
      </c>
      <c r="B148" s="233" t="s">
        <v>942</v>
      </c>
      <c r="C148" s="233" t="s">
        <v>942</v>
      </c>
      <c r="D148" s="233" t="s">
        <v>942</v>
      </c>
      <c r="E148" s="233" t="s">
        <v>942</v>
      </c>
      <c r="F148" s="233" t="s">
        <v>942</v>
      </c>
      <c r="G148" s="233" t="s">
        <v>942</v>
      </c>
      <c r="H148" s="234"/>
      <c r="I148" s="234" t="s">
        <v>574</v>
      </c>
      <c r="J148" s="234" t="s">
        <v>945</v>
      </c>
      <c r="K148" s="234" t="s">
        <v>575</v>
      </c>
      <c r="L148" s="234"/>
      <c r="M148" s="235" t="str">
        <f t="shared" si="0"/>
        <v>v3_040601V01</v>
      </c>
      <c r="N148" s="234" t="s">
        <v>711</v>
      </c>
      <c r="O148" s="234"/>
      <c r="P148" s="234" t="s">
        <v>970</v>
      </c>
      <c r="Q148" s="234"/>
      <c r="R148" s="233"/>
    </row>
    <row r="149" spans="1:18" s="236" customFormat="1" ht="14.4">
      <c r="A149" s="233" t="s">
        <v>942</v>
      </c>
      <c r="B149" s="233" t="s">
        <v>942</v>
      </c>
      <c r="C149" s="233" t="s">
        <v>942</v>
      </c>
      <c r="D149" s="233" t="s">
        <v>942</v>
      </c>
      <c r="E149" s="233" t="s">
        <v>942</v>
      </c>
      <c r="F149" s="233" t="s">
        <v>942</v>
      </c>
      <c r="G149" s="233" t="s">
        <v>942</v>
      </c>
      <c r="H149" s="234"/>
      <c r="I149" s="234" t="s">
        <v>952</v>
      </c>
      <c r="J149" s="234" t="s">
        <v>930</v>
      </c>
      <c r="K149" s="234" t="s">
        <v>54</v>
      </c>
      <c r="L149" s="234"/>
      <c r="M149" s="235" t="str">
        <f t="shared" si="0"/>
        <v>v3_040601V02</v>
      </c>
      <c r="N149" s="234" t="s">
        <v>660</v>
      </c>
      <c r="O149" s="234"/>
      <c r="P149" s="234" t="s">
        <v>970</v>
      </c>
      <c r="Q149" s="234"/>
      <c r="R149" s="233"/>
    </row>
    <row r="150" spans="1:18" s="236" customFormat="1" ht="14.4">
      <c r="A150" s="233" t="s">
        <v>942</v>
      </c>
      <c r="B150" s="233" t="s">
        <v>942</v>
      </c>
      <c r="C150" s="233" t="s">
        <v>942</v>
      </c>
      <c r="D150" s="233" t="s">
        <v>942</v>
      </c>
      <c r="E150" s="233" t="s">
        <v>942</v>
      </c>
      <c r="F150" s="233" t="s">
        <v>942</v>
      </c>
      <c r="G150" s="233" t="s">
        <v>942</v>
      </c>
      <c r="H150" s="234"/>
      <c r="I150" s="234" t="s">
        <v>953</v>
      </c>
      <c r="J150" s="234" t="s">
        <v>931</v>
      </c>
      <c r="K150" s="234" t="s">
        <v>54</v>
      </c>
      <c r="L150" s="234"/>
      <c r="M150" s="235" t="str">
        <f t="shared" si="0"/>
        <v>v3_040601V02</v>
      </c>
      <c r="N150" s="234" t="s">
        <v>660</v>
      </c>
      <c r="O150" s="234"/>
      <c r="P150" s="234" t="s">
        <v>970</v>
      </c>
      <c r="Q150" s="234"/>
      <c r="R150" s="233"/>
    </row>
    <row r="151" spans="1:18" s="236" customFormat="1" ht="14.4">
      <c r="A151" s="233" t="s">
        <v>942</v>
      </c>
      <c r="B151" s="233" t="s">
        <v>942</v>
      </c>
      <c r="C151" s="233" t="s">
        <v>942</v>
      </c>
      <c r="D151" s="233" t="s">
        <v>942</v>
      </c>
      <c r="E151" s="233" t="s">
        <v>942</v>
      </c>
      <c r="F151" s="233" t="s">
        <v>942</v>
      </c>
      <c r="G151" s="233" t="s">
        <v>942</v>
      </c>
      <c r="H151" s="234"/>
      <c r="I151" s="234" t="s">
        <v>954</v>
      </c>
      <c r="J151" s="234" t="s">
        <v>932</v>
      </c>
      <c r="K151" s="234" t="s">
        <v>54</v>
      </c>
      <c r="L151" s="234"/>
      <c r="M151" s="235" t="str">
        <f t="shared" si="0"/>
        <v>v3_040601V02</v>
      </c>
      <c r="N151" s="234" t="s">
        <v>660</v>
      </c>
      <c r="O151" s="234"/>
      <c r="P151" s="234" t="s">
        <v>970</v>
      </c>
      <c r="Q151" s="234"/>
      <c r="R151" s="233"/>
    </row>
    <row r="152" spans="1:18" s="236" customFormat="1" ht="14.4">
      <c r="A152" s="233" t="s">
        <v>942</v>
      </c>
      <c r="B152" s="233" t="s">
        <v>942</v>
      </c>
      <c r="C152" s="233" t="s">
        <v>942</v>
      </c>
      <c r="D152" s="233" t="s">
        <v>942</v>
      </c>
      <c r="E152" s="233" t="s">
        <v>942</v>
      </c>
      <c r="F152" s="233" t="s">
        <v>942</v>
      </c>
      <c r="G152" s="233" t="s">
        <v>942</v>
      </c>
      <c r="H152" s="234"/>
      <c r="I152" s="234" t="s">
        <v>958</v>
      </c>
      <c r="J152" s="234" t="s">
        <v>936</v>
      </c>
      <c r="K152" s="234" t="s">
        <v>54</v>
      </c>
      <c r="L152" s="234"/>
      <c r="M152" s="235" t="str">
        <f t="shared" si="0"/>
        <v>v3_040601V02</v>
      </c>
      <c r="N152" s="234" t="s">
        <v>660</v>
      </c>
      <c r="O152" s="234"/>
      <c r="P152" s="234" t="s">
        <v>970</v>
      </c>
      <c r="Q152" s="234"/>
      <c r="R152" s="233"/>
    </row>
    <row r="153" spans="1:18" s="236" customFormat="1" ht="14.4">
      <c r="A153" s="233" t="s">
        <v>942</v>
      </c>
      <c r="B153" s="233" t="s">
        <v>942</v>
      </c>
      <c r="C153" s="233" t="s">
        <v>942</v>
      </c>
      <c r="D153" s="233" t="s">
        <v>942</v>
      </c>
      <c r="E153" s="233" t="s">
        <v>942</v>
      </c>
      <c r="F153" s="233" t="s">
        <v>942</v>
      </c>
      <c r="G153" s="233" t="s">
        <v>942</v>
      </c>
      <c r="H153" s="234"/>
      <c r="I153" s="234" t="s">
        <v>961</v>
      </c>
      <c r="J153" s="234" t="s">
        <v>940</v>
      </c>
      <c r="K153" s="234" t="s">
        <v>46</v>
      </c>
      <c r="L153" s="234"/>
      <c r="M153" s="235" t="str">
        <f t="shared" si="0"/>
        <v>v3_040601V02</v>
      </c>
      <c r="N153" s="234" t="s">
        <v>660</v>
      </c>
      <c r="O153" s="234"/>
      <c r="P153" s="234" t="s">
        <v>970</v>
      </c>
      <c r="Q153" s="234"/>
      <c r="R153" s="233"/>
    </row>
    <row r="154" spans="1:18" s="236" customFormat="1" ht="14.4">
      <c r="A154" s="233" t="s">
        <v>942</v>
      </c>
      <c r="B154" s="233" t="s">
        <v>942</v>
      </c>
      <c r="C154" s="233" t="s">
        <v>942</v>
      </c>
      <c r="D154" s="233" t="s">
        <v>942</v>
      </c>
      <c r="E154" s="233" t="s">
        <v>942</v>
      </c>
      <c r="F154" s="233" t="s">
        <v>942</v>
      </c>
      <c r="G154" s="233" t="s">
        <v>942</v>
      </c>
      <c r="H154" s="234"/>
      <c r="I154" s="234" t="s">
        <v>73</v>
      </c>
      <c r="J154" s="234" t="s">
        <v>827</v>
      </c>
      <c r="K154" s="234" t="s">
        <v>46</v>
      </c>
      <c r="L154" s="234"/>
      <c r="M154" s="235" t="str">
        <f t="shared" si="0"/>
        <v>v3_040601V02</v>
      </c>
      <c r="N154" s="234" t="s">
        <v>660</v>
      </c>
      <c r="O154" s="234"/>
      <c r="P154" s="234" t="s">
        <v>970</v>
      </c>
      <c r="Q154" s="234"/>
      <c r="R154" s="233"/>
    </row>
    <row r="155" spans="1:18" s="236" customFormat="1" ht="14.4">
      <c r="A155" s="233" t="s">
        <v>942</v>
      </c>
      <c r="B155" s="233" t="s">
        <v>942</v>
      </c>
      <c r="C155" s="233" t="s">
        <v>942</v>
      </c>
      <c r="D155" s="233" t="s">
        <v>942</v>
      </c>
      <c r="E155" s="233" t="s">
        <v>942</v>
      </c>
      <c r="F155" s="233" t="s">
        <v>942</v>
      </c>
      <c r="G155" s="233" t="s">
        <v>942</v>
      </c>
      <c r="H155" s="234"/>
      <c r="I155" s="234" t="s">
        <v>962</v>
      </c>
      <c r="J155" s="234" t="s">
        <v>941</v>
      </c>
      <c r="K155" s="234" t="s">
        <v>968</v>
      </c>
      <c r="L155" s="234"/>
      <c r="M155" s="235" t="str">
        <f t="shared" si="0"/>
        <v>v3_040601V02</v>
      </c>
      <c r="N155" s="234" t="s">
        <v>660</v>
      </c>
      <c r="O155" s="234"/>
      <c r="P155" s="234" t="s">
        <v>970</v>
      </c>
      <c r="Q155" s="234"/>
      <c r="R155" s="233"/>
    </row>
    <row r="156" spans="1:18" s="236" customFormat="1" ht="14.4">
      <c r="A156" s="233" t="s">
        <v>942</v>
      </c>
      <c r="B156" s="233" t="s">
        <v>942</v>
      </c>
      <c r="C156" s="233" t="s">
        <v>942</v>
      </c>
      <c r="D156" s="233" t="s">
        <v>942</v>
      </c>
      <c r="E156" s="233" t="s">
        <v>942</v>
      </c>
      <c r="F156" s="233" t="s">
        <v>942</v>
      </c>
      <c r="G156" s="233" t="s">
        <v>942</v>
      </c>
      <c r="H156" s="234"/>
      <c r="I156" s="234" t="s">
        <v>107</v>
      </c>
      <c r="J156" s="234" t="s">
        <v>825</v>
      </c>
      <c r="K156" s="234" t="s">
        <v>108</v>
      </c>
      <c r="L156" s="234"/>
      <c r="M156" s="235" t="str">
        <f t="shared" si="0"/>
        <v>v3_040601V02</v>
      </c>
      <c r="N156" s="234" t="s">
        <v>949</v>
      </c>
      <c r="O156" s="234"/>
      <c r="P156" s="234" t="s">
        <v>970</v>
      </c>
      <c r="Q156" s="234"/>
      <c r="R156" s="233"/>
    </row>
    <row r="157" spans="1:18" s="236" customFormat="1" ht="14.4">
      <c r="A157" s="233" t="s">
        <v>942</v>
      </c>
      <c r="B157" s="233" t="s">
        <v>942</v>
      </c>
      <c r="C157" s="233" t="s">
        <v>942</v>
      </c>
      <c r="D157" s="233" t="s">
        <v>942</v>
      </c>
      <c r="E157" s="233" t="s">
        <v>942</v>
      </c>
      <c r="F157" s="233" t="s">
        <v>942</v>
      </c>
      <c r="G157" s="233" t="s">
        <v>942</v>
      </c>
      <c r="H157" s="234"/>
      <c r="I157" s="234" t="s">
        <v>953</v>
      </c>
      <c r="J157" s="234" t="s">
        <v>931</v>
      </c>
      <c r="K157" s="234" t="s">
        <v>54</v>
      </c>
      <c r="L157" s="234"/>
      <c r="M157" s="235" t="str">
        <f t="shared" si="0"/>
        <v>v3_040601V02</v>
      </c>
      <c r="N157" s="234" t="s">
        <v>949</v>
      </c>
      <c r="O157" s="234"/>
      <c r="P157" s="234" t="s">
        <v>970</v>
      </c>
      <c r="Q157" s="234"/>
      <c r="R157" s="233"/>
    </row>
    <row r="158" spans="1:18" s="236" customFormat="1" ht="14.4">
      <c r="A158" s="233" t="s">
        <v>942</v>
      </c>
      <c r="B158" s="233" t="s">
        <v>942</v>
      </c>
      <c r="C158" s="233" t="s">
        <v>942</v>
      </c>
      <c r="D158" s="233" t="s">
        <v>942</v>
      </c>
      <c r="E158" s="233" t="s">
        <v>942</v>
      </c>
      <c r="F158" s="233" t="s">
        <v>942</v>
      </c>
      <c r="G158" s="233" t="s">
        <v>942</v>
      </c>
      <c r="H158" s="234"/>
      <c r="I158" s="234" t="s">
        <v>954</v>
      </c>
      <c r="J158" s="234" t="s">
        <v>932</v>
      </c>
      <c r="K158" s="234" t="s">
        <v>54</v>
      </c>
      <c r="L158" s="234"/>
      <c r="M158" s="235" t="str">
        <f t="shared" si="0"/>
        <v>v3_040601V02</v>
      </c>
      <c r="N158" s="234" t="s">
        <v>949</v>
      </c>
      <c r="O158" s="234"/>
      <c r="P158" s="234" t="s">
        <v>970</v>
      </c>
      <c r="Q158" s="234"/>
      <c r="R158" s="233"/>
    </row>
    <row r="159" spans="1:18" s="236" customFormat="1" ht="14.4">
      <c r="A159" s="233" t="s">
        <v>942</v>
      </c>
      <c r="B159" s="233" t="s">
        <v>942</v>
      </c>
      <c r="C159" s="233" t="s">
        <v>942</v>
      </c>
      <c r="D159" s="233" t="s">
        <v>942</v>
      </c>
      <c r="E159" s="233" t="s">
        <v>942</v>
      </c>
      <c r="F159" s="233" t="s">
        <v>942</v>
      </c>
      <c r="G159" s="233" t="s">
        <v>942</v>
      </c>
      <c r="H159" s="234"/>
      <c r="I159" s="234" t="s">
        <v>528</v>
      </c>
      <c r="J159" s="234" t="s">
        <v>826</v>
      </c>
      <c r="K159" s="234" t="s">
        <v>108</v>
      </c>
      <c r="L159" s="234"/>
      <c r="M159" s="235" t="str">
        <f t="shared" si="0"/>
        <v>v3_040601V03</v>
      </c>
      <c r="N159" s="234" t="s">
        <v>717</v>
      </c>
      <c r="O159" s="234"/>
      <c r="P159" s="234" t="s">
        <v>970</v>
      </c>
      <c r="Q159" s="234"/>
      <c r="R159" s="233"/>
    </row>
    <row r="160" spans="1:18" s="236" customFormat="1" ht="14.4">
      <c r="A160" s="233" t="s">
        <v>942</v>
      </c>
      <c r="B160" s="233" t="s">
        <v>942</v>
      </c>
      <c r="C160" s="233" t="s">
        <v>942</v>
      </c>
      <c r="D160" s="233" t="s">
        <v>942</v>
      </c>
      <c r="E160" s="233" t="s">
        <v>942</v>
      </c>
      <c r="F160" s="233" t="s">
        <v>942</v>
      </c>
      <c r="G160" s="233" t="s">
        <v>942</v>
      </c>
      <c r="H160" s="234"/>
      <c r="I160" s="234" t="s">
        <v>953</v>
      </c>
      <c r="J160" s="234" t="s">
        <v>931</v>
      </c>
      <c r="K160" s="234" t="s">
        <v>54</v>
      </c>
      <c r="L160" s="234"/>
      <c r="M160" s="235" t="str">
        <f t="shared" si="0"/>
        <v>v3_040601V03</v>
      </c>
      <c r="N160" s="234" t="s">
        <v>717</v>
      </c>
      <c r="O160" s="234"/>
      <c r="P160" s="234" t="s">
        <v>970</v>
      </c>
      <c r="Q160" s="234"/>
      <c r="R160" s="233"/>
    </row>
    <row r="161" spans="1:18" s="236" customFormat="1" ht="14.4">
      <c r="A161" s="233" t="s">
        <v>942</v>
      </c>
      <c r="B161" s="233" t="s">
        <v>942</v>
      </c>
      <c r="C161" s="233" t="s">
        <v>942</v>
      </c>
      <c r="D161" s="233" t="s">
        <v>942</v>
      </c>
      <c r="E161" s="233" t="s">
        <v>942</v>
      </c>
      <c r="F161" s="233" t="s">
        <v>942</v>
      </c>
      <c r="G161" s="233" t="s">
        <v>942</v>
      </c>
      <c r="H161" s="234"/>
      <c r="I161" s="234" t="s">
        <v>954</v>
      </c>
      <c r="J161" s="234" t="s">
        <v>932</v>
      </c>
      <c r="K161" s="234" t="s">
        <v>54</v>
      </c>
      <c r="L161" s="234"/>
      <c r="M161" s="235" t="str">
        <f t="shared" si="0"/>
        <v>v3_040601V03</v>
      </c>
      <c r="N161" s="234" t="s">
        <v>717</v>
      </c>
      <c r="O161" s="234"/>
      <c r="P161" s="234" t="s">
        <v>970</v>
      </c>
      <c r="Q161" s="234"/>
      <c r="R161" s="233"/>
    </row>
    <row r="162" spans="1:18" s="236" customFormat="1" ht="14.4">
      <c r="A162" s="233" t="s">
        <v>942</v>
      </c>
      <c r="B162" s="233" t="s">
        <v>942</v>
      </c>
      <c r="C162" s="233" t="s">
        <v>942</v>
      </c>
      <c r="D162" s="233" t="s">
        <v>942</v>
      </c>
      <c r="E162" s="233" t="s">
        <v>942</v>
      </c>
      <c r="F162" s="233" t="s">
        <v>942</v>
      </c>
      <c r="G162" s="233" t="s">
        <v>942</v>
      </c>
      <c r="H162" s="234"/>
      <c r="I162" s="234" t="s">
        <v>965</v>
      </c>
      <c r="J162" s="234" t="s">
        <v>950</v>
      </c>
      <c r="K162" s="234" t="s">
        <v>54</v>
      </c>
      <c r="L162" s="234"/>
      <c r="M162" s="235" t="str">
        <f t="shared" si="0"/>
        <v>v3_040601V03</v>
      </c>
      <c r="N162" s="234" t="s">
        <v>717</v>
      </c>
      <c r="O162" s="234"/>
      <c r="P162" s="234" t="s">
        <v>970</v>
      </c>
      <c r="Q162" s="234"/>
      <c r="R162" s="233"/>
    </row>
    <row r="163" spans="1:18" s="236" customFormat="1" ht="14.4">
      <c r="A163" s="233" t="s">
        <v>942</v>
      </c>
      <c r="B163" s="233" t="s">
        <v>942</v>
      </c>
      <c r="C163" s="233" t="s">
        <v>942</v>
      </c>
      <c r="D163" s="233" t="s">
        <v>942</v>
      </c>
      <c r="E163" s="233" t="s">
        <v>942</v>
      </c>
      <c r="F163" s="233" t="s">
        <v>942</v>
      </c>
      <c r="G163" s="233" t="s">
        <v>942</v>
      </c>
      <c r="H163" s="234"/>
      <c r="I163" s="234" t="s">
        <v>966</v>
      </c>
      <c r="J163" s="234" t="s">
        <v>951</v>
      </c>
      <c r="K163" s="234" t="s">
        <v>212</v>
      </c>
      <c r="L163" s="234"/>
      <c r="M163" s="235" t="str">
        <f t="shared" si="0"/>
        <v>v3_040601V03</v>
      </c>
      <c r="N163" s="234" t="s">
        <v>717</v>
      </c>
      <c r="O163" s="234"/>
      <c r="P163" s="234" t="s">
        <v>970</v>
      </c>
      <c r="Q163" s="234"/>
      <c r="R163" s="233"/>
    </row>
    <row r="164" spans="1:18" s="236" customFormat="1" ht="14.4">
      <c r="A164" s="233" t="s">
        <v>942</v>
      </c>
      <c r="B164" s="233" t="s">
        <v>942</v>
      </c>
      <c r="C164" s="233" t="s">
        <v>942</v>
      </c>
      <c r="D164" s="233" t="s">
        <v>942</v>
      </c>
      <c r="E164" s="233" t="s">
        <v>942</v>
      </c>
      <c r="F164" s="233" t="s">
        <v>942</v>
      </c>
      <c r="G164" s="233" t="s">
        <v>942</v>
      </c>
      <c r="H164" s="234"/>
      <c r="I164" s="234" t="s">
        <v>107</v>
      </c>
      <c r="J164" s="234" t="s">
        <v>825</v>
      </c>
      <c r="K164" s="234" t="s">
        <v>108</v>
      </c>
      <c r="L164" s="234"/>
      <c r="M164" s="235" t="str">
        <f t="shared" si="0"/>
        <v>v3_040601V03</v>
      </c>
      <c r="N164" s="234" t="s">
        <v>763</v>
      </c>
      <c r="O164" s="234"/>
      <c r="P164" s="234" t="s">
        <v>970</v>
      </c>
      <c r="Q164" s="234"/>
      <c r="R164" s="233"/>
    </row>
    <row r="165" spans="1:18" s="236" customFormat="1" ht="14.4">
      <c r="A165" s="233" t="s">
        <v>942</v>
      </c>
      <c r="B165" s="233" t="s">
        <v>942</v>
      </c>
      <c r="C165" s="233" t="s">
        <v>942</v>
      </c>
      <c r="D165" s="233" t="s">
        <v>942</v>
      </c>
      <c r="E165" s="233" t="s">
        <v>942</v>
      </c>
      <c r="F165" s="233" t="s">
        <v>942</v>
      </c>
      <c r="G165" s="233" t="s">
        <v>942</v>
      </c>
      <c r="H165" s="234"/>
      <c r="I165" s="234" t="s">
        <v>953</v>
      </c>
      <c r="J165" s="234" t="s">
        <v>931</v>
      </c>
      <c r="K165" s="234" t="s">
        <v>54</v>
      </c>
      <c r="L165" s="234"/>
      <c r="M165" s="235" t="str">
        <f t="shared" si="0"/>
        <v>v3_040601V03</v>
      </c>
      <c r="N165" s="234" t="s">
        <v>763</v>
      </c>
      <c r="O165" s="234"/>
      <c r="P165" s="234" t="s">
        <v>970</v>
      </c>
      <c r="Q165" s="234"/>
      <c r="R165" s="233"/>
    </row>
    <row r="166" spans="1:18" s="236" customFormat="1" ht="14.4">
      <c r="A166" s="233" t="s">
        <v>942</v>
      </c>
      <c r="B166" s="233" t="s">
        <v>942</v>
      </c>
      <c r="C166" s="233" t="s">
        <v>942</v>
      </c>
      <c r="D166" s="233" t="s">
        <v>942</v>
      </c>
      <c r="E166" s="233" t="s">
        <v>942</v>
      </c>
      <c r="F166" s="233" t="s">
        <v>942</v>
      </c>
      <c r="G166" s="233" t="s">
        <v>942</v>
      </c>
      <c r="H166" s="234"/>
      <c r="I166" s="234" t="s">
        <v>954</v>
      </c>
      <c r="J166" s="234" t="s">
        <v>932</v>
      </c>
      <c r="K166" s="234" t="s">
        <v>54</v>
      </c>
      <c r="L166" s="234"/>
      <c r="M166" s="235" t="str">
        <f t="shared" si="0"/>
        <v>v3_040601V03</v>
      </c>
      <c r="N166" s="234" t="s">
        <v>763</v>
      </c>
      <c r="O166" s="234"/>
      <c r="P166" s="234" t="s">
        <v>970</v>
      </c>
      <c r="Q166" s="234"/>
      <c r="R166" s="233"/>
    </row>
    <row r="167" spans="1:18" s="236" customFormat="1" ht="14.4">
      <c r="A167" s="233" t="s">
        <v>942</v>
      </c>
      <c r="B167" s="233" t="s">
        <v>942</v>
      </c>
      <c r="C167" s="233" t="s">
        <v>942</v>
      </c>
      <c r="D167" s="233" t="s">
        <v>942</v>
      </c>
      <c r="E167" s="233" t="s">
        <v>942</v>
      </c>
      <c r="F167" s="233" t="s">
        <v>942</v>
      </c>
      <c r="G167" s="233" t="s">
        <v>942</v>
      </c>
      <c r="H167" s="234"/>
      <c r="I167" s="234" t="s">
        <v>963</v>
      </c>
      <c r="J167" s="234" t="s">
        <v>943</v>
      </c>
      <c r="K167" s="234" t="s">
        <v>54</v>
      </c>
      <c r="L167" s="234"/>
      <c r="M167" s="235" t="str">
        <f t="shared" si="0"/>
        <v>v3_040601V03</v>
      </c>
      <c r="N167" s="234" t="s">
        <v>763</v>
      </c>
      <c r="O167" s="234"/>
      <c r="P167" s="234" t="s">
        <v>970</v>
      </c>
      <c r="Q167" s="234"/>
      <c r="R167" s="233"/>
    </row>
    <row r="168" spans="1:18" s="236" customFormat="1" ht="14.4">
      <c r="A168" s="233" t="s">
        <v>942</v>
      </c>
      <c r="B168" s="233" t="s">
        <v>942</v>
      </c>
      <c r="C168" s="233" t="s">
        <v>942</v>
      </c>
      <c r="D168" s="233" t="s">
        <v>942</v>
      </c>
      <c r="E168" s="233" t="s">
        <v>942</v>
      </c>
      <c r="F168" s="233" t="s">
        <v>942</v>
      </c>
      <c r="G168" s="233" t="s">
        <v>942</v>
      </c>
      <c r="H168" s="234"/>
      <c r="I168" s="234" t="s">
        <v>962</v>
      </c>
      <c r="J168" s="234" t="s">
        <v>941</v>
      </c>
      <c r="K168" s="234" t="s">
        <v>968</v>
      </c>
      <c r="L168" s="234"/>
      <c r="M168" s="235" t="str">
        <f t="shared" si="0"/>
        <v>v3_040601V03</v>
      </c>
      <c r="N168" s="234" t="s">
        <v>763</v>
      </c>
      <c r="O168" s="234"/>
      <c r="P168" s="234" t="s">
        <v>970</v>
      </c>
      <c r="Q168" s="234"/>
      <c r="R168" s="233"/>
    </row>
    <row r="169" spans="1:18" s="236" customFormat="1" ht="14.4">
      <c r="A169" s="233" t="s">
        <v>942</v>
      </c>
      <c r="B169" s="233" t="s">
        <v>942</v>
      </c>
      <c r="C169" s="233" t="s">
        <v>942</v>
      </c>
      <c r="D169" s="233" t="s">
        <v>942</v>
      </c>
      <c r="E169" s="233" t="s">
        <v>942</v>
      </c>
      <c r="F169" s="233" t="s">
        <v>942</v>
      </c>
      <c r="G169" s="233" t="s">
        <v>942</v>
      </c>
      <c r="H169" s="234"/>
      <c r="I169" s="234" t="s">
        <v>953</v>
      </c>
      <c r="J169" s="234" t="s">
        <v>931</v>
      </c>
      <c r="K169" s="234" t="s">
        <v>54</v>
      </c>
      <c r="L169" s="234"/>
      <c r="M169" s="235" t="str">
        <f t="shared" si="0"/>
        <v>v3_040601V03</v>
      </c>
      <c r="N169" s="234" t="s">
        <v>600</v>
      </c>
      <c r="O169" s="234"/>
      <c r="P169" s="234" t="s">
        <v>970</v>
      </c>
      <c r="Q169" s="234"/>
      <c r="R169" s="233"/>
    </row>
    <row r="170" spans="1:18" s="236" customFormat="1" ht="14.4">
      <c r="A170" s="233" t="s">
        <v>942</v>
      </c>
      <c r="B170" s="233" t="s">
        <v>942</v>
      </c>
      <c r="C170" s="233" t="s">
        <v>942</v>
      </c>
      <c r="D170" s="233" t="s">
        <v>942</v>
      </c>
      <c r="E170" s="233" t="s">
        <v>942</v>
      </c>
      <c r="F170" s="233" t="s">
        <v>942</v>
      </c>
      <c r="G170" s="233" t="s">
        <v>942</v>
      </c>
      <c r="H170" s="234"/>
      <c r="I170" s="234" t="s">
        <v>954</v>
      </c>
      <c r="J170" s="234" t="s">
        <v>932</v>
      </c>
      <c r="K170" s="234" t="s">
        <v>54</v>
      </c>
      <c r="L170" s="234"/>
      <c r="M170" s="235" t="str">
        <f t="shared" ref="M170:M172" si="1">LEFT(N170,12)</f>
        <v>v3_040601V03</v>
      </c>
      <c r="N170" s="234" t="s">
        <v>600</v>
      </c>
      <c r="O170" s="234"/>
      <c r="P170" s="234" t="s">
        <v>970</v>
      </c>
      <c r="Q170" s="234"/>
      <c r="R170" s="233"/>
    </row>
    <row r="171" spans="1:18" s="236" customFormat="1" ht="14.4">
      <c r="A171" s="233" t="s">
        <v>942</v>
      </c>
      <c r="B171" s="233" t="s">
        <v>942</v>
      </c>
      <c r="C171" s="233" t="s">
        <v>942</v>
      </c>
      <c r="D171" s="233" t="s">
        <v>942</v>
      </c>
      <c r="E171" s="233" t="s">
        <v>942</v>
      </c>
      <c r="F171" s="233" t="s">
        <v>942</v>
      </c>
      <c r="G171" s="233" t="s">
        <v>942</v>
      </c>
      <c r="H171" s="234"/>
      <c r="I171" s="234" t="s">
        <v>962</v>
      </c>
      <c r="J171" s="234" t="s">
        <v>941</v>
      </c>
      <c r="K171" s="234" t="s">
        <v>968</v>
      </c>
      <c r="L171" s="234"/>
      <c r="M171" s="235" t="str">
        <f t="shared" si="1"/>
        <v>v3_040601V03</v>
      </c>
      <c r="N171" s="234" t="s">
        <v>600</v>
      </c>
      <c r="O171" s="234"/>
      <c r="P171" s="234" t="s">
        <v>970</v>
      </c>
      <c r="Q171" s="234"/>
      <c r="R171" s="233"/>
    </row>
    <row r="172" spans="1:18">
      <c r="A172" s="233" t="s">
        <v>942</v>
      </c>
      <c r="B172" s="233" t="s">
        <v>942</v>
      </c>
      <c r="C172" s="233" t="s">
        <v>942</v>
      </c>
      <c r="D172" s="233" t="s">
        <v>942</v>
      </c>
      <c r="E172" s="233" t="s">
        <v>942</v>
      </c>
      <c r="F172" s="233" t="s">
        <v>942</v>
      </c>
      <c r="G172" s="233" t="s">
        <v>942</v>
      </c>
      <c r="I172" s="61" t="s">
        <v>966</v>
      </c>
      <c r="J172" s="226" t="s">
        <v>951</v>
      </c>
      <c r="K172" s="61" t="s">
        <v>212</v>
      </c>
      <c r="M172" s="235" t="str">
        <f t="shared" si="1"/>
        <v>v3_040601V03</v>
      </c>
      <c r="N172" s="61" t="s">
        <v>600</v>
      </c>
      <c r="P172" s="234" t="s">
        <v>970</v>
      </c>
    </row>
  </sheetData>
  <autoFilter ref="A9:U105" xr:uid="{CBAE67C7-4E4F-47A4-9701-0EA7DD3841FD}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5A7A-EC57-49E3-B717-B2F1CD1CBF1E}">
  <dimension ref="A1:X88"/>
  <sheetViews>
    <sheetView zoomScale="66" zoomScaleNormal="66" workbookViewId="0">
      <selection activeCell="A12" sqref="A12:XFD35"/>
    </sheetView>
  </sheetViews>
  <sheetFormatPr defaultColWidth="9.109375" defaultRowHeight="21"/>
  <cols>
    <col min="1" max="1" width="27.109375" style="61" customWidth="1"/>
    <col min="2" max="2" width="74.6640625" style="61" customWidth="1"/>
    <col min="3" max="3" width="65.44140625" style="61" customWidth="1"/>
    <col min="4" max="4" width="36.109375" style="61" customWidth="1"/>
    <col min="5" max="5" width="14.109375" style="66" customWidth="1"/>
    <col min="6" max="6" width="16.88671875" style="61" customWidth="1"/>
    <col min="7" max="7" width="15.6640625" style="61" customWidth="1"/>
    <col min="8" max="8" width="28.33203125" style="61" customWidth="1"/>
    <col min="9" max="9" width="35.88671875" style="61" customWidth="1"/>
    <col min="10" max="10" width="26.33203125" style="61" customWidth="1"/>
    <col min="11" max="11" width="31.6640625" style="61" customWidth="1"/>
    <col min="12" max="16" width="32.33203125" style="61" customWidth="1"/>
    <col min="17" max="17" width="58.5546875" style="61" customWidth="1"/>
    <col min="18" max="18" width="20.33203125" style="64" customWidth="1"/>
    <col min="19" max="21" width="18.6640625" style="61" customWidth="1"/>
    <col min="22" max="22" width="18.109375" style="61" customWidth="1"/>
    <col min="23" max="23" width="23.109375" style="61" customWidth="1"/>
    <col min="24" max="24" width="50.44140625" style="61" customWidth="1"/>
    <col min="25" max="16384" width="9.109375" style="61"/>
  </cols>
  <sheetData>
    <row r="1" spans="1:21" ht="36">
      <c r="B1" s="80" t="s">
        <v>401</v>
      </c>
    </row>
    <row r="11" spans="1:21">
      <c r="A11" s="15" t="s">
        <v>2</v>
      </c>
      <c r="B11" s="84" t="s">
        <v>3</v>
      </c>
      <c r="C11" s="84" t="s">
        <v>3</v>
      </c>
      <c r="D11" s="84" t="s">
        <v>7</v>
      </c>
      <c r="E11" s="85" t="s">
        <v>400</v>
      </c>
      <c r="F11" s="84" t="s">
        <v>14</v>
      </c>
      <c r="G11" s="84" t="s">
        <v>15</v>
      </c>
      <c r="H11" s="84" t="s">
        <v>18</v>
      </c>
      <c r="I11" s="84" t="s">
        <v>19</v>
      </c>
      <c r="J11" s="84" t="s">
        <v>821</v>
      </c>
      <c r="K11" s="84" t="s">
        <v>20</v>
      </c>
      <c r="L11" s="84" t="s">
        <v>21</v>
      </c>
      <c r="M11" s="120" t="s">
        <v>22</v>
      </c>
      <c r="N11" s="120" t="s">
        <v>637</v>
      </c>
      <c r="O11" s="120" t="s">
        <v>817</v>
      </c>
      <c r="P11" s="120" t="s">
        <v>626</v>
      </c>
      <c r="Q11" s="16" t="s">
        <v>842</v>
      </c>
      <c r="R11" s="85" t="s">
        <v>23</v>
      </c>
    </row>
    <row r="12" spans="1:21" ht="21.6" thickBot="1">
      <c r="A12" s="8" t="s">
        <v>48</v>
      </c>
      <c r="B12" s="20" t="s">
        <v>49</v>
      </c>
      <c r="C12" s="8" t="s">
        <v>49</v>
      </c>
      <c r="D12" s="8" t="s">
        <v>28</v>
      </c>
      <c r="E12" s="65">
        <v>2561</v>
      </c>
      <c r="F12" s="8" t="s">
        <v>51</v>
      </c>
      <c r="G12" s="8" t="s">
        <v>43</v>
      </c>
      <c r="H12" s="8" t="s">
        <v>52</v>
      </c>
      <c r="I12" s="8" t="s">
        <v>53</v>
      </c>
      <c r="J12" s="8"/>
      <c r="K12" s="8" t="s">
        <v>54</v>
      </c>
      <c r="L12" s="8"/>
      <c r="M12" s="8"/>
      <c r="N12" s="8"/>
      <c r="O12" s="8"/>
      <c r="P12" s="8"/>
      <c r="R12" s="65" t="s">
        <v>465</v>
      </c>
      <c r="S12" s="61" t="s">
        <v>319</v>
      </c>
      <c r="T12" s="61" t="s">
        <v>843</v>
      </c>
      <c r="U12" s="61" t="str">
        <f t="shared" ref="U12:U43" si="0">_xlfn.CONCAT(T12,R12)</f>
        <v>v2_040601V01F01</v>
      </c>
    </row>
    <row r="13" spans="1:21" ht="21.6" thickBot="1">
      <c r="A13" s="8" t="s">
        <v>25</v>
      </c>
      <c r="B13" s="21" t="s">
        <v>26</v>
      </c>
      <c r="C13" s="8" t="s">
        <v>26</v>
      </c>
      <c r="D13" s="8" t="s">
        <v>28</v>
      </c>
      <c r="E13" s="65">
        <v>2561</v>
      </c>
      <c r="F13" s="8" t="s">
        <v>33</v>
      </c>
      <c r="G13" s="8" t="s">
        <v>34</v>
      </c>
      <c r="H13" s="8" t="s">
        <v>35</v>
      </c>
      <c r="I13" s="8" t="s">
        <v>36</v>
      </c>
      <c r="J13" s="8"/>
      <c r="K13" s="8" t="s">
        <v>37</v>
      </c>
      <c r="L13" s="8"/>
      <c r="M13" s="8"/>
      <c r="N13" s="8"/>
      <c r="O13" s="8"/>
      <c r="P13" s="8"/>
      <c r="R13" s="65" t="s">
        <v>495</v>
      </c>
      <c r="S13" s="61" t="s">
        <v>844</v>
      </c>
      <c r="T13" s="61" t="s">
        <v>843</v>
      </c>
      <c r="U13" s="61" t="str">
        <f t="shared" si="0"/>
        <v>v2_040601V00F00</v>
      </c>
    </row>
    <row r="14" spans="1:21" ht="21.6" thickBot="1">
      <c r="A14" s="8" t="s">
        <v>55</v>
      </c>
      <c r="B14" s="21" t="s">
        <v>56</v>
      </c>
      <c r="C14" s="8" t="s">
        <v>56</v>
      </c>
      <c r="D14" s="8" t="s">
        <v>28</v>
      </c>
      <c r="E14" s="65">
        <v>2562</v>
      </c>
      <c r="F14" s="8" t="s">
        <v>42</v>
      </c>
      <c r="G14" s="8" t="s">
        <v>43</v>
      </c>
      <c r="H14" s="8" t="s">
        <v>52</v>
      </c>
      <c r="I14" s="8" t="s">
        <v>53</v>
      </c>
      <c r="J14" s="8"/>
      <c r="K14" s="8" t="s">
        <v>54</v>
      </c>
      <c r="L14" s="8"/>
      <c r="M14" s="8"/>
      <c r="N14" s="8"/>
      <c r="O14" s="8"/>
      <c r="P14" s="8"/>
      <c r="R14" s="65" t="s">
        <v>454</v>
      </c>
      <c r="S14" s="61" t="s">
        <v>330</v>
      </c>
      <c r="T14" s="61" t="s">
        <v>843</v>
      </c>
      <c r="U14" s="61" t="str">
        <f t="shared" si="0"/>
        <v>v2_040601V02F01</v>
      </c>
    </row>
    <row r="15" spans="1:21" ht="21.6" thickBot="1">
      <c r="A15" s="8" t="s">
        <v>98</v>
      </c>
      <c r="B15" s="21" t="s">
        <v>99</v>
      </c>
      <c r="C15" s="8" t="s">
        <v>99</v>
      </c>
      <c r="D15" s="8" t="s">
        <v>28</v>
      </c>
      <c r="E15" s="65">
        <v>2562</v>
      </c>
      <c r="F15" s="8" t="s">
        <v>42</v>
      </c>
      <c r="G15" s="8" t="s">
        <v>43</v>
      </c>
      <c r="H15" s="8" t="s">
        <v>89</v>
      </c>
      <c r="I15" s="8" t="s">
        <v>90</v>
      </c>
      <c r="J15" s="8"/>
      <c r="K15" s="8" t="s">
        <v>91</v>
      </c>
      <c r="L15" s="8"/>
      <c r="M15" s="8"/>
      <c r="N15" s="8"/>
      <c r="O15" s="8"/>
      <c r="P15" s="8"/>
      <c r="R15" s="65" t="s">
        <v>465</v>
      </c>
      <c r="S15" s="61" t="s">
        <v>319</v>
      </c>
      <c r="T15" s="61" t="s">
        <v>843</v>
      </c>
      <c r="U15" s="61" t="str">
        <f t="shared" si="0"/>
        <v>v2_040601V01F01</v>
      </c>
    </row>
    <row r="16" spans="1:21" ht="21.6" thickBot="1">
      <c r="A16" s="8" t="s">
        <v>60</v>
      </c>
      <c r="B16" s="21" t="s">
        <v>61</v>
      </c>
      <c r="C16" s="8" t="s">
        <v>61</v>
      </c>
      <c r="D16" s="8" t="s">
        <v>28</v>
      </c>
      <c r="E16" s="65">
        <v>2562</v>
      </c>
      <c r="F16" s="8" t="s">
        <v>42</v>
      </c>
      <c r="G16" s="8" t="s">
        <v>43</v>
      </c>
      <c r="H16" s="8" t="s">
        <v>63</v>
      </c>
      <c r="I16" s="8" t="s">
        <v>45</v>
      </c>
      <c r="J16" s="8"/>
      <c r="K16" s="8" t="s">
        <v>46</v>
      </c>
      <c r="L16" s="8"/>
      <c r="M16" s="8"/>
      <c r="N16" s="8"/>
      <c r="O16" s="8"/>
      <c r="P16" s="8"/>
      <c r="R16" s="65" t="s">
        <v>454</v>
      </c>
      <c r="S16" s="61" t="s">
        <v>330</v>
      </c>
      <c r="T16" s="61" t="s">
        <v>843</v>
      </c>
      <c r="U16" s="61" t="str">
        <f t="shared" si="0"/>
        <v>v2_040601V02F01</v>
      </c>
    </row>
    <row r="17" spans="1:21" ht="21.6" thickBot="1">
      <c r="A17" s="8" t="s">
        <v>64</v>
      </c>
      <c r="B17" s="21" t="s">
        <v>65</v>
      </c>
      <c r="C17" s="8" t="s">
        <v>65</v>
      </c>
      <c r="D17" s="8" t="s">
        <v>28</v>
      </c>
      <c r="E17" s="65">
        <v>2562</v>
      </c>
      <c r="F17" s="8" t="s">
        <v>42</v>
      </c>
      <c r="G17" s="8" t="s">
        <v>43</v>
      </c>
      <c r="H17" s="8" t="s">
        <v>63</v>
      </c>
      <c r="I17" s="8" t="s">
        <v>45</v>
      </c>
      <c r="J17" s="8"/>
      <c r="K17" s="8" t="s">
        <v>46</v>
      </c>
      <c r="L17" s="8"/>
      <c r="M17" s="8"/>
      <c r="N17" s="8"/>
      <c r="O17" s="8"/>
      <c r="P17" s="8"/>
      <c r="R17" s="65" t="s">
        <v>454</v>
      </c>
      <c r="S17" s="61" t="s">
        <v>330</v>
      </c>
      <c r="T17" s="61" t="s">
        <v>843</v>
      </c>
      <c r="U17" s="61" t="str">
        <f t="shared" si="0"/>
        <v>v2_040601V02F01</v>
      </c>
    </row>
    <row r="18" spans="1:21" ht="21.6" thickBot="1">
      <c r="A18" s="8" t="s">
        <v>39</v>
      </c>
      <c r="B18" s="21" t="s">
        <v>40</v>
      </c>
      <c r="C18" s="8" t="s">
        <v>40</v>
      </c>
      <c r="D18" s="8" t="s">
        <v>28</v>
      </c>
      <c r="E18" s="65">
        <v>2562</v>
      </c>
      <c r="F18" s="8" t="s">
        <v>42</v>
      </c>
      <c r="G18" s="8" t="s">
        <v>43</v>
      </c>
      <c r="H18" s="8" t="s">
        <v>44</v>
      </c>
      <c r="I18" s="8" t="s">
        <v>45</v>
      </c>
      <c r="J18" s="8"/>
      <c r="K18" s="8" t="s">
        <v>46</v>
      </c>
      <c r="L18" s="8"/>
      <c r="M18" s="8"/>
      <c r="N18" s="8"/>
      <c r="O18" s="8"/>
      <c r="P18" s="8"/>
      <c r="R18" s="65" t="s">
        <v>496</v>
      </c>
      <c r="S18" s="61" t="s">
        <v>648</v>
      </c>
      <c r="T18" s="61" t="s">
        <v>843</v>
      </c>
      <c r="U18" s="61" t="str">
        <f t="shared" si="0"/>
        <v>v2_040601V03F05</v>
      </c>
    </row>
    <row r="19" spans="1:21" ht="21.6" thickBot="1">
      <c r="A19" s="8" t="s">
        <v>68</v>
      </c>
      <c r="B19" s="21" t="s">
        <v>69</v>
      </c>
      <c r="C19" s="8" t="s">
        <v>69</v>
      </c>
      <c r="D19" s="8" t="s">
        <v>28</v>
      </c>
      <c r="E19" s="65">
        <v>2562</v>
      </c>
      <c r="F19" s="8" t="s">
        <v>71</v>
      </c>
      <c r="G19" s="8" t="s">
        <v>43</v>
      </c>
      <c r="H19" s="8" t="s">
        <v>72</v>
      </c>
      <c r="I19" s="8" t="s">
        <v>73</v>
      </c>
      <c r="J19" s="8"/>
      <c r="K19" s="8" t="s">
        <v>46</v>
      </c>
      <c r="L19" s="8"/>
      <c r="M19" s="8"/>
      <c r="N19" s="8"/>
      <c r="O19" s="8"/>
      <c r="P19" s="8"/>
      <c r="R19" s="65" t="s">
        <v>451</v>
      </c>
      <c r="S19" s="61" t="s">
        <v>323</v>
      </c>
      <c r="T19" s="61" t="s">
        <v>843</v>
      </c>
      <c r="U19" s="61" t="str">
        <f t="shared" si="0"/>
        <v>v2_040601V01F07</v>
      </c>
    </row>
    <row r="20" spans="1:21" ht="21.6" thickBot="1">
      <c r="A20" s="8" t="s">
        <v>74</v>
      </c>
      <c r="B20" s="21" t="s">
        <v>75</v>
      </c>
      <c r="C20" s="8" t="s">
        <v>75</v>
      </c>
      <c r="D20" s="8" t="s">
        <v>76</v>
      </c>
      <c r="E20" s="65">
        <v>2562</v>
      </c>
      <c r="F20" s="8" t="s">
        <v>71</v>
      </c>
      <c r="G20" s="8" t="s">
        <v>43</v>
      </c>
      <c r="H20" s="8" t="s">
        <v>72</v>
      </c>
      <c r="I20" s="8" t="s">
        <v>73</v>
      </c>
      <c r="J20" s="8"/>
      <c r="K20" s="8" t="s">
        <v>46</v>
      </c>
      <c r="L20" s="8"/>
      <c r="M20" s="8"/>
      <c r="N20" s="8"/>
      <c r="O20" s="8"/>
      <c r="P20" s="8"/>
      <c r="R20" s="65" t="s">
        <v>451</v>
      </c>
      <c r="S20" s="61" t="s">
        <v>323</v>
      </c>
      <c r="T20" s="61" t="s">
        <v>843</v>
      </c>
      <c r="U20" s="61" t="str">
        <f t="shared" si="0"/>
        <v>v2_040601V01F07</v>
      </c>
    </row>
    <row r="21" spans="1:21" ht="21.6" thickBot="1">
      <c r="A21" s="8" t="s">
        <v>78</v>
      </c>
      <c r="B21" s="21" t="s">
        <v>79</v>
      </c>
      <c r="C21" s="8" t="s">
        <v>79</v>
      </c>
      <c r="D21" s="8" t="s">
        <v>28</v>
      </c>
      <c r="E21" s="65">
        <v>2562</v>
      </c>
      <c r="F21" s="8" t="s">
        <v>71</v>
      </c>
      <c r="G21" s="8" t="s">
        <v>43</v>
      </c>
      <c r="H21" s="8" t="s">
        <v>72</v>
      </c>
      <c r="I21" s="8" t="s">
        <v>73</v>
      </c>
      <c r="J21" s="8"/>
      <c r="K21" s="8" t="s">
        <v>46</v>
      </c>
      <c r="L21" s="8"/>
      <c r="M21" s="8"/>
      <c r="N21" s="8"/>
      <c r="O21" s="8"/>
      <c r="P21" s="8"/>
      <c r="R21" s="65" t="s">
        <v>448</v>
      </c>
      <c r="S21" s="61" t="s">
        <v>553</v>
      </c>
      <c r="T21" s="61" t="s">
        <v>843</v>
      </c>
      <c r="U21" s="61" t="str">
        <f t="shared" si="0"/>
        <v>v2_040601V01F04</v>
      </c>
    </row>
    <row r="22" spans="1:21" ht="21.6" thickBot="1">
      <c r="A22" s="8" t="s">
        <v>81</v>
      </c>
      <c r="B22" s="21" t="s">
        <v>82</v>
      </c>
      <c r="C22" s="8" t="s">
        <v>82</v>
      </c>
      <c r="D22" s="8" t="s">
        <v>76</v>
      </c>
      <c r="E22" s="65">
        <v>2562</v>
      </c>
      <c r="F22" s="8" t="s">
        <v>71</v>
      </c>
      <c r="G22" s="8" t="s">
        <v>43</v>
      </c>
      <c r="H22" s="8" t="s">
        <v>72</v>
      </c>
      <c r="I22" s="8" t="s">
        <v>73</v>
      </c>
      <c r="J22" s="8"/>
      <c r="K22" s="8" t="s">
        <v>46</v>
      </c>
      <c r="L22" s="8"/>
      <c r="M22" s="8"/>
      <c r="N22" s="8"/>
      <c r="O22" s="8"/>
      <c r="P22" s="8"/>
      <c r="R22" s="65" t="s">
        <v>457</v>
      </c>
      <c r="S22" s="61" t="s">
        <v>737</v>
      </c>
      <c r="T22" s="61" t="s">
        <v>843</v>
      </c>
      <c r="U22" s="61" t="str">
        <f t="shared" si="0"/>
        <v>v2_040601V01F06</v>
      </c>
    </row>
    <row r="23" spans="1:21" ht="21.6" thickBot="1">
      <c r="A23" s="8" t="s">
        <v>102</v>
      </c>
      <c r="B23" s="21" t="s">
        <v>103</v>
      </c>
      <c r="C23" s="8" t="s">
        <v>103</v>
      </c>
      <c r="D23" s="8" t="s">
        <v>76</v>
      </c>
      <c r="E23" s="65">
        <v>2563</v>
      </c>
      <c r="F23" s="8" t="s">
        <v>88</v>
      </c>
      <c r="G23" s="8" t="s">
        <v>105</v>
      </c>
      <c r="H23" s="8" t="s">
        <v>106</v>
      </c>
      <c r="I23" s="8" t="s">
        <v>107</v>
      </c>
      <c r="J23" s="8"/>
      <c r="K23" s="8" t="s">
        <v>108</v>
      </c>
      <c r="L23" s="8"/>
      <c r="M23" s="8"/>
      <c r="N23" s="8"/>
      <c r="O23" s="8"/>
      <c r="P23" s="8"/>
      <c r="R23" s="65" t="s">
        <v>445</v>
      </c>
      <c r="S23" s="61" t="s">
        <v>337</v>
      </c>
      <c r="T23" s="61" t="s">
        <v>843</v>
      </c>
      <c r="U23" s="61" t="str">
        <f t="shared" si="0"/>
        <v>v2_040601V03F01</v>
      </c>
    </row>
    <row r="24" spans="1:21" ht="21.6" thickBot="1">
      <c r="A24" s="8" t="s">
        <v>109</v>
      </c>
      <c r="B24" s="21" t="s">
        <v>110</v>
      </c>
      <c r="C24" s="8" t="s">
        <v>110</v>
      </c>
      <c r="D24" s="8" t="s">
        <v>76</v>
      </c>
      <c r="E24" s="65">
        <v>2563</v>
      </c>
      <c r="F24" s="8" t="s">
        <v>88</v>
      </c>
      <c r="G24" s="8" t="s">
        <v>34</v>
      </c>
      <c r="H24" s="8" t="s">
        <v>106</v>
      </c>
      <c r="I24" s="8" t="s">
        <v>107</v>
      </c>
      <c r="J24" s="8"/>
      <c r="K24" s="8" t="s">
        <v>108</v>
      </c>
      <c r="L24" s="8"/>
      <c r="M24" s="8"/>
      <c r="N24" s="8"/>
      <c r="O24" s="8"/>
      <c r="P24" s="8"/>
      <c r="R24" s="65" t="s">
        <v>497</v>
      </c>
      <c r="S24" s="61" t="s">
        <v>547</v>
      </c>
      <c r="T24" s="61" t="s">
        <v>843</v>
      </c>
      <c r="U24" s="61" t="str">
        <f t="shared" si="0"/>
        <v>v2_040601V03F03</v>
      </c>
    </row>
    <row r="25" spans="1:21" ht="21.6" thickBot="1">
      <c r="A25" s="8" t="s">
        <v>126</v>
      </c>
      <c r="B25" s="21" t="s">
        <v>127</v>
      </c>
      <c r="C25" s="8" t="s">
        <v>127</v>
      </c>
      <c r="D25" s="8" t="s">
        <v>76</v>
      </c>
      <c r="E25" s="65">
        <v>2563</v>
      </c>
      <c r="F25" s="8" t="s">
        <v>88</v>
      </c>
      <c r="G25" s="8" t="s">
        <v>34</v>
      </c>
      <c r="H25" s="8" t="s">
        <v>129</v>
      </c>
      <c r="I25" s="8" t="s">
        <v>107</v>
      </c>
      <c r="J25" s="8"/>
      <c r="K25" s="8" t="s">
        <v>108</v>
      </c>
      <c r="L25" s="8"/>
      <c r="M25" s="8"/>
      <c r="N25" s="8"/>
      <c r="O25" s="8"/>
      <c r="P25" s="8"/>
      <c r="R25" s="65" t="s">
        <v>465</v>
      </c>
      <c r="S25" s="61" t="s">
        <v>319</v>
      </c>
      <c r="T25" s="61" t="s">
        <v>843</v>
      </c>
      <c r="U25" s="61" t="str">
        <f t="shared" si="0"/>
        <v>v2_040601V01F01</v>
      </c>
    </row>
    <row r="26" spans="1:21" ht="21.6" thickBot="1">
      <c r="A26" s="8" t="s">
        <v>93</v>
      </c>
      <c r="B26" s="21" t="s">
        <v>94</v>
      </c>
      <c r="C26" s="8" t="s">
        <v>94</v>
      </c>
      <c r="D26" s="8" t="s">
        <v>76</v>
      </c>
      <c r="E26" s="65">
        <v>2563</v>
      </c>
      <c r="F26" s="8" t="s">
        <v>88</v>
      </c>
      <c r="G26" s="8" t="s">
        <v>34</v>
      </c>
      <c r="H26" s="8" t="s">
        <v>96</v>
      </c>
      <c r="I26" s="8" t="s">
        <v>97</v>
      </c>
      <c r="J26" s="8"/>
      <c r="K26" s="8" t="s">
        <v>54</v>
      </c>
      <c r="L26" s="8"/>
      <c r="M26" s="8"/>
      <c r="N26" s="8"/>
      <c r="O26" s="8"/>
      <c r="P26" s="8"/>
      <c r="R26" s="65" t="s">
        <v>465</v>
      </c>
      <c r="S26" s="61" t="s">
        <v>319</v>
      </c>
      <c r="T26" s="61" t="s">
        <v>843</v>
      </c>
      <c r="U26" s="61" t="str">
        <f t="shared" si="0"/>
        <v>v2_040601V01F01</v>
      </c>
    </row>
    <row r="27" spans="1:21" ht="21.6" thickBot="1">
      <c r="A27" s="8" t="s">
        <v>145</v>
      </c>
      <c r="B27" s="21" t="s">
        <v>146</v>
      </c>
      <c r="C27" s="8" t="s">
        <v>146</v>
      </c>
      <c r="D27" s="8" t="s">
        <v>76</v>
      </c>
      <c r="E27" s="65">
        <v>2563</v>
      </c>
      <c r="F27" s="8" t="s">
        <v>148</v>
      </c>
      <c r="G27" s="8" t="s">
        <v>148</v>
      </c>
      <c r="H27" s="8" t="s">
        <v>149</v>
      </c>
      <c r="I27" s="8" t="s">
        <v>150</v>
      </c>
      <c r="J27" s="8"/>
      <c r="K27" s="8" t="s">
        <v>54</v>
      </c>
      <c r="L27" s="8"/>
      <c r="M27" s="8"/>
      <c r="N27" s="8"/>
      <c r="O27" s="8"/>
      <c r="P27" s="8"/>
      <c r="R27" s="65" t="s">
        <v>448</v>
      </c>
      <c r="S27" s="61" t="s">
        <v>553</v>
      </c>
      <c r="T27" s="61" t="s">
        <v>843</v>
      </c>
      <c r="U27" s="61" t="str">
        <f t="shared" si="0"/>
        <v>v2_040601V01F04</v>
      </c>
    </row>
    <row r="28" spans="1:21" ht="21.6" thickBot="1">
      <c r="A28" s="8" t="s">
        <v>119</v>
      </c>
      <c r="B28" s="21" t="s">
        <v>120</v>
      </c>
      <c r="C28" s="8" t="s">
        <v>120</v>
      </c>
      <c r="D28" s="8" t="s">
        <v>76</v>
      </c>
      <c r="E28" s="65">
        <v>2563</v>
      </c>
      <c r="F28" s="8" t="s">
        <v>88</v>
      </c>
      <c r="G28" s="8" t="s">
        <v>34</v>
      </c>
      <c r="H28" s="8" t="s">
        <v>96</v>
      </c>
      <c r="I28" s="8" t="s">
        <v>122</v>
      </c>
      <c r="J28" s="8"/>
      <c r="K28" s="8" t="s">
        <v>54</v>
      </c>
      <c r="L28" s="8"/>
      <c r="M28" s="8"/>
      <c r="N28" s="8"/>
      <c r="O28" s="8"/>
      <c r="P28" s="8"/>
      <c r="R28" s="65" t="s">
        <v>448</v>
      </c>
      <c r="S28" s="61" t="s">
        <v>553</v>
      </c>
      <c r="T28" s="61" t="s">
        <v>843</v>
      </c>
      <c r="U28" s="61" t="str">
        <f t="shared" si="0"/>
        <v>v2_040601V01F04</v>
      </c>
    </row>
    <row r="29" spans="1:21" ht="21.6" thickBot="1">
      <c r="A29" s="8" t="s">
        <v>131</v>
      </c>
      <c r="B29" s="21" t="s">
        <v>132</v>
      </c>
      <c r="C29" s="8" t="s">
        <v>132</v>
      </c>
      <c r="D29" s="8" t="s">
        <v>28</v>
      </c>
      <c r="E29" s="65">
        <v>2563</v>
      </c>
      <c r="F29" s="8" t="s">
        <v>88</v>
      </c>
      <c r="G29" s="8" t="s">
        <v>134</v>
      </c>
      <c r="H29" s="8" t="s">
        <v>135</v>
      </c>
      <c r="I29" s="8" t="s">
        <v>136</v>
      </c>
      <c r="J29" s="8"/>
      <c r="K29" s="8" t="s">
        <v>37</v>
      </c>
      <c r="L29" s="8"/>
      <c r="M29" s="8"/>
      <c r="N29" s="8"/>
      <c r="O29" s="8"/>
      <c r="P29" s="8"/>
      <c r="R29" s="65" t="s">
        <v>495</v>
      </c>
      <c r="S29" s="61" t="s">
        <v>844</v>
      </c>
      <c r="T29" s="61" t="s">
        <v>843</v>
      </c>
      <c r="U29" s="61" t="str">
        <f t="shared" si="0"/>
        <v>v2_040601V00F00</v>
      </c>
    </row>
    <row r="30" spans="1:21" ht="21.6" thickBot="1">
      <c r="A30" s="8" t="s">
        <v>85</v>
      </c>
      <c r="B30" s="21" t="s">
        <v>99</v>
      </c>
      <c r="C30" s="8" t="s">
        <v>86</v>
      </c>
      <c r="D30" s="8" t="s">
        <v>76</v>
      </c>
      <c r="E30" s="65">
        <v>2563</v>
      </c>
      <c r="F30" s="8" t="s">
        <v>88</v>
      </c>
      <c r="G30" s="8" t="s">
        <v>34</v>
      </c>
      <c r="H30" s="8" t="s">
        <v>89</v>
      </c>
      <c r="I30" s="8" t="s">
        <v>90</v>
      </c>
      <c r="J30" s="8"/>
      <c r="K30" s="8" t="s">
        <v>91</v>
      </c>
      <c r="L30" s="8"/>
      <c r="M30" s="8"/>
      <c r="N30" s="8"/>
      <c r="O30" s="8"/>
      <c r="P30" s="8"/>
      <c r="R30" s="65" t="s">
        <v>465</v>
      </c>
      <c r="S30" s="61" t="s">
        <v>319</v>
      </c>
      <c r="T30" s="61" t="s">
        <v>843</v>
      </c>
      <c r="U30" s="61" t="str">
        <f t="shared" si="0"/>
        <v>v2_040601V01F01</v>
      </c>
    </row>
    <row r="31" spans="1:21" ht="21.6" thickBot="1">
      <c r="A31" s="8" t="s">
        <v>115</v>
      </c>
      <c r="B31" s="21" t="s">
        <v>116</v>
      </c>
      <c r="C31" s="8" t="s">
        <v>116</v>
      </c>
      <c r="D31" s="8" t="s">
        <v>28</v>
      </c>
      <c r="E31" s="65">
        <v>2563</v>
      </c>
      <c r="F31" s="8" t="s">
        <v>88</v>
      </c>
      <c r="G31" s="8" t="s">
        <v>34</v>
      </c>
      <c r="H31" s="8" t="s">
        <v>63</v>
      </c>
      <c r="I31" s="8" t="s">
        <v>45</v>
      </c>
      <c r="J31" s="8"/>
      <c r="K31" s="8" t="s">
        <v>46</v>
      </c>
      <c r="L31" s="8"/>
      <c r="M31" s="8"/>
      <c r="N31" s="8"/>
      <c r="O31" s="8"/>
      <c r="P31" s="8"/>
      <c r="R31" s="65" t="s">
        <v>454</v>
      </c>
      <c r="S31" s="61" t="s">
        <v>330</v>
      </c>
      <c r="T31" s="61" t="s">
        <v>843</v>
      </c>
      <c r="U31" s="61" t="str">
        <f t="shared" si="0"/>
        <v>v2_040601V02F01</v>
      </c>
    </row>
    <row r="32" spans="1:21" ht="21.6" thickBot="1">
      <c r="A32" s="8" t="s">
        <v>123</v>
      </c>
      <c r="B32" s="21" t="s">
        <v>61</v>
      </c>
      <c r="C32" s="8" t="s">
        <v>61</v>
      </c>
      <c r="D32" s="8" t="s">
        <v>28</v>
      </c>
      <c r="E32" s="65">
        <v>2563</v>
      </c>
      <c r="F32" s="8" t="s">
        <v>88</v>
      </c>
      <c r="G32" s="8" t="s">
        <v>34</v>
      </c>
      <c r="H32" s="8" t="s">
        <v>63</v>
      </c>
      <c r="I32" s="8" t="s">
        <v>45</v>
      </c>
      <c r="J32" s="8"/>
      <c r="K32" s="8" t="s">
        <v>46</v>
      </c>
      <c r="L32" s="8"/>
      <c r="M32" s="8"/>
      <c r="N32" s="8"/>
      <c r="O32" s="8"/>
      <c r="P32" s="8"/>
      <c r="R32" s="65" t="s">
        <v>454</v>
      </c>
      <c r="S32" s="61" t="s">
        <v>330</v>
      </c>
      <c r="T32" s="61" t="s">
        <v>843</v>
      </c>
      <c r="U32" s="61" t="str">
        <f t="shared" si="0"/>
        <v>v2_040601V02F01</v>
      </c>
    </row>
    <row r="33" spans="1:21" ht="21.6" thickBot="1">
      <c r="A33" s="8" t="s">
        <v>112</v>
      </c>
      <c r="B33" s="21" t="s">
        <v>113</v>
      </c>
      <c r="C33" s="8" t="s">
        <v>113</v>
      </c>
      <c r="D33" s="8" t="s">
        <v>28</v>
      </c>
      <c r="E33" s="65">
        <v>2563</v>
      </c>
      <c r="F33" s="8" t="s">
        <v>88</v>
      </c>
      <c r="G33" s="8" t="s">
        <v>34</v>
      </c>
      <c r="H33" s="8" t="s">
        <v>44</v>
      </c>
      <c r="I33" s="8" t="s">
        <v>45</v>
      </c>
      <c r="J33" s="8"/>
      <c r="K33" s="8" t="s">
        <v>46</v>
      </c>
      <c r="L33" s="8"/>
      <c r="M33" s="8"/>
      <c r="N33" s="8"/>
      <c r="O33" s="8"/>
      <c r="P33" s="8"/>
      <c r="R33" s="65" t="s">
        <v>496</v>
      </c>
      <c r="S33" s="61" t="s">
        <v>648</v>
      </c>
      <c r="T33" s="61" t="s">
        <v>843</v>
      </c>
      <c r="U33" s="61" t="str">
        <f t="shared" si="0"/>
        <v>v2_040601V03F05</v>
      </c>
    </row>
    <row r="34" spans="1:21" ht="21.6" thickBot="1">
      <c r="A34" s="8" t="s">
        <v>137</v>
      </c>
      <c r="B34" s="21" t="s">
        <v>138</v>
      </c>
      <c r="C34" s="8" t="s">
        <v>138</v>
      </c>
      <c r="D34" s="8" t="s">
        <v>28</v>
      </c>
      <c r="E34" s="65">
        <v>2563</v>
      </c>
      <c r="F34" s="8" t="s">
        <v>140</v>
      </c>
      <c r="G34" s="8" t="s">
        <v>34</v>
      </c>
      <c r="H34" s="8" t="s">
        <v>72</v>
      </c>
      <c r="I34" s="8" t="s">
        <v>73</v>
      </c>
      <c r="J34" s="8"/>
      <c r="K34" s="8" t="s">
        <v>46</v>
      </c>
      <c r="L34" s="8"/>
      <c r="M34" s="8"/>
      <c r="N34" s="8"/>
      <c r="O34" s="8"/>
      <c r="P34" s="8"/>
      <c r="R34" s="65" t="s">
        <v>465</v>
      </c>
      <c r="S34" s="61" t="s">
        <v>319</v>
      </c>
      <c r="T34" s="61" t="s">
        <v>843</v>
      </c>
      <c r="U34" s="61" t="str">
        <f t="shared" si="0"/>
        <v>v2_040601V01F01</v>
      </c>
    </row>
    <row r="35" spans="1:21" ht="21.6" thickBot="1">
      <c r="A35" s="8" t="s">
        <v>141</v>
      </c>
      <c r="B35" s="21" t="s">
        <v>398</v>
      </c>
      <c r="C35" s="8" t="s">
        <v>142</v>
      </c>
      <c r="D35" s="8" t="s">
        <v>28</v>
      </c>
      <c r="E35" s="65">
        <v>2563</v>
      </c>
      <c r="F35" s="8" t="s">
        <v>140</v>
      </c>
      <c r="G35" s="8" t="s">
        <v>34</v>
      </c>
      <c r="H35" s="8" t="s">
        <v>72</v>
      </c>
      <c r="I35" s="8" t="s">
        <v>73</v>
      </c>
      <c r="J35" s="8"/>
      <c r="K35" s="8" t="s">
        <v>46</v>
      </c>
      <c r="L35" s="8"/>
      <c r="M35" s="8"/>
      <c r="N35" s="8"/>
      <c r="O35" s="8"/>
      <c r="P35" s="8"/>
      <c r="R35" s="65" t="s">
        <v>451</v>
      </c>
      <c r="S35" s="61" t="s">
        <v>323</v>
      </c>
      <c r="T35" s="61" t="s">
        <v>843</v>
      </c>
      <c r="U35" s="61" t="str">
        <f t="shared" si="0"/>
        <v>v2_040601V01F07</v>
      </c>
    </row>
    <row r="36" spans="1:21" ht="21.6" thickBot="1">
      <c r="A36" s="8" t="s">
        <v>252</v>
      </c>
      <c r="B36" s="9" t="s">
        <v>253</v>
      </c>
      <c r="C36" s="8" t="s">
        <v>253</v>
      </c>
      <c r="D36" s="8" t="s">
        <v>76</v>
      </c>
      <c r="E36" s="65">
        <v>2564</v>
      </c>
      <c r="F36" s="8" t="s">
        <v>226</v>
      </c>
      <c r="G36" s="8" t="s">
        <v>227</v>
      </c>
      <c r="H36" s="8" t="s">
        <v>106</v>
      </c>
      <c r="I36" s="8" t="s">
        <v>107</v>
      </c>
      <c r="J36" s="8"/>
      <c r="K36" s="8" t="s">
        <v>108</v>
      </c>
      <c r="L36" s="8"/>
      <c r="M36" s="8"/>
      <c r="N36" s="8"/>
      <c r="O36" s="8"/>
      <c r="P36" s="8"/>
      <c r="R36" s="65" t="s">
        <v>451</v>
      </c>
      <c r="S36" s="61" t="s">
        <v>323</v>
      </c>
      <c r="T36" s="61" t="s">
        <v>843</v>
      </c>
      <c r="U36" s="61" t="str">
        <f t="shared" si="0"/>
        <v>v2_040601V01F07</v>
      </c>
    </row>
    <row r="37" spans="1:21" ht="21.6" thickBot="1">
      <c r="A37" s="8" t="s">
        <v>255</v>
      </c>
      <c r="B37" s="9" t="s">
        <v>256</v>
      </c>
      <c r="C37" s="8" t="s">
        <v>256</v>
      </c>
      <c r="D37" s="8" t="s">
        <v>76</v>
      </c>
      <c r="E37" s="65">
        <v>2564</v>
      </c>
      <c r="F37" s="8" t="s">
        <v>226</v>
      </c>
      <c r="G37" s="8" t="s">
        <v>227</v>
      </c>
      <c r="H37" s="8" t="s">
        <v>106</v>
      </c>
      <c r="I37" s="8" t="s">
        <v>107</v>
      </c>
      <c r="J37" s="8"/>
      <c r="K37" s="8" t="s">
        <v>108</v>
      </c>
      <c r="L37" s="8"/>
      <c r="M37" s="8"/>
      <c r="N37" s="8"/>
      <c r="O37" s="8"/>
      <c r="P37" s="8"/>
      <c r="R37" s="65" t="s">
        <v>451</v>
      </c>
      <c r="S37" s="61" t="s">
        <v>323</v>
      </c>
      <c r="T37" s="61" t="s">
        <v>843</v>
      </c>
      <c r="U37" s="61" t="str">
        <f t="shared" si="0"/>
        <v>v2_040601V01F07</v>
      </c>
    </row>
    <row r="38" spans="1:21" ht="21.6" thickBot="1">
      <c r="A38" s="8" t="s">
        <v>278</v>
      </c>
      <c r="B38" s="9" t="s">
        <v>279</v>
      </c>
      <c r="C38" s="8" t="s">
        <v>279</v>
      </c>
      <c r="D38" s="8" t="s">
        <v>28</v>
      </c>
      <c r="E38" s="65">
        <v>2564</v>
      </c>
      <c r="F38" s="8" t="s">
        <v>226</v>
      </c>
      <c r="G38" s="8" t="s">
        <v>227</v>
      </c>
      <c r="H38" s="8" t="s">
        <v>281</v>
      </c>
      <c r="I38" s="8" t="s">
        <v>107</v>
      </c>
      <c r="J38" s="8"/>
      <c r="K38" s="8" t="s">
        <v>108</v>
      </c>
      <c r="L38" s="8"/>
      <c r="M38" s="8"/>
      <c r="N38" s="8"/>
      <c r="O38" s="8"/>
      <c r="P38" s="8"/>
      <c r="R38" s="65" t="s">
        <v>451</v>
      </c>
      <c r="S38" s="61" t="s">
        <v>323</v>
      </c>
      <c r="T38" s="61" t="s">
        <v>843</v>
      </c>
      <c r="U38" s="61" t="str">
        <f t="shared" si="0"/>
        <v>v2_040601V01F07</v>
      </c>
    </row>
    <row r="39" spans="1:21" ht="21.6" thickBot="1">
      <c r="A39" s="8" t="s">
        <v>229</v>
      </c>
      <c r="B39" s="9" t="s">
        <v>230</v>
      </c>
      <c r="C39" s="8" t="s">
        <v>230</v>
      </c>
      <c r="D39" s="8" t="s">
        <v>160</v>
      </c>
      <c r="E39" s="65">
        <v>2564</v>
      </c>
      <c r="F39" s="8" t="s">
        <v>226</v>
      </c>
      <c r="G39" s="8" t="s">
        <v>227</v>
      </c>
      <c r="H39" s="8" t="s">
        <v>232</v>
      </c>
      <c r="I39" s="8" t="s">
        <v>107</v>
      </c>
      <c r="J39" s="8"/>
      <c r="K39" s="8" t="s">
        <v>108</v>
      </c>
      <c r="L39" s="8"/>
      <c r="M39" s="8"/>
      <c r="N39" s="8"/>
      <c r="O39" s="8"/>
      <c r="P39" s="8"/>
      <c r="R39" s="65" t="s">
        <v>457</v>
      </c>
      <c r="S39" s="61" t="s">
        <v>737</v>
      </c>
      <c r="T39" s="61" t="s">
        <v>843</v>
      </c>
      <c r="U39" s="61" t="str">
        <f t="shared" si="0"/>
        <v>v2_040601V01F06</v>
      </c>
    </row>
    <row r="40" spans="1:21" ht="21.6" thickBot="1">
      <c r="A40" s="8" t="s">
        <v>233</v>
      </c>
      <c r="B40" s="9" t="s">
        <v>234</v>
      </c>
      <c r="C40" s="8" t="s">
        <v>234</v>
      </c>
      <c r="D40" s="8" t="s">
        <v>160</v>
      </c>
      <c r="E40" s="65">
        <v>2564</v>
      </c>
      <c r="F40" s="8" t="s">
        <v>226</v>
      </c>
      <c r="G40" s="8" t="s">
        <v>227</v>
      </c>
      <c r="H40" s="8" t="s">
        <v>232</v>
      </c>
      <c r="I40" s="8" t="s">
        <v>107</v>
      </c>
      <c r="J40" s="8"/>
      <c r="K40" s="8" t="s">
        <v>108</v>
      </c>
      <c r="L40" s="8"/>
      <c r="M40" s="8"/>
      <c r="N40" s="8"/>
      <c r="O40" s="8"/>
      <c r="P40" s="8"/>
      <c r="R40" s="65" t="s">
        <v>457</v>
      </c>
      <c r="S40" s="61" t="s">
        <v>737</v>
      </c>
      <c r="T40" s="61" t="s">
        <v>843</v>
      </c>
      <c r="U40" s="61" t="str">
        <f t="shared" si="0"/>
        <v>v2_040601V01F06</v>
      </c>
    </row>
    <row r="41" spans="1:21" ht="21.6" thickBot="1">
      <c r="A41" s="8" t="s">
        <v>236</v>
      </c>
      <c r="B41" s="9" t="s">
        <v>237</v>
      </c>
      <c r="C41" s="8" t="s">
        <v>237</v>
      </c>
      <c r="D41" s="8" t="s">
        <v>28</v>
      </c>
      <c r="E41" s="65">
        <v>2564</v>
      </c>
      <c r="F41" s="8" t="s">
        <v>226</v>
      </c>
      <c r="G41" s="8" t="s">
        <v>227</v>
      </c>
      <c r="H41" s="8" t="s">
        <v>129</v>
      </c>
      <c r="I41" s="8" t="s">
        <v>107</v>
      </c>
      <c r="J41" s="8"/>
      <c r="K41" s="8" t="s">
        <v>108</v>
      </c>
      <c r="L41" s="8"/>
      <c r="M41" s="8"/>
      <c r="N41" s="8"/>
      <c r="O41" s="8"/>
      <c r="P41" s="8"/>
      <c r="R41" s="65" t="s">
        <v>448</v>
      </c>
      <c r="S41" s="61" t="s">
        <v>553</v>
      </c>
      <c r="T41" s="61" t="s">
        <v>843</v>
      </c>
      <c r="U41" s="61" t="str">
        <f t="shared" si="0"/>
        <v>v2_040601V01F04</v>
      </c>
    </row>
    <row r="42" spans="1:21" ht="21.6" thickBot="1">
      <c r="A42" s="8" t="s">
        <v>286</v>
      </c>
      <c r="B42" s="9" t="s">
        <v>287</v>
      </c>
      <c r="C42" s="8" t="s">
        <v>287</v>
      </c>
      <c r="D42" s="8" t="s">
        <v>28</v>
      </c>
      <c r="E42" s="65">
        <v>2564</v>
      </c>
      <c r="F42" s="8" t="s">
        <v>226</v>
      </c>
      <c r="G42" s="8" t="s">
        <v>227</v>
      </c>
      <c r="H42" s="8" t="s">
        <v>289</v>
      </c>
      <c r="I42" s="8" t="s">
        <v>289</v>
      </c>
      <c r="J42" s="8"/>
      <c r="K42" s="8" t="s">
        <v>54</v>
      </c>
      <c r="L42" s="8"/>
      <c r="M42" s="8"/>
      <c r="N42" s="8"/>
      <c r="O42" s="8"/>
      <c r="P42" s="8"/>
      <c r="R42" s="65" t="s">
        <v>498</v>
      </c>
      <c r="S42" s="61" t="s">
        <v>652</v>
      </c>
      <c r="T42" s="61" t="s">
        <v>843</v>
      </c>
      <c r="U42" s="61" t="str">
        <f t="shared" si="0"/>
        <v>v2_040601V01F02</v>
      </c>
    </row>
    <row r="43" spans="1:21" ht="21.6" thickBot="1">
      <c r="A43" s="8" t="s">
        <v>306</v>
      </c>
      <c r="B43" s="9" t="s">
        <v>307</v>
      </c>
      <c r="C43" s="8" t="s">
        <v>307</v>
      </c>
      <c r="D43" s="8" t="s">
        <v>28</v>
      </c>
      <c r="E43" s="65">
        <v>2564</v>
      </c>
      <c r="F43" s="8" t="s">
        <v>226</v>
      </c>
      <c r="G43" s="8" t="s">
        <v>227</v>
      </c>
      <c r="H43" s="8" t="s">
        <v>309</v>
      </c>
      <c r="I43" s="8" t="s">
        <v>310</v>
      </c>
      <c r="J43" s="8"/>
      <c r="K43" s="8" t="s">
        <v>311</v>
      </c>
      <c r="L43" s="8"/>
      <c r="M43" s="8"/>
      <c r="N43" s="8"/>
      <c r="O43" s="8"/>
      <c r="P43" s="8"/>
      <c r="R43" s="65" t="s">
        <v>454</v>
      </c>
      <c r="S43" s="61" t="s">
        <v>330</v>
      </c>
      <c r="T43" s="61" t="s">
        <v>843</v>
      </c>
      <c r="U43" s="61" t="str">
        <f t="shared" si="0"/>
        <v>v2_040601V02F01</v>
      </c>
    </row>
    <row r="44" spans="1:21" ht="21.6" thickBot="1">
      <c r="A44" s="8" t="s">
        <v>303</v>
      </c>
      <c r="B44" s="9" t="s">
        <v>99</v>
      </c>
      <c r="C44" s="8" t="s">
        <v>99</v>
      </c>
      <c r="D44" s="8" t="s">
        <v>28</v>
      </c>
      <c r="E44" s="65">
        <v>2564</v>
      </c>
      <c r="F44" s="8" t="s">
        <v>226</v>
      </c>
      <c r="G44" s="8" t="s">
        <v>227</v>
      </c>
      <c r="H44" s="8" t="s">
        <v>89</v>
      </c>
      <c r="I44" s="8" t="s">
        <v>90</v>
      </c>
      <c r="J44" s="8"/>
      <c r="K44" s="8" t="s">
        <v>91</v>
      </c>
      <c r="L44" s="8"/>
      <c r="M44" s="8"/>
      <c r="N44" s="8"/>
      <c r="O44" s="8"/>
      <c r="P44" s="8"/>
      <c r="R44" s="65" t="s">
        <v>451</v>
      </c>
      <c r="S44" s="61" t="s">
        <v>323</v>
      </c>
      <c r="T44" s="61" t="s">
        <v>843</v>
      </c>
      <c r="U44" s="61" t="str">
        <f t="shared" ref="U44:U75" si="1">_xlfn.CONCAT(T44,R44)</f>
        <v>v2_040601V01F07</v>
      </c>
    </row>
    <row r="45" spans="1:21" ht="21.6" thickBot="1">
      <c r="A45" s="8" t="s">
        <v>264</v>
      </c>
      <c r="B45" s="9" t="s">
        <v>265</v>
      </c>
      <c r="C45" s="8" t="s">
        <v>265</v>
      </c>
      <c r="D45" s="8" t="s">
        <v>28</v>
      </c>
      <c r="E45" s="65">
        <v>2564</v>
      </c>
      <c r="F45" s="8" t="s">
        <v>226</v>
      </c>
      <c r="G45" s="8" t="s">
        <v>227</v>
      </c>
      <c r="H45" s="8" t="s">
        <v>267</v>
      </c>
      <c r="I45" s="8" t="s">
        <v>268</v>
      </c>
      <c r="J45" s="8"/>
      <c r="K45" s="8" t="s">
        <v>269</v>
      </c>
      <c r="L45" s="8"/>
      <c r="M45" s="8"/>
      <c r="N45" s="8"/>
      <c r="O45" s="8"/>
      <c r="P45" s="8"/>
      <c r="R45" s="65" t="s">
        <v>454</v>
      </c>
      <c r="S45" s="61" t="s">
        <v>330</v>
      </c>
      <c r="T45" s="61" t="s">
        <v>843</v>
      </c>
      <c r="U45" s="61" t="str">
        <f t="shared" si="1"/>
        <v>v2_040601V02F01</v>
      </c>
    </row>
    <row r="46" spans="1:21" ht="21.6" thickBot="1">
      <c r="A46" s="8" t="s">
        <v>282</v>
      </c>
      <c r="B46" s="9" t="s">
        <v>283</v>
      </c>
      <c r="C46" s="8" t="s">
        <v>283</v>
      </c>
      <c r="D46" s="8" t="s">
        <v>28</v>
      </c>
      <c r="E46" s="65">
        <v>2564</v>
      </c>
      <c r="F46" s="8" t="s">
        <v>226</v>
      </c>
      <c r="G46" s="8" t="s">
        <v>227</v>
      </c>
      <c r="H46" s="8" t="s">
        <v>267</v>
      </c>
      <c r="I46" s="8" t="s">
        <v>268</v>
      </c>
      <c r="J46" s="8"/>
      <c r="K46" s="8" t="s">
        <v>269</v>
      </c>
      <c r="L46" s="8"/>
      <c r="M46" s="8"/>
      <c r="N46" s="8"/>
      <c r="O46" s="8"/>
      <c r="P46" s="8"/>
      <c r="R46" s="65" t="s">
        <v>454</v>
      </c>
      <c r="S46" s="61" t="s">
        <v>330</v>
      </c>
      <c r="T46" s="61" t="s">
        <v>843</v>
      </c>
      <c r="U46" s="61" t="str">
        <f t="shared" si="1"/>
        <v>v2_040601V02F01</v>
      </c>
    </row>
    <row r="47" spans="1:21" ht="21.6" thickBot="1">
      <c r="A47" s="8" t="s">
        <v>295</v>
      </c>
      <c r="B47" s="9" t="s">
        <v>296</v>
      </c>
      <c r="C47" s="8" t="s">
        <v>296</v>
      </c>
      <c r="D47" s="8" t="s">
        <v>28</v>
      </c>
      <c r="E47" s="65">
        <v>2564</v>
      </c>
      <c r="F47" s="8" t="s">
        <v>298</v>
      </c>
      <c r="G47" s="8" t="s">
        <v>227</v>
      </c>
      <c r="H47" s="8" t="s">
        <v>299</v>
      </c>
      <c r="I47" s="8" t="s">
        <v>300</v>
      </c>
      <c r="J47" s="8"/>
      <c r="K47" s="8" t="s">
        <v>46</v>
      </c>
      <c r="L47" s="8"/>
      <c r="M47" s="8"/>
      <c r="N47" s="8"/>
      <c r="O47" s="8"/>
      <c r="P47" s="8"/>
      <c r="R47" s="65" t="s">
        <v>454</v>
      </c>
      <c r="S47" s="61" t="s">
        <v>330</v>
      </c>
      <c r="T47" s="61" t="s">
        <v>843</v>
      </c>
      <c r="U47" s="61" t="str">
        <f t="shared" si="1"/>
        <v>v2_040601V02F01</v>
      </c>
    </row>
    <row r="48" spans="1:21" ht="21.6" thickBot="1">
      <c r="A48" s="8" t="s">
        <v>291</v>
      </c>
      <c r="B48" s="9" t="s">
        <v>292</v>
      </c>
      <c r="C48" s="8" t="s">
        <v>292</v>
      </c>
      <c r="D48" s="8" t="s">
        <v>28</v>
      </c>
      <c r="E48" s="65">
        <v>2564</v>
      </c>
      <c r="F48" s="8" t="s">
        <v>226</v>
      </c>
      <c r="G48" s="8" t="s">
        <v>227</v>
      </c>
      <c r="H48" s="8" t="s">
        <v>44</v>
      </c>
      <c r="I48" s="8" t="s">
        <v>45</v>
      </c>
      <c r="J48" s="8"/>
      <c r="K48" s="8" t="s">
        <v>46</v>
      </c>
      <c r="L48" s="8"/>
      <c r="M48" s="8"/>
      <c r="N48" s="8"/>
      <c r="O48" s="8"/>
      <c r="P48" s="8"/>
      <c r="R48" s="65" t="s">
        <v>454</v>
      </c>
      <c r="S48" s="61" t="s">
        <v>330</v>
      </c>
      <c r="T48" s="61" t="s">
        <v>843</v>
      </c>
      <c r="U48" s="61" t="str">
        <f t="shared" si="1"/>
        <v>v2_040601V02F01</v>
      </c>
    </row>
    <row r="49" spans="1:21" ht="21.6" thickBot="1">
      <c r="A49" s="8" t="s">
        <v>247</v>
      </c>
      <c r="B49" s="9" t="s">
        <v>248</v>
      </c>
      <c r="C49" s="8" t="s">
        <v>248</v>
      </c>
      <c r="D49" s="8" t="s">
        <v>28</v>
      </c>
      <c r="E49" s="65">
        <v>2564</v>
      </c>
      <c r="F49" s="8" t="s">
        <v>250</v>
      </c>
      <c r="G49" s="8" t="s">
        <v>227</v>
      </c>
      <c r="H49" s="8" t="s">
        <v>251</v>
      </c>
      <c r="I49" s="8" t="s">
        <v>73</v>
      </c>
      <c r="J49" s="8"/>
      <c r="K49" s="8" t="s">
        <v>46</v>
      </c>
      <c r="L49" s="8"/>
      <c r="M49" s="8"/>
      <c r="N49" s="8"/>
      <c r="O49" s="8"/>
      <c r="P49" s="8"/>
      <c r="R49" s="65" t="s">
        <v>451</v>
      </c>
      <c r="S49" s="61" t="s">
        <v>323</v>
      </c>
      <c r="T49" s="61" t="s">
        <v>843</v>
      </c>
      <c r="U49" s="61" t="str">
        <f t="shared" si="1"/>
        <v>v2_040601V01F07</v>
      </c>
    </row>
    <row r="50" spans="1:21" ht="21.6" thickBot="1">
      <c r="A50" s="8" t="s">
        <v>240</v>
      </c>
      <c r="B50" s="9" t="s">
        <v>241</v>
      </c>
      <c r="C50" s="8" t="s">
        <v>241</v>
      </c>
      <c r="D50" s="8" t="s">
        <v>28</v>
      </c>
      <c r="E50" s="65">
        <v>2564</v>
      </c>
      <c r="F50" s="8" t="s">
        <v>226</v>
      </c>
      <c r="G50" s="8" t="s">
        <v>227</v>
      </c>
      <c r="H50" s="8" t="s">
        <v>243</v>
      </c>
      <c r="I50" s="8" t="s">
        <v>244</v>
      </c>
      <c r="J50" s="8"/>
      <c r="K50" s="8" t="s">
        <v>46</v>
      </c>
      <c r="L50" s="8"/>
      <c r="M50" s="8"/>
      <c r="N50" s="8"/>
      <c r="O50" s="8"/>
      <c r="P50" s="8"/>
      <c r="R50" s="65" t="s">
        <v>445</v>
      </c>
      <c r="S50" s="61" t="s">
        <v>337</v>
      </c>
      <c r="T50" s="61" t="s">
        <v>843</v>
      </c>
      <c r="U50" s="61" t="str">
        <f t="shared" si="1"/>
        <v>v2_040601V03F01</v>
      </c>
    </row>
    <row r="51" spans="1:21" ht="21.6" thickBot="1">
      <c r="A51" s="8" t="s">
        <v>271</v>
      </c>
      <c r="B51" s="9" t="s">
        <v>272</v>
      </c>
      <c r="C51" s="8" t="s">
        <v>272</v>
      </c>
      <c r="D51" s="8" t="s">
        <v>76</v>
      </c>
      <c r="E51" s="65">
        <v>2564</v>
      </c>
      <c r="F51" s="8" t="s">
        <v>226</v>
      </c>
      <c r="G51" s="8" t="s">
        <v>274</v>
      </c>
      <c r="H51" s="8"/>
      <c r="I51" s="8" t="s">
        <v>275</v>
      </c>
      <c r="J51" s="8"/>
      <c r="K51" s="8" t="s">
        <v>276</v>
      </c>
      <c r="L51" s="8"/>
      <c r="M51" s="8"/>
      <c r="N51" s="8"/>
      <c r="O51" s="8"/>
      <c r="P51" s="8"/>
      <c r="R51" s="65" t="s">
        <v>465</v>
      </c>
      <c r="S51" s="61" t="s">
        <v>319</v>
      </c>
      <c r="T51" s="61" t="s">
        <v>843</v>
      </c>
      <c r="U51" s="61" t="str">
        <f t="shared" si="1"/>
        <v>v2_040601V01F01</v>
      </c>
    </row>
    <row r="52" spans="1:21">
      <c r="A52" s="8" t="s">
        <v>223</v>
      </c>
      <c r="B52" s="9" t="s">
        <v>208</v>
      </c>
      <c r="C52" s="8" t="s">
        <v>208</v>
      </c>
      <c r="D52" s="8" t="s">
        <v>76</v>
      </c>
      <c r="E52" s="65">
        <v>2564</v>
      </c>
      <c r="F52" s="8" t="s">
        <v>226</v>
      </c>
      <c r="G52" s="8" t="s">
        <v>227</v>
      </c>
      <c r="H52" s="8" t="s">
        <v>210</v>
      </c>
      <c r="I52" s="8" t="s">
        <v>211</v>
      </c>
      <c r="J52" s="8"/>
      <c r="K52" s="8" t="s">
        <v>212</v>
      </c>
      <c r="L52" s="8"/>
      <c r="M52" s="8"/>
      <c r="N52" s="8"/>
      <c r="O52" s="8"/>
      <c r="P52" s="8"/>
      <c r="R52" s="65" t="s">
        <v>457</v>
      </c>
      <c r="S52" s="61" t="s">
        <v>737</v>
      </c>
      <c r="T52" s="61" t="s">
        <v>843</v>
      </c>
      <c r="U52" s="61" t="str">
        <f t="shared" si="1"/>
        <v>v2_040601V01F06</v>
      </c>
    </row>
    <row r="53" spans="1:21">
      <c r="A53" s="61" t="s">
        <v>362</v>
      </c>
      <c r="B53" s="62" t="str">
        <f t="shared" ref="B53:B83" si="2">HYPERLINK(Q53,C53)</f>
        <v>โครงการพัฒนาโครงสร้างพื้นฐานเพื่อรองรับอุตสาหกรรมยานยนต์สมัยใหม่</v>
      </c>
      <c r="C53" s="61" t="s">
        <v>241</v>
      </c>
      <c r="D53" s="61" t="s">
        <v>28</v>
      </c>
      <c r="E53" s="66">
        <v>2565</v>
      </c>
      <c r="F53" s="61" t="s">
        <v>154</v>
      </c>
      <c r="G53" s="61" t="s">
        <v>134</v>
      </c>
      <c r="H53" s="61" t="s">
        <v>243</v>
      </c>
      <c r="I53" s="61" t="s">
        <v>244</v>
      </c>
      <c r="K53" s="61" t="s">
        <v>46</v>
      </c>
      <c r="Q53" s="61" t="s">
        <v>446</v>
      </c>
      <c r="R53" s="64" t="s">
        <v>445</v>
      </c>
      <c r="S53" s="61" t="s">
        <v>337</v>
      </c>
      <c r="T53" s="61" t="s">
        <v>843</v>
      </c>
      <c r="U53" s="61" t="str">
        <f t="shared" si="1"/>
        <v>v2_040601V03F01</v>
      </c>
    </row>
    <row r="54" spans="1:21">
      <c r="A54" s="61" t="s">
        <v>364</v>
      </c>
      <c r="B54" s="62" t="str">
        <f t="shared" si="2"/>
        <v>โครงการยกระดับผลิตภาพและพัฒนากำลังคนเพื่อสร้างความสามารถในการแข่งขัน ภาคอุตสาหกรรม (กิจกรรมศูนย์ฝึกอบรมความเป็นเลิศด้านเทคโนโลยีชั้นสูง) พ.ศ. 2565</v>
      </c>
      <c r="C54" s="61" t="s">
        <v>365</v>
      </c>
      <c r="D54" s="61" t="s">
        <v>28</v>
      </c>
      <c r="E54" s="66">
        <v>2565</v>
      </c>
      <c r="F54" s="61" t="s">
        <v>154</v>
      </c>
      <c r="G54" s="61" t="s">
        <v>134</v>
      </c>
      <c r="H54" s="61" t="s">
        <v>129</v>
      </c>
      <c r="I54" s="61" t="s">
        <v>107</v>
      </c>
      <c r="K54" s="61" t="s">
        <v>108</v>
      </c>
      <c r="Q54" s="61" t="s">
        <v>449</v>
      </c>
      <c r="R54" s="64" t="s">
        <v>448</v>
      </c>
      <c r="S54" s="61" t="s">
        <v>553</v>
      </c>
      <c r="T54" s="61" t="s">
        <v>843</v>
      </c>
      <c r="U54" s="61" t="str">
        <f t="shared" si="1"/>
        <v>v2_040601V01F04</v>
      </c>
    </row>
    <row r="55" spans="1:21">
      <c r="A55" s="61" t="s">
        <v>367</v>
      </c>
      <c r="B55" s="62" t="str">
        <f t="shared" si="2"/>
        <v>4. ค่าใช้จ่ายในการยกระดับศักยภาพผู้ประกอบการเหมืองแร่และอุตสาหกรรมพื้นฐาน เพื่อเปลี่ยนผ่านสู่อุตสาหกรรม 4.0</v>
      </c>
      <c r="C55" s="61" t="s">
        <v>368</v>
      </c>
      <c r="D55" s="61" t="s">
        <v>28</v>
      </c>
      <c r="E55" s="66">
        <v>2565</v>
      </c>
      <c r="F55" s="61" t="s">
        <v>154</v>
      </c>
      <c r="G55" s="61" t="s">
        <v>134</v>
      </c>
      <c r="H55" s="61" t="s">
        <v>44</v>
      </c>
      <c r="I55" s="61" t="s">
        <v>45</v>
      </c>
      <c r="K55" s="61" t="s">
        <v>46</v>
      </c>
      <c r="Q55" s="61" t="s">
        <v>452</v>
      </c>
      <c r="R55" s="64" t="s">
        <v>451</v>
      </c>
      <c r="S55" s="61" t="s">
        <v>323</v>
      </c>
      <c r="T55" s="61" t="s">
        <v>843</v>
      </c>
      <c r="U55" s="61" t="str">
        <f t="shared" si="1"/>
        <v>v2_040601V01F07</v>
      </c>
    </row>
    <row r="56" spans="1:21">
      <c r="A56" s="61" t="s">
        <v>370</v>
      </c>
      <c r="B56" s="62" t="str">
        <f t="shared" si="2"/>
        <v>5. ค่าใช้จ่ายในการพัฒนาเทคโนโลยีการผลิตวัตถุดิบเพื่อตอบสนองความต้องการของอุตสาหกรรมศักยภาพ</v>
      </c>
      <c r="C56" s="61" t="s">
        <v>371</v>
      </c>
      <c r="D56" s="61" t="s">
        <v>28</v>
      </c>
      <c r="E56" s="66">
        <v>2565</v>
      </c>
      <c r="F56" s="61" t="s">
        <v>154</v>
      </c>
      <c r="G56" s="61" t="s">
        <v>134</v>
      </c>
      <c r="H56" s="61" t="s">
        <v>44</v>
      </c>
      <c r="I56" s="61" t="s">
        <v>45</v>
      </c>
      <c r="K56" s="61" t="s">
        <v>46</v>
      </c>
      <c r="Q56" s="61" t="s">
        <v>455</v>
      </c>
      <c r="R56" s="64" t="s">
        <v>454</v>
      </c>
      <c r="S56" s="61" t="s">
        <v>330</v>
      </c>
      <c r="T56" s="61" t="s">
        <v>843</v>
      </c>
      <c r="U56" s="61" t="str">
        <f t="shared" si="1"/>
        <v>v2_040601V02F01</v>
      </c>
    </row>
    <row r="57" spans="1:21">
      <c r="A57" s="61" t="s">
        <v>373</v>
      </c>
      <c r="B57" s="62" t="str">
        <f t="shared" si="2"/>
        <v>โครงการส่งเสริมแรงงานคุณภาพผ่านระบบรับรองความรู้ความสามารถ</v>
      </c>
      <c r="C57" s="61" t="s">
        <v>374</v>
      </c>
      <c r="D57" s="61" t="s">
        <v>76</v>
      </c>
      <c r="E57" s="66">
        <v>2565</v>
      </c>
      <c r="F57" s="61" t="s">
        <v>154</v>
      </c>
      <c r="G57" s="61" t="s">
        <v>134</v>
      </c>
      <c r="H57" s="61" t="s">
        <v>232</v>
      </c>
      <c r="I57" s="61" t="s">
        <v>107</v>
      </c>
      <c r="K57" s="61" t="s">
        <v>108</v>
      </c>
      <c r="Q57" s="61" t="s">
        <v>458</v>
      </c>
      <c r="R57" s="64" t="s">
        <v>457</v>
      </c>
      <c r="S57" s="61" t="s">
        <v>737</v>
      </c>
      <c r="T57" s="61" t="s">
        <v>843</v>
      </c>
      <c r="U57" s="61" t="str">
        <f t="shared" si="1"/>
        <v>v2_040601V01F06</v>
      </c>
    </row>
    <row r="58" spans="1:21">
      <c r="A58" s="61" t="s">
        <v>376</v>
      </c>
      <c r="B58" s="62" t="str">
        <f t="shared" si="2"/>
        <v>การขับเคลื่่อนการพัฒนาแนวทางและการดำเนินงานของ กพร.ปช.</v>
      </c>
      <c r="C58" s="61" t="s">
        <v>377</v>
      </c>
      <c r="D58" s="61" t="s">
        <v>76</v>
      </c>
      <c r="E58" s="66">
        <v>2565</v>
      </c>
      <c r="F58" s="61" t="s">
        <v>154</v>
      </c>
      <c r="G58" s="61" t="s">
        <v>134</v>
      </c>
      <c r="H58" s="61" t="s">
        <v>106</v>
      </c>
      <c r="I58" s="61" t="s">
        <v>107</v>
      </c>
      <c r="K58" s="61" t="s">
        <v>108</v>
      </c>
      <c r="Q58" s="61" t="s">
        <v>460</v>
      </c>
      <c r="R58" s="64" t="s">
        <v>451</v>
      </c>
      <c r="S58" s="61" t="s">
        <v>323</v>
      </c>
      <c r="T58" s="61" t="s">
        <v>843</v>
      </c>
      <c r="U58" s="61" t="str">
        <f t="shared" si="1"/>
        <v>v2_040601V01F07</v>
      </c>
    </row>
    <row r="59" spans="1:21">
      <c r="A59" s="61" t="s">
        <v>379</v>
      </c>
      <c r="B59" s="62" t="str">
        <f t="shared" si="2"/>
        <v>7. ค่าใช้จ่ายในการเพิ่มประสิทธิภาพการบริหารจัดการวัตถุดิบ</v>
      </c>
      <c r="C59" s="61" t="s">
        <v>380</v>
      </c>
      <c r="D59" s="61" t="s">
        <v>28</v>
      </c>
      <c r="E59" s="66">
        <v>2565</v>
      </c>
      <c r="F59" s="61" t="s">
        <v>154</v>
      </c>
      <c r="G59" s="61" t="s">
        <v>134</v>
      </c>
      <c r="H59" s="61" t="s">
        <v>44</v>
      </c>
      <c r="I59" s="61" t="s">
        <v>45</v>
      </c>
      <c r="K59" s="61" t="s">
        <v>46</v>
      </c>
      <c r="Q59" s="61" t="s">
        <v>463</v>
      </c>
      <c r="R59" s="64" t="s">
        <v>462</v>
      </c>
      <c r="S59" s="61" t="s">
        <v>845</v>
      </c>
      <c r="T59" s="61" t="s">
        <v>843</v>
      </c>
      <c r="U59" s="61" t="str">
        <f t="shared" si="1"/>
        <v>v2_040601V03F02</v>
      </c>
    </row>
    <row r="60" spans="1:21">
      <c r="A60" s="61" t="s">
        <v>383</v>
      </c>
      <c r="B60" s="62" t="str">
        <f t="shared" si="2"/>
        <v>โครงการยกระดับการพัฒนาด้านอุตสาหกรรมและศักยภาพแรงงาน</v>
      </c>
      <c r="C60" s="61" t="s">
        <v>272</v>
      </c>
      <c r="D60" s="61" t="s">
        <v>76</v>
      </c>
      <c r="E60" s="66">
        <v>2565</v>
      </c>
      <c r="F60" s="61" t="s">
        <v>154</v>
      </c>
      <c r="G60" s="61" t="s">
        <v>134</v>
      </c>
      <c r="I60" s="61" t="s">
        <v>275</v>
      </c>
      <c r="K60" s="61" t="s">
        <v>276</v>
      </c>
      <c r="Q60" s="61" t="s">
        <v>466</v>
      </c>
      <c r="R60" s="64" t="s">
        <v>465</v>
      </c>
      <c r="S60" s="61" t="s">
        <v>319</v>
      </c>
      <c r="T60" s="61" t="s">
        <v>843</v>
      </c>
      <c r="U60" s="61" t="str">
        <f t="shared" si="1"/>
        <v>v2_040601V01F01</v>
      </c>
    </row>
    <row r="61" spans="1:21">
      <c r="A61" s="61" t="s">
        <v>385</v>
      </c>
      <c r="B61" s="62" t="str">
        <f t="shared" si="2"/>
        <v>โครงการพัฒนาศักยภาพกำลังคน สู่มาตรฐานอาชีพเพื่อตอบสนองต่อการพัฒนาอุตสาหกรรมและบริการแห่งอนาคต</v>
      </c>
      <c r="C61" s="61" t="s">
        <v>386</v>
      </c>
      <c r="D61" s="61" t="s">
        <v>28</v>
      </c>
      <c r="E61" s="66">
        <v>2565</v>
      </c>
      <c r="F61" s="61" t="s">
        <v>154</v>
      </c>
      <c r="G61" s="61" t="s">
        <v>134</v>
      </c>
      <c r="H61" s="61" t="s">
        <v>89</v>
      </c>
      <c r="I61" s="61" t="s">
        <v>90</v>
      </c>
      <c r="K61" s="61" t="s">
        <v>91</v>
      </c>
      <c r="Q61" s="61" t="s">
        <v>468</v>
      </c>
      <c r="R61" s="64" t="s">
        <v>451</v>
      </c>
      <c r="S61" s="61" t="s">
        <v>323</v>
      </c>
      <c r="T61" s="61" t="s">
        <v>843</v>
      </c>
      <c r="U61" s="61" t="str">
        <f t="shared" si="1"/>
        <v>v2_040601V01F07</v>
      </c>
    </row>
    <row r="62" spans="1:21">
      <c r="A62" s="8" t="s">
        <v>324</v>
      </c>
      <c r="B62" s="62" t="str">
        <f t="shared" si="2"/>
        <v>โครงการส่งเสริมการประยุกต์ใช้เทคโนโลยีเพื่อเพิ่มผลิตภาพในอุตสาหกรรมเหมืองแร่</v>
      </c>
      <c r="C62" s="31" t="s">
        <v>325</v>
      </c>
      <c r="D62" s="31" t="s">
        <v>28</v>
      </c>
      <c r="E62" s="70">
        <v>2566</v>
      </c>
      <c r="F62" s="31" t="s">
        <v>315</v>
      </c>
      <c r="G62" s="31" t="s">
        <v>327</v>
      </c>
      <c r="H62" s="31" t="s">
        <v>44</v>
      </c>
      <c r="I62" s="31" t="s">
        <v>45</v>
      </c>
      <c r="J62" s="31"/>
      <c r="K62" s="31" t="s">
        <v>46</v>
      </c>
      <c r="L62" s="31" t="s">
        <v>328</v>
      </c>
      <c r="M62" s="31"/>
      <c r="N62" s="31"/>
      <c r="O62" s="31"/>
      <c r="P62" s="31"/>
      <c r="Q62" s="71" t="s">
        <v>489</v>
      </c>
      <c r="R62" s="70" t="s">
        <v>454</v>
      </c>
      <c r="S62" s="61" t="s">
        <v>330</v>
      </c>
      <c r="T62" s="61" t="s">
        <v>843</v>
      </c>
      <c r="U62" s="61" t="str">
        <f t="shared" si="1"/>
        <v>v2_040601V02F01</v>
      </c>
    </row>
    <row r="63" spans="1:21">
      <c r="A63" s="61" t="s">
        <v>499</v>
      </c>
      <c r="B63" s="62" t="str">
        <f t="shared" si="2"/>
        <v>โครงการพัฒนาทักษะยกระดับฝีมือแรงงานช่างเชื่อมสู่มาตรฐานสากล รองรับอุตสาหกรรมสมัยใหม่ และเขตพัฒนาเศรษฐกิจพิเศษ ประจำปี 2566</v>
      </c>
      <c r="C63" s="61" t="s">
        <v>500</v>
      </c>
      <c r="D63" s="61" t="s">
        <v>28</v>
      </c>
      <c r="E63" s="66">
        <v>2566</v>
      </c>
      <c r="F63" s="61" t="s">
        <v>315</v>
      </c>
      <c r="G63" s="61" t="s">
        <v>316</v>
      </c>
      <c r="H63" s="61" t="s">
        <v>501</v>
      </c>
      <c r="I63" s="61" t="s">
        <v>107</v>
      </c>
      <c r="K63" s="61" t="s">
        <v>108</v>
      </c>
      <c r="Q63" s="61" t="s">
        <v>502</v>
      </c>
      <c r="R63" s="67" t="s">
        <v>451</v>
      </c>
      <c r="S63" s="61" t="s">
        <v>323</v>
      </c>
      <c r="T63" s="61" t="s">
        <v>843</v>
      </c>
      <c r="U63" s="61" t="str">
        <f t="shared" si="1"/>
        <v>v2_040601V01F07</v>
      </c>
    </row>
    <row r="64" spans="1:21">
      <c r="A64" s="61" t="s">
        <v>503</v>
      </c>
      <c r="B64" s="62" t="str">
        <f t="shared" si="2"/>
        <v>1. ค่าใช้จ่ายในการพัฒนาประสิทธิภาพกลไกการกำกับดูแลการประกอบการ</v>
      </c>
      <c r="C64" s="61" t="s">
        <v>504</v>
      </c>
      <c r="D64" s="61" t="s">
        <v>28</v>
      </c>
      <c r="E64" s="66">
        <v>2566</v>
      </c>
      <c r="F64" s="61" t="s">
        <v>315</v>
      </c>
      <c r="G64" s="61" t="s">
        <v>316</v>
      </c>
      <c r="H64" s="61" t="s">
        <v>44</v>
      </c>
      <c r="I64" s="61" t="s">
        <v>45</v>
      </c>
      <c r="K64" s="61" t="s">
        <v>46</v>
      </c>
      <c r="Q64" s="61" t="s">
        <v>505</v>
      </c>
      <c r="R64" s="67" t="s">
        <v>498</v>
      </c>
      <c r="S64" s="61" t="s">
        <v>652</v>
      </c>
      <c r="T64" s="61" t="s">
        <v>843</v>
      </c>
      <c r="U64" s="61" t="str">
        <f t="shared" si="1"/>
        <v>v2_040601V01F02</v>
      </c>
    </row>
    <row r="65" spans="1:24">
      <c r="A65" s="61" t="s">
        <v>506</v>
      </c>
      <c r="B65" s="62" t="str">
        <f t="shared" si="2"/>
        <v>3. ค่าใช้จ่ายในการส่งเสริมการประยุกต์ใช้เทคโนโลยีเพื่อเพิ่มผลิตภาพในอุตสาหกรรมเหมืองแร่</v>
      </c>
      <c r="C65" s="61" t="s">
        <v>507</v>
      </c>
      <c r="D65" s="61" t="s">
        <v>28</v>
      </c>
      <c r="E65" s="66">
        <v>2566</v>
      </c>
      <c r="F65" s="61" t="s">
        <v>315</v>
      </c>
      <c r="G65" s="61" t="s">
        <v>316</v>
      </c>
      <c r="H65" s="61" t="s">
        <v>44</v>
      </c>
      <c r="I65" s="61" t="s">
        <v>45</v>
      </c>
      <c r="K65" s="61" t="s">
        <v>46</v>
      </c>
      <c r="Q65" s="61" t="s">
        <v>508</v>
      </c>
      <c r="R65" s="67" t="s">
        <v>451</v>
      </c>
      <c r="S65" s="61" t="s">
        <v>323</v>
      </c>
      <c r="T65" s="61" t="s">
        <v>843</v>
      </c>
      <c r="U65" s="61" t="str">
        <f t="shared" si="1"/>
        <v>v2_040601V01F07</v>
      </c>
    </row>
    <row r="66" spans="1:24">
      <c r="A66" s="61" t="s">
        <v>509</v>
      </c>
      <c r="B66" s="62" t="str">
        <f t="shared" si="2"/>
        <v>โครงการพัฒนาบุคลากรเพื่อเพิ่มขีดความสามารถในการแข่งขันระบบนิเวศอุตสาหกรรม</v>
      </c>
      <c r="C66" s="61" t="s">
        <v>208</v>
      </c>
      <c r="D66" s="61" t="s">
        <v>76</v>
      </c>
      <c r="E66" s="66">
        <v>2566</v>
      </c>
      <c r="F66" s="61" t="s">
        <v>315</v>
      </c>
      <c r="G66" s="61" t="s">
        <v>316</v>
      </c>
      <c r="H66" s="61" t="s">
        <v>210</v>
      </c>
      <c r="I66" s="61" t="s">
        <v>211</v>
      </c>
      <c r="K66" s="61" t="s">
        <v>212</v>
      </c>
      <c r="Q66" s="61" t="s">
        <v>510</v>
      </c>
      <c r="R66" s="67" t="s">
        <v>457</v>
      </c>
      <c r="S66" s="61" t="s">
        <v>737</v>
      </c>
      <c r="T66" s="61" t="s">
        <v>843</v>
      </c>
      <c r="U66" s="61" t="str">
        <f t="shared" si="1"/>
        <v>v2_040601V01F06</v>
      </c>
    </row>
    <row r="67" spans="1:24">
      <c r="A67" s="61" t="s">
        <v>511</v>
      </c>
      <c r="B67" s="62" t="str">
        <f t="shared" si="2"/>
        <v>โครงการยกระดับผลิตภาพภาคอุตสาหกรรมอย่างยั่งยืนด้วยแนวคิดเศรษฐกิจชีวภาพ เศรษฐกิจหมุนเวียน และเศรษฐกิจสีเขียว (BCG Model)</v>
      </c>
      <c r="C67" s="61" t="s">
        <v>512</v>
      </c>
      <c r="D67" s="61" t="s">
        <v>28</v>
      </c>
      <c r="E67" s="66">
        <v>2566</v>
      </c>
      <c r="F67" s="61" t="s">
        <v>315</v>
      </c>
      <c r="G67" s="61" t="s">
        <v>316</v>
      </c>
      <c r="H67" s="61" t="s">
        <v>72</v>
      </c>
      <c r="I67" s="61" t="s">
        <v>73</v>
      </c>
      <c r="K67" s="61" t="s">
        <v>46</v>
      </c>
      <c r="Q67" s="61" t="s">
        <v>513</v>
      </c>
      <c r="R67" s="67" t="s">
        <v>451</v>
      </c>
      <c r="S67" s="61" t="s">
        <v>323</v>
      </c>
      <c r="T67" s="61" t="s">
        <v>843</v>
      </c>
      <c r="U67" s="61" t="str">
        <f t="shared" si="1"/>
        <v>v2_040601V01F07</v>
      </c>
    </row>
    <row r="68" spans="1:24">
      <c r="A68" s="61" t="s">
        <v>514</v>
      </c>
      <c r="B68" s="62" t="str">
        <f t="shared" si="2"/>
        <v>ยกระดับการพัฒนาด้านอุตสาหกรรมและศักยภาพกำลังคน</v>
      </c>
      <c r="C68" s="61" t="s">
        <v>515</v>
      </c>
      <c r="D68" s="61" t="s">
        <v>76</v>
      </c>
      <c r="E68" s="66">
        <v>2566</v>
      </c>
      <c r="F68" s="61" t="s">
        <v>516</v>
      </c>
      <c r="G68" s="61" t="s">
        <v>316</v>
      </c>
      <c r="H68" s="61" t="s">
        <v>517</v>
      </c>
      <c r="I68" s="61" t="s">
        <v>107</v>
      </c>
      <c r="K68" s="61" t="s">
        <v>108</v>
      </c>
      <c r="Q68" s="61" t="s">
        <v>518</v>
      </c>
      <c r="R68" s="64" t="s">
        <v>465</v>
      </c>
      <c r="S68" s="61" t="s">
        <v>319</v>
      </c>
      <c r="T68" s="61" t="s">
        <v>843</v>
      </c>
      <c r="U68" s="61" t="str">
        <f t="shared" si="1"/>
        <v>v2_040601V01F01</v>
      </c>
    </row>
    <row r="69" spans="1:24">
      <c r="A69" s="61" t="s">
        <v>519</v>
      </c>
      <c r="B69" s="62" t="str">
        <f t="shared" si="2"/>
        <v>โครงการยกระดับผลิตภาพและพัฒนากำลังคนเพื่อสร้างความสามารถในการแข่งขันภาคอุตสาหกรรม</v>
      </c>
      <c r="C69" s="61" t="s">
        <v>520</v>
      </c>
      <c r="D69" s="61" t="s">
        <v>28</v>
      </c>
      <c r="E69" s="66">
        <v>2566</v>
      </c>
      <c r="F69" s="61" t="s">
        <v>315</v>
      </c>
      <c r="G69" s="61" t="s">
        <v>316</v>
      </c>
      <c r="H69" s="61" t="s">
        <v>106</v>
      </c>
      <c r="I69" s="61" t="s">
        <v>107</v>
      </c>
      <c r="K69" s="61" t="s">
        <v>108</v>
      </c>
      <c r="Q69" s="61" t="s">
        <v>521</v>
      </c>
      <c r="R69" s="64" t="s">
        <v>498</v>
      </c>
      <c r="S69" s="61" t="s">
        <v>652</v>
      </c>
      <c r="T69" s="61" t="s">
        <v>843</v>
      </c>
      <c r="U69" s="61" t="str">
        <f t="shared" si="1"/>
        <v>v2_040601V01F02</v>
      </c>
    </row>
    <row r="70" spans="1:24">
      <c r="A70" s="61" t="s">
        <v>522</v>
      </c>
      <c r="B70" s="62" t="str">
        <f t="shared" si="2"/>
        <v>โครงการขับเคลื่อนภารกิจคณะกรรมการพัฒนาแรงงานและประสานงานการฝึกอาชีพแห่งชาติ (กพร.ปช.) และคณะอนุกรรมการภายใต้ กพร.ปช.</v>
      </c>
      <c r="C70" s="61" t="s">
        <v>523</v>
      </c>
      <c r="D70" s="61" t="s">
        <v>28</v>
      </c>
      <c r="E70" s="66">
        <v>2566</v>
      </c>
      <c r="F70" s="61" t="s">
        <v>315</v>
      </c>
      <c r="G70" s="61" t="s">
        <v>316</v>
      </c>
      <c r="H70" s="61" t="s">
        <v>106</v>
      </c>
      <c r="I70" s="61" t="s">
        <v>107</v>
      </c>
      <c r="K70" s="61" t="s">
        <v>108</v>
      </c>
      <c r="Q70" s="61" t="s">
        <v>524</v>
      </c>
      <c r="R70" s="64" t="s">
        <v>451</v>
      </c>
      <c r="S70" s="61" t="s">
        <v>323</v>
      </c>
      <c r="T70" s="61" t="s">
        <v>843</v>
      </c>
      <c r="U70" s="61" t="str">
        <f t="shared" si="1"/>
        <v>v2_040601V01F07</v>
      </c>
    </row>
    <row r="71" spans="1:24">
      <c r="A71" s="61" t="s">
        <v>525</v>
      </c>
      <c r="B71" s="62" t="str">
        <f t="shared" si="2"/>
        <v>การศึกษาวิจัยด้านผลิตภาพแรงงานและการกำหนดค่าจ้าง</v>
      </c>
      <c r="C71" s="61" t="s">
        <v>526</v>
      </c>
      <c r="D71" s="61" t="s">
        <v>76</v>
      </c>
      <c r="E71" s="66">
        <v>2566</v>
      </c>
      <c r="F71" s="61" t="s">
        <v>315</v>
      </c>
      <c r="G71" s="61" t="s">
        <v>316</v>
      </c>
      <c r="H71" s="61" t="s">
        <v>527</v>
      </c>
      <c r="I71" s="61" t="s">
        <v>528</v>
      </c>
      <c r="K71" s="61" t="s">
        <v>108</v>
      </c>
      <c r="Q71" s="61" t="s">
        <v>529</v>
      </c>
      <c r="R71" s="64" t="s">
        <v>496</v>
      </c>
      <c r="S71" s="61" t="s">
        <v>648</v>
      </c>
      <c r="T71" s="61" t="s">
        <v>843</v>
      </c>
      <c r="U71" s="61" t="str">
        <f t="shared" si="1"/>
        <v>v2_040601V03F05</v>
      </c>
    </row>
    <row r="72" spans="1:24">
      <c r="A72" s="61" t="s">
        <v>530</v>
      </c>
      <c r="B72" s="62" t="str">
        <f t="shared" si="2"/>
        <v>โครงการพัฒนาศักยภาพกําลังคนสู่มาตรฐานอาชีพ เพื่อตอบสนองต่อการพัฒนาอุตสาหกรรมและบริการแห่งอนาคต</v>
      </c>
      <c r="C72" s="61" t="s">
        <v>531</v>
      </c>
      <c r="D72" s="61" t="s">
        <v>28</v>
      </c>
      <c r="E72" s="66">
        <v>2566</v>
      </c>
      <c r="F72" s="61" t="s">
        <v>315</v>
      </c>
      <c r="G72" s="61" t="s">
        <v>316</v>
      </c>
      <c r="H72" s="61" t="s">
        <v>89</v>
      </c>
      <c r="I72" s="61" t="s">
        <v>90</v>
      </c>
      <c r="K72" s="61" t="s">
        <v>91</v>
      </c>
      <c r="Q72" s="61" t="s">
        <v>532</v>
      </c>
      <c r="R72" s="64" t="s">
        <v>451</v>
      </c>
      <c r="S72" s="61" t="s">
        <v>323</v>
      </c>
      <c r="T72" s="61" t="s">
        <v>843</v>
      </c>
      <c r="U72" s="61" t="str">
        <f t="shared" si="1"/>
        <v>v2_040601V01F07</v>
      </c>
    </row>
    <row r="73" spans="1:24">
      <c r="A73" s="61" t="s">
        <v>533</v>
      </c>
      <c r="B73" s="62" t="str">
        <f t="shared" si="2"/>
        <v>โครงการพัฒนานิคมอุตสาหกรรมในพื้นที่ระเบียงเศรษฐกิจภาคตะวันออก : นิคมอุตสาหกรรม Smart Park</v>
      </c>
      <c r="C73" s="61" t="s">
        <v>534</v>
      </c>
      <c r="D73" s="61" t="s">
        <v>28</v>
      </c>
      <c r="E73" s="66">
        <v>2566</v>
      </c>
      <c r="F73" s="61" t="s">
        <v>315</v>
      </c>
      <c r="G73" s="61" t="s">
        <v>316</v>
      </c>
      <c r="H73" s="61" t="s">
        <v>535</v>
      </c>
      <c r="I73" s="61" t="s">
        <v>536</v>
      </c>
      <c r="K73" s="61" t="s">
        <v>46</v>
      </c>
      <c r="Q73" s="61" t="s">
        <v>537</v>
      </c>
      <c r="R73" s="64" t="s">
        <v>454</v>
      </c>
      <c r="S73" s="61" t="s">
        <v>330</v>
      </c>
      <c r="T73" s="61" t="s">
        <v>843</v>
      </c>
      <c r="U73" s="61" t="str">
        <f t="shared" si="1"/>
        <v>v2_040601V02F01</v>
      </c>
    </row>
    <row r="74" spans="1:24">
      <c r="A74" s="61" t="s">
        <v>538</v>
      </c>
      <c r="B74" s="62" t="str">
        <f t="shared" si="2"/>
        <v>การแข่งขันการควบคุมระบบอัตโนมัติแบบชาญฉลาด</v>
      </c>
      <c r="C74" s="61" t="s">
        <v>539</v>
      </c>
      <c r="D74" s="61" t="s">
        <v>28</v>
      </c>
      <c r="E74" s="66">
        <v>2566</v>
      </c>
      <c r="F74" s="61" t="s">
        <v>540</v>
      </c>
      <c r="G74" s="61" t="s">
        <v>316</v>
      </c>
      <c r="H74" s="61" t="s">
        <v>541</v>
      </c>
      <c r="I74" s="61" t="s">
        <v>150</v>
      </c>
      <c r="K74" s="61" t="s">
        <v>54</v>
      </c>
      <c r="Q74" s="61" t="s">
        <v>542</v>
      </c>
      <c r="R74" s="64" t="s">
        <v>451</v>
      </c>
      <c r="S74" s="61" t="s">
        <v>323</v>
      </c>
      <c r="T74" s="61" t="s">
        <v>843</v>
      </c>
      <c r="U74" s="61" t="str">
        <f t="shared" si="1"/>
        <v>v2_040601V01F07</v>
      </c>
    </row>
    <row r="75" spans="1:24">
      <c r="A75" s="61" t="s">
        <v>559</v>
      </c>
      <c r="B75" s="62" t="str">
        <f t="shared" si="2"/>
        <v>พัฒนาสมรรถนะบุคลากรรองรับการขยายตัวของอุตสาหกรรมยานยนต์สมัยใหม่</v>
      </c>
      <c r="C75" s="71" t="s">
        <v>560</v>
      </c>
      <c r="D75" s="71" t="s">
        <v>28</v>
      </c>
      <c r="E75" s="72">
        <v>2567</v>
      </c>
      <c r="F75" s="71" t="s">
        <v>545</v>
      </c>
      <c r="G75" s="71" t="s">
        <v>203</v>
      </c>
      <c r="H75" s="71" t="s">
        <v>106</v>
      </c>
      <c r="I75" s="71" t="s">
        <v>107</v>
      </c>
      <c r="J75" s="71"/>
      <c r="K75" s="71" t="s">
        <v>108</v>
      </c>
      <c r="L75" s="71" t="s">
        <v>561</v>
      </c>
      <c r="M75" s="71"/>
      <c r="N75" s="71"/>
      <c r="O75" s="71"/>
      <c r="P75" s="71"/>
      <c r="Q75" s="71" t="s">
        <v>562</v>
      </c>
      <c r="R75" s="73" t="s">
        <v>448</v>
      </c>
      <c r="S75" s="61" t="s">
        <v>553</v>
      </c>
      <c r="T75" s="61" t="s">
        <v>843</v>
      </c>
      <c r="U75" s="61" t="str">
        <f t="shared" si="1"/>
        <v>v2_040601V01F04</v>
      </c>
      <c r="V75" s="69" t="s">
        <v>318</v>
      </c>
      <c r="W75" s="69" t="s">
        <v>323</v>
      </c>
      <c r="X75" s="61" t="s">
        <v>607</v>
      </c>
    </row>
    <row r="76" spans="1:24">
      <c r="A76" s="61" t="s">
        <v>563</v>
      </c>
      <c r="B76" s="62" t="str">
        <f t="shared" si="2"/>
        <v>พัฒนาสมรรถนะบุคลากรด้านระบบอัตโนมัติและหุ่นยนต์เพื่อรองรับอุตสาหกรรมและบริการแห่งอนาคต</v>
      </c>
      <c r="C76" s="71" t="s">
        <v>564</v>
      </c>
      <c r="D76" s="71" t="s">
        <v>28</v>
      </c>
      <c r="E76" s="72">
        <v>2567</v>
      </c>
      <c r="F76" s="71" t="s">
        <v>545</v>
      </c>
      <c r="G76" s="71" t="s">
        <v>203</v>
      </c>
      <c r="H76" s="71" t="s">
        <v>106</v>
      </c>
      <c r="I76" s="71" t="s">
        <v>107</v>
      </c>
      <c r="J76" s="71"/>
      <c r="K76" s="71" t="s">
        <v>108</v>
      </c>
      <c r="L76" s="71" t="s">
        <v>561</v>
      </c>
      <c r="M76" s="71"/>
      <c r="N76" s="71"/>
      <c r="O76" s="71"/>
      <c r="P76" s="71"/>
      <c r="Q76" s="71" t="s">
        <v>565</v>
      </c>
      <c r="R76" s="73" t="s">
        <v>448</v>
      </c>
      <c r="S76" s="61" t="s">
        <v>553</v>
      </c>
      <c r="T76" s="61" t="s">
        <v>843</v>
      </c>
      <c r="U76" s="61" t="str">
        <f t="shared" ref="U76:U83" si="3">_xlfn.CONCAT(T76,R76)</f>
        <v>v2_040601V01F04</v>
      </c>
      <c r="V76" s="69" t="s">
        <v>318</v>
      </c>
      <c r="W76" s="69" t="s">
        <v>323</v>
      </c>
      <c r="X76" s="61" t="s">
        <v>607</v>
      </c>
    </row>
    <row r="77" spans="1:24">
      <c r="A77" s="61" t="s">
        <v>566</v>
      </c>
      <c r="B77" s="62" t="str">
        <f t="shared" si="2"/>
        <v>พัฒนาสมรรถนะบุคลากรดิจิทัลรองรับอุตสาหกรรมและบริการแห่งอนาคต (D-Workforce)</v>
      </c>
      <c r="C77" s="71" t="s">
        <v>567</v>
      </c>
      <c r="D77" s="71" t="s">
        <v>28</v>
      </c>
      <c r="E77" s="72">
        <v>2567</v>
      </c>
      <c r="F77" s="71" t="s">
        <v>545</v>
      </c>
      <c r="G77" s="71" t="s">
        <v>203</v>
      </c>
      <c r="H77" s="71" t="s">
        <v>106</v>
      </c>
      <c r="I77" s="71" t="s">
        <v>107</v>
      </c>
      <c r="J77" s="71"/>
      <c r="K77" s="71" t="s">
        <v>108</v>
      </c>
      <c r="L77" s="71" t="s">
        <v>561</v>
      </c>
      <c r="M77" s="71"/>
      <c r="N77" s="71"/>
      <c r="O77" s="71"/>
      <c r="P77" s="71"/>
      <c r="Q77" s="71" t="s">
        <v>568</v>
      </c>
      <c r="R77" s="73" t="s">
        <v>448</v>
      </c>
      <c r="S77" s="61" t="s">
        <v>553</v>
      </c>
      <c r="T77" s="61" t="s">
        <v>843</v>
      </c>
      <c r="U77" s="61" t="str">
        <f t="shared" si="3"/>
        <v>v2_040601V01F04</v>
      </c>
      <c r="V77" s="69" t="s">
        <v>318</v>
      </c>
      <c r="W77" s="69" t="s">
        <v>553</v>
      </c>
      <c r="X77" s="61" t="s">
        <v>607</v>
      </c>
    </row>
    <row r="78" spans="1:24">
      <c r="A78" s="61" t="s">
        <v>569</v>
      </c>
      <c r="B78" s="62" t="str">
        <f t="shared" si="2"/>
        <v>พัฒนาทักษะที่จำเป็นแห่งศตวรรษที่ 21 (Essential Skills Online Training)</v>
      </c>
      <c r="C78" s="71" t="s">
        <v>570</v>
      </c>
      <c r="D78" s="71" t="s">
        <v>28</v>
      </c>
      <c r="E78" s="72">
        <v>2567</v>
      </c>
      <c r="F78" s="71" t="s">
        <v>545</v>
      </c>
      <c r="G78" s="71" t="s">
        <v>203</v>
      </c>
      <c r="H78" s="71" t="s">
        <v>106</v>
      </c>
      <c r="I78" s="71" t="s">
        <v>107</v>
      </c>
      <c r="J78" s="71"/>
      <c r="K78" s="71" t="s">
        <v>108</v>
      </c>
      <c r="L78" s="71" t="s">
        <v>561</v>
      </c>
      <c r="M78" s="71"/>
      <c r="N78" s="71"/>
      <c r="O78" s="71"/>
      <c r="P78" s="71"/>
      <c r="Q78" s="71" t="s">
        <v>571</v>
      </c>
      <c r="R78" s="73" t="s">
        <v>448</v>
      </c>
      <c r="S78" s="61" t="s">
        <v>553</v>
      </c>
      <c r="T78" s="61" t="s">
        <v>843</v>
      </c>
      <c r="U78" s="61" t="str">
        <f t="shared" si="3"/>
        <v>v2_040601V01F04</v>
      </c>
      <c r="V78" s="69" t="s">
        <v>318</v>
      </c>
      <c r="W78" s="69" t="s">
        <v>553</v>
      </c>
      <c r="X78" s="61" t="s">
        <v>607</v>
      </c>
    </row>
    <row r="79" spans="1:24">
      <c r="A79" s="61" t="s">
        <v>572</v>
      </c>
      <c r="B79" s="62" t="str">
        <f t="shared" si="2"/>
        <v>การจัดทำทะเบียนศิลปิน บุคลากร แรงงานและผู้ประกอบการในอุตสาหกรรมวัฒนธรรม</v>
      </c>
      <c r="C79" s="71" t="s">
        <v>573</v>
      </c>
      <c r="D79" s="71" t="s">
        <v>28</v>
      </c>
      <c r="E79" s="72">
        <v>2567</v>
      </c>
      <c r="F79" s="71" t="s">
        <v>545</v>
      </c>
      <c r="G79" s="71" t="s">
        <v>203</v>
      </c>
      <c r="H79" s="71" t="s">
        <v>44</v>
      </c>
      <c r="I79" s="71" t="s">
        <v>574</v>
      </c>
      <c r="J79" s="71"/>
      <c r="K79" s="71" t="s">
        <v>575</v>
      </c>
      <c r="L79" s="71" t="s">
        <v>561</v>
      </c>
      <c r="M79" s="71"/>
      <c r="N79" s="71"/>
      <c r="O79" s="71"/>
      <c r="P79" s="71"/>
      <c r="Q79" s="71" t="s">
        <v>578</v>
      </c>
      <c r="R79" s="73" t="s">
        <v>462</v>
      </c>
      <c r="S79" s="61" t="s">
        <v>845</v>
      </c>
      <c r="T79" s="61" t="s">
        <v>843</v>
      </c>
      <c r="U79" s="61" t="str">
        <f t="shared" si="3"/>
        <v>v2_040601V03F02</v>
      </c>
      <c r="V79" s="69" t="s">
        <v>336</v>
      </c>
      <c r="W79" s="69" t="s">
        <v>576</v>
      </c>
      <c r="X79" s="61" t="s">
        <v>608</v>
      </c>
    </row>
    <row r="80" spans="1:24">
      <c r="A80" s="61" t="s">
        <v>584</v>
      </c>
      <c r="B80" s="62" t="str">
        <f t="shared" si="2"/>
        <v>โครงการยกระดับสมรรถนะกำลังคนเพิ่มขีดความสามารถในการแข่งขันด้วยมาตรฐานอาชีพในระบบนิเวศอุตสาหกรรม</v>
      </c>
      <c r="C80" s="71" t="s">
        <v>585</v>
      </c>
      <c r="D80" s="71" t="s">
        <v>76</v>
      </c>
      <c r="E80" s="72">
        <v>2567</v>
      </c>
      <c r="F80" s="71" t="s">
        <v>545</v>
      </c>
      <c r="G80" s="71" t="s">
        <v>203</v>
      </c>
      <c r="H80" s="71" t="s">
        <v>210</v>
      </c>
      <c r="I80" s="71" t="s">
        <v>211</v>
      </c>
      <c r="J80" s="71"/>
      <c r="K80" s="71" t="s">
        <v>212</v>
      </c>
      <c r="L80" s="71" t="s">
        <v>561</v>
      </c>
      <c r="M80" s="71"/>
      <c r="N80" s="71"/>
      <c r="O80" s="71"/>
      <c r="P80" s="71"/>
      <c r="Q80" s="71" t="s">
        <v>586</v>
      </c>
      <c r="R80" s="73" t="s">
        <v>448</v>
      </c>
      <c r="S80" s="61" t="s">
        <v>553</v>
      </c>
      <c r="T80" s="61" t="s">
        <v>843</v>
      </c>
      <c r="U80" s="61" t="str">
        <f t="shared" si="3"/>
        <v>v2_040601V01F04</v>
      </c>
      <c r="V80" s="69" t="s">
        <v>318</v>
      </c>
      <c r="W80" s="69" t="s">
        <v>323</v>
      </c>
      <c r="X80" s="61" t="s">
        <v>607</v>
      </c>
    </row>
    <row r="81" spans="1:24">
      <c r="A81" s="61" t="s">
        <v>590</v>
      </c>
      <c r="B81" s="62" t="str">
        <f t="shared" si="2"/>
        <v>โครงการการประเมินความต้องการทักษะแรงงงานศักยภาพสูงในอุตสาหกรรมบริการคุณค่าสูงและพัฒนาต้นแบบความร่วมมือการพัฒนาทักษะสมรรถนะของแรงงาน</v>
      </c>
      <c r="C81" s="71" t="s">
        <v>591</v>
      </c>
      <c r="D81" s="71" t="s">
        <v>76</v>
      </c>
      <c r="E81" s="72">
        <v>2567</v>
      </c>
      <c r="F81" s="71" t="s">
        <v>545</v>
      </c>
      <c r="G81" s="71" t="s">
        <v>203</v>
      </c>
      <c r="H81" s="71" t="s">
        <v>135</v>
      </c>
      <c r="I81" s="71" t="s">
        <v>592</v>
      </c>
      <c r="J81" s="71"/>
      <c r="K81" s="71" t="s">
        <v>54</v>
      </c>
      <c r="L81" s="71" t="s">
        <v>561</v>
      </c>
      <c r="M81" s="71"/>
      <c r="N81" s="71"/>
      <c r="O81" s="71"/>
      <c r="P81" s="71"/>
      <c r="Q81" s="71" t="s">
        <v>593</v>
      </c>
      <c r="R81" s="73" t="s">
        <v>448</v>
      </c>
      <c r="S81" s="61" t="s">
        <v>553</v>
      </c>
      <c r="T81" s="61" t="s">
        <v>843</v>
      </c>
      <c r="U81" s="61" t="str">
        <f t="shared" si="3"/>
        <v>v2_040601V01F04</v>
      </c>
      <c r="V81" s="69" t="s">
        <v>318</v>
      </c>
      <c r="W81" s="69" t="s">
        <v>553</v>
      </c>
      <c r="X81" s="61" t="s">
        <v>606</v>
      </c>
    </row>
    <row r="82" spans="1:24">
      <c r="A82" s="61" t="s">
        <v>597</v>
      </c>
      <c r="B82" s="62" t="str">
        <f t="shared" si="2"/>
        <v>การศึกษาวิจัยด้านเศรษฐกิจแรงงานมหภาคเพื่อพัฒนาแรงงานไทย</v>
      </c>
      <c r="C82" s="61" t="s">
        <v>598</v>
      </c>
      <c r="D82" s="61" t="s">
        <v>76</v>
      </c>
      <c r="E82" s="66">
        <v>2567</v>
      </c>
      <c r="F82" s="61" t="s">
        <v>545</v>
      </c>
      <c r="G82" s="61" t="s">
        <v>203</v>
      </c>
      <c r="H82" s="61" t="s">
        <v>527</v>
      </c>
      <c r="I82" s="61" t="s">
        <v>528</v>
      </c>
      <c r="K82" s="61" t="s">
        <v>108</v>
      </c>
      <c r="Q82" s="61" t="s">
        <v>601</v>
      </c>
      <c r="R82" s="64" t="s">
        <v>497</v>
      </c>
      <c r="S82" s="61" t="s">
        <v>547</v>
      </c>
      <c r="T82" s="61" t="s">
        <v>843</v>
      </c>
      <c r="U82" s="61" t="str">
        <f t="shared" si="3"/>
        <v>v2_040601V03F03</v>
      </c>
      <c r="V82" s="61" t="s">
        <v>599</v>
      </c>
      <c r="W82" s="61" t="s">
        <v>600</v>
      </c>
    </row>
    <row r="83" spans="1:24">
      <c r="A83" s="61" t="s">
        <v>602</v>
      </c>
      <c r="B83" s="62" t="str">
        <f t="shared" si="2"/>
        <v>โครงการยกระดับสมรรถนะกำลังคนเพิ่มขีดความสามารถในการแข่งขันด้วยมาตรฐานอาชีพ ในระบบนิเวศอุตสาหกรรม</v>
      </c>
      <c r="C83" s="61" t="s">
        <v>603</v>
      </c>
      <c r="D83" s="61" t="s">
        <v>28</v>
      </c>
      <c r="E83" s="66">
        <v>2567</v>
      </c>
      <c r="F83" s="61" t="s">
        <v>545</v>
      </c>
      <c r="G83" s="61" t="s">
        <v>203</v>
      </c>
      <c r="H83" s="61" t="s">
        <v>604</v>
      </c>
      <c r="I83" s="61" t="s">
        <v>211</v>
      </c>
      <c r="K83" s="61" t="s">
        <v>212</v>
      </c>
      <c r="Q83" s="61" t="s">
        <v>605</v>
      </c>
      <c r="R83" s="64" t="s">
        <v>497</v>
      </c>
      <c r="S83" s="61" t="s">
        <v>547</v>
      </c>
      <c r="T83" s="61" t="s">
        <v>843</v>
      </c>
      <c r="U83" s="61" t="str">
        <f t="shared" si="3"/>
        <v>v2_040601V03F03</v>
      </c>
      <c r="V83" s="61" t="s">
        <v>599</v>
      </c>
      <c r="W83" s="61" t="s">
        <v>600</v>
      </c>
    </row>
    <row r="88" spans="1:24" ht="22.2" customHeight="1"/>
  </sheetData>
  <autoFilter ref="B11:Q11" xr:uid="{C7379D3E-E09C-435A-A8E1-2B33C80D71DE}">
    <sortState ref="B12:Q83">
      <sortCondition ref="E11"/>
    </sortState>
  </autoFilter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84056-6903-44D8-860E-92B4A3D57DC0}">
  <sheetPr filterMode="1"/>
  <dimension ref="A1:N20"/>
  <sheetViews>
    <sheetView workbookViewId="0">
      <selection activeCell="A3" sqref="A3:N15"/>
    </sheetView>
  </sheetViews>
  <sheetFormatPr defaultRowHeight="14.4"/>
  <cols>
    <col min="1" max="2" width="20.3320312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54" customWidth="1"/>
    <col min="9" max="9" width="50" customWidth="1"/>
    <col min="10" max="10" width="47.33203125" customWidth="1"/>
    <col min="11" max="11" width="24.33203125" customWidth="1"/>
    <col min="12" max="12" width="13.44140625" customWidth="1"/>
    <col min="13" max="13" width="16.109375" customWidth="1"/>
    <col min="14" max="14" width="54" customWidth="1"/>
  </cols>
  <sheetData>
    <row r="1" spans="1:14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</row>
    <row r="2" spans="1:14">
      <c r="A2" s="58" t="s">
        <v>2</v>
      </c>
      <c r="B2" s="58"/>
      <c r="C2" s="58" t="s">
        <v>3</v>
      </c>
      <c r="D2" s="58" t="s">
        <v>7</v>
      </c>
      <c r="E2" s="58" t="s">
        <v>400</v>
      </c>
      <c r="F2" s="58" t="s">
        <v>14</v>
      </c>
      <c r="G2" s="58" t="s">
        <v>15</v>
      </c>
      <c r="H2" s="58" t="s">
        <v>18</v>
      </c>
      <c r="I2" s="58" t="s">
        <v>19</v>
      </c>
      <c r="J2" s="58" t="s">
        <v>20</v>
      </c>
      <c r="K2" s="58" t="s">
        <v>21</v>
      </c>
      <c r="L2" s="58" t="s">
        <v>22</v>
      </c>
      <c r="M2" s="58" t="s">
        <v>23</v>
      </c>
      <c r="N2" s="58" t="s">
        <v>442</v>
      </c>
    </row>
    <row r="3" spans="1:14">
      <c r="A3" t="s">
        <v>362</v>
      </c>
      <c r="C3" t="s">
        <v>241</v>
      </c>
      <c r="D3" t="s">
        <v>28</v>
      </c>
      <c r="E3" s="59">
        <v>2565</v>
      </c>
      <c r="F3" t="s">
        <v>154</v>
      </c>
      <c r="G3" t="s">
        <v>134</v>
      </c>
      <c r="H3" t="s">
        <v>243</v>
      </c>
      <c r="I3" t="s">
        <v>244</v>
      </c>
      <c r="J3" t="s">
        <v>46</v>
      </c>
      <c r="L3" t="s">
        <v>183</v>
      </c>
      <c r="M3" t="s">
        <v>445</v>
      </c>
      <c r="N3" t="s">
        <v>446</v>
      </c>
    </row>
    <row r="4" spans="1:14">
      <c r="A4" t="s">
        <v>364</v>
      </c>
      <c r="C4" t="s">
        <v>365</v>
      </c>
      <c r="D4" t="s">
        <v>28</v>
      </c>
      <c r="E4" s="59">
        <v>2565</v>
      </c>
      <c r="F4" t="s">
        <v>154</v>
      </c>
      <c r="G4" t="s">
        <v>134</v>
      </c>
      <c r="H4" t="s">
        <v>129</v>
      </c>
      <c r="I4" t="s">
        <v>107</v>
      </c>
      <c r="J4" t="s">
        <v>108</v>
      </c>
      <c r="L4" t="s">
        <v>156</v>
      </c>
      <c r="M4" t="s">
        <v>448</v>
      </c>
      <c r="N4" t="s">
        <v>449</v>
      </c>
    </row>
    <row r="5" spans="1:14">
      <c r="A5" t="s">
        <v>367</v>
      </c>
      <c r="C5" t="s">
        <v>368</v>
      </c>
      <c r="D5" t="s">
        <v>28</v>
      </c>
      <c r="E5" s="59">
        <v>2565</v>
      </c>
      <c r="F5" t="s">
        <v>154</v>
      </c>
      <c r="G5" t="s">
        <v>134</v>
      </c>
      <c r="H5" t="s">
        <v>44</v>
      </c>
      <c r="I5" t="s">
        <v>45</v>
      </c>
      <c r="J5" t="s">
        <v>46</v>
      </c>
      <c r="L5" t="s">
        <v>156</v>
      </c>
      <c r="M5" t="s">
        <v>451</v>
      </c>
      <c r="N5" t="s">
        <v>452</v>
      </c>
    </row>
    <row r="6" spans="1:14">
      <c r="A6" t="s">
        <v>370</v>
      </c>
      <c r="C6" t="s">
        <v>371</v>
      </c>
      <c r="D6" t="s">
        <v>28</v>
      </c>
      <c r="E6" s="59">
        <v>2565</v>
      </c>
      <c r="F6" t="s">
        <v>154</v>
      </c>
      <c r="G6" t="s">
        <v>134</v>
      </c>
      <c r="H6" t="s">
        <v>44</v>
      </c>
      <c r="I6" t="s">
        <v>45</v>
      </c>
      <c r="J6" t="s">
        <v>46</v>
      </c>
      <c r="L6" t="s">
        <v>197</v>
      </c>
      <c r="M6" t="s">
        <v>454</v>
      </c>
      <c r="N6" t="s">
        <v>455</v>
      </c>
    </row>
    <row r="7" spans="1:14">
      <c r="A7" t="s">
        <v>373</v>
      </c>
      <c r="C7" t="s">
        <v>374</v>
      </c>
      <c r="D7" t="s">
        <v>76</v>
      </c>
      <c r="E7" s="59">
        <v>2565</v>
      </c>
      <c r="F7" t="s">
        <v>154</v>
      </c>
      <c r="G7" t="s">
        <v>134</v>
      </c>
      <c r="H7" t="s">
        <v>232</v>
      </c>
      <c r="I7" t="s">
        <v>107</v>
      </c>
      <c r="J7" t="s">
        <v>108</v>
      </c>
      <c r="L7" t="s">
        <v>156</v>
      </c>
      <c r="M7" t="s">
        <v>457</v>
      </c>
      <c r="N7" t="s">
        <v>458</v>
      </c>
    </row>
    <row r="8" spans="1:14">
      <c r="A8" t="s">
        <v>376</v>
      </c>
      <c r="C8" t="s">
        <v>377</v>
      </c>
      <c r="D8" t="s">
        <v>76</v>
      </c>
      <c r="E8" s="59">
        <v>2565</v>
      </c>
      <c r="F8" t="s">
        <v>154</v>
      </c>
      <c r="G8" t="s">
        <v>134</v>
      </c>
      <c r="H8" t="s">
        <v>106</v>
      </c>
      <c r="I8" t="s">
        <v>107</v>
      </c>
      <c r="J8" t="s">
        <v>108</v>
      </c>
      <c r="L8" t="s">
        <v>156</v>
      </c>
      <c r="M8" t="s">
        <v>451</v>
      </c>
      <c r="N8" t="s">
        <v>460</v>
      </c>
    </row>
    <row r="9" spans="1:14">
      <c r="A9" t="s">
        <v>379</v>
      </c>
      <c r="C9" t="s">
        <v>380</v>
      </c>
      <c r="D9" t="s">
        <v>28</v>
      </c>
      <c r="E9" s="59">
        <v>2565</v>
      </c>
      <c r="F9" t="s">
        <v>154</v>
      </c>
      <c r="G9" t="s">
        <v>134</v>
      </c>
      <c r="H9" t="s">
        <v>44</v>
      </c>
      <c r="I9" t="s">
        <v>45</v>
      </c>
      <c r="J9" t="s">
        <v>46</v>
      </c>
      <c r="L9" t="s">
        <v>183</v>
      </c>
      <c r="M9" t="s">
        <v>462</v>
      </c>
      <c r="N9" t="s">
        <v>463</v>
      </c>
    </row>
    <row r="10" spans="1:14">
      <c r="A10" t="s">
        <v>383</v>
      </c>
      <c r="C10" t="s">
        <v>272</v>
      </c>
      <c r="D10" t="s">
        <v>76</v>
      </c>
      <c r="E10" s="59">
        <v>2565</v>
      </c>
      <c r="F10" t="s">
        <v>154</v>
      </c>
      <c r="G10" t="s">
        <v>134</v>
      </c>
      <c r="I10" t="s">
        <v>275</v>
      </c>
      <c r="J10" t="s">
        <v>276</v>
      </c>
      <c r="L10" t="s">
        <v>156</v>
      </c>
      <c r="M10" t="s">
        <v>465</v>
      </c>
      <c r="N10" t="s">
        <v>466</v>
      </c>
    </row>
    <row r="11" spans="1:14">
      <c r="A11" t="s">
        <v>385</v>
      </c>
      <c r="C11" t="s">
        <v>386</v>
      </c>
      <c r="D11" t="s">
        <v>28</v>
      </c>
      <c r="E11" s="59">
        <v>2565</v>
      </c>
      <c r="F11" t="s">
        <v>154</v>
      </c>
      <c r="G11" t="s">
        <v>134</v>
      </c>
      <c r="H11" t="s">
        <v>89</v>
      </c>
      <c r="I11" t="s">
        <v>90</v>
      </c>
      <c r="J11" t="s">
        <v>91</v>
      </c>
      <c r="L11" t="s">
        <v>156</v>
      </c>
      <c r="M11" t="s">
        <v>451</v>
      </c>
      <c r="N11" t="s">
        <v>468</v>
      </c>
    </row>
    <row r="12" spans="1:14" hidden="1">
      <c r="A12" t="s">
        <v>389</v>
      </c>
      <c r="C12" t="s">
        <v>390</v>
      </c>
      <c r="D12" t="s">
        <v>76</v>
      </c>
      <c r="E12" s="59">
        <v>2565</v>
      </c>
      <c r="F12" t="s">
        <v>315</v>
      </c>
      <c r="G12" t="s">
        <v>393</v>
      </c>
      <c r="H12" t="s">
        <v>394</v>
      </c>
      <c r="I12" t="s">
        <v>395</v>
      </c>
      <c r="J12" t="s">
        <v>396</v>
      </c>
      <c r="K12" t="s">
        <v>397</v>
      </c>
      <c r="L12" t="s">
        <v>156</v>
      </c>
      <c r="M12" t="s">
        <v>465</v>
      </c>
      <c r="N12" t="s">
        <v>474</v>
      </c>
    </row>
    <row r="13" spans="1:14" hidden="1">
      <c r="A13" t="s">
        <v>312</v>
      </c>
      <c r="C13" t="s">
        <v>313</v>
      </c>
      <c r="D13" t="s">
        <v>76</v>
      </c>
      <c r="E13" s="59">
        <v>2566</v>
      </c>
      <c r="F13" t="s">
        <v>315</v>
      </c>
      <c r="G13" t="s">
        <v>316</v>
      </c>
      <c r="H13" t="s">
        <v>129</v>
      </c>
      <c r="I13" t="s">
        <v>107</v>
      </c>
      <c r="J13" t="s">
        <v>108</v>
      </c>
      <c r="K13" t="s">
        <v>317</v>
      </c>
      <c r="L13" t="s">
        <v>156</v>
      </c>
      <c r="M13" t="s">
        <v>465</v>
      </c>
      <c r="N13" t="s">
        <v>493</v>
      </c>
    </row>
    <row r="14" spans="1:14" hidden="1">
      <c r="A14" t="s">
        <v>320</v>
      </c>
      <c r="C14" t="s">
        <v>321</v>
      </c>
      <c r="D14" t="s">
        <v>76</v>
      </c>
      <c r="E14" s="59">
        <v>2566</v>
      </c>
      <c r="F14" t="s">
        <v>315</v>
      </c>
      <c r="G14" t="s">
        <v>316</v>
      </c>
      <c r="H14" t="s">
        <v>129</v>
      </c>
      <c r="I14" t="s">
        <v>107</v>
      </c>
      <c r="J14" t="s">
        <v>108</v>
      </c>
      <c r="K14" t="s">
        <v>317</v>
      </c>
      <c r="L14" t="s">
        <v>156</v>
      </c>
      <c r="M14" t="s">
        <v>451</v>
      </c>
      <c r="N14" t="s">
        <v>491</v>
      </c>
    </row>
    <row r="15" spans="1:14">
      <c r="A15" t="s">
        <v>324</v>
      </c>
      <c r="C15" t="s">
        <v>325</v>
      </c>
      <c r="D15" t="s">
        <v>28</v>
      </c>
      <c r="E15" s="59">
        <v>2566</v>
      </c>
      <c r="F15" t="s">
        <v>315</v>
      </c>
      <c r="G15" t="s">
        <v>327</v>
      </c>
      <c r="H15" t="s">
        <v>44</v>
      </c>
      <c r="I15" t="s">
        <v>45</v>
      </c>
      <c r="J15" t="s">
        <v>46</v>
      </c>
      <c r="K15" t="s">
        <v>328</v>
      </c>
      <c r="L15" t="s">
        <v>197</v>
      </c>
      <c r="M15" t="s">
        <v>454</v>
      </c>
      <c r="N15" t="s">
        <v>489</v>
      </c>
    </row>
    <row r="16" spans="1:14" hidden="1">
      <c r="A16" t="s">
        <v>332</v>
      </c>
      <c r="C16" t="s">
        <v>333</v>
      </c>
      <c r="D16" t="s">
        <v>76</v>
      </c>
      <c r="E16" s="59">
        <v>2566</v>
      </c>
      <c r="F16" t="s">
        <v>315</v>
      </c>
      <c r="G16" t="s">
        <v>316</v>
      </c>
      <c r="H16" t="s">
        <v>204</v>
      </c>
      <c r="I16" t="s">
        <v>335</v>
      </c>
      <c r="J16" t="s">
        <v>54</v>
      </c>
      <c r="K16" t="s">
        <v>317</v>
      </c>
      <c r="L16" t="s">
        <v>183</v>
      </c>
      <c r="M16" t="s">
        <v>445</v>
      </c>
      <c r="N16" t="s">
        <v>487</v>
      </c>
    </row>
    <row r="17" spans="1:14" hidden="1">
      <c r="A17" t="s">
        <v>338</v>
      </c>
      <c r="C17" t="s">
        <v>339</v>
      </c>
      <c r="D17" t="s">
        <v>76</v>
      </c>
      <c r="E17" s="59">
        <v>2566</v>
      </c>
      <c r="F17" t="s">
        <v>315</v>
      </c>
      <c r="G17" t="s">
        <v>316</v>
      </c>
      <c r="H17" t="s">
        <v>189</v>
      </c>
      <c r="I17" t="s">
        <v>97</v>
      </c>
      <c r="J17" t="s">
        <v>54</v>
      </c>
      <c r="K17" t="s">
        <v>317</v>
      </c>
      <c r="L17" t="s">
        <v>156</v>
      </c>
      <c r="M17" t="s">
        <v>465</v>
      </c>
      <c r="N17" t="s">
        <v>485</v>
      </c>
    </row>
    <row r="18" spans="1:14" hidden="1">
      <c r="A18" t="s">
        <v>342</v>
      </c>
      <c r="C18" t="s">
        <v>343</v>
      </c>
      <c r="D18" t="s">
        <v>76</v>
      </c>
      <c r="E18" s="59">
        <v>2566</v>
      </c>
      <c r="F18" t="s">
        <v>315</v>
      </c>
      <c r="G18" t="s">
        <v>316</v>
      </c>
      <c r="H18" t="s">
        <v>204</v>
      </c>
      <c r="I18" t="s">
        <v>345</v>
      </c>
      <c r="J18" t="s">
        <v>54</v>
      </c>
      <c r="K18" t="s">
        <v>317</v>
      </c>
      <c r="L18" t="s">
        <v>156</v>
      </c>
      <c r="M18" t="s">
        <v>483</v>
      </c>
      <c r="N18" t="s">
        <v>482</v>
      </c>
    </row>
    <row r="19" spans="1:14" hidden="1">
      <c r="A19" t="s">
        <v>348</v>
      </c>
      <c r="C19" t="s">
        <v>349</v>
      </c>
      <c r="D19" t="s">
        <v>76</v>
      </c>
      <c r="E19" s="59">
        <v>2566</v>
      </c>
      <c r="F19" t="s">
        <v>315</v>
      </c>
      <c r="G19" t="s">
        <v>316</v>
      </c>
      <c r="H19" t="s">
        <v>351</v>
      </c>
      <c r="I19" t="s">
        <v>352</v>
      </c>
      <c r="J19" t="s">
        <v>54</v>
      </c>
      <c r="K19" t="s">
        <v>317</v>
      </c>
      <c r="L19" t="s">
        <v>156</v>
      </c>
      <c r="M19" t="s">
        <v>465</v>
      </c>
      <c r="N19" t="s">
        <v>480</v>
      </c>
    </row>
    <row r="20" spans="1:14" hidden="1">
      <c r="A20" t="s">
        <v>354</v>
      </c>
      <c r="C20" t="s">
        <v>355</v>
      </c>
      <c r="D20" t="s">
        <v>76</v>
      </c>
      <c r="E20" s="59">
        <v>2566</v>
      </c>
      <c r="F20" t="s">
        <v>315</v>
      </c>
      <c r="G20" t="s">
        <v>316</v>
      </c>
      <c r="H20" t="s">
        <v>357</v>
      </c>
      <c r="I20" t="s">
        <v>478</v>
      </c>
      <c r="J20" t="s">
        <v>54</v>
      </c>
      <c r="K20" t="s">
        <v>317</v>
      </c>
      <c r="L20" t="s">
        <v>156</v>
      </c>
      <c r="M20" t="s">
        <v>465</v>
      </c>
      <c r="N20" t="s">
        <v>477</v>
      </c>
    </row>
  </sheetData>
  <autoFilter ref="C2:N20" xr:uid="{0AD3D552-DBD3-4794-A8DA-5717E0B39344}">
    <filterColumn colId="8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0A78E-2F36-4311-BF22-A61F74A5EE5A}">
  <dimension ref="A1:AV10"/>
  <sheetViews>
    <sheetView topLeftCell="AO1" workbookViewId="0">
      <selection activeCell="A3" sqref="A3:XFD10"/>
    </sheetView>
  </sheetViews>
  <sheetFormatPr defaultRowHeight="14.4"/>
  <cols>
    <col min="1" max="1" width="17.5546875" customWidth="1"/>
    <col min="2" max="2" width="24.33203125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45.88671875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5.1093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8" width="45.88671875" customWidth="1"/>
    <col min="39" max="39" width="47.33203125" customWidth="1"/>
    <col min="40" max="41" width="54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40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1:48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421</v>
      </c>
      <c r="G2" s="58" t="s">
        <v>422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423</v>
      </c>
      <c r="M2" s="58" t="s">
        <v>10</v>
      </c>
      <c r="N2" s="58" t="s">
        <v>11</v>
      </c>
      <c r="O2" s="58" t="s">
        <v>424</v>
      </c>
      <c r="P2" s="58" t="s">
        <v>425</v>
      </c>
      <c r="Q2" s="58" t="s">
        <v>426</v>
      </c>
      <c r="R2" s="58" t="s">
        <v>427</v>
      </c>
      <c r="S2" s="58" t="s">
        <v>428</v>
      </c>
      <c r="T2" s="58" t="s">
        <v>429</v>
      </c>
      <c r="U2" s="58" t="s">
        <v>430</v>
      </c>
      <c r="V2" s="58" t="s">
        <v>431</v>
      </c>
      <c r="W2" s="58" t="s">
        <v>432</v>
      </c>
      <c r="X2" s="58" t="s">
        <v>433</v>
      </c>
      <c r="Y2" s="58" t="s">
        <v>434</v>
      </c>
      <c r="Z2" s="58" t="s">
        <v>435</v>
      </c>
      <c r="AA2" s="58" t="s">
        <v>436</v>
      </c>
      <c r="AB2" s="58" t="s">
        <v>437</v>
      </c>
      <c r="AC2" s="58" t="s">
        <v>438</v>
      </c>
      <c r="AD2" s="58" t="s">
        <v>439</v>
      </c>
      <c r="AE2" s="58" t="s">
        <v>12</v>
      </c>
      <c r="AF2" s="58" t="s">
        <v>13</v>
      </c>
      <c r="AG2" s="58" t="s">
        <v>400</v>
      </c>
      <c r="AH2" s="58" t="s">
        <v>14</v>
      </c>
      <c r="AI2" s="58" t="s">
        <v>15</v>
      </c>
      <c r="AJ2" s="58" t="s">
        <v>16</v>
      </c>
      <c r="AK2" s="58" t="s">
        <v>17</v>
      </c>
      <c r="AL2" s="58" t="s">
        <v>18</v>
      </c>
      <c r="AM2" s="58" t="s">
        <v>19</v>
      </c>
      <c r="AN2" s="58" t="s">
        <v>20</v>
      </c>
      <c r="AO2" s="58" t="s">
        <v>21</v>
      </c>
      <c r="AP2" s="58" t="s">
        <v>440</v>
      </c>
      <c r="AQ2" s="58" t="s">
        <v>441</v>
      </c>
      <c r="AR2" s="58" t="s">
        <v>22</v>
      </c>
      <c r="AS2" s="58" t="s">
        <v>23</v>
      </c>
      <c r="AT2" s="58" t="s">
        <v>442</v>
      </c>
      <c r="AU2" s="58" t="s">
        <v>443</v>
      </c>
      <c r="AV2" s="58" t="s">
        <v>444</v>
      </c>
    </row>
    <row r="3" spans="1:48">
      <c r="A3" t="s">
        <v>125</v>
      </c>
      <c r="B3" t="s">
        <v>312</v>
      </c>
      <c r="C3" t="s">
        <v>313</v>
      </c>
      <c r="H3" t="s">
        <v>27</v>
      </c>
      <c r="I3" t="s">
        <v>76</v>
      </c>
      <c r="J3" t="s">
        <v>57</v>
      </c>
      <c r="K3" t="s">
        <v>27</v>
      </c>
      <c r="L3" t="s">
        <v>29</v>
      </c>
      <c r="N3" t="s">
        <v>30</v>
      </c>
      <c r="AE3" t="s">
        <v>314</v>
      </c>
      <c r="AF3" t="s">
        <v>32</v>
      </c>
      <c r="AG3" s="59">
        <v>2566</v>
      </c>
      <c r="AH3" t="s">
        <v>315</v>
      </c>
      <c r="AI3" t="s">
        <v>316</v>
      </c>
      <c r="AJ3" s="60">
        <v>2000000</v>
      </c>
      <c r="AK3" s="60">
        <v>2000000</v>
      </c>
      <c r="AL3" t="s">
        <v>129</v>
      </c>
      <c r="AM3" t="s">
        <v>107</v>
      </c>
      <c r="AN3" t="s">
        <v>108</v>
      </c>
      <c r="AO3" t="s">
        <v>317</v>
      </c>
      <c r="AP3" t="s">
        <v>318</v>
      </c>
      <c r="AQ3" t="s">
        <v>319</v>
      </c>
      <c r="AR3" t="s">
        <v>156</v>
      </c>
      <c r="AS3" t="s">
        <v>465</v>
      </c>
      <c r="AT3" t="s">
        <v>493</v>
      </c>
      <c r="AU3" t="s">
        <v>492</v>
      </c>
    </row>
    <row r="4" spans="1:48">
      <c r="A4" t="s">
        <v>125</v>
      </c>
      <c r="B4" t="s">
        <v>320</v>
      </c>
      <c r="C4" t="s">
        <v>321</v>
      </c>
      <c r="H4" t="s">
        <v>27</v>
      </c>
      <c r="I4" t="s">
        <v>76</v>
      </c>
      <c r="J4" t="s">
        <v>57</v>
      </c>
      <c r="K4" t="s">
        <v>27</v>
      </c>
      <c r="L4" t="s">
        <v>29</v>
      </c>
      <c r="N4" t="s">
        <v>30</v>
      </c>
      <c r="AE4" t="s">
        <v>322</v>
      </c>
      <c r="AF4" t="s">
        <v>32</v>
      </c>
      <c r="AG4" s="59">
        <v>2566</v>
      </c>
      <c r="AH4" t="s">
        <v>315</v>
      </c>
      <c r="AI4" t="s">
        <v>316</v>
      </c>
      <c r="AJ4" s="60">
        <v>38000000</v>
      </c>
      <c r="AK4" s="60">
        <v>38000000</v>
      </c>
      <c r="AL4" t="s">
        <v>129</v>
      </c>
      <c r="AM4" t="s">
        <v>107</v>
      </c>
      <c r="AN4" t="s">
        <v>108</v>
      </c>
      <c r="AO4" t="s">
        <v>317</v>
      </c>
      <c r="AP4" t="s">
        <v>318</v>
      </c>
      <c r="AQ4" t="s">
        <v>323</v>
      </c>
      <c r="AR4" t="s">
        <v>156</v>
      </c>
      <c r="AS4" t="s">
        <v>451</v>
      </c>
      <c r="AT4" t="s">
        <v>491</v>
      </c>
      <c r="AU4" t="s">
        <v>490</v>
      </c>
    </row>
    <row r="5" spans="1:48">
      <c r="A5" t="s">
        <v>38</v>
      </c>
      <c r="B5" t="s">
        <v>324</v>
      </c>
      <c r="C5" t="s">
        <v>325</v>
      </c>
      <c r="H5" t="s">
        <v>27</v>
      </c>
      <c r="I5" t="s">
        <v>28</v>
      </c>
      <c r="K5" t="s">
        <v>27</v>
      </c>
      <c r="L5" t="s">
        <v>29</v>
      </c>
      <c r="N5" t="s">
        <v>30</v>
      </c>
      <c r="AE5" t="s">
        <v>326</v>
      </c>
      <c r="AF5" t="s">
        <v>32</v>
      </c>
      <c r="AG5" s="59">
        <v>2566</v>
      </c>
      <c r="AH5" t="s">
        <v>315</v>
      </c>
      <c r="AI5" t="s">
        <v>327</v>
      </c>
      <c r="AJ5" s="60">
        <v>16400000</v>
      </c>
      <c r="AK5" s="60">
        <v>16400000</v>
      </c>
      <c r="AL5" t="s">
        <v>44</v>
      </c>
      <c r="AM5" t="s">
        <v>45</v>
      </c>
      <c r="AN5" t="s">
        <v>46</v>
      </c>
      <c r="AO5" t="s">
        <v>328</v>
      </c>
      <c r="AP5" t="s">
        <v>329</v>
      </c>
      <c r="AQ5" t="s">
        <v>330</v>
      </c>
      <c r="AR5" t="s">
        <v>197</v>
      </c>
      <c r="AS5" t="s">
        <v>454</v>
      </c>
      <c r="AT5" t="s">
        <v>489</v>
      </c>
      <c r="AU5" t="s">
        <v>488</v>
      </c>
    </row>
    <row r="6" spans="1:48">
      <c r="A6" t="s">
        <v>331</v>
      </c>
      <c r="B6" t="s">
        <v>332</v>
      </c>
      <c r="C6" t="s">
        <v>333</v>
      </c>
      <c r="H6" t="s">
        <v>27</v>
      </c>
      <c r="I6" t="s">
        <v>76</v>
      </c>
      <c r="K6" t="s">
        <v>27</v>
      </c>
      <c r="L6" t="s">
        <v>29</v>
      </c>
      <c r="N6" t="s">
        <v>30</v>
      </c>
      <c r="AE6" t="s">
        <v>334</v>
      </c>
      <c r="AF6" t="s">
        <v>32</v>
      </c>
      <c r="AG6" s="59">
        <v>2566</v>
      </c>
      <c r="AH6" t="s">
        <v>315</v>
      </c>
      <c r="AI6" t="s">
        <v>316</v>
      </c>
      <c r="AJ6" s="60">
        <v>1500000</v>
      </c>
      <c r="AK6" s="60">
        <v>1500000</v>
      </c>
      <c r="AL6" t="s">
        <v>204</v>
      </c>
      <c r="AM6" t="s">
        <v>335</v>
      </c>
      <c r="AN6" t="s">
        <v>54</v>
      </c>
      <c r="AO6" t="s">
        <v>317</v>
      </c>
      <c r="AP6" t="s">
        <v>336</v>
      </c>
      <c r="AQ6" t="s">
        <v>337</v>
      </c>
      <c r="AR6" t="s">
        <v>183</v>
      </c>
      <c r="AS6" t="s">
        <v>445</v>
      </c>
      <c r="AT6" t="s">
        <v>487</v>
      </c>
      <c r="AU6" t="s">
        <v>486</v>
      </c>
    </row>
    <row r="7" spans="1:48">
      <c r="A7" t="s">
        <v>185</v>
      </c>
      <c r="B7" t="s">
        <v>338</v>
      </c>
      <c r="C7" t="s">
        <v>339</v>
      </c>
      <c r="H7" t="s">
        <v>27</v>
      </c>
      <c r="I7" t="s">
        <v>76</v>
      </c>
      <c r="K7" t="s">
        <v>27</v>
      </c>
      <c r="L7" t="s">
        <v>29</v>
      </c>
      <c r="N7" t="s">
        <v>30</v>
      </c>
      <c r="AE7" t="s">
        <v>340</v>
      </c>
      <c r="AF7" t="s">
        <v>32</v>
      </c>
      <c r="AG7" s="59">
        <v>2566</v>
      </c>
      <c r="AH7" t="s">
        <v>315</v>
      </c>
      <c r="AI7" t="s">
        <v>316</v>
      </c>
      <c r="AJ7" s="60">
        <v>200800000</v>
      </c>
      <c r="AK7" s="60">
        <v>200800000</v>
      </c>
      <c r="AL7" t="s">
        <v>189</v>
      </c>
      <c r="AM7" t="s">
        <v>97</v>
      </c>
      <c r="AN7" t="s">
        <v>54</v>
      </c>
      <c r="AO7" t="s">
        <v>317</v>
      </c>
      <c r="AP7" t="s">
        <v>318</v>
      </c>
      <c r="AQ7" t="s">
        <v>319</v>
      </c>
      <c r="AR7" t="s">
        <v>156</v>
      </c>
      <c r="AS7" t="s">
        <v>465</v>
      </c>
      <c r="AT7" t="s">
        <v>485</v>
      </c>
      <c r="AU7" t="s">
        <v>484</v>
      </c>
    </row>
    <row r="8" spans="1:48">
      <c r="A8" t="s">
        <v>341</v>
      </c>
      <c r="B8" t="s">
        <v>342</v>
      </c>
      <c r="C8" t="s">
        <v>343</v>
      </c>
      <c r="H8" t="s">
        <v>27</v>
      </c>
      <c r="I8" t="s">
        <v>76</v>
      </c>
      <c r="K8" t="s">
        <v>27</v>
      </c>
      <c r="L8" t="s">
        <v>29</v>
      </c>
      <c r="N8" t="s">
        <v>30</v>
      </c>
      <c r="AE8" t="s">
        <v>344</v>
      </c>
      <c r="AF8" t="s">
        <v>32</v>
      </c>
      <c r="AG8" s="59">
        <v>2566</v>
      </c>
      <c r="AH8" t="s">
        <v>315</v>
      </c>
      <c r="AI8" t="s">
        <v>316</v>
      </c>
      <c r="AJ8" s="60">
        <v>25000000</v>
      </c>
      <c r="AK8" s="60">
        <v>25000000</v>
      </c>
      <c r="AL8" t="s">
        <v>204</v>
      </c>
      <c r="AM8" t="s">
        <v>345</v>
      </c>
      <c r="AN8" t="s">
        <v>54</v>
      </c>
      <c r="AO8" t="s">
        <v>317</v>
      </c>
      <c r="AP8" t="s">
        <v>318</v>
      </c>
      <c r="AQ8" t="s">
        <v>346</v>
      </c>
      <c r="AR8" t="s">
        <v>156</v>
      </c>
      <c r="AS8" t="s">
        <v>483</v>
      </c>
      <c r="AT8" t="s">
        <v>482</v>
      </c>
      <c r="AU8" t="s">
        <v>481</v>
      </c>
    </row>
    <row r="9" spans="1:48">
      <c r="A9" t="s">
        <v>347</v>
      </c>
      <c r="B9" t="s">
        <v>348</v>
      </c>
      <c r="C9" t="s">
        <v>349</v>
      </c>
      <c r="H9" t="s">
        <v>27</v>
      </c>
      <c r="I9" t="s">
        <v>76</v>
      </c>
      <c r="J9" t="s">
        <v>57</v>
      </c>
      <c r="K9" t="s">
        <v>27</v>
      </c>
      <c r="L9" t="s">
        <v>29</v>
      </c>
      <c r="N9" t="s">
        <v>30</v>
      </c>
      <c r="AE9" t="s">
        <v>350</v>
      </c>
      <c r="AF9" t="s">
        <v>32</v>
      </c>
      <c r="AG9" s="59">
        <v>2566</v>
      </c>
      <c r="AH9" t="s">
        <v>315</v>
      </c>
      <c r="AI9" t="s">
        <v>316</v>
      </c>
      <c r="AJ9" s="60">
        <v>15000000</v>
      </c>
      <c r="AK9" s="60">
        <v>15000000</v>
      </c>
      <c r="AL9" t="s">
        <v>351</v>
      </c>
      <c r="AM9" t="s">
        <v>352</v>
      </c>
      <c r="AN9" t="s">
        <v>54</v>
      </c>
      <c r="AO9" t="s">
        <v>317</v>
      </c>
      <c r="AP9" t="s">
        <v>318</v>
      </c>
      <c r="AQ9" t="s">
        <v>319</v>
      </c>
      <c r="AR9" t="s">
        <v>156</v>
      </c>
      <c r="AS9" t="s">
        <v>465</v>
      </c>
      <c r="AT9" t="s">
        <v>480</v>
      </c>
      <c r="AU9" t="s">
        <v>479</v>
      </c>
    </row>
    <row r="10" spans="1:48">
      <c r="A10" t="s">
        <v>353</v>
      </c>
      <c r="B10" t="s">
        <v>354</v>
      </c>
      <c r="C10" t="s">
        <v>355</v>
      </c>
      <c r="H10" t="s">
        <v>27</v>
      </c>
      <c r="I10" t="s">
        <v>76</v>
      </c>
      <c r="J10" t="s">
        <v>57</v>
      </c>
      <c r="K10" t="s">
        <v>27</v>
      </c>
      <c r="L10" t="s">
        <v>29</v>
      </c>
      <c r="N10" t="s">
        <v>30</v>
      </c>
      <c r="AE10" t="s">
        <v>356</v>
      </c>
      <c r="AF10" t="s">
        <v>32</v>
      </c>
      <c r="AG10" s="59">
        <v>2566</v>
      </c>
      <c r="AH10" t="s">
        <v>315</v>
      </c>
      <c r="AI10" t="s">
        <v>316</v>
      </c>
      <c r="AJ10" s="60">
        <v>5264400</v>
      </c>
      <c r="AK10" s="60">
        <v>5264400</v>
      </c>
      <c r="AL10" t="s">
        <v>357</v>
      </c>
      <c r="AM10" t="s">
        <v>478</v>
      </c>
      <c r="AN10" t="s">
        <v>54</v>
      </c>
      <c r="AO10" t="s">
        <v>317</v>
      </c>
      <c r="AP10" t="s">
        <v>318</v>
      </c>
      <c r="AQ10" t="s">
        <v>319</v>
      </c>
      <c r="AR10" t="s">
        <v>156</v>
      </c>
      <c r="AS10" t="s">
        <v>465</v>
      </c>
      <c r="AT10" t="s">
        <v>477</v>
      </c>
      <c r="AU10" t="s">
        <v>476</v>
      </c>
    </row>
  </sheetData>
  <mergeCells count="1">
    <mergeCell ref="A1:AV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54323-EF0E-48F7-98F9-9368487D0999}">
  <dimension ref="A1:AV12"/>
  <sheetViews>
    <sheetView workbookViewId="0">
      <selection sqref="A1:AV1"/>
    </sheetView>
  </sheetViews>
  <sheetFormatPr defaultRowHeight="14.4"/>
  <cols>
    <col min="1" max="1" width="17.5546875" customWidth="1"/>
    <col min="2" max="2" width="20.33203125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45.88671875" customWidth="1"/>
    <col min="15" max="15" width="24.33203125" customWidth="1"/>
    <col min="16" max="16" width="54" customWidth="1"/>
    <col min="17" max="17" width="35.109375" customWidth="1"/>
    <col min="18" max="18" width="54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7.886718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54" customWidth="1"/>
    <col min="39" max="39" width="50" customWidth="1"/>
    <col min="40" max="40" width="47.33203125" customWidth="1"/>
    <col min="41" max="41" width="24.33203125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40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</row>
    <row r="2" spans="1:48">
      <c r="A2" s="58" t="s">
        <v>1</v>
      </c>
      <c r="B2" s="58" t="s">
        <v>2</v>
      </c>
      <c r="C2" s="58" t="s">
        <v>3</v>
      </c>
      <c r="D2" s="58" t="s">
        <v>4</v>
      </c>
      <c r="E2" s="58" t="s">
        <v>5</v>
      </c>
      <c r="F2" s="58" t="s">
        <v>421</v>
      </c>
      <c r="G2" s="58" t="s">
        <v>422</v>
      </c>
      <c r="H2" s="58" t="s">
        <v>6</v>
      </c>
      <c r="I2" s="58" t="s">
        <v>7</v>
      </c>
      <c r="J2" s="58" t="s">
        <v>8</v>
      </c>
      <c r="K2" s="58" t="s">
        <v>9</v>
      </c>
      <c r="L2" s="58" t="s">
        <v>423</v>
      </c>
      <c r="M2" s="58" t="s">
        <v>10</v>
      </c>
      <c r="N2" s="58" t="s">
        <v>11</v>
      </c>
      <c r="O2" s="58" t="s">
        <v>424</v>
      </c>
      <c r="P2" s="58" t="s">
        <v>425</v>
      </c>
      <c r="Q2" s="58" t="s">
        <v>426</v>
      </c>
      <c r="R2" s="58" t="s">
        <v>427</v>
      </c>
      <c r="S2" s="58" t="s">
        <v>428</v>
      </c>
      <c r="T2" s="58" t="s">
        <v>429</v>
      </c>
      <c r="U2" s="58" t="s">
        <v>430</v>
      </c>
      <c r="V2" s="58" t="s">
        <v>431</v>
      </c>
      <c r="W2" s="58" t="s">
        <v>432</v>
      </c>
      <c r="X2" s="58" t="s">
        <v>433</v>
      </c>
      <c r="Y2" s="58" t="s">
        <v>434</v>
      </c>
      <c r="Z2" s="58" t="s">
        <v>435</v>
      </c>
      <c r="AA2" s="58" t="s">
        <v>436</v>
      </c>
      <c r="AB2" s="58" t="s">
        <v>437</v>
      </c>
      <c r="AC2" s="58" t="s">
        <v>438</v>
      </c>
      <c r="AD2" s="58" t="s">
        <v>439</v>
      </c>
      <c r="AE2" s="58" t="s">
        <v>12</v>
      </c>
      <c r="AF2" s="58" t="s">
        <v>13</v>
      </c>
      <c r="AG2" s="58" t="s">
        <v>400</v>
      </c>
      <c r="AH2" s="58" t="s">
        <v>14</v>
      </c>
      <c r="AI2" s="58" t="s">
        <v>15</v>
      </c>
      <c r="AJ2" s="58" t="s">
        <v>16</v>
      </c>
      <c r="AK2" s="58" t="s">
        <v>17</v>
      </c>
      <c r="AL2" s="58" t="s">
        <v>18</v>
      </c>
      <c r="AM2" s="58" t="s">
        <v>19</v>
      </c>
      <c r="AN2" s="58" t="s">
        <v>20</v>
      </c>
      <c r="AO2" s="58" t="s">
        <v>21</v>
      </c>
      <c r="AP2" s="58" t="s">
        <v>440</v>
      </c>
      <c r="AQ2" s="58" t="s">
        <v>441</v>
      </c>
      <c r="AR2" s="58" t="s">
        <v>22</v>
      </c>
      <c r="AS2" s="58" t="s">
        <v>23</v>
      </c>
      <c r="AT2" s="58" t="s">
        <v>442</v>
      </c>
      <c r="AU2" s="58" t="s">
        <v>443</v>
      </c>
      <c r="AV2" s="58" t="s">
        <v>444</v>
      </c>
    </row>
    <row r="3" spans="1:48">
      <c r="A3" t="s">
        <v>239</v>
      </c>
      <c r="B3" t="s">
        <v>362</v>
      </c>
      <c r="C3" t="s">
        <v>241</v>
      </c>
      <c r="H3" t="s">
        <v>27</v>
      </c>
      <c r="I3" t="s">
        <v>28</v>
      </c>
      <c r="J3" t="s">
        <v>57</v>
      </c>
      <c r="K3" t="s">
        <v>27</v>
      </c>
      <c r="L3" t="s">
        <v>29</v>
      </c>
      <c r="N3" t="s">
        <v>30</v>
      </c>
      <c r="AE3" t="s">
        <v>363</v>
      </c>
      <c r="AF3" t="s">
        <v>32</v>
      </c>
      <c r="AG3" s="59">
        <v>2565</v>
      </c>
      <c r="AH3" t="s">
        <v>154</v>
      </c>
      <c r="AI3" t="s">
        <v>134</v>
      </c>
      <c r="AJ3" s="60">
        <v>362231800</v>
      </c>
      <c r="AK3" s="60">
        <v>362231800</v>
      </c>
      <c r="AL3" t="s">
        <v>243</v>
      </c>
      <c r="AM3" t="s">
        <v>244</v>
      </c>
      <c r="AN3" t="s">
        <v>46</v>
      </c>
      <c r="AP3" t="s">
        <v>183</v>
      </c>
      <c r="AQ3" t="s">
        <v>245</v>
      </c>
      <c r="AR3" t="s">
        <v>183</v>
      </c>
      <c r="AS3" t="s">
        <v>445</v>
      </c>
      <c r="AT3" t="s">
        <v>446</v>
      </c>
      <c r="AU3" t="s">
        <v>447</v>
      </c>
    </row>
    <row r="4" spans="1:48">
      <c r="A4" t="s">
        <v>125</v>
      </c>
      <c r="B4" t="s">
        <v>364</v>
      </c>
      <c r="C4" t="s">
        <v>365</v>
      </c>
      <c r="H4" t="s">
        <v>27</v>
      </c>
      <c r="I4" t="s">
        <v>28</v>
      </c>
      <c r="K4" t="s">
        <v>27</v>
      </c>
      <c r="L4" t="s">
        <v>29</v>
      </c>
      <c r="N4" t="s">
        <v>30</v>
      </c>
      <c r="AE4" t="s">
        <v>366</v>
      </c>
      <c r="AF4" t="s">
        <v>32</v>
      </c>
      <c r="AG4" s="59">
        <v>2565</v>
      </c>
      <c r="AH4" t="s">
        <v>154</v>
      </c>
      <c r="AI4" t="s">
        <v>134</v>
      </c>
      <c r="AJ4" s="60">
        <v>15675000</v>
      </c>
      <c r="AK4" s="60">
        <v>15675000</v>
      </c>
      <c r="AL4" t="s">
        <v>129</v>
      </c>
      <c r="AM4" t="s">
        <v>107</v>
      </c>
      <c r="AN4" t="s">
        <v>108</v>
      </c>
      <c r="AP4" t="s">
        <v>156</v>
      </c>
      <c r="AQ4" t="s">
        <v>177</v>
      </c>
      <c r="AR4" t="s">
        <v>156</v>
      </c>
      <c r="AS4" t="s">
        <v>448</v>
      </c>
      <c r="AT4" t="s">
        <v>449</v>
      </c>
      <c r="AU4" t="s">
        <v>450</v>
      </c>
    </row>
    <row r="5" spans="1:48">
      <c r="A5" t="s">
        <v>38</v>
      </c>
      <c r="B5" t="s">
        <v>367</v>
      </c>
      <c r="C5" t="s">
        <v>368</v>
      </c>
      <c r="H5" t="s">
        <v>27</v>
      </c>
      <c r="I5" t="s">
        <v>28</v>
      </c>
      <c r="K5" t="s">
        <v>27</v>
      </c>
      <c r="L5" t="s">
        <v>29</v>
      </c>
      <c r="N5" t="s">
        <v>30</v>
      </c>
      <c r="AE5" t="s">
        <v>369</v>
      </c>
      <c r="AF5" t="s">
        <v>32</v>
      </c>
      <c r="AG5" s="59">
        <v>2565</v>
      </c>
      <c r="AH5" t="s">
        <v>154</v>
      </c>
      <c r="AI5" t="s">
        <v>134</v>
      </c>
      <c r="AJ5" s="60">
        <v>8000000</v>
      </c>
      <c r="AK5" s="60">
        <v>8000000</v>
      </c>
      <c r="AL5" t="s">
        <v>44</v>
      </c>
      <c r="AM5" t="s">
        <v>45</v>
      </c>
      <c r="AN5" t="s">
        <v>46</v>
      </c>
      <c r="AP5" t="s">
        <v>156</v>
      </c>
      <c r="AQ5" t="s">
        <v>157</v>
      </c>
      <c r="AR5" t="s">
        <v>156</v>
      </c>
      <c r="AS5" t="s">
        <v>451</v>
      </c>
      <c r="AT5" t="s">
        <v>452</v>
      </c>
      <c r="AU5" t="s">
        <v>453</v>
      </c>
    </row>
    <row r="6" spans="1:48">
      <c r="A6" t="s">
        <v>38</v>
      </c>
      <c r="B6" t="s">
        <v>370</v>
      </c>
      <c r="C6" t="s">
        <v>371</v>
      </c>
      <c r="H6" t="s">
        <v>27</v>
      </c>
      <c r="I6" t="s">
        <v>28</v>
      </c>
      <c r="K6" t="s">
        <v>27</v>
      </c>
      <c r="L6" t="s">
        <v>29</v>
      </c>
      <c r="N6" t="s">
        <v>30</v>
      </c>
      <c r="AE6" t="s">
        <v>372</v>
      </c>
      <c r="AF6" t="s">
        <v>32</v>
      </c>
      <c r="AG6" s="59">
        <v>2565</v>
      </c>
      <c r="AH6" t="s">
        <v>154</v>
      </c>
      <c r="AI6" t="s">
        <v>134</v>
      </c>
      <c r="AJ6" s="60">
        <v>7500000</v>
      </c>
      <c r="AK6" s="60">
        <v>7500000</v>
      </c>
      <c r="AL6" t="s">
        <v>44</v>
      </c>
      <c r="AM6" t="s">
        <v>45</v>
      </c>
      <c r="AN6" t="s">
        <v>46</v>
      </c>
      <c r="AP6" t="s">
        <v>197</v>
      </c>
      <c r="AQ6" t="s">
        <v>198</v>
      </c>
      <c r="AR6" t="s">
        <v>197</v>
      </c>
      <c r="AS6" t="s">
        <v>454</v>
      </c>
      <c r="AT6" t="s">
        <v>455</v>
      </c>
      <c r="AU6" t="s">
        <v>456</v>
      </c>
    </row>
    <row r="7" spans="1:48">
      <c r="A7" t="s">
        <v>228</v>
      </c>
      <c r="B7" t="s">
        <v>373</v>
      </c>
      <c r="C7" t="s">
        <v>374</v>
      </c>
      <c r="H7" t="s">
        <v>27</v>
      </c>
      <c r="I7" t="s">
        <v>76</v>
      </c>
      <c r="K7" t="s">
        <v>27</v>
      </c>
      <c r="L7" t="s">
        <v>29</v>
      </c>
      <c r="N7" t="s">
        <v>30</v>
      </c>
      <c r="AE7" t="s">
        <v>375</v>
      </c>
      <c r="AF7" t="s">
        <v>32</v>
      </c>
      <c r="AG7" s="59">
        <v>2565</v>
      </c>
      <c r="AH7" t="s">
        <v>154</v>
      </c>
      <c r="AI7" t="s">
        <v>134</v>
      </c>
      <c r="AJ7" s="60">
        <v>1028000</v>
      </c>
      <c r="AK7" s="60">
        <v>1028000</v>
      </c>
      <c r="AL7" t="s">
        <v>232</v>
      </c>
      <c r="AM7" t="s">
        <v>107</v>
      </c>
      <c r="AN7" t="s">
        <v>108</v>
      </c>
      <c r="AP7" t="s">
        <v>156</v>
      </c>
      <c r="AQ7" t="s">
        <v>162</v>
      </c>
      <c r="AR7" t="s">
        <v>156</v>
      </c>
      <c r="AS7" t="s">
        <v>457</v>
      </c>
      <c r="AT7" t="s">
        <v>458</v>
      </c>
      <c r="AU7" t="s">
        <v>459</v>
      </c>
    </row>
    <row r="8" spans="1:48">
      <c r="A8" t="s">
        <v>101</v>
      </c>
      <c r="B8" t="s">
        <v>376</v>
      </c>
      <c r="C8" t="s">
        <v>377</v>
      </c>
      <c r="H8" t="s">
        <v>27</v>
      </c>
      <c r="I8" t="s">
        <v>76</v>
      </c>
      <c r="K8" t="s">
        <v>27</v>
      </c>
      <c r="L8" t="s">
        <v>29</v>
      </c>
      <c r="N8" t="s">
        <v>30</v>
      </c>
      <c r="AE8" t="s">
        <v>378</v>
      </c>
      <c r="AF8" t="s">
        <v>32</v>
      </c>
      <c r="AG8" s="59">
        <v>2565</v>
      </c>
      <c r="AH8" t="s">
        <v>154</v>
      </c>
      <c r="AI8" t="s">
        <v>134</v>
      </c>
      <c r="AJ8" s="60">
        <v>6199400</v>
      </c>
      <c r="AK8" s="60">
        <v>6199400</v>
      </c>
      <c r="AL8" t="s">
        <v>106</v>
      </c>
      <c r="AM8" t="s">
        <v>107</v>
      </c>
      <c r="AN8" t="s">
        <v>108</v>
      </c>
      <c r="AP8" t="s">
        <v>156</v>
      </c>
      <c r="AQ8" t="s">
        <v>157</v>
      </c>
      <c r="AR8" t="s">
        <v>156</v>
      </c>
      <c r="AS8" t="s">
        <v>451</v>
      </c>
      <c r="AT8" t="s">
        <v>460</v>
      </c>
      <c r="AU8" t="s">
        <v>461</v>
      </c>
    </row>
    <row r="9" spans="1:48">
      <c r="A9" t="s">
        <v>38</v>
      </c>
      <c r="B9" t="s">
        <v>379</v>
      </c>
      <c r="C9" t="s">
        <v>380</v>
      </c>
      <c r="H9" t="s">
        <v>27</v>
      </c>
      <c r="I9" t="s">
        <v>28</v>
      </c>
      <c r="K9" t="s">
        <v>27</v>
      </c>
      <c r="L9" t="s">
        <v>29</v>
      </c>
      <c r="N9" t="s">
        <v>30</v>
      </c>
      <c r="AE9" t="s">
        <v>381</v>
      </c>
      <c r="AF9" t="s">
        <v>32</v>
      </c>
      <c r="AG9" s="59">
        <v>2565</v>
      </c>
      <c r="AH9" t="s">
        <v>154</v>
      </c>
      <c r="AI9" t="s">
        <v>134</v>
      </c>
      <c r="AJ9" s="60">
        <v>2200000</v>
      </c>
      <c r="AK9" s="60">
        <v>2200000</v>
      </c>
      <c r="AL9" t="s">
        <v>44</v>
      </c>
      <c r="AM9" t="s">
        <v>45</v>
      </c>
      <c r="AN9" t="s">
        <v>46</v>
      </c>
      <c r="AP9" t="s">
        <v>183</v>
      </c>
      <c r="AQ9" t="s">
        <v>382</v>
      </c>
      <c r="AR9" t="s">
        <v>183</v>
      </c>
      <c r="AS9" t="s">
        <v>462</v>
      </c>
      <c r="AT9" t="s">
        <v>463</v>
      </c>
      <c r="AU9" t="s">
        <v>464</v>
      </c>
    </row>
    <row r="10" spans="1:48">
      <c r="A10" t="s">
        <v>270</v>
      </c>
      <c r="B10" t="s">
        <v>383</v>
      </c>
      <c r="C10" t="s">
        <v>272</v>
      </c>
      <c r="H10" t="s">
        <v>27</v>
      </c>
      <c r="I10" t="s">
        <v>76</v>
      </c>
      <c r="K10" t="s">
        <v>27</v>
      </c>
      <c r="L10" t="s">
        <v>29</v>
      </c>
      <c r="N10" t="s">
        <v>30</v>
      </c>
      <c r="AE10" t="s">
        <v>384</v>
      </c>
      <c r="AF10" t="s">
        <v>32</v>
      </c>
      <c r="AG10" s="59">
        <v>2565</v>
      </c>
      <c r="AH10" t="s">
        <v>154</v>
      </c>
      <c r="AI10" t="s">
        <v>134</v>
      </c>
      <c r="AJ10" s="60">
        <v>1365000</v>
      </c>
      <c r="AK10" s="60">
        <v>1365000</v>
      </c>
      <c r="AM10" t="s">
        <v>275</v>
      </c>
      <c r="AN10" t="s">
        <v>276</v>
      </c>
      <c r="AP10" t="s">
        <v>156</v>
      </c>
      <c r="AQ10" t="s">
        <v>216</v>
      </c>
      <c r="AR10" t="s">
        <v>156</v>
      </c>
      <c r="AS10" t="s">
        <v>465</v>
      </c>
      <c r="AT10" t="s">
        <v>466</v>
      </c>
      <c r="AU10" t="s">
        <v>467</v>
      </c>
    </row>
    <row r="11" spans="1:48">
      <c r="A11" t="s">
        <v>84</v>
      </c>
      <c r="B11" t="s">
        <v>385</v>
      </c>
      <c r="C11" t="s">
        <v>386</v>
      </c>
      <c r="H11" t="s">
        <v>27</v>
      </c>
      <c r="I11" t="s">
        <v>28</v>
      </c>
      <c r="K11" t="s">
        <v>27</v>
      </c>
      <c r="L11" t="s">
        <v>29</v>
      </c>
      <c r="N11" t="s">
        <v>30</v>
      </c>
      <c r="AE11" t="s">
        <v>387</v>
      </c>
      <c r="AF11" t="s">
        <v>32</v>
      </c>
      <c r="AG11" s="59">
        <v>2565</v>
      </c>
      <c r="AH11" t="s">
        <v>154</v>
      </c>
      <c r="AI11" t="s">
        <v>134</v>
      </c>
      <c r="AJ11" s="60">
        <v>24000000</v>
      </c>
      <c r="AK11" s="60">
        <v>24000000</v>
      </c>
      <c r="AL11" t="s">
        <v>89</v>
      </c>
      <c r="AM11" t="s">
        <v>90</v>
      </c>
      <c r="AN11" t="s">
        <v>91</v>
      </c>
      <c r="AP11" t="s">
        <v>156</v>
      </c>
      <c r="AQ11" t="s">
        <v>157</v>
      </c>
      <c r="AR11" t="s">
        <v>156</v>
      </c>
      <c r="AS11" t="s">
        <v>451</v>
      </c>
      <c r="AT11" t="s">
        <v>468</v>
      </c>
      <c r="AU11" t="s">
        <v>469</v>
      </c>
    </row>
    <row r="12" spans="1:48">
      <c r="A12" t="s">
        <v>388</v>
      </c>
      <c r="B12" t="s">
        <v>389</v>
      </c>
      <c r="C12" t="s">
        <v>390</v>
      </c>
      <c r="H12" t="s">
        <v>27</v>
      </c>
      <c r="I12" t="s">
        <v>76</v>
      </c>
      <c r="J12" t="s">
        <v>391</v>
      </c>
      <c r="K12" t="s">
        <v>27</v>
      </c>
      <c r="L12" t="s">
        <v>29</v>
      </c>
      <c r="N12" t="s">
        <v>30</v>
      </c>
      <c r="O12" t="s">
        <v>470</v>
      </c>
      <c r="P12" t="s">
        <v>471</v>
      </c>
      <c r="Q12" t="s">
        <v>472</v>
      </c>
      <c r="R12" t="s">
        <v>473</v>
      </c>
      <c r="AE12" t="s">
        <v>392</v>
      </c>
      <c r="AF12" t="s">
        <v>32</v>
      </c>
      <c r="AG12" s="59">
        <v>2565</v>
      </c>
      <c r="AH12" t="s">
        <v>315</v>
      </c>
      <c r="AI12" t="s">
        <v>393</v>
      </c>
      <c r="AJ12" s="59">
        <v>0</v>
      </c>
      <c r="AK12" s="59">
        <v>0</v>
      </c>
      <c r="AL12" t="s">
        <v>394</v>
      </c>
      <c r="AM12" t="s">
        <v>395</v>
      </c>
      <c r="AN12" t="s">
        <v>396</v>
      </c>
      <c r="AO12" t="s">
        <v>397</v>
      </c>
      <c r="AP12" t="s">
        <v>318</v>
      </c>
      <c r="AQ12" t="s">
        <v>319</v>
      </c>
      <c r="AR12" t="s">
        <v>156</v>
      </c>
      <c r="AS12" t="s">
        <v>465</v>
      </c>
      <c r="AT12" t="s">
        <v>474</v>
      </c>
      <c r="AU12" t="s">
        <v>475</v>
      </c>
    </row>
  </sheetData>
  <mergeCells count="1">
    <mergeCell ref="A1:A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46"/>
    <col min="2" max="2" width="115.88671875" style="57" customWidth="1"/>
    <col min="3" max="5" width="9.109375" style="46"/>
    <col min="6" max="6" width="13.5546875" style="46" customWidth="1"/>
    <col min="7" max="16384" width="9.109375" style="46"/>
  </cols>
  <sheetData>
    <row r="1" spans="1:18" ht="48.75" customHeight="1">
      <c r="A1" s="44"/>
      <c r="B1" s="45" t="s">
        <v>410</v>
      </c>
      <c r="C1" s="44"/>
      <c r="D1" s="44"/>
      <c r="E1" s="44"/>
      <c r="F1" s="44"/>
    </row>
    <row r="2" spans="1:18" ht="38.25" customHeight="1">
      <c r="B2" s="47" t="s">
        <v>411</v>
      </c>
    </row>
    <row r="3" spans="1:18">
      <c r="A3" s="48"/>
      <c r="B3" s="49" t="s">
        <v>412</v>
      </c>
      <c r="C3" s="50"/>
      <c r="D3" s="50"/>
    </row>
    <row r="4" spans="1:18">
      <c r="A4" s="51"/>
      <c r="B4" s="52" t="s">
        <v>413</v>
      </c>
      <c r="C4" s="53"/>
      <c r="D4" s="53"/>
      <c r="E4" s="53"/>
      <c r="F4" s="53"/>
    </row>
    <row r="5" spans="1:18" ht="61.5" customHeight="1">
      <c r="A5" s="51"/>
      <c r="B5" s="54" t="s">
        <v>414</v>
      </c>
      <c r="C5" s="53"/>
      <c r="D5" s="53"/>
      <c r="E5" s="53"/>
      <c r="F5" s="53"/>
    </row>
    <row r="6" spans="1:18" ht="115.5" customHeight="1">
      <c r="A6" s="51"/>
      <c r="B6" s="54" t="s">
        <v>415</v>
      </c>
      <c r="C6" s="53"/>
      <c r="D6" s="53"/>
      <c r="E6" s="53"/>
      <c r="F6" s="53"/>
    </row>
    <row r="7" spans="1:18" ht="115.5" customHeight="1">
      <c r="A7" s="51"/>
      <c r="B7" s="54" t="s">
        <v>416</v>
      </c>
      <c r="C7" s="53"/>
      <c r="D7" s="53"/>
      <c r="E7" s="53"/>
      <c r="F7" s="53"/>
    </row>
    <row r="8" spans="1:18" ht="30.75" customHeight="1">
      <c r="A8" s="51"/>
      <c r="B8" s="52"/>
      <c r="C8" s="53"/>
      <c r="D8" s="53"/>
      <c r="E8" s="53"/>
      <c r="F8" s="53"/>
    </row>
    <row r="9" spans="1:18" ht="30" customHeight="1">
      <c r="A9" s="51"/>
      <c r="B9" s="55" t="s">
        <v>417</v>
      </c>
      <c r="C9" s="56"/>
      <c r="D9" s="56"/>
    </row>
    <row r="10" spans="1:18">
      <c r="A10" s="51"/>
      <c r="B10" s="52" t="s">
        <v>413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1:18" ht="63" customHeight="1">
      <c r="A11" s="51"/>
      <c r="B11" s="54" t="s">
        <v>418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8" ht="52.5" customHeight="1">
      <c r="A12" s="51"/>
      <c r="B12" s="54" t="s">
        <v>419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8" ht="140.25" customHeight="1">
      <c r="A13" s="51"/>
      <c r="B13" s="54" t="s">
        <v>420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</row>
    <row r="14" spans="1:18">
      <c r="A14" s="51"/>
      <c r="B14" s="52"/>
    </row>
    <row r="15" spans="1:18">
      <c r="A15" s="51"/>
      <c r="B15" s="52"/>
      <c r="C15" s="53"/>
      <c r="D15" s="53"/>
      <c r="E15" s="53"/>
      <c r="F15" s="53"/>
    </row>
    <row r="16" spans="1:18" ht="43.95" customHeight="1">
      <c r="A16" s="51"/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B38C-4A5F-4486-9FE0-D43E26BE0AA6}">
  <dimension ref="A1:U105"/>
  <sheetViews>
    <sheetView zoomScale="55" zoomScaleNormal="55" workbookViewId="0">
      <pane ySplit="9" topLeftCell="A10" activePane="bottomLeft" state="frozen"/>
      <selection pane="bottomLeft" activeCell="E32" sqref="E32"/>
    </sheetView>
  </sheetViews>
  <sheetFormatPr defaultColWidth="9.109375" defaultRowHeight="21"/>
  <cols>
    <col min="1" max="1" width="21.21875" style="61" customWidth="1"/>
    <col min="2" max="2" width="32.33203125" style="61" customWidth="1"/>
    <col min="3" max="3" width="22.21875" style="61" customWidth="1"/>
    <col min="4" max="4" width="27.109375" style="61" customWidth="1"/>
    <col min="5" max="5" width="74.6640625" style="122" customWidth="1"/>
    <col min="6" max="6" width="65.44140625" style="61" customWidth="1"/>
    <col min="7" max="7" width="36.109375" style="61" customWidth="1"/>
    <col min="8" max="8" width="14.109375" style="66" customWidth="1"/>
    <col min="9" max="9" width="16.88671875" style="61" customWidth="1"/>
    <col min="10" max="10" width="15.6640625" style="61" customWidth="1"/>
    <col min="11" max="11" width="28.33203125" style="61" customWidth="1"/>
    <col min="12" max="12" width="35.88671875" style="61" customWidth="1"/>
    <col min="13" max="13" width="26.33203125" style="61" customWidth="1"/>
    <col min="14" max="14" width="31.6640625" style="61" customWidth="1"/>
    <col min="15" max="16" width="32.33203125" style="61" customWidth="1"/>
    <col min="17" max="17" width="58.5546875" style="61" customWidth="1"/>
    <col min="18" max="18" width="20.33203125" style="64" customWidth="1"/>
    <col min="19" max="21" width="18.6640625" style="61" customWidth="1"/>
    <col min="22" max="22" width="18.109375" style="61" customWidth="1"/>
    <col min="23" max="23" width="23.109375" style="61" customWidth="1"/>
    <col min="24" max="24" width="50.44140625" style="61" customWidth="1"/>
    <col min="25" max="16384" width="9.109375" style="61"/>
  </cols>
  <sheetData>
    <row r="1" spans="1:21" ht="36">
      <c r="E1" s="121" t="s">
        <v>401</v>
      </c>
    </row>
    <row r="9" spans="1:21" s="95" customFormat="1">
      <c r="A9" s="128" t="s">
        <v>22</v>
      </c>
      <c r="B9" s="128" t="s">
        <v>637</v>
      </c>
      <c r="C9" s="129" t="s">
        <v>817</v>
      </c>
      <c r="D9" s="126" t="s">
        <v>2</v>
      </c>
      <c r="E9" s="127" t="s">
        <v>617</v>
      </c>
      <c r="F9" s="128" t="s">
        <v>3</v>
      </c>
      <c r="G9" s="128" t="s">
        <v>7</v>
      </c>
      <c r="H9" s="128" t="s">
        <v>400</v>
      </c>
      <c r="I9" s="128" t="s">
        <v>632</v>
      </c>
      <c r="J9" s="128" t="s">
        <v>633</v>
      </c>
      <c r="K9" s="128" t="s">
        <v>18</v>
      </c>
      <c r="L9" s="128" t="s">
        <v>19</v>
      </c>
      <c r="M9" s="128" t="s">
        <v>821</v>
      </c>
      <c r="N9" s="128" t="s">
        <v>20</v>
      </c>
      <c r="O9" s="128" t="s">
        <v>21</v>
      </c>
      <c r="P9" s="129" t="s">
        <v>626</v>
      </c>
      <c r="Q9" s="128" t="s">
        <v>642</v>
      </c>
      <c r="R9" s="128" t="s">
        <v>816</v>
      </c>
    </row>
    <row r="10" spans="1:21" s="95" customFormat="1" ht="14.4">
      <c r="A10" s="133" t="s">
        <v>904</v>
      </c>
      <c r="B10" s="132" t="s">
        <v>846</v>
      </c>
      <c r="C10" s="131" t="s">
        <v>818</v>
      </c>
      <c r="D10" s="132" t="s">
        <v>25</v>
      </c>
      <c r="E10" s="130" t="s">
        <v>26</v>
      </c>
      <c r="F10" s="131" t="s">
        <v>26</v>
      </c>
      <c r="G10" s="131" t="s">
        <v>28</v>
      </c>
      <c r="H10" s="131">
        <v>2561</v>
      </c>
      <c r="I10" s="131" t="s">
        <v>33</v>
      </c>
      <c r="J10" s="133" t="s">
        <v>34</v>
      </c>
      <c r="K10" s="131" t="s">
        <v>35</v>
      </c>
      <c r="L10" s="131" t="s">
        <v>36</v>
      </c>
      <c r="M10" s="131" t="s">
        <v>905</v>
      </c>
      <c r="N10" s="131" t="s">
        <v>37</v>
      </c>
      <c r="O10" s="131"/>
      <c r="P10" s="131"/>
      <c r="Q10" s="131"/>
      <c r="R10" s="132" t="s">
        <v>844</v>
      </c>
      <c r="S10" s="125" t="s">
        <v>844</v>
      </c>
      <c r="T10" s="125" t="s">
        <v>843</v>
      </c>
      <c r="U10" s="125" t="s">
        <v>906</v>
      </c>
    </row>
    <row r="11" spans="1:21" s="95" customFormat="1" ht="14.4">
      <c r="A11" s="133" t="s">
        <v>904</v>
      </c>
      <c r="B11" s="132" t="s">
        <v>846</v>
      </c>
      <c r="C11" s="131" t="s">
        <v>818</v>
      </c>
      <c r="D11" s="132" t="s">
        <v>131</v>
      </c>
      <c r="E11" s="130" t="s">
        <v>132</v>
      </c>
      <c r="F11" s="131" t="s">
        <v>132</v>
      </c>
      <c r="G11" s="131" t="s">
        <v>28</v>
      </c>
      <c r="H11" s="131">
        <v>2563</v>
      </c>
      <c r="I11" s="131" t="s">
        <v>88</v>
      </c>
      <c r="J11" s="133" t="s">
        <v>134</v>
      </c>
      <c r="K11" s="131" t="s">
        <v>135</v>
      </c>
      <c r="L11" s="131" t="s">
        <v>136</v>
      </c>
      <c r="M11" s="131" t="s">
        <v>907</v>
      </c>
      <c r="N11" s="131" t="s">
        <v>37</v>
      </c>
      <c r="O11" s="131"/>
      <c r="P11" s="131"/>
      <c r="Q11" s="131"/>
      <c r="R11" s="132" t="s">
        <v>844</v>
      </c>
      <c r="S11" s="125" t="s">
        <v>844</v>
      </c>
      <c r="T11" s="125" t="s">
        <v>843</v>
      </c>
      <c r="U11" s="125" t="s">
        <v>906</v>
      </c>
    </row>
    <row r="12" spans="1:21" s="139" customFormat="1" ht="14.4">
      <c r="A12" s="140" t="s">
        <v>824</v>
      </c>
      <c r="B12" s="135" t="s">
        <v>644</v>
      </c>
      <c r="C12" s="135" t="s">
        <v>818</v>
      </c>
      <c r="D12" s="141" t="s">
        <v>48</v>
      </c>
      <c r="E12" s="137" t="s">
        <v>49</v>
      </c>
      <c r="F12" s="135" t="s">
        <v>49</v>
      </c>
      <c r="G12" s="135" t="s">
        <v>28</v>
      </c>
      <c r="H12" s="135">
        <v>2561</v>
      </c>
      <c r="I12" s="135" t="s">
        <v>51</v>
      </c>
      <c r="J12" s="140" t="s">
        <v>43</v>
      </c>
      <c r="K12" s="135" t="s">
        <v>52</v>
      </c>
      <c r="L12" s="135" t="s">
        <v>690</v>
      </c>
      <c r="M12" s="135" t="s">
        <v>833</v>
      </c>
      <c r="N12" s="135" t="s">
        <v>54</v>
      </c>
      <c r="O12" s="135"/>
      <c r="P12" s="135"/>
      <c r="Q12" s="135"/>
      <c r="R12" s="141" t="s">
        <v>319</v>
      </c>
      <c r="S12" s="142" t="s">
        <v>319</v>
      </c>
      <c r="T12" s="142" t="s">
        <v>843</v>
      </c>
      <c r="U12" s="142" t="s">
        <v>908</v>
      </c>
    </row>
    <row r="13" spans="1:21" s="139" customFormat="1" ht="14.4">
      <c r="A13" s="140" t="s">
        <v>824</v>
      </c>
      <c r="B13" s="135" t="s">
        <v>644</v>
      </c>
      <c r="C13" s="135" t="s">
        <v>818</v>
      </c>
      <c r="D13" s="141" t="s">
        <v>98</v>
      </c>
      <c r="E13" s="137" t="s">
        <v>99</v>
      </c>
      <c r="F13" s="135" t="s">
        <v>99</v>
      </c>
      <c r="G13" s="135" t="s">
        <v>28</v>
      </c>
      <c r="H13" s="135">
        <v>2562</v>
      </c>
      <c r="I13" s="135" t="s">
        <v>42</v>
      </c>
      <c r="J13" s="140" t="s">
        <v>43</v>
      </c>
      <c r="K13" s="135" t="s">
        <v>89</v>
      </c>
      <c r="L13" s="135" t="s">
        <v>90</v>
      </c>
      <c r="M13" s="135" t="s">
        <v>828</v>
      </c>
      <c r="N13" s="135" t="s">
        <v>91</v>
      </c>
      <c r="O13" s="135"/>
      <c r="P13" s="135"/>
      <c r="Q13" s="135"/>
      <c r="R13" s="141" t="s">
        <v>319</v>
      </c>
      <c r="S13" s="142" t="s">
        <v>319</v>
      </c>
      <c r="T13" s="142" t="s">
        <v>843</v>
      </c>
      <c r="U13" s="142" t="s">
        <v>908</v>
      </c>
    </row>
    <row r="14" spans="1:21" s="139" customFormat="1" ht="14.4">
      <c r="A14" s="140" t="s">
        <v>824</v>
      </c>
      <c r="B14" s="135" t="s">
        <v>644</v>
      </c>
      <c r="C14" s="135" t="s">
        <v>818</v>
      </c>
      <c r="D14" s="141" t="s">
        <v>126</v>
      </c>
      <c r="E14" s="137" t="s">
        <v>127</v>
      </c>
      <c r="F14" s="135" t="s">
        <v>127</v>
      </c>
      <c r="G14" s="135" t="s">
        <v>76</v>
      </c>
      <c r="H14" s="135">
        <v>2563</v>
      </c>
      <c r="I14" s="135" t="s">
        <v>88</v>
      </c>
      <c r="J14" s="140" t="s">
        <v>34</v>
      </c>
      <c r="K14" s="135" t="s">
        <v>129</v>
      </c>
      <c r="L14" s="135" t="s">
        <v>107</v>
      </c>
      <c r="M14" s="135" t="s">
        <v>825</v>
      </c>
      <c r="N14" s="135" t="s">
        <v>108</v>
      </c>
      <c r="O14" s="135"/>
      <c r="P14" s="135"/>
      <c r="Q14" s="135"/>
      <c r="R14" s="141" t="s">
        <v>319</v>
      </c>
      <c r="S14" s="142" t="s">
        <v>319</v>
      </c>
      <c r="T14" s="142" t="s">
        <v>843</v>
      </c>
      <c r="U14" s="142" t="s">
        <v>908</v>
      </c>
    </row>
    <row r="15" spans="1:21" s="139" customFormat="1" ht="14.4">
      <c r="A15" s="140" t="s">
        <v>824</v>
      </c>
      <c r="B15" s="135" t="s">
        <v>644</v>
      </c>
      <c r="C15" s="135" t="s">
        <v>818</v>
      </c>
      <c r="D15" s="141" t="s">
        <v>93</v>
      </c>
      <c r="E15" s="137" t="s">
        <v>94</v>
      </c>
      <c r="F15" s="135" t="s">
        <v>94</v>
      </c>
      <c r="G15" s="135" t="s">
        <v>76</v>
      </c>
      <c r="H15" s="135">
        <v>2563</v>
      </c>
      <c r="I15" s="135" t="s">
        <v>88</v>
      </c>
      <c r="J15" s="140" t="s">
        <v>34</v>
      </c>
      <c r="K15" s="135" t="s">
        <v>96</v>
      </c>
      <c r="L15" s="135" t="s">
        <v>97</v>
      </c>
      <c r="M15" s="135" t="s">
        <v>909</v>
      </c>
      <c r="N15" s="135" t="s">
        <v>54</v>
      </c>
      <c r="O15" s="135"/>
      <c r="P15" s="135"/>
      <c r="Q15" s="135"/>
      <c r="R15" s="141" t="s">
        <v>319</v>
      </c>
      <c r="S15" s="142" t="s">
        <v>319</v>
      </c>
      <c r="T15" s="142" t="s">
        <v>843</v>
      </c>
      <c r="U15" s="142" t="s">
        <v>908</v>
      </c>
    </row>
    <row r="16" spans="1:21" s="139" customFormat="1" ht="14.4">
      <c r="A16" s="140" t="s">
        <v>824</v>
      </c>
      <c r="B16" s="135" t="s">
        <v>644</v>
      </c>
      <c r="C16" s="135" t="s">
        <v>818</v>
      </c>
      <c r="D16" s="141" t="s">
        <v>85</v>
      </c>
      <c r="E16" s="137" t="s">
        <v>99</v>
      </c>
      <c r="F16" s="135" t="s">
        <v>86</v>
      </c>
      <c r="G16" s="135" t="s">
        <v>76</v>
      </c>
      <c r="H16" s="135">
        <v>2563</v>
      </c>
      <c r="I16" s="135" t="s">
        <v>88</v>
      </c>
      <c r="J16" s="140" t="s">
        <v>34</v>
      </c>
      <c r="K16" s="135" t="s">
        <v>89</v>
      </c>
      <c r="L16" s="135" t="s">
        <v>90</v>
      </c>
      <c r="M16" s="135" t="s">
        <v>828</v>
      </c>
      <c r="N16" s="135" t="s">
        <v>91</v>
      </c>
      <c r="O16" s="135"/>
      <c r="P16" s="135"/>
      <c r="Q16" s="135"/>
      <c r="R16" s="141" t="s">
        <v>319</v>
      </c>
      <c r="S16" s="142" t="s">
        <v>319</v>
      </c>
      <c r="T16" s="142" t="s">
        <v>843</v>
      </c>
      <c r="U16" s="142" t="s">
        <v>908</v>
      </c>
    </row>
    <row r="17" spans="1:21" s="139" customFormat="1" ht="14.4">
      <c r="A17" s="140" t="s">
        <v>824</v>
      </c>
      <c r="B17" s="135" t="s">
        <v>644</v>
      </c>
      <c r="C17" s="135" t="s">
        <v>818</v>
      </c>
      <c r="D17" s="141" t="s">
        <v>137</v>
      </c>
      <c r="E17" s="137" t="s">
        <v>138</v>
      </c>
      <c r="F17" s="135" t="s">
        <v>138</v>
      </c>
      <c r="G17" s="135" t="s">
        <v>28</v>
      </c>
      <c r="H17" s="135">
        <v>2563</v>
      </c>
      <c r="I17" s="135" t="s">
        <v>140</v>
      </c>
      <c r="J17" s="140" t="s">
        <v>34</v>
      </c>
      <c r="K17" s="135" t="s">
        <v>72</v>
      </c>
      <c r="L17" s="135" t="s">
        <v>73</v>
      </c>
      <c r="M17" s="135" t="s">
        <v>827</v>
      </c>
      <c r="N17" s="135" t="s">
        <v>46</v>
      </c>
      <c r="O17" s="135"/>
      <c r="P17" s="135"/>
      <c r="Q17" s="135"/>
      <c r="R17" s="141" t="s">
        <v>319</v>
      </c>
      <c r="S17" s="142" t="s">
        <v>319</v>
      </c>
      <c r="T17" s="142" t="s">
        <v>843</v>
      </c>
      <c r="U17" s="142" t="s">
        <v>908</v>
      </c>
    </row>
    <row r="18" spans="1:21" s="139" customFormat="1" ht="14.4">
      <c r="A18" s="134" t="s">
        <v>824</v>
      </c>
      <c r="B18" s="135" t="s">
        <v>644</v>
      </c>
      <c r="C18" s="135" t="s">
        <v>818</v>
      </c>
      <c r="D18" s="136" t="s">
        <v>271</v>
      </c>
      <c r="E18" s="137" t="s">
        <v>272</v>
      </c>
      <c r="F18" s="138" t="s">
        <v>272</v>
      </c>
      <c r="G18" s="138" t="s">
        <v>76</v>
      </c>
      <c r="H18" s="138">
        <v>2564</v>
      </c>
      <c r="I18" s="138" t="s">
        <v>226</v>
      </c>
      <c r="J18" s="134" t="s">
        <v>274</v>
      </c>
      <c r="K18" s="138"/>
      <c r="L18" s="138" t="s">
        <v>275</v>
      </c>
      <c r="M18" s="138" t="s">
        <v>275</v>
      </c>
      <c r="N18" s="138" t="s">
        <v>276</v>
      </c>
      <c r="O18" s="134" t="s">
        <v>713</v>
      </c>
      <c r="P18" s="138"/>
      <c r="Q18" s="138" t="s">
        <v>714</v>
      </c>
      <c r="R18" s="138" t="s">
        <v>216</v>
      </c>
    </row>
    <row r="19" spans="1:21" s="139" customFormat="1" ht="14.4">
      <c r="A19" s="134" t="s">
        <v>824</v>
      </c>
      <c r="B19" s="135" t="s">
        <v>644</v>
      </c>
      <c r="C19" s="135" t="s">
        <v>818</v>
      </c>
      <c r="D19" s="136" t="s">
        <v>389</v>
      </c>
      <c r="E19" s="137" t="s">
        <v>390</v>
      </c>
      <c r="F19" s="138" t="s">
        <v>390</v>
      </c>
      <c r="G19" s="138" t="s">
        <v>76</v>
      </c>
      <c r="H19" s="138">
        <v>2565</v>
      </c>
      <c r="I19" s="138" t="s">
        <v>315</v>
      </c>
      <c r="J19" s="134" t="s">
        <v>393</v>
      </c>
      <c r="K19" s="138" t="s">
        <v>394</v>
      </c>
      <c r="L19" s="138" t="s">
        <v>395</v>
      </c>
      <c r="M19" s="138" t="s">
        <v>823</v>
      </c>
      <c r="N19" s="138" t="s">
        <v>396</v>
      </c>
      <c r="O19" s="134" t="s">
        <v>643</v>
      </c>
      <c r="P19" s="138"/>
      <c r="Q19" s="138" t="s">
        <v>475</v>
      </c>
      <c r="R19" s="138" t="s">
        <v>319</v>
      </c>
    </row>
    <row r="20" spans="1:21" s="139" customFormat="1" ht="14.4">
      <c r="A20" s="134" t="s">
        <v>824</v>
      </c>
      <c r="B20" s="135" t="s">
        <v>644</v>
      </c>
      <c r="C20" s="135" t="s">
        <v>818</v>
      </c>
      <c r="D20" s="136" t="s">
        <v>383</v>
      </c>
      <c r="E20" s="137" t="s">
        <v>272</v>
      </c>
      <c r="F20" s="138" t="s">
        <v>272</v>
      </c>
      <c r="G20" s="138" t="s">
        <v>76</v>
      </c>
      <c r="H20" s="138">
        <v>2565</v>
      </c>
      <c r="I20" s="138" t="s">
        <v>154</v>
      </c>
      <c r="J20" s="134" t="s">
        <v>134</v>
      </c>
      <c r="K20" s="138"/>
      <c r="L20" s="138" t="s">
        <v>275</v>
      </c>
      <c r="M20" s="138" t="s">
        <v>275</v>
      </c>
      <c r="N20" s="138" t="s">
        <v>276</v>
      </c>
      <c r="O20" s="134" t="s">
        <v>643</v>
      </c>
      <c r="P20" s="138"/>
      <c r="Q20" s="138" t="s">
        <v>467</v>
      </c>
      <c r="R20" s="138" t="s">
        <v>216</v>
      </c>
    </row>
    <row r="21" spans="1:21" s="139" customFormat="1" ht="14.4">
      <c r="A21" s="134" t="s">
        <v>824</v>
      </c>
      <c r="B21" s="135" t="s">
        <v>644</v>
      </c>
      <c r="C21" s="135" t="s">
        <v>818</v>
      </c>
      <c r="D21" s="136" t="s">
        <v>514</v>
      </c>
      <c r="E21" s="137" t="s">
        <v>515</v>
      </c>
      <c r="F21" s="138" t="s">
        <v>515</v>
      </c>
      <c r="G21" s="138" t="s">
        <v>76</v>
      </c>
      <c r="H21" s="138">
        <v>2566</v>
      </c>
      <c r="I21" s="138" t="s">
        <v>516</v>
      </c>
      <c r="J21" s="134" t="s">
        <v>316</v>
      </c>
      <c r="K21" s="138" t="s">
        <v>517</v>
      </c>
      <c r="L21" s="138" t="s">
        <v>107</v>
      </c>
      <c r="M21" s="138" t="s">
        <v>825</v>
      </c>
      <c r="N21" s="138" t="s">
        <v>108</v>
      </c>
      <c r="O21" s="138" t="s">
        <v>645</v>
      </c>
      <c r="P21" s="138"/>
      <c r="Q21" s="138" t="s">
        <v>647</v>
      </c>
      <c r="R21" s="136" t="s">
        <v>319</v>
      </c>
    </row>
    <row r="22" spans="1:21" s="139" customFormat="1" ht="14.4">
      <c r="A22" s="134" t="s">
        <v>824</v>
      </c>
      <c r="B22" s="135" t="s">
        <v>644</v>
      </c>
      <c r="C22" s="135" t="s">
        <v>818</v>
      </c>
      <c r="D22" s="136" t="s">
        <v>662</v>
      </c>
      <c r="E22" s="137" t="s">
        <v>663</v>
      </c>
      <c r="F22" s="138" t="s">
        <v>663</v>
      </c>
      <c r="G22" s="138" t="s">
        <v>28</v>
      </c>
      <c r="H22" s="138">
        <v>2567</v>
      </c>
      <c r="I22" s="138" t="s">
        <v>664</v>
      </c>
      <c r="J22" s="134" t="s">
        <v>665</v>
      </c>
      <c r="K22" s="138" t="s">
        <v>541</v>
      </c>
      <c r="L22" s="138" t="s">
        <v>150</v>
      </c>
      <c r="M22" s="138" t="s">
        <v>831</v>
      </c>
      <c r="N22" s="138" t="s">
        <v>54</v>
      </c>
      <c r="O22" s="138" t="s">
        <v>666</v>
      </c>
      <c r="P22" s="138"/>
      <c r="Q22" s="138" t="s">
        <v>667</v>
      </c>
      <c r="R22" s="138" t="s">
        <v>644</v>
      </c>
    </row>
    <row r="23" spans="1:21" s="139" customFormat="1" ht="14.4">
      <c r="A23" s="134" t="s">
        <v>824</v>
      </c>
      <c r="B23" s="135" t="s">
        <v>644</v>
      </c>
      <c r="C23" s="135" t="s">
        <v>818</v>
      </c>
      <c r="D23" s="136" t="s">
        <v>672</v>
      </c>
      <c r="E23" s="137" t="s">
        <v>673</v>
      </c>
      <c r="F23" s="138" t="s">
        <v>673</v>
      </c>
      <c r="G23" s="138" t="s">
        <v>76</v>
      </c>
      <c r="H23" s="138">
        <v>2567</v>
      </c>
      <c r="I23" s="138" t="s">
        <v>674</v>
      </c>
      <c r="J23" s="134" t="s">
        <v>203</v>
      </c>
      <c r="K23" s="138" t="s">
        <v>517</v>
      </c>
      <c r="L23" s="138" t="s">
        <v>107</v>
      </c>
      <c r="M23" s="138" t="s">
        <v>825</v>
      </c>
      <c r="N23" s="138" t="s">
        <v>108</v>
      </c>
      <c r="O23" s="138" t="s">
        <v>666</v>
      </c>
      <c r="P23" s="138"/>
      <c r="Q23" s="138" t="s">
        <v>675</v>
      </c>
      <c r="R23" s="138" t="s">
        <v>644</v>
      </c>
    </row>
    <row r="24" spans="1:21" s="139" customFormat="1" ht="14.4">
      <c r="A24" s="134" t="s">
        <v>824</v>
      </c>
      <c r="B24" s="135" t="s">
        <v>644</v>
      </c>
      <c r="C24" s="135" t="s">
        <v>818</v>
      </c>
      <c r="D24" s="136" t="s">
        <v>681</v>
      </c>
      <c r="E24" s="137" t="s">
        <v>682</v>
      </c>
      <c r="F24" s="138" t="s">
        <v>682</v>
      </c>
      <c r="G24" s="138" t="s">
        <v>28</v>
      </c>
      <c r="H24" s="138">
        <v>2568</v>
      </c>
      <c r="I24" s="138" t="s">
        <v>683</v>
      </c>
      <c r="J24" s="134" t="s">
        <v>327</v>
      </c>
      <c r="K24" s="138" t="s">
        <v>685</v>
      </c>
      <c r="L24" s="138" t="s">
        <v>684</v>
      </c>
      <c r="M24" s="138" t="s">
        <v>832</v>
      </c>
      <c r="N24" s="138" t="s">
        <v>396</v>
      </c>
      <c r="O24" s="138" t="s">
        <v>686</v>
      </c>
      <c r="P24" s="138"/>
      <c r="Q24" s="138" t="s">
        <v>687</v>
      </c>
      <c r="R24" s="138" t="s">
        <v>644</v>
      </c>
    </row>
    <row r="25" spans="1:21" s="139" customFormat="1" ht="14.4">
      <c r="A25" s="134" t="s">
        <v>824</v>
      </c>
      <c r="B25" s="135" t="s">
        <v>644</v>
      </c>
      <c r="C25" s="135" t="s">
        <v>818</v>
      </c>
      <c r="D25" s="136" t="s">
        <v>692</v>
      </c>
      <c r="E25" s="137" t="s">
        <v>693</v>
      </c>
      <c r="F25" s="138" t="s">
        <v>693</v>
      </c>
      <c r="G25" s="138" t="s">
        <v>76</v>
      </c>
      <c r="H25" s="138">
        <v>2568</v>
      </c>
      <c r="I25" s="138" t="s">
        <v>683</v>
      </c>
      <c r="J25" s="134" t="s">
        <v>327</v>
      </c>
      <c r="K25" s="138" t="s">
        <v>694</v>
      </c>
      <c r="L25" s="138" t="s">
        <v>107</v>
      </c>
      <c r="M25" s="138" t="s">
        <v>825</v>
      </c>
      <c r="N25" s="138" t="s">
        <v>108</v>
      </c>
      <c r="O25" s="138" t="s">
        <v>686</v>
      </c>
      <c r="P25" s="138"/>
      <c r="Q25" s="138" t="s">
        <v>695</v>
      </c>
      <c r="R25" s="138" t="s">
        <v>644</v>
      </c>
    </row>
    <row r="26" spans="1:21" s="139" customFormat="1" ht="14.4">
      <c r="A26" s="134" t="s">
        <v>824</v>
      </c>
      <c r="B26" s="135" t="s">
        <v>644</v>
      </c>
      <c r="C26" s="135" t="s">
        <v>818</v>
      </c>
      <c r="D26" s="136" t="s">
        <v>696</v>
      </c>
      <c r="E26" s="137" t="s">
        <v>673</v>
      </c>
      <c r="F26" s="138" t="s">
        <v>673</v>
      </c>
      <c r="G26" s="138" t="s">
        <v>76</v>
      </c>
      <c r="H26" s="138">
        <v>2568</v>
      </c>
      <c r="I26" s="138" t="s">
        <v>697</v>
      </c>
      <c r="J26" s="134" t="s">
        <v>327</v>
      </c>
      <c r="K26" s="138" t="s">
        <v>517</v>
      </c>
      <c r="L26" s="138" t="s">
        <v>107</v>
      </c>
      <c r="M26" s="138" t="s">
        <v>825</v>
      </c>
      <c r="N26" s="138" t="s">
        <v>108</v>
      </c>
      <c r="O26" s="138" t="s">
        <v>686</v>
      </c>
      <c r="P26" s="138"/>
      <c r="Q26" s="138" t="s">
        <v>698</v>
      </c>
      <c r="R26" s="138" t="s">
        <v>644</v>
      </c>
    </row>
    <row r="27" spans="1:21" s="139" customFormat="1" ht="14.4">
      <c r="A27" s="134" t="s">
        <v>824</v>
      </c>
      <c r="B27" s="135" t="s">
        <v>644</v>
      </c>
      <c r="C27" s="135" t="s">
        <v>818</v>
      </c>
      <c r="D27" s="136" t="s">
        <v>699</v>
      </c>
      <c r="E27" s="137" t="s">
        <v>700</v>
      </c>
      <c r="F27" s="138" t="s">
        <v>700</v>
      </c>
      <c r="G27" s="138" t="s">
        <v>28</v>
      </c>
      <c r="H27" s="138">
        <v>2568</v>
      </c>
      <c r="I27" s="138" t="s">
        <v>701</v>
      </c>
      <c r="J27" s="134" t="s">
        <v>327</v>
      </c>
      <c r="K27" s="138" t="s">
        <v>702</v>
      </c>
      <c r="L27" s="138" t="s">
        <v>107</v>
      </c>
      <c r="M27" s="138" t="s">
        <v>825</v>
      </c>
      <c r="N27" s="138" t="s">
        <v>108</v>
      </c>
      <c r="O27" s="138" t="s">
        <v>686</v>
      </c>
      <c r="P27" s="138"/>
      <c r="Q27" s="138" t="s">
        <v>703</v>
      </c>
      <c r="R27" s="138" t="s">
        <v>644</v>
      </c>
    </row>
    <row r="28" spans="1:21" s="139" customFormat="1" ht="14.4">
      <c r="A28" s="134" t="s">
        <v>824</v>
      </c>
      <c r="B28" s="135" t="s">
        <v>644</v>
      </c>
      <c r="C28" s="135" t="s">
        <v>818</v>
      </c>
      <c r="D28" s="136" t="s">
        <v>704</v>
      </c>
      <c r="E28" s="137" t="s">
        <v>705</v>
      </c>
      <c r="F28" s="138" t="s">
        <v>705</v>
      </c>
      <c r="G28" s="138" t="s">
        <v>28</v>
      </c>
      <c r="H28" s="138">
        <v>2568</v>
      </c>
      <c r="I28" s="138" t="s">
        <v>683</v>
      </c>
      <c r="J28" s="134" t="s">
        <v>327</v>
      </c>
      <c r="K28" s="138" t="s">
        <v>706</v>
      </c>
      <c r="L28" s="138" t="s">
        <v>107</v>
      </c>
      <c r="M28" s="138" t="s">
        <v>825</v>
      </c>
      <c r="N28" s="138" t="s">
        <v>108</v>
      </c>
      <c r="O28" s="138" t="s">
        <v>686</v>
      </c>
      <c r="P28" s="138"/>
      <c r="Q28" s="138" t="s">
        <v>707</v>
      </c>
      <c r="R28" s="138" t="s">
        <v>644</v>
      </c>
    </row>
    <row r="29" spans="1:21" s="148" customFormat="1" ht="14.4">
      <c r="A29" s="143" t="s">
        <v>824</v>
      </c>
      <c r="B29" s="144" t="s">
        <v>653</v>
      </c>
      <c r="C29" s="144" t="s">
        <v>818</v>
      </c>
      <c r="D29" s="145" t="s">
        <v>286</v>
      </c>
      <c r="E29" s="146" t="s">
        <v>724</v>
      </c>
      <c r="F29" s="147" t="s">
        <v>724</v>
      </c>
      <c r="G29" s="147" t="s">
        <v>28</v>
      </c>
      <c r="H29" s="147">
        <v>2564</v>
      </c>
      <c r="I29" s="147" t="s">
        <v>226</v>
      </c>
      <c r="J29" s="143" t="s">
        <v>227</v>
      </c>
      <c r="K29" s="147" t="s">
        <v>289</v>
      </c>
      <c r="L29" s="147" t="s">
        <v>289</v>
      </c>
      <c r="M29" s="147" t="s">
        <v>839</v>
      </c>
      <c r="N29" s="147" t="s">
        <v>54</v>
      </c>
      <c r="O29" s="143" t="s">
        <v>713</v>
      </c>
      <c r="P29" s="147"/>
      <c r="Q29" s="147" t="s">
        <v>725</v>
      </c>
      <c r="R29" s="147" t="s">
        <v>290</v>
      </c>
    </row>
    <row r="30" spans="1:21" s="148" customFormat="1" ht="14.4">
      <c r="A30" s="143" t="s">
        <v>824</v>
      </c>
      <c r="B30" s="144" t="s">
        <v>653</v>
      </c>
      <c r="C30" s="144" t="s">
        <v>818</v>
      </c>
      <c r="D30" s="145" t="s">
        <v>503</v>
      </c>
      <c r="E30" s="146" t="s">
        <v>504</v>
      </c>
      <c r="F30" s="147" t="s">
        <v>504</v>
      </c>
      <c r="G30" s="147" t="s">
        <v>28</v>
      </c>
      <c r="H30" s="147">
        <v>2566</v>
      </c>
      <c r="I30" s="147" t="s">
        <v>315</v>
      </c>
      <c r="J30" s="143" t="s">
        <v>316</v>
      </c>
      <c r="K30" s="147" t="s">
        <v>44</v>
      </c>
      <c r="L30" s="147" t="s">
        <v>45</v>
      </c>
      <c r="M30" s="147" t="s">
        <v>825</v>
      </c>
      <c r="N30" s="147" t="s">
        <v>46</v>
      </c>
      <c r="O30" s="147" t="s">
        <v>645</v>
      </c>
      <c r="P30" s="147"/>
      <c r="Q30" s="147" t="s">
        <v>654</v>
      </c>
      <c r="R30" s="145" t="s">
        <v>652</v>
      </c>
    </row>
    <row r="31" spans="1:21" s="148" customFormat="1" ht="14.4">
      <c r="A31" s="143" t="s">
        <v>824</v>
      </c>
      <c r="B31" s="144" t="s">
        <v>653</v>
      </c>
      <c r="C31" s="144" t="s">
        <v>818</v>
      </c>
      <c r="D31" s="145" t="s">
        <v>519</v>
      </c>
      <c r="E31" s="146" t="s">
        <v>520</v>
      </c>
      <c r="F31" s="147" t="s">
        <v>520</v>
      </c>
      <c r="G31" s="147" t="s">
        <v>28</v>
      </c>
      <c r="H31" s="147">
        <v>2566</v>
      </c>
      <c r="I31" s="147" t="s">
        <v>315</v>
      </c>
      <c r="J31" s="143" t="s">
        <v>316</v>
      </c>
      <c r="K31" s="147" t="s">
        <v>106</v>
      </c>
      <c r="L31" s="147" t="s">
        <v>107</v>
      </c>
      <c r="M31" s="147" t="s">
        <v>825</v>
      </c>
      <c r="N31" s="147" t="s">
        <v>108</v>
      </c>
      <c r="O31" s="147" t="s">
        <v>645</v>
      </c>
      <c r="P31" s="147"/>
      <c r="Q31" s="147" t="s">
        <v>657</v>
      </c>
      <c r="R31" s="145" t="s">
        <v>652</v>
      </c>
    </row>
    <row r="32" spans="1:21" s="148" customFormat="1" ht="14.4">
      <c r="A32" s="143" t="s">
        <v>824</v>
      </c>
      <c r="B32" s="144" t="s">
        <v>653</v>
      </c>
      <c r="C32" s="144" t="s">
        <v>818</v>
      </c>
      <c r="D32" s="145" t="s">
        <v>668</v>
      </c>
      <c r="E32" s="146" t="s">
        <v>669</v>
      </c>
      <c r="F32" s="147" t="s">
        <v>669</v>
      </c>
      <c r="G32" s="147" t="s">
        <v>28</v>
      </c>
      <c r="H32" s="147">
        <v>2567</v>
      </c>
      <c r="I32" s="147" t="s">
        <v>670</v>
      </c>
      <c r="J32" s="143" t="s">
        <v>665</v>
      </c>
      <c r="K32" s="147" t="s">
        <v>541</v>
      </c>
      <c r="L32" s="147" t="s">
        <v>150</v>
      </c>
      <c r="M32" s="147" t="s">
        <v>831</v>
      </c>
      <c r="N32" s="147" t="s">
        <v>54</v>
      </c>
      <c r="O32" s="147" t="s">
        <v>666</v>
      </c>
      <c r="P32" s="147"/>
      <c r="Q32" s="147" t="s">
        <v>671</v>
      </c>
      <c r="R32" s="147" t="s">
        <v>653</v>
      </c>
    </row>
    <row r="33" spans="1:21" s="148" customFormat="1" ht="14.4">
      <c r="A33" s="140" t="s">
        <v>824</v>
      </c>
      <c r="B33" s="135" t="s">
        <v>650</v>
      </c>
      <c r="C33" s="135" t="s">
        <v>818</v>
      </c>
      <c r="D33" s="141" t="s">
        <v>68</v>
      </c>
      <c r="E33" s="137" t="s">
        <v>69</v>
      </c>
      <c r="F33" s="135" t="s">
        <v>69</v>
      </c>
      <c r="G33" s="135" t="s">
        <v>28</v>
      </c>
      <c r="H33" s="135">
        <v>2562</v>
      </c>
      <c r="I33" s="135" t="s">
        <v>71</v>
      </c>
      <c r="J33" s="140" t="s">
        <v>43</v>
      </c>
      <c r="K33" s="135" t="s">
        <v>72</v>
      </c>
      <c r="L33" s="135" t="s">
        <v>73</v>
      </c>
      <c r="M33" s="135" t="s">
        <v>827</v>
      </c>
      <c r="N33" s="135" t="s">
        <v>46</v>
      </c>
      <c r="O33" s="135"/>
      <c r="P33" s="135"/>
      <c r="Q33" s="135"/>
      <c r="R33" s="141" t="s">
        <v>323</v>
      </c>
      <c r="S33" s="142" t="s">
        <v>323</v>
      </c>
      <c r="T33" s="142" t="s">
        <v>843</v>
      </c>
      <c r="U33" s="142" t="s">
        <v>910</v>
      </c>
    </row>
    <row r="34" spans="1:21" s="139" customFormat="1" ht="14.4">
      <c r="A34" s="140" t="s">
        <v>824</v>
      </c>
      <c r="B34" s="135" t="s">
        <v>650</v>
      </c>
      <c r="C34" s="135" t="s">
        <v>818</v>
      </c>
      <c r="D34" s="141" t="s">
        <v>74</v>
      </c>
      <c r="E34" s="137" t="s">
        <v>75</v>
      </c>
      <c r="F34" s="135" t="s">
        <v>75</v>
      </c>
      <c r="G34" s="135" t="s">
        <v>76</v>
      </c>
      <c r="H34" s="135">
        <v>2562</v>
      </c>
      <c r="I34" s="135" t="s">
        <v>71</v>
      </c>
      <c r="J34" s="140" t="s">
        <v>43</v>
      </c>
      <c r="K34" s="135" t="s">
        <v>72</v>
      </c>
      <c r="L34" s="135" t="s">
        <v>73</v>
      </c>
      <c r="M34" s="135" t="s">
        <v>827</v>
      </c>
      <c r="N34" s="135" t="s">
        <v>46</v>
      </c>
      <c r="O34" s="135"/>
      <c r="P34" s="135"/>
      <c r="Q34" s="135"/>
      <c r="R34" s="141" t="s">
        <v>323</v>
      </c>
      <c r="S34" s="142" t="s">
        <v>323</v>
      </c>
      <c r="T34" s="142" t="s">
        <v>843</v>
      </c>
      <c r="U34" s="142" t="s">
        <v>910</v>
      </c>
    </row>
    <row r="35" spans="1:21" s="139" customFormat="1" ht="14.4">
      <c r="A35" s="140" t="s">
        <v>824</v>
      </c>
      <c r="B35" s="135" t="s">
        <v>650</v>
      </c>
      <c r="C35" s="135" t="s">
        <v>818</v>
      </c>
      <c r="D35" s="141" t="s">
        <v>78</v>
      </c>
      <c r="E35" s="137" t="s">
        <v>79</v>
      </c>
      <c r="F35" s="135" t="s">
        <v>79</v>
      </c>
      <c r="G35" s="135" t="s">
        <v>28</v>
      </c>
      <c r="H35" s="135">
        <v>2562</v>
      </c>
      <c r="I35" s="135" t="s">
        <v>71</v>
      </c>
      <c r="J35" s="140" t="s">
        <v>43</v>
      </c>
      <c r="K35" s="135" t="s">
        <v>72</v>
      </c>
      <c r="L35" s="135" t="s">
        <v>73</v>
      </c>
      <c r="M35" s="135" t="s">
        <v>827</v>
      </c>
      <c r="N35" s="135" t="s">
        <v>46</v>
      </c>
      <c r="O35" s="135"/>
      <c r="P35" s="135"/>
      <c r="Q35" s="135"/>
      <c r="R35" s="141" t="s">
        <v>553</v>
      </c>
      <c r="S35" s="142" t="s">
        <v>553</v>
      </c>
      <c r="T35" s="142" t="s">
        <v>843</v>
      </c>
      <c r="U35" s="142" t="s">
        <v>911</v>
      </c>
    </row>
    <row r="36" spans="1:21" s="139" customFormat="1" ht="14.4">
      <c r="A36" s="140" t="s">
        <v>824</v>
      </c>
      <c r="B36" s="135" t="s">
        <v>650</v>
      </c>
      <c r="C36" s="135" t="s">
        <v>818</v>
      </c>
      <c r="D36" s="141" t="s">
        <v>145</v>
      </c>
      <c r="E36" s="137" t="s">
        <v>146</v>
      </c>
      <c r="F36" s="135" t="s">
        <v>146</v>
      </c>
      <c r="G36" s="135" t="s">
        <v>76</v>
      </c>
      <c r="H36" s="135">
        <v>2563</v>
      </c>
      <c r="I36" s="135" t="s">
        <v>148</v>
      </c>
      <c r="J36" s="140" t="s">
        <v>148</v>
      </c>
      <c r="K36" s="135" t="s">
        <v>149</v>
      </c>
      <c r="L36" s="135" t="s">
        <v>150</v>
      </c>
      <c r="M36" s="135" t="s">
        <v>831</v>
      </c>
      <c r="N36" s="135" t="s">
        <v>54</v>
      </c>
      <c r="O36" s="135"/>
      <c r="P36" s="135"/>
      <c r="Q36" s="135"/>
      <c r="R36" s="141" t="s">
        <v>553</v>
      </c>
      <c r="S36" s="142" t="s">
        <v>553</v>
      </c>
      <c r="T36" s="142" t="s">
        <v>843</v>
      </c>
      <c r="U36" s="142" t="s">
        <v>911</v>
      </c>
    </row>
    <row r="37" spans="1:21" s="139" customFormat="1" ht="14.4">
      <c r="A37" s="140" t="s">
        <v>824</v>
      </c>
      <c r="B37" s="135" t="s">
        <v>650</v>
      </c>
      <c r="C37" s="135" t="s">
        <v>818</v>
      </c>
      <c r="D37" s="141" t="s">
        <v>119</v>
      </c>
      <c r="E37" s="137" t="s">
        <v>120</v>
      </c>
      <c r="F37" s="135" t="s">
        <v>120</v>
      </c>
      <c r="G37" s="135" t="s">
        <v>76</v>
      </c>
      <c r="H37" s="135">
        <v>2563</v>
      </c>
      <c r="I37" s="135" t="s">
        <v>88</v>
      </c>
      <c r="J37" s="140" t="s">
        <v>34</v>
      </c>
      <c r="K37" s="135" t="s">
        <v>96</v>
      </c>
      <c r="L37" s="135" t="s">
        <v>122</v>
      </c>
      <c r="M37" s="135" t="s">
        <v>840</v>
      </c>
      <c r="N37" s="135" t="s">
        <v>54</v>
      </c>
      <c r="O37" s="135"/>
      <c r="P37" s="135"/>
      <c r="Q37" s="135"/>
      <c r="R37" s="141" t="s">
        <v>553</v>
      </c>
      <c r="S37" s="142" t="s">
        <v>553</v>
      </c>
      <c r="T37" s="142" t="s">
        <v>843</v>
      </c>
      <c r="U37" s="142" t="s">
        <v>911</v>
      </c>
    </row>
    <row r="38" spans="1:21" s="139" customFormat="1" ht="14.4">
      <c r="A38" s="140" t="s">
        <v>824</v>
      </c>
      <c r="B38" s="135" t="s">
        <v>650</v>
      </c>
      <c r="C38" s="135" t="s">
        <v>818</v>
      </c>
      <c r="D38" s="141" t="s">
        <v>141</v>
      </c>
      <c r="E38" s="137" t="s">
        <v>398</v>
      </c>
      <c r="F38" s="135" t="s">
        <v>142</v>
      </c>
      <c r="G38" s="135" t="s">
        <v>28</v>
      </c>
      <c r="H38" s="135">
        <v>2563</v>
      </c>
      <c r="I38" s="135" t="s">
        <v>140</v>
      </c>
      <c r="J38" s="140" t="s">
        <v>34</v>
      </c>
      <c r="K38" s="135" t="s">
        <v>72</v>
      </c>
      <c r="L38" s="135" t="s">
        <v>73</v>
      </c>
      <c r="M38" s="135" t="s">
        <v>827</v>
      </c>
      <c r="N38" s="135" t="s">
        <v>46</v>
      </c>
      <c r="O38" s="135"/>
      <c r="P38" s="135"/>
      <c r="Q38" s="135"/>
      <c r="R38" s="141" t="s">
        <v>323</v>
      </c>
      <c r="S38" s="142" t="s">
        <v>323</v>
      </c>
      <c r="T38" s="142" t="s">
        <v>843</v>
      </c>
      <c r="U38" s="142" t="s">
        <v>910</v>
      </c>
    </row>
    <row r="39" spans="1:21" s="139" customFormat="1" ht="14.4">
      <c r="A39" s="134" t="s">
        <v>824</v>
      </c>
      <c r="B39" s="135" t="s">
        <v>650</v>
      </c>
      <c r="C39" s="135" t="s">
        <v>818</v>
      </c>
      <c r="D39" s="136" t="s">
        <v>247</v>
      </c>
      <c r="E39" s="137" t="s">
        <v>248</v>
      </c>
      <c r="F39" s="138" t="s">
        <v>248</v>
      </c>
      <c r="G39" s="138" t="s">
        <v>28</v>
      </c>
      <c r="H39" s="138">
        <v>2564</v>
      </c>
      <c r="I39" s="138" t="s">
        <v>250</v>
      </c>
      <c r="J39" s="134" t="s">
        <v>227</v>
      </c>
      <c r="K39" s="138" t="s">
        <v>251</v>
      </c>
      <c r="L39" s="138" t="s">
        <v>73</v>
      </c>
      <c r="M39" s="138" t="s">
        <v>827</v>
      </c>
      <c r="N39" s="138" t="s">
        <v>46</v>
      </c>
      <c r="O39" s="134" t="s">
        <v>713</v>
      </c>
      <c r="P39" s="138"/>
      <c r="Q39" s="138" t="s">
        <v>716</v>
      </c>
      <c r="R39" s="138" t="s">
        <v>157</v>
      </c>
    </row>
    <row r="40" spans="1:21" s="139" customFormat="1" ht="14.4">
      <c r="A40" s="134" t="s">
        <v>824</v>
      </c>
      <c r="B40" s="135" t="s">
        <v>650</v>
      </c>
      <c r="C40" s="135" t="s">
        <v>818</v>
      </c>
      <c r="D40" s="136" t="s">
        <v>303</v>
      </c>
      <c r="E40" s="137" t="s">
        <v>99</v>
      </c>
      <c r="F40" s="138" t="s">
        <v>99</v>
      </c>
      <c r="G40" s="138" t="s">
        <v>28</v>
      </c>
      <c r="H40" s="138">
        <v>2564</v>
      </c>
      <c r="I40" s="138" t="s">
        <v>226</v>
      </c>
      <c r="J40" s="134" t="s">
        <v>227</v>
      </c>
      <c r="K40" s="138" t="s">
        <v>89</v>
      </c>
      <c r="L40" s="138" t="s">
        <v>90</v>
      </c>
      <c r="M40" s="138" t="s">
        <v>828</v>
      </c>
      <c r="N40" s="138" t="s">
        <v>91</v>
      </c>
      <c r="O40" s="134" t="s">
        <v>713</v>
      </c>
      <c r="P40" s="138"/>
      <c r="Q40" s="138" t="s">
        <v>723</v>
      </c>
      <c r="R40" s="138" t="s">
        <v>157</v>
      </c>
    </row>
    <row r="41" spans="1:21" s="139" customFormat="1" ht="14.4">
      <c r="A41" s="134" t="s">
        <v>824</v>
      </c>
      <c r="B41" s="135" t="s">
        <v>650</v>
      </c>
      <c r="C41" s="135" t="s">
        <v>818</v>
      </c>
      <c r="D41" s="136" t="s">
        <v>236</v>
      </c>
      <c r="E41" s="137" t="s">
        <v>237</v>
      </c>
      <c r="F41" s="138" t="s">
        <v>237</v>
      </c>
      <c r="G41" s="138" t="s">
        <v>28</v>
      </c>
      <c r="H41" s="138">
        <v>2564</v>
      </c>
      <c r="I41" s="138" t="s">
        <v>226</v>
      </c>
      <c r="J41" s="134" t="s">
        <v>227</v>
      </c>
      <c r="K41" s="138" t="s">
        <v>129</v>
      </c>
      <c r="L41" s="138" t="s">
        <v>107</v>
      </c>
      <c r="M41" s="138" t="s">
        <v>825</v>
      </c>
      <c r="N41" s="138" t="s">
        <v>108</v>
      </c>
      <c r="O41" s="134" t="s">
        <v>713</v>
      </c>
      <c r="P41" s="138"/>
      <c r="Q41" s="138" t="s">
        <v>728</v>
      </c>
      <c r="R41" s="138" t="s">
        <v>177</v>
      </c>
    </row>
    <row r="42" spans="1:21" s="139" customFormat="1" ht="14.4">
      <c r="A42" s="134" t="s">
        <v>824</v>
      </c>
      <c r="B42" s="135" t="s">
        <v>650</v>
      </c>
      <c r="C42" s="135" t="s">
        <v>818</v>
      </c>
      <c r="D42" s="136" t="s">
        <v>255</v>
      </c>
      <c r="E42" s="137" t="s">
        <v>256</v>
      </c>
      <c r="F42" s="138" t="s">
        <v>256</v>
      </c>
      <c r="G42" s="138" t="s">
        <v>76</v>
      </c>
      <c r="H42" s="138">
        <v>2564</v>
      </c>
      <c r="I42" s="138" t="s">
        <v>226</v>
      </c>
      <c r="J42" s="134" t="s">
        <v>227</v>
      </c>
      <c r="K42" s="138" t="s">
        <v>106</v>
      </c>
      <c r="L42" s="138" t="s">
        <v>107</v>
      </c>
      <c r="M42" s="138" t="s">
        <v>825</v>
      </c>
      <c r="N42" s="138" t="s">
        <v>108</v>
      </c>
      <c r="O42" s="134" t="s">
        <v>713</v>
      </c>
      <c r="P42" s="138"/>
      <c r="Q42" s="138" t="s">
        <v>729</v>
      </c>
      <c r="R42" s="138" t="s">
        <v>157</v>
      </c>
    </row>
    <row r="43" spans="1:21" s="139" customFormat="1" ht="14.4">
      <c r="A43" s="134" t="s">
        <v>824</v>
      </c>
      <c r="B43" s="135" t="s">
        <v>650</v>
      </c>
      <c r="C43" s="135" t="s">
        <v>818</v>
      </c>
      <c r="D43" s="136" t="s">
        <v>252</v>
      </c>
      <c r="E43" s="137" t="s">
        <v>253</v>
      </c>
      <c r="F43" s="138" t="s">
        <v>253</v>
      </c>
      <c r="G43" s="138" t="s">
        <v>76</v>
      </c>
      <c r="H43" s="138">
        <v>2564</v>
      </c>
      <c r="I43" s="138" t="s">
        <v>226</v>
      </c>
      <c r="J43" s="134" t="s">
        <v>227</v>
      </c>
      <c r="K43" s="138" t="s">
        <v>106</v>
      </c>
      <c r="L43" s="138" t="s">
        <v>107</v>
      </c>
      <c r="M43" s="138" t="s">
        <v>825</v>
      </c>
      <c r="N43" s="138" t="s">
        <v>108</v>
      </c>
      <c r="O43" s="134" t="s">
        <v>713</v>
      </c>
      <c r="P43" s="138"/>
      <c r="Q43" s="138" t="s">
        <v>730</v>
      </c>
      <c r="R43" s="138" t="s">
        <v>157</v>
      </c>
    </row>
    <row r="44" spans="1:21" s="139" customFormat="1" ht="14.4">
      <c r="A44" s="134" t="s">
        <v>824</v>
      </c>
      <c r="B44" s="135" t="s">
        <v>650</v>
      </c>
      <c r="C44" s="135" t="s">
        <v>818</v>
      </c>
      <c r="D44" s="136" t="s">
        <v>278</v>
      </c>
      <c r="E44" s="137" t="s">
        <v>279</v>
      </c>
      <c r="F44" s="138" t="s">
        <v>279</v>
      </c>
      <c r="G44" s="138" t="s">
        <v>28</v>
      </c>
      <c r="H44" s="138">
        <v>2564</v>
      </c>
      <c r="I44" s="138" t="s">
        <v>226</v>
      </c>
      <c r="J44" s="134" t="s">
        <v>227</v>
      </c>
      <c r="K44" s="138" t="s">
        <v>281</v>
      </c>
      <c r="L44" s="138" t="s">
        <v>107</v>
      </c>
      <c r="M44" s="138" t="s">
        <v>825</v>
      </c>
      <c r="N44" s="138" t="s">
        <v>108</v>
      </c>
      <c r="O44" s="134" t="s">
        <v>713</v>
      </c>
      <c r="P44" s="138"/>
      <c r="Q44" s="138" t="s">
        <v>731</v>
      </c>
      <c r="R44" s="138" t="s">
        <v>157</v>
      </c>
    </row>
    <row r="45" spans="1:21" s="139" customFormat="1" ht="14.4">
      <c r="A45" s="134" t="s">
        <v>824</v>
      </c>
      <c r="B45" s="135" t="s">
        <v>650</v>
      </c>
      <c r="C45" s="135" t="s">
        <v>818</v>
      </c>
      <c r="D45" s="136" t="s">
        <v>376</v>
      </c>
      <c r="E45" s="137" t="s">
        <v>732</v>
      </c>
      <c r="F45" s="138" t="s">
        <v>732</v>
      </c>
      <c r="G45" s="138" t="s">
        <v>76</v>
      </c>
      <c r="H45" s="138">
        <v>2565</v>
      </c>
      <c r="I45" s="138" t="s">
        <v>154</v>
      </c>
      <c r="J45" s="134" t="s">
        <v>134</v>
      </c>
      <c r="K45" s="138" t="s">
        <v>106</v>
      </c>
      <c r="L45" s="138" t="s">
        <v>107</v>
      </c>
      <c r="M45" s="138" t="s">
        <v>825</v>
      </c>
      <c r="N45" s="138" t="s">
        <v>108</v>
      </c>
      <c r="O45" s="134" t="s">
        <v>643</v>
      </c>
      <c r="P45" s="138"/>
      <c r="Q45" s="138" t="s">
        <v>461</v>
      </c>
      <c r="R45" s="138" t="s">
        <v>157</v>
      </c>
    </row>
    <row r="46" spans="1:21" s="139" customFormat="1" ht="14.4">
      <c r="A46" s="134" t="s">
        <v>824</v>
      </c>
      <c r="B46" s="135" t="s">
        <v>650</v>
      </c>
      <c r="C46" s="135" t="s">
        <v>818</v>
      </c>
      <c r="D46" s="136" t="s">
        <v>385</v>
      </c>
      <c r="E46" s="137" t="s">
        <v>386</v>
      </c>
      <c r="F46" s="138" t="s">
        <v>386</v>
      </c>
      <c r="G46" s="138" t="s">
        <v>28</v>
      </c>
      <c r="H46" s="138">
        <v>2565</v>
      </c>
      <c r="I46" s="138" t="s">
        <v>154</v>
      </c>
      <c r="J46" s="134" t="s">
        <v>134</v>
      </c>
      <c r="K46" s="138" t="s">
        <v>89</v>
      </c>
      <c r="L46" s="138" t="s">
        <v>90</v>
      </c>
      <c r="M46" s="138" t="s">
        <v>828</v>
      </c>
      <c r="N46" s="138" t="s">
        <v>91</v>
      </c>
      <c r="O46" s="134" t="s">
        <v>643</v>
      </c>
      <c r="P46" s="138"/>
      <c r="Q46" s="138" t="s">
        <v>469</v>
      </c>
      <c r="R46" s="138" t="s">
        <v>157</v>
      </c>
    </row>
    <row r="47" spans="1:21" s="139" customFormat="1" ht="14.4">
      <c r="A47" s="134" t="s">
        <v>824</v>
      </c>
      <c r="B47" s="135" t="s">
        <v>650</v>
      </c>
      <c r="C47" s="135" t="s">
        <v>818</v>
      </c>
      <c r="D47" s="136" t="s">
        <v>364</v>
      </c>
      <c r="E47" s="137" t="s">
        <v>365</v>
      </c>
      <c r="F47" s="138" t="s">
        <v>365</v>
      </c>
      <c r="G47" s="138" t="s">
        <v>28</v>
      </c>
      <c r="H47" s="138">
        <v>2565</v>
      </c>
      <c r="I47" s="138" t="s">
        <v>154</v>
      </c>
      <c r="J47" s="134" t="s">
        <v>134</v>
      </c>
      <c r="K47" s="138" t="s">
        <v>129</v>
      </c>
      <c r="L47" s="138" t="s">
        <v>107</v>
      </c>
      <c r="M47" s="138" t="s">
        <v>825</v>
      </c>
      <c r="N47" s="138" t="s">
        <v>108</v>
      </c>
      <c r="O47" s="134" t="s">
        <v>643</v>
      </c>
      <c r="P47" s="138"/>
      <c r="Q47" s="138" t="s">
        <v>450</v>
      </c>
      <c r="R47" s="138" t="s">
        <v>177</v>
      </c>
    </row>
    <row r="48" spans="1:21" s="139" customFormat="1" ht="14.4">
      <c r="A48" s="134" t="s">
        <v>824</v>
      </c>
      <c r="B48" s="135" t="s">
        <v>650</v>
      </c>
      <c r="C48" s="135" t="s">
        <v>818</v>
      </c>
      <c r="D48" s="136" t="s">
        <v>367</v>
      </c>
      <c r="E48" s="137" t="s">
        <v>368</v>
      </c>
      <c r="F48" s="138" t="s">
        <v>368</v>
      </c>
      <c r="G48" s="138" t="s">
        <v>28</v>
      </c>
      <c r="H48" s="138">
        <v>2565</v>
      </c>
      <c r="I48" s="138" t="s">
        <v>154</v>
      </c>
      <c r="J48" s="134" t="s">
        <v>134</v>
      </c>
      <c r="K48" s="138" t="s">
        <v>44</v>
      </c>
      <c r="L48" s="138" t="s">
        <v>45</v>
      </c>
      <c r="M48" s="138" t="s">
        <v>825</v>
      </c>
      <c r="N48" s="138" t="s">
        <v>46</v>
      </c>
      <c r="O48" s="134" t="s">
        <v>643</v>
      </c>
      <c r="P48" s="138"/>
      <c r="Q48" s="138" t="s">
        <v>453</v>
      </c>
      <c r="R48" s="138" t="s">
        <v>157</v>
      </c>
    </row>
    <row r="49" spans="1:21" s="139" customFormat="1" ht="14.4">
      <c r="A49" s="134" t="s">
        <v>824</v>
      </c>
      <c r="B49" s="135" t="s">
        <v>650</v>
      </c>
      <c r="C49" s="135" t="s">
        <v>818</v>
      </c>
      <c r="D49" s="136" t="s">
        <v>499</v>
      </c>
      <c r="E49" s="137" t="s">
        <v>500</v>
      </c>
      <c r="F49" s="138" t="s">
        <v>500</v>
      </c>
      <c r="G49" s="138" t="s">
        <v>28</v>
      </c>
      <c r="H49" s="138">
        <v>2566</v>
      </c>
      <c r="I49" s="138" t="s">
        <v>315</v>
      </c>
      <c r="J49" s="134" t="s">
        <v>316</v>
      </c>
      <c r="K49" s="138" t="s">
        <v>501</v>
      </c>
      <c r="L49" s="138" t="s">
        <v>107</v>
      </c>
      <c r="M49" s="138" t="s">
        <v>825</v>
      </c>
      <c r="N49" s="138" t="s">
        <v>108</v>
      </c>
      <c r="O49" s="138" t="s">
        <v>645</v>
      </c>
      <c r="P49" s="138"/>
      <c r="Q49" s="138" t="s">
        <v>651</v>
      </c>
      <c r="R49" s="136" t="s">
        <v>323</v>
      </c>
    </row>
    <row r="50" spans="1:21" s="139" customFormat="1" ht="14.4">
      <c r="A50" s="134" t="s">
        <v>824</v>
      </c>
      <c r="B50" s="135" t="s">
        <v>650</v>
      </c>
      <c r="C50" s="135" t="s">
        <v>818</v>
      </c>
      <c r="D50" s="136" t="s">
        <v>506</v>
      </c>
      <c r="E50" s="137" t="s">
        <v>507</v>
      </c>
      <c r="F50" s="138" t="s">
        <v>507</v>
      </c>
      <c r="G50" s="138" t="s">
        <v>28</v>
      </c>
      <c r="H50" s="138">
        <v>2566</v>
      </c>
      <c r="I50" s="138" t="s">
        <v>315</v>
      </c>
      <c r="J50" s="134" t="s">
        <v>316</v>
      </c>
      <c r="K50" s="138" t="s">
        <v>44</v>
      </c>
      <c r="L50" s="138" t="s">
        <v>45</v>
      </c>
      <c r="M50" s="138" t="s">
        <v>825</v>
      </c>
      <c r="N50" s="138" t="s">
        <v>46</v>
      </c>
      <c r="O50" s="138" t="s">
        <v>645</v>
      </c>
      <c r="P50" s="138"/>
      <c r="Q50" s="138" t="s">
        <v>655</v>
      </c>
      <c r="R50" s="136" t="s">
        <v>323</v>
      </c>
    </row>
    <row r="51" spans="1:21" s="139" customFormat="1" ht="14.4">
      <c r="A51" s="134" t="s">
        <v>824</v>
      </c>
      <c r="B51" s="135" t="s">
        <v>650</v>
      </c>
      <c r="C51" s="135" t="s">
        <v>818</v>
      </c>
      <c r="D51" s="136" t="s">
        <v>511</v>
      </c>
      <c r="E51" s="137" t="s">
        <v>512</v>
      </c>
      <c r="F51" s="138" t="s">
        <v>512</v>
      </c>
      <c r="G51" s="138" t="s">
        <v>28</v>
      </c>
      <c r="H51" s="138">
        <v>2566</v>
      </c>
      <c r="I51" s="138" t="s">
        <v>315</v>
      </c>
      <c r="J51" s="134" t="s">
        <v>316</v>
      </c>
      <c r="K51" s="138" t="s">
        <v>72</v>
      </c>
      <c r="L51" s="138" t="s">
        <v>73</v>
      </c>
      <c r="M51" s="138" t="s">
        <v>827</v>
      </c>
      <c r="N51" s="138" t="s">
        <v>46</v>
      </c>
      <c r="O51" s="138" t="s">
        <v>645</v>
      </c>
      <c r="P51" s="138"/>
      <c r="Q51" s="138" t="s">
        <v>656</v>
      </c>
      <c r="R51" s="136" t="s">
        <v>323</v>
      </c>
    </row>
    <row r="52" spans="1:21" s="139" customFormat="1" ht="14.4">
      <c r="A52" s="134" t="s">
        <v>824</v>
      </c>
      <c r="B52" s="135" t="s">
        <v>650</v>
      </c>
      <c r="C52" s="135" t="s">
        <v>818</v>
      </c>
      <c r="D52" s="136" t="s">
        <v>522</v>
      </c>
      <c r="E52" s="137" t="s">
        <v>523</v>
      </c>
      <c r="F52" s="138" t="s">
        <v>523</v>
      </c>
      <c r="G52" s="138" t="s">
        <v>28</v>
      </c>
      <c r="H52" s="138">
        <v>2566</v>
      </c>
      <c r="I52" s="138" t="s">
        <v>315</v>
      </c>
      <c r="J52" s="134" t="s">
        <v>316</v>
      </c>
      <c r="K52" s="138" t="s">
        <v>106</v>
      </c>
      <c r="L52" s="138" t="s">
        <v>107</v>
      </c>
      <c r="M52" s="138" t="s">
        <v>825</v>
      </c>
      <c r="N52" s="138" t="s">
        <v>108</v>
      </c>
      <c r="O52" s="138" t="s">
        <v>645</v>
      </c>
      <c r="P52" s="138"/>
      <c r="Q52" s="138" t="s">
        <v>658</v>
      </c>
      <c r="R52" s="136" t="s">
        <v>323</v>
      </c>
    </row>
    <row r="53" spans="1:21" s="139" customFormat="1" ht="14.4">
      <c r="A53" s="134" t="s">
        <v>824</v>
      </c>
      <c r="B53" s="135" t="s">
        <v>650</v>
      </c>
      <c r="C53" s="135" t="s">
        <v>818</v>
      </c>
      <c r="D53" s="136" t="s">
        <v>530</v>
      </c>
      <c r="E53" s="137" t="s">
        <v>531</v>
      </c>
      <c r="F53" s="138" t="s">
        <v>531</v>
      </c>
      <c r="G53" s="138" t="s">
        <v>28</v>
      </c>
      <c r="H53" s="138">
        <v>2566</v>
      </c>
      <c r="I53" s="138" t="s">
        <v>315</v>
      </c>
      <c r="J53" s="134" t="s">
        <v>316</v>
      </c>
      <c r="K53" s="138" t="s">
        <v>89</v>
      </c>
      <c r="L53" s="138" t="s">
        <v>90</v>
      </c>
      <c r="M53" s="138" t="s">
        <v>828</v>
      </c>
      <c r="N53" s="138" t="s">
        <v>91</v>
      </c>
      <c r="O53" s="138" t="s">
        <v>645</v>
      </c>
      <c r="P53" s="138"/>
      <c r="Q53" s="138" t="s">
        <v>659</v>
      </c>
      <c r="R53" s="136" t="s">
        <v>323</v>
      </c>
    </row>
    <row r="54" spans="1:21" s="139" customFormat="1" ht="14.4">
      <c r="A54" s="134" t="s">
        <v>824</v>
      </c>
      <c r="B54" s="135" t="s">
        <v>650</v>
      </c>
      <c r="C54" s="135" t="s">
        <v>818</v>
      </c>
      <c r="D54" s="136" t="s">
        <v>538</v>
      </c>
      <c r="E54" s="137" t="s">
        <v>539</v>
      </c>
      <c r="F54" s="138" t="s">
        <v>539</v>
      </c>
      <c r="G54" s="138" t="s">
        <v>28</v>
      </c>
      <c r="H54" s="138">
        <v>2566</v>
      </c>
      <c r="I54" s="138" t="s">
        <v>540</v>
      </c>
      <c r="J54" s="134" t="s">
        <v>316</v>
      </c>
      <c r="K54" s="138" t="s">
        <v>541</v>
      </c>
      <c r="L54" s="138" t="s">
        <v>150</v>
      </c>
      <c r="M54" s="138" t="s">
        <v>831</v>
      </c>
      <c r="N54" s="138" t="s">
        <v>54</v>
      </c>
      <c r="O54" s="138" t="s">
        <v>645</v>
      </c>
      <c r="P54" s="138"/>
      <c r="Q54" s="138" t="s">
        <v>733</v>
      </c>
      <c r="R54" s="136" t="s">
        <v>323</v>
      </c>
    </row>
    <row r="55" spans="1:21" s="139" customFormat="1" ht="14.4">
      <c r="A55" s="134" t="s">
        <v>824</v>
      </c>
      <c r="B55" s="135" t="s">
        <v>650</v>
      </c>
      <c r="C55" s="135" t="s">
        <v>818</v>
      </c>
      <c r="D55" s="136" t="s">
        <v>676</v>
      </c>
      <c r="E55" s="137" t="s">
        <v>677</v>
      </c>
      <c r="F55" s="138" t="s">
        <v>677</v>
      </c>
      <c r="G55" s="138" t="s">
        <v>28</v>
      </c>
      <c r="H55" s="138">
        <v>2567</v>
      </c>
      <c r="I55" s="138" t="s">
        <v>545</v>
      </c>
      <c r="J55" s="134" t="s">
        <v>203</v>
      </c>
      <c r="K55" s="138" t="s">
        <v>106</v>
      </c>
      <c r="L55" s="138" t="s">
        <v>107</v>
      </c>
      <c r="M55" s="138" t="s">
        <v>825</v>
      </c>
      <c r="N55" s="138" t="s">
        <v>108</v>
      </c>
      <c r="O55" s="138" t="s">
        <v>678</v>
      </c>
      <c r="P55" s="138"/>
      <c r="Q55" s="138" t="s">
        <v>679</v>
      </c>
      <c r="R55" s="138" t="s">
        <v>323</v>
      </c>
    </row>
    <row r="56" spans="1:21" s="139" customFormat="1" ht="14.4">
      <c r="A56" s="134" t="s">
        <v>824</v>
      </c>
      <c r="B56" s="135" t="s">
        <v>650</v>
      </c>
      <c r="C56" s="135" t="s">
        <v>818</v>
      </c>
      <c r="D56" s="136" t="s">
        <v>734</v>
      </c>
      <c r="E56" s="137" t="s">
        <v>585</v>
      </c>
      <c r="F56" s="138" t="s">
        <v>585</v>
      </c>
      <c r="G56" s="138" t="s">
        <v>76</v>
      </c>
      <c r="H56" s="138">
        <v>2567</v>
      </c>
      <c r="I56" s="138" t="s">
        <v>545</v>
      </c>
      <c r="J56" s="134" t="s">
        <v>203</v>
      </c>
      <c r="K56" s="138" t="s">
        <v>210</v>
      </c>
      <c r="L56" s="138" t="s">
        <v>211</v>
      </c>
      <c r="M56" s="138" t="s">
        <v>834</v>
      </c>
      <c r="N56" s="138" t="s">
        <v>212</v>
      </c>
      <c r="O56" s="138" t="s">
        <v>678</v>
      </c>
      <c r="P56" s="138"/>
      <c r="Q56" s="138" t="s">
        <v>736</v>
      </c>
      <c r="R56" s="138" t="s">
        <v>323</v>
      </c>
    </row>
    <row r="57" spans="1:21" s="139" customFormat="1" ht="14.4">
      <c r="A57" s="134" t="s">
        <v>824</v>
      </c>
      <c r="B57" s="135" t="s">
        <v>650</v>
      </c>
      <c r="C57" s="135" t="s">
        <v>818</v>
      </c>
      <c r="D57" s="136" t="s">
        <v>734</v>
      </c>
      <c r="E57" s="137" t="s">
        <v>585</v>
      </c>
      <c r="F57" s="138" t="s">
        <v>585</v>
      </c>
      <c r="G57" s="138" t="s">
        <v>76</v>
      </c>
      <c r="H57" s="138">
        <v>2567</v>
      </c>
      <c r="I57" s="138" t="s">
        <v>545</v>
      </c>
      <c r="J57" s="134" t="s">
        <v>203</v>
      </c>
      <c r="K57" s="138" t="s">
        <v>210</v>
      </c>
      <c r="L57" s="138" t="s">
        <v>211</v>
      </c>
      <c r="M57" s="138" t="s">
        <v>834</v>
      </c>
      <c r="N57" s="138" t="s">
        <v>212</v>
      </c>
      <c r="O57" s="138" t="s">
        <v>678</v>
      </c>
      <c r="P57" s="138"/>
      <c r="Q57" s="138" t="s">
        <v>736</v>
      </c>
      <c r="R57" s="138" t="s">
        <v>323</v>
      </c>
    </row>
    <row r="58" spans="1:21" s="139" customFormat="1" ht="14.4">
      <c r="A58" s="134" t="s">
        <v>824</v>
      </c>
      <c r="B58" s="135" t="s">
        <v>650</v>
      </c>
      <c r="C58" s="135" t="s">
        <v>818</v>
      </c>
      <c r="D58" s="136" t="s">
        <v>748</v>
      </c>
      <c r="E58" s="137" t="s">
        <v>749</v>
      </c>
      <c r="F58" s="138" t="s">
        <v>749</v>
      </c>
      <c r="G58" s="138" t="s">
        <v>28</v>
      </c>
      <c r="H58" s="138">
        <v>2567</v>
      </c>
      <c r="I58" s="138" t="s">
        <v>545</v>
      </c>
      <c r="J58" s="134" t="s">
        <v>203</v>
      </c>
      <c r="K58" s="138" t="s">
        <v>106</v>
      </c>
      <c r="L58" s="138" t="s">
        <v>107</v>
      </c>
      <c r="M58" s="138" t="s">
        <v>825</v>
      </c>
      <c r="N58" s="138" t="s">
        <v>108</v>
      </c>
      <c r="O58" s="138" t="s">
        <v>678</v>
      </c>
      <c r="P58" s="138"/>
      <c r="Q58" s="138" t="s">
        <v>751</v>
      </c>
      <c r="R58" s="138" t="s">
        <v>553</v>
      </c>
    </row>
    <row r="59" spans="1:21" s="139" customFormat="1" ht="14.4">
      <c r="A59" s="134" t="s">
        <v>824</v>
      </c>
      <c r="B59" s="135" t="s">
        <v>650</v>
      </c>
      <c r="C59" s="135" t="s">
        <v>818</v>
      </c>
      <c r="D59" s="136" t="s">
        <v>748</v>
      </c>
      <c r="E59" s="137" t="s">
        <v>749</v>
      </c>
      <c r="F59" s="138" t="s">
        <v>749</v>
      </c>
      <c r="G59" s="138" t="s">
        <v>28</v>
      </c>
      <c r="H59" s="138">
        <v>2567</v>
      </c>
      <c r="I59" s="138" t="s">
        <v>545</v>
      </c>
      <c r="J59" s="134" t="s">
        <v>203</v>
      </c>
      <c r="K59" s="138" t="s">
        <v>106</v>
      </c>
      <c r="L59" s="138" t="s">
        <v>107</v>
      </c>
      <c r="M59" s="138" t="s">
        <v>825</v>
      </c>
      <c r="N59" s="138" t="s">
        <v>108</v>
      </c>
      <c r="O59" s="138" t="s">
        <v>678</v>
      </c>
      <c r="P59" s="138"/>
      <c r="Q59" s="138" t="s">
        <v>751</v>
      </c>
      <c r="R59" s="138" t="s">
        <v>553</v>
      </c>
    </row>
    <row r="60" spans="1:21" s="139" customFormat="1" ht="14.4">
      <c r="A60" s="134" t="s">
        <v>824</v>
      </c>
      <c r="B60" s="135" t="s">
        <v>650</v>
      </c>
      <c r="C60" s="135" t="s">
        <v>818</v>
      </c>
      <c r="D60" s="136" t="s">
        <v>755</v>
      </c>
      <c r="E60" s="137" t="s">
        <v>756</v>
      </c>
      <c r="F60" s="138" t="s">
        <v>756</v>
      </c>
      <c r="G60" s="138" t="s">
        <v>28</v>
      </c>
      <c r="H60" s="138">
        <v>2567</v>
      </c>
      <c r="I60" s="138" t="s">
        <v>545</v>
      </c>
      <c r="J60" s="134" t="s">
        <v>203</v>
      </c>
      <c r="K60" s="138" t="s">
        <v>106</v>
      </c>
      <c r="L60" s="138" t="s">
        <v>107</v>
      </c>
      <c r="M60" s="138" t="s">
        <v>825</v>
      </c>
      <c r="N60" s="138" t="s">
        <v>108</v>
      </c>
      <c r="O60" s="138" t="s">
        <v>678</v>
      </c>
      <c r="P60" s="138"/>
      <c r="Q60" s="138" t="s">
        <v>757</v>
      </c>
      <c r="R60" s="138" t="s">
        <v>323</v>
      </c>
    </row>
    <row r="61" spans="1:21" s="139" customFormat="1" ht="14.4">
      <c r="A61" s="155" t="s">
        <v>824</v>
      </c>
      <c r="B61" s="150" t="s">
        <v>711</v>
      </c>
      <c r="C61" s="150" t="s">
        <v>818</v>
      </c>
      <c r="D61" s="156" t="s">
        <v>81</v>
      </c>
      <c r="E61" s="152" t="s">
        <v>82</v>
      </c>
      <c r="F61" s="150" t="s">
        <v>82</v>
      </c>
      <c r="G61" s="150" t="s">
        <v>76</v>
      </c>
      <c r="H61" s="150">
        <v>2562</v>
      </c>
      <c r="I61" s="150" t="s">
        <v>71</v>
      </c>
      <c r="J61" s="155" t="s">
        <v>43</v>
      </c>
      <c r="K61" s="150" t="s">
        <v>72</v>
      </c>
      <c r="L61" s="150" t="s">
        <v>73</v>
      </c>
      <c r="M61" s="150" t="s">
        <v>827</v>
      </c>
      <c r="N61" s="150" t="s">
        <v>46</v>
      </c>
      <c r="O61" s="150"/>
      <c r="P61" s="150"/>
      <c r="Q61" s="150"/>
      <c r="R61" s="156" t="s">
        <v>737</v>
      </c>
      <c r="S61" s="157" t="s">
        <v>737</v>
      </c>
      <c r="T61" s="157" t="s">
        <v>843</v>
      </c>
      <c r="U61" s="157" t="s">
        <v>912</v>
      </c>
    </row>
    <row r="62" spans="1:21" s="154" customFormat="1" ht="14.4">
      <c r="A62" s="149" t="s">
        <v>824</v>
      </c>
      <c r="B62" s="150" t="s">
        <v>711</v>
      </c>
      <c r="C62" s="150" t="s">
        <v>818</v>
      </c>
      <c r="D62" s="151" t="s">
        <v>261</v>
      </c>
      <c r="E62" s="152" t="s">
        <v>167</v>
      </c>
      <c r="F62" s="153" t="s">
        <v>167</v>
      </c>
      <c r="G62" s="153" t="s">
        <v>160</v>
      </c>
      <c r="H62" s="153">
        <v>2563</v>
      </c>
      <c r="I62" s="153" t="s">
        <v>154</v>
      </c>
      <c r="J62" s="149" t="s">
        <v>134</v>
      </c>
      <c r="K62" s="153" t="s">
        <v>232</v>
      </c>
      <c r="L62" s="153" t="s">
        <v>107</v>
      </c>
      <c r="M62" s="153" t="s">
        <v>825</v>
      </c>
      <c r="N62" s="153" t="s">
        <v>108</v>
      </c>
      <c r="O62" s="149" t="s">
        <v>738</v>
      </c>
      <c r="P62" s="153"/>
      <c r="Q62" s="153" t="s">
        <v>739</v>
      </c>
      <c r="R62" s="153" t="s">
        <v>162</v>
      </c>
    </row>
    <row r="63" spans="1:21" s="154" customFormat="1" ht="14.4">
      <c r="A63" s="149" t="s">
        <v>824</v>
      </c>
      <c r="B63" s="150" t="s">
        <v>711</v>
      </c>
      <c r="C63" s="150" t="s">
        <v>818</v>
      </c>
      <c r="D63" s="151" t="s">
        <v>258</v>
      </c>
      <c r="E63" s="152" t="s">
        <v>171</v>
      </c>
      <c r="F63" s="153" t="s">
        <v>171</v>
      </c>
      <c r="G63" s="153" t="s">
        <v>160</v>
      </c>
      <c r="H63" s="153">
        <v>2563</v>
      </c>
      <c r="I63" s="153" t="s">
        <v>154</v>
      </c>
      <c r="J63" s="149" t="s">
        <v>134</v>
      </c>
      <c r="K63" s="153" t="s">
        <v>232</v>
      </c>
      <c r="L63" s="153" t="s">
        <v>107</v>
      </c>
      <c r="M63" s="153" t="s">
        <v>825</v>
      </c>
      <c r="N63" s="153" t="s">
        <v>108</v>
      </c>
      <c r="O63" s="149" t="s">
        <v>738</v>
      </c>
      <c r="P63" s="153"/>
      <c r="Q63" s="153" t="s">
        <v>769</v>
      </c>
      <c r="R63" s="153" t="s">
        <v>162</v>
      </c>
    </row>
    <row r="64" spans="1:21" s="154" customFormat="1" ht="14.4">
      <c r="A64" s="149" t="s">
        <v>824</v>
      </c>
      <c r="B64" s="150" t="s">
        <v>711</v>
      </c>
      <c r="C64" s="150" t="s">
        <v>818</v>
      </c>
      <c r="D64" s="151" t="s">
        <v>301</v>
      </c>
      <c r="E64" s="152" t="s">
        <v>179</v>
      </c>
      <c r="F64" s="153" t="s">
        <v>179</v>
      </c>
      <c r="G64" s="153" t="s">
        <v>160</v>
      </c>
      <c r="H64" s="153">
        <v>2563</v>
      </c>
      <c r="I64" s="153" t="s">
        <v>154</v>
      </c>
      <c r="J64" s="149" t="s">
        <v>134</v>
      </c>
      <c r="K64" s="153" t="s">
        <v>281</v>
      </c>
      <c r="L64" s="153" t="s">
        <v>107</v>
      </c>
      <c r="M64" s="153" t="s">
        <v>825</v>
      </c>
      <c r="N64" s="153" t="s">
        <v>108</v>
      </c>
      <c r="O64" s="149" t="s">
        <v>738</v>
      </c>
      <c r="P64" s="153"/>
      <c r="Q64" s="153" t="s">
        <v>771</v>
      </c>
      <c r="R64" s="153" t="s">
        <v>162</v>
      </c>
    </row>
    <row r="65" spans="1:21" s="154" customFormat="1" ht="14.4">
      <c r="A65" s="155" t="s">
        <v>824</v>
      </c>
      <c r="B65" s="150" t="s">
        <v>711</v>
      </c>
      <c r="C65" s="150" t="s">
        <v>818</v>
      </c>
      <c r="D65" s="156" t="s">
        <v>109</v>
      </c>
      <c r="E65" s="152" t="s">
        <v>110</v>
      </c>
      <c r="F65" s="150" t="s">
        <v>110</v>
      </c>
      <c r="G65" s="150" t="s">
        <v>76</v>
      </c>
      <c r="H65" s="150">
        <v>2563</v>
      </c>
      <c r="I65" s="150" t="s">
        <v>88</v>
      </c>
      <c r="J65" s="155" t="s">
        <v>34</v>
      </c>
      <c r="K65" s="150" t="s">
        <v>106</v>
      </c>
      <c r="L65" s="150" t="s">
        <v>107</v>
      </c>
      <c r="M65" s="150" t="s">
        <v>825</v>
      </c>
      <c r="N65" s="150" t="s">
        <v>108</v>
      </c>
      <c r="O65" s="150"/>
      <c r="P65" s="150"/>
      <c r="Q65" s="150"/>
      <c r="R65" s="156" t="s">
        <v>547</v>
      </c>
      <c r="S65" s="157" t="s">
        <v>547</v>
      </c>
      <c r="T65" s="157" t="s">
        <v>843</v>
      </c>
      <c r="U65" s="157" t="s">
        <v>913</v>
      </c>
    </row>
    <row r="66" spans="1:21" s="154" customFormat="1" ht="14.4">
      <c r="A66" s="149" t="s">
        <v>824</v>
      </c>
      <c r="B66" s="150" t="s">
        <v>711</v>
      </c>
      <c r="C66" s="150" t="s">
        <v>818</v>
      </c>
      <c r="D66" s="151" t="s">
        <v>233</v>
      </c>
      <c r="E66" s="152" t="s">
        <v>234</v>
      </c>
      <c r="F66" s="153" t="s">
        <v>234</v>
      </c>
      <c r="G66" s="153" t="s">
        <v>160</v>
      </c>
      <c r="H66" s="153">
        <v>2564</v>
      </c>
      <c r="I66" s="153" t="s">
        <v>226</v>
      </c>
      <c r="J66" s="149" t="s">
        <v>227</v>
      </c>
      <c r="K66" s="153" t="s">
        <v>232</v>
      </c>
      <c r="L66" s="153" t="s">
        <v>107</v>
      </c>
      <c r="M66" s="153" t="s">
        <v>825</v>
      </c>
      <c r="N66" s="153" t="s">
        <v>108</v>
      </c>
      <c r="O66" s="149" t="s">
        <v>713</v>
      </c>
      <c r="P66" s="153"/>
      <c r="Q66" s="153" t="s">
        <v>726</v>
      </c>
      <c r="R66" s="153" t="s">
        <v>162</v>
      </c>
    </row>
    <row r="67" spans="1:21" s="154" customFormat="1" ht="14.4">
      <c r="A67" s="149" t="s">
        <v>824</v>
      </c>
      <c r="B67" s="150" t="s">
        <v>711</v>
      </c>
      <c r="C67" s="150" t="s">
        <v>818</v>
      </c>
      <c r="D67" s="151" t="s">
        <v>229</v>
      </c>
      <c r="E67" s="152" t="s">
        <v>230</v>
      </c>
      <c r="F67" s="153" t="s">
        <v>230</v>
      </c>
      <c r="G67" s="153" t="s">
        <v>160</v>
      </c>
      <c r="H67" s="153">
        <v>2564</v>
      </c>
      <c r="I67" s="153" t="s">
        <v>226</v>
      </c>
      <c r="J67" s="149" t="s">
        <v>227</v>
      </c>
      <c r="K67" s="153" t="s">
        <v>232</v>
      </c>
      <c r="L67" s="153" t="s">
        <v>107</v>
      </c>
      <c r="M67" s="153" t="s">
        <v>825</v>
      </c>
      <c r="N67" s="153" t="s">
        <v>108</v>
      </c>
      <c r="O67" s="149" t="s">
        <v>713</v>
      </c>
      <c r="P67" s="153"/>
      <c r="Q67" s="153" t="s">
        <v>727</v>
      </c>
      <c r="R67" s="153" t="s">
        <v>162</v>
      </c>
    </row>
    <row r="68" spans="1:21" s="154" customFormat="1" ht="14.4">
      <c r="A68" s="149" t="s">
        <v>824</v>
      </c>
      <c r="B68" s="150" t="s">
        <v>711</v>
      </c>
      <c r="C68" s="150" t="s">
        <v>818</v>
      </c>
      <c r="D68" s="151" t="s">
        <v>359</v>
      </c>
      <c r="E68" s="152" t="s">
        <v>360</v>
      </c>
      <c r="F68" s="153" t="s">
        <v>360</v>
      </c>
      <c r="G68" s="153" t="s">
        <v>76</v>
      </c>
      <c r="H68" s="153">
        <v>2564</v>
      </c>
      <c r="I68" s="153" t="s">
        <v>154</v>
      </c>
      <c r="J68" s="149" t="s">
        <v>134</v>
      </c>
      <c r="K68" s="153" t="s">
        <v>210</v>
      </c>
      <c r="L68" s="153" t="s">
        <v>211</v>
      </c>
      <c r="M68" s="153" t="s">
        <v>834</v>
      </c>
      <c r="N68" s="153" t="s">
        <v>212</v>
      </c>
      <c r="O68" s="149" t="s">
        <v>713</v>
      </c>
      <c r="P68" s="153"/>
      <c r="Q68" s="153" t="s">
        <v>772</v>
      </c>
      <c r="R68" s="153" t="s">
        <v>162</v>
      </c>
    </row>
    <row r="69" spans="1:21" s="154" customFormat="1" ht="14.4">
      <c r="A69" s="149" t="s">
        <v>824</v>
      </c>
      <c r="B69" s="150" t="s">
        <v>711</v>
      </c>
      <c r="C69" s="150" t="s">
        <v>818</v>
      </c>
      <c r="D69" s="151" t="s">
        <v>223</v>
      </c>
      <c r="E69" s="152" t="s">
        <v>208</v>
      </c>
      <c r="F69" s="153" t="s">
        <v>208</v>
      </c>
      <c r="G69" s="153" t="s">
        <v>76</v>
      </c>
      <c r="H69" s="153">
        <v>2564</v>
      </c>
      <c r="I69" s="153" t="s">
        <v>226</v>
      </c>
      <c r="J69" s="149" t="s">
        <v>227</v>
      </c>
      <c r="K69" s="153" t="s">
        <v>210</v>
      </c>
      <c r="L69" s="153" t="s">
        <v>211</v>
      </c>
      <c r="M69" s="153" t="s">
        <v>834</v>
      </c>
      <c r="N69" s="153" t="s">
        <v>212</v>
      </c>
      <c r="O69" s="149" t="s">
        <v>713</v>
      </c>
      <c r="P69" s="153"/>
      <c r="Q69" s="153" t="s">
        <v>773</v>
      </c>
      <c r="R69" s="153" t="s">
        <v>162</v>
      </c>
    </row>
    <row r="70" spans="1:21" s="154" customFormat="1" ht="14.4">
      <c r="A70" s="149" t="s">
        <v>824</v>
      </c>
      <c r="B70" s="150" t="s">
        <v>711</v>
      </c>
      <c r="C70" s="150" t="s">
        <v>818</v>
      </c>
      <c r="D70" s="151" t="s">
        <v>373</v>
      </c>
      <c r="E70" s="152" t="s">
        <v>374</v>
      </c>
      <c r="F70" s="153" t="s">
        <v>374</v>
      </c>
      <c r="G70" s="153" t="s">
        <v>76</v>
      </c>
      <c r="H70" s="153">
        <v>2565</v>
      </c>
      <c r="I70" s="153" t="s">
        <v>154</v>
      </c>
      <c r="J70" s="149" t="s">
        <v>134</v>
      </c>
      <c r="K70" s="153" t="s">
        <v>232</v>
      </c>
      <c r="L70" s="153" t="s">
        <v>107</v>
      </c>
      <c r="M70" s="153" t="s">
        <v>825</v>
      </c>
      <c r="N70" s="153" t="s">
        <v>108</v>
      </c>
      <c r="O70" s="149" t="s">
        <v>643</v>
      </c>
      <c r="P70" s="153"/>
      <c r="Q70" s="153" t="s">
        <v>459</v>
      </c>
      <c r="R70" s="153" t="s">
        <v>162</v>
      </c>
    </row>
    <row r="71" spans="1:21" s="154" customFormat="1" ht="14.4">
      <c r="A71" s="149" t="s">
        <v>824</v>
      </c>
      <c r="B71" s="150" t="s">
        <v>711</v>
      </c>
      <c r="C71" s="150" t="s">
        <v>818</v>
      </c>
      <c r="D71" s="151" t="s">
        <v>509</v>
      </c>
      <c r="E71" s="152" t="s">
        <v>208</v>
      </c>
      <c r="F71" s="153" t="s">
        <v>208</v>
      </c>
      <c r="G71" s="153" t="s">
        <v>76</v>
      </c>
      <c r="H71" s="153">
        <v>2566</v>
      </c>
      <c r="I71" s="153" t="s">
        <v>315</v>
      </c>
      <c r="J71" s="149" t="s">
        <v>316</v>
      </c>
      <c r="K71" s="153" t="s">
        <v>210</v>
      </c>
      <c r="L71" s="153" t="s">
        <v>211</v>
      </c>
      <c r="M71" s="153" t="s">
        <v>834</v>
      </c>
      <c r="N71" s="153" t="s">
        <v>212</v>
      </c>
      <c r="O71" s="153" t="s">
        <v>645</v>
      </c>
      <c r="P71" s="153"/>
      <c r="Q71" s="153" t="s">
        <v>744</v>
      </c>
      <c r="R71" s="151" t="s">
        <v>737</v>
      </c>
    </row>
    <row r="72" spans="1:21" s="154" customFormat="1" ht="14.4">
      <c r="A72" s="149" t="s">
        <v>824</v>
      </c>
      <c r="B72" s="150" t="s">
        <v>711</v>
      </c>
      <c r="C72" s="150" t="s">
        <v>818</v>
      </c>
      <c r="D72" s="151" t="s">
        <v>745</v>
      </c>
      <c r="E72" s="152" t="s">
        <v>531</v>
      </c>
      <c r="F72" s="153" t="s">
        <v>531</v>
      </c>
      <c r="G72" s="153" t="s">
        <v>28</v>
      </c>
      <c r="H72" s="153">
        <v>2567</v>
      </c>
      <c r="I72" s="153" t="s">
        <v>545</v>
      </c>
      <c r="J72" s="149" t="s">
        <v>203</v>
      </c>
      <c r="K72" s="153" t="s">
        <v>89</v>
      </c>
      <c r="L72" s="153" t="s">
        <v>90</v>
      </c>
      <c r="M72" s="153" t="s">
        <v>828</v>
      </c>
      <c r="N72" s="153" t="s">
        <v>91</v>
      </c>
      <c r="O72" s="153" t="s">
        <v>666</v>
      </c>
      <c r="P72" s="153"/>
      <c r="Q72" s="153" t="s">
        <v>747</v>
      </c>
      <c r="R72" s="153" t="s">
        <v>711</v>
      </c>
    </row>
    <row r="73" spans="1:21" s="154" customFormat="1" ht="14.4">
      <c r="A73" s="149" t="s">
        <v>824</v>
      </c>
      <c r="B73" s="150" t="s">
        <v>711</v>
      </c>
      <c r="C73" s="150" t="s">
        <v>818</v>
      </c>
      <c r="D73" s="151" t="s">
        <v>602</v>
      </c>
      <c r="E73" s="152" t="s">
        <v>603</v>
      </c>
      <c r="F73" s="153" t="s">
        <v>603</v>
      </c>
      <c r="G73" s="153" t="s">
        <v>76</v>
      </c>
      <c r="H73" s="153">
        <v>2567</v>
      </c>
      <c r="I73" s="153" t="s">
        <v>545</v>
      </c>
      <c r="J73" s="149" t="s">
        <v>203</v>
      </c>
      <c r="K73" s="153" t="s">
        <v>604</v>
      </c>
      <c r="L73" s="153" t="s">
        <v>211</v>
      </c>
      <c r="M73" s="153" t="s">
        <v>834</v>
      </c>
      <c r="N73" s="153" t="s">
        <v>212</v>
      </c>
      <c r="O73" s="153" t="s">
        <v>666</v>
      </c>
      <c r="P73" s="153"/>
      <c r="Q73" s="153" t="s">
        <v>758</v>
      </c>
      <c r="R73" s="153" t="s">
        <v>711</v>
      </c>
    </row>
    <row r="74" spans="1:21" s="154" customFormat="1" ht="14.4">
      <c r="A74" s="149" t="s">
        <v>824</v>
      </c>
      <c r="B74" s="150" t="s">
        <v>711</v>
      </c>
      <c r="C74" s="150" t="s">
        <v>818</v>
      </c>
      <c r="D74" s="151" t="s">
        <v>708</v>
      </c>
      <c r="E74" s="152" t="s">
        <v>609</v>
      </c>
      <c r="F74" s="153" t="s">
        <v>609</v>
      </c>
      <c r="G74" s="153" t="s">
        <v>76</v>
      </c>
      <c r="H74" s="153">
        <v>2568</v>
      </c>
      <c r="I74" s="153" t="s">
        <v>683</v>
      </c>
      <c r="J74" s="149" t="s">
        <v>327</v>
      </c>
      <c r="K74" s="153" t="s">
        <v>709</v>
      </c>
      <c r="L74" s="153" t="s">
        <v>211</v>
      </c>
      <c r="M74" s="153" t="s">
        <v>834</v>
      </c>
      <c r="N74" s="153" t="s">
        <v>212</v>
      </c>
      <c r="O74" s="153" t="s">
        <v>710</v>
      </c>
      <c r="P74" s="153"/>
      <c r="Q74" s="153" t="s">
        <v>712</v>
      </c>
      <c r="R74" s="153" t="s">
        <v>711</v>
      </c>
    </row>
    <row r="75" spans="1:21" s="154" customFormat="1" ht="14.4">
      <c r="A75" s="149" t="s">
        <v>824</v>
      </c>
      <c r="B75" s="150" t="s">
        <v>711</v>
      </c>
      <c r="C75" s="150" t="s">
        <v>818</v>
      </c>
      <c r="D75" s="151" t="s">
        <v>759</v>
      </c>
      <c r="E75" s="152" t="s">
        <v>531</v>
      </c>
      <c r="F75" s="153" t="s">
        <v>531</v>
      </c>
      <c r="G75" s="153" t="s">
        <v>28</v>
      </c>
      <c r="H75" s="153">
        <v>2568</v>
      </c>
      <c r="I75" s="153" t="s">
        <v>683</v>
      </c>
      <c r="J75" s="149" t="s">
        <v>327</v>
      </c>
      <c r="K75" s="153" t="s">
        <v>89</v>
      </c>
      <c r="L75" s="153" t="s">
        <v>90</v>
      </c>
      <c r="M75" s="153" t="s">
        <v>828</v>
      </c>
      <c r="N75" s="153" t="s">
        <v>91</v>
      </c>
      <c r="O75" s="153" t="s">
        <v>686</v>
      </c>
      <c r="P75" s="153"/>
      <c r="Q75" s="153" t="s">
        <v>760</v>
      </c>
      <c r="R75" s="153" t="s">
        <v>711</v>
      </c>
    </row>
    <row r="76" spans="1:21" s="154" customFormat="1" ht="14.4">
      <c r="A76" s="140" t="s">
        <v>830</v>
      </c>
      <c r="B76" s="135" t="s">
        <v>660</v>
      </c>
      <c r="C76" s="135" t="s">
        <v>818</v>
      </c>
      <c r="D76" s="141" t="s">
        <v>55</v>
      </c>
      <c r="E76" s="137" t="s">
        <v>56</v>
      </c>
      <c r="F76" s="135" t="s">
        <v>56</v>
      </c>
      <c r="G76" s="135" t="s">
        <v>28</v>
      </c>
      <c r="H76" s="135">
        <v>2562</v>
      </c>
      <c r="I76" s="135" t="s">
        <v>42</v>
      </c>
      <c r="J76" s="140" t="s">
        <v>43</v>
      </c>
      <c r="K76" s="135" t="s">
        <v>52</v>
      </c>
      <c r="L76" s="135" t="s">
        <v>690</v>
      </c>
      <c r="M76" s="135" t="s">
        <v>833</v>
      </c>
      <c r="N76" s="135" t="s">
        <v>54</v>
      </c>
      <c r="O76" s="135"/>
      <c r="P76" s="135"/>
      <c r="Q76" s="135"/>
      <c r="R76" s="141" t="s">
        <v>330</v>
      </c>
      <c r="S76" s="142" t="s">
        <v>330</v>
      </c>
      <c r="T76" s="142" t="s">
        <v>843</v>
      </c>
      <c r="U76" s="142" t="s">
        <v>914</v>
      </c>
    </row>
    <row r="77" spans="1:21" s="154" customFormat="1" ht="14.4">
      <c r="A77" s="140" t="s">
        <v>830</v>
      </c>
      <c r="B77" s="135" t="s">
        <v>660</v>
      </c>
      <c r="C77" s="135" t="s">
        <v>818</v>
      </c>
      <c r="D77" s="141" t="s">
        <v>60</v>
      </c>
      <c r="E77" s="137" t="s">
        <v>61</v>
      </c>
      <c r="F77" s="135" t="s">
        <v>61</v>
      </c>
      <c r="G77" s="135" t="s">
        <v>28</v>
      </c>
      <c r="H77" s="135">
        <v>2562</v>
      </c>
      <c r="I77" s="135" t="s">
        <v>42</v>
      </c>
      <c r="J77" s="140" t="s">
        <v>43</v>
      </c>
      <c r="K77" s="135" t="s">
        <v>63</v>
      </c>
      <c r="L77" s="135" t="s">
        <v>45</v>
      </c>
      <c r="M77" s="135" t="s">
        <v>825</v>
      </c>
      <c r="N77" s="135" t="s">
        <v>46</v>
      </c>
      <c r="O77" s="135"/>
      <c r="P77" s="135"/>
      <c r="Q77" s="135"/>
      <c r="R77" s="141" t="s">
        <v>330</v>
      </c>
      <c r="S77" s="142" t="s">
        <v>330</v>
      </c>
      <c r="T77" s="142" t="s">
        <v>843</v>
      </c>
      <c r="U77" s="142" t="s">
        <v>914</v>
      </c>
    </row>
    <row r="78" spans="1:21" s="154" customFormat="1" ht="14.4">
      <c r="A78" s="140" t="s">
        <v>830</v>
      </c>
      <c r="B78" s="135" t="s">
        <v>660</v>
      </c>
      <c r="C78" s="135" t="s">
        <v>818</v>
      </c>
      <c r="D78" s="141" t="s">
        <v>64</v>
      </c>
      <c r="E78" s="137" t="s">
        <v>65</v>
      </c>
      <c r="F78" s="135" t="s">
        <v>65</v>
      </c>
      <c r="G78" s="135" t="s">
        <v>28</v>
      </c>
      <c r="H78" s="135">
        <v>2562</v>
      </c>
      <c r="I78" s="135" t="s">
        <v>42</v>
      </c>
      <c r="J78" s="140" t="s">
        <v>43</v>
      </c>
      <c r="K78" s="135" t="s">
        <v>63</v>
      </c>
      <c r="L78" s="135" t="s">
        <v>45</v>
      </c>
      <c r="M78" s="135" t="s">
        <v>825</v>
      </c>
      <c r="N78" s="135" t="s">
        <v>46</v>
      </c>
      <c r="O78" s="135"/>
      <c r="P78" s="135"/>
      <c r="Q78" s="135"/>
      <c r="R78" s="141" t="s">
        <v>330</v>
      </c>
      <c r="S78" s="142" t="s">
        <v>330</v>
      </c>
      <c r="T78" s="142" t="s">
        <v>843</v>
      </c>
      <c r="U78" s="142" t="s">
        <v>914</v>
      </c>
    </row>
    <row r="79" spans="1:21" s="154" customFormat="1" ht="14.4">
      <c r="A79" s="140" t="s">
        <v>830</v>
      </c>
      <c r="B79" s="135" t="s">
        <v>660</v>
      </c>
      <c r="C79" s="135" t="s">
        <v>818</v>
      </c>
      <c r="D79" s="141" t="s">
        <v>115</v>
      </c>
      <c r="E79" s="137" t="s">
        <v>116</v>
      </c>
      <c r="F79" s="135" t="s">
        <v>116</v>
      </c>
      <c r="G79" s="135" t="s">
        <v>28</v>
      </c>
      <c r="H79" s="135">
        <v>2563</v>
      </c>
      <c r="I79" s="135" t="s">
        <v>88</v>
      </c>
      <c r="J79" s="140" t="s">
        <v>34</v>
      </c>
      <c r="K79" s="135" t="s">
        <v>63</v>
      </c>
      <c r="L79" s="135" t="s">
        <v>45</v>
      </c>
      <c r="M79" s="135" t="s">
        <v>825</v>
      </c>
      <c r="N79" s="135" t="s">
        <v>46</v>
      </c>
      <c r="O79" s="135"/>
      <c r="P79" s="135"/>
      <c r="Q79" s="135"/>
      <c r="R79" s="141" t="s">
        <v>330</v>
      </c>
      <c r="S79" s="142" t="s">
        <v>330</v>
      </c>
      <c r="T79" s="142" t="s">
        <v>843</v>
      </c>
      <c r="U79" s="142" t="s">
        <v>914</v>
      </c>
    </row>
    <row r="80" spans="1:21" s="154" customFormat="1" ht="14.4">
      <c r="A80" s="140" t="s">
        <v>830</v>
      </c>
      <c r="B80" s="135" t="s">
        <v>660</v>
      </c>
      <c r="C80" s="135" t="s">
        <v>818</v>
      </c>
      <c r="D80" s="141" t="s">
        <v>123</v>
      </c>
      <c r="E80" s="137" t="s">
        <v>61</v>
      </c>
      <c r="F80" s="135" t="s">
        <v>61</v>
      </c>
      <c r="G80" s="135" t="s">
        <v>28</v>
      </c>
      <c r="H80" s="135">
        <v>2563</v>
      </c>
      <c r="I80" s="135" t="s">
        <v>88</v>
      </c>
      <c r="J80" s="140" t="s">
        <v>34</v>
      </c>
      <c r="K80" s="135" t="s">
        <v>63</v>
      </c>
      <c r="L80" s="135" t="s">
        <v>45</v>
      </c>
      <c r="M80" s="135" t="s">
        <v>825</v>
      </c>
      <c r="N80" s="135" t="s">
        <v>46</v>
      </c>
      <c r="O80" s="135"/>
      <c r="P80" s="135"/>
      <c r="Q80" s="135"/>
      <c r="R80" s="141" t="s">
        <v>330</v>
      </c>
      <c r="S80" s="142" t="s">
        <v>330</v>
      </c>
      <c r="T80" s="142" t="s">
        <v>843</v>
      </c>
      <c r="U80" s="142" t="s">
        <v>914</v>
      </c>
    </row>
    <row r="81" spans="1:21" s="139" customFormat="1" ht="14.4">
      <c r="A81" s="134" t="s">
        <v>830</v>
      </c>
      <c r="B81" s="135" t="s">
        <v>660</v>
      </c>
      <c r="C81" s="135" t="s">
        <v>818</v>
      </c>
      <c r="D81" s="136" t="s">
        <v>306</v>
      </c>
      <c r="E81" s="137" t="s">
        <v>307</v>
      </c>
      <c r="F81" s="138" t="s">
        <v>307</v>
      </c>
      <c r="G81" s="138" t="s">
        <v>28</v>
      </c>
      <c r="H81" s="138">
        <v>2564</v>
      </c>
      <c r="I81" s="138" t="s">
        <v>226</v>
      </c>
      <c r="J81" s="134" t="s">
        <v>227</v>
      </c>
      <c r="K81" s="138" t="s">
        <v>309</v>
      </c>
      <c r="L81" s="138" t="s">
        <v>822</v>
      </c>
      <c r="M81" s="138" t="s">
        <v>835</v>
      </c>
      <c r="N81" s="138" t="s">
        <v>311</v>
      </c>
      <c r="O81" s="134" t="s">
        <v>713</v>
      </c>
      <c r="P81" s="138"/>
      <c r="Q81" s="138" t="s">
        <v>715</v>
      </c>
      <c r="R81" s="138" t="s">
        <v>198</v>
      </c>
    </row>
    <row r="82" spans="1:21" s="142" customFormat="1" ht="14.4">
      <c r="A82" s="134" t="s">
        <v>830</v>
      </c>
      <c r="B82" s="135" t="s">
        <v>660</v>
      </c>
      <c r="C82" s="135" t="s">
        <v>818</v>
      </c>
      <c r="D82" s="136" t="s">
        <v>291</v>
      </c>
      <c r="E82" s="137" t="s">
        <v>292</v>
      </c>
      <c r="F82" s="138" t="s">
        <v>292</v>
      </c>
      <c r="G82" s="138" t="s">
        <v>28</v>
      </c>
      <c r="H82" s="138">
        <v>2564</v>
      </c>
      <c r="I82" s="138" t="s">
        <v>226</v>
      </c>
      <c r="J82" s="134" t="s">
        <v>227</v>
      </c>
      <c r="K82" s="138" t="s">
        <v>44</v>
      </c>
      <c r="L82" s="138" t="s">
        <v>45</v>
      </c>
      <c r="M82" s="138" t="s">
        <v>825</v>
      </c>
      <c r="N82" s="138" t="s">
        <v>46</v>
      </c>
      <c r="O82" s="134" t="s">
        <v>713</v>
      </c>
      <c r="P82" s="138"/>
      <c r="Q82" s="138" t="s">
        <v>719</v>
      </c>
      <c r="R82" s="138" t="s">
        <v>198</v>
      </c>
      <c r="S82" s="139"/>
      <c r="T82" s="139"/>
      <c r="U82" s="139"/>
    </row>
    <row r="83" spans="1:21" s="142" customFormat="1" ht="14.4">
      <c r="A83" s="134" t="s">
        <v>830</v>
      </c>
      <c r="B83" s="135" t="s">
        <v>660</v>
      </c>
      <c r="C83" s="135" t="s">
        <v>818</v>
      </c>
      <c r="D83" s="136" t="s">
        <v>295</v>
      </c>
      <c r="E83" s="137" t="s">
        <v>296</v>
      </c>
      <c r="F83" s="138" t="s">
        <v>296</v>
      </c>
      <c r="G83" s="138" t="s">
        <v>28</v>
      </c>
      <c r="H83" s="138">
        <v>2564</v>
      </c>
      <c r="I83" s="138" t="s">
        <v>298</v>
      </c>
      <c r="J83" s="134" t="s">
        <v>227</v>
      </c>
      <c r="K83" s="138" t="s">
        <v>299</v>
      </c>
      <c r="L83" s="138" t="s">
        <v>300</v>
      </c>
      <c r="M83" s="138" t="s">
        <v>837</v>
      </c>
      <c r="N83" s="138" t="s">
        <v>46</v>
      </c>
      <c r="O83" s="134" t="s">
        <v>713</v>
      </c>
      <c r="P83" s="138"/>
      <c r="Q83" s="138" t="s">
        <v>720</v>
      </c>
      <c r="R83" s="138" t="s">
        <v>198</v>
      </c>
      <c r="S83" s="139"/>
      <c r="T83" s="139"/>
      <c r="U83" s="139"/>
    </row>
    <row r="84" spans="1:21" s="142" customFormat="1" ht="14.4">
      <c r="A84" s="134" t="s">
        <v>830</v>
      </c>
      <c r="B84" s="135" t="s">
        <v>660</v>
      </c>
      <c r="C84" s="135" t="s">
        <v>818</v>
      </c>
      <c r="D84" s="136" t="s">
        <v>282</v>
      </c>
      <c r="E84" s="137" t="s">
        <v>283</v>
      </c>
      <c r="F84" s="138" t="s">
        <v>283</v>
      </c>
      <c r="G84" s="138" t="s">
        <v>28</v>
      </c>
      <c r="H84" s="138">
        <v>2564</v>
      </c>
      <c r="I84" s="138" t="s">
        <v>226</v>
      </c>
      <c r="J84" s="134" t="s">
        <v>227</v>
      </c>
      <c r="K84" s="138" t="s">
        <v>267</v>
      </c>
      <c r="L84" s="138" t="s">
        <v>268</v>
      </c>
      <c r="M84" s="138" t="s">
        <v>838</v>
      </c>
      <c r="N84" s="138" t="s">
        <v>269</v>
      </c>
      <c r="O84" s="134" t="s">
        <v>713</v>
      </c>
      <c r="P84" s="138"/>
      <c r="Q84" s="138" t="s">
        <v>721</v>
      </c>
      <c r="R84" s="138" t="s">
        <v>198</v>
      </c>
      <c r="S84" s="139"/>
      <c r="T84" s="139"/>
      <c r="U84" s="139"/>
    </row>
    <row r="85" spans="1:21" s="142" customFormat="1" ht="14.4">
      <c r="A85" s="134" t="s">
        <v>830</v>
      </c>
      <c r="B85" s="135" t="s">
        <v>660</v>
      </c>
      <c r="C85" s="135" t="s">
        <v>818</v>
      </c>
      <c r="D85" s="136" t="s">
        <v>264</v>
      </c>
      <c r="E85" s="137" t="s">
        <v>265</v>
      </c>
      <c r="F85" s="138" t="s">
        <v>265</v>
      </c>
      <c r="G85" s="138" t="s">
        <v>28</v>
      </c>
      <c r="H85" s="138">
        <v>2564</v>
      </c>
      <c r="I85" s="138" t="s">
        <v>226</v>
      </c>
      <c r="J85" s="134" t="s">
        <v>227</v>
      </c>
      <c r="K85" s="138" t="s">
        <v>267</v>
      </c>
      <c r="L85" s="138" t="s">
        <v>268</v>
      </c>
      <c r="M85" s="138" t="s">
        <v>838</v>
      </c>
      <c r="N85" s="138" t="s">
        <v>269</v>
      </c>
      <c r="O85" s="134" t="s">
        <v>713</v>
      </c>
      <c r="P85" s="138"/>
      <c r="Q85" s="138" t="s">
        <v>722</v>
      </c>
      <c r="R85" s="138" t="s">
        <v>198</v>
      </c>
      <c r="S85" s="139"/>
      <c r="T85" s="139"/>
      <c r="U85" s="139"/>
    </row>
    <row r="86" spans="1:21" s="142" customFormat="1" ht="14.4">
      <c r="A86" s="134" t="s">
        <v>830</v>
      </c>
      <c r="B86" s="135" t="s">
        <v>660</v>
      </c>
      <c r="C86" s="135" t="s">
        <v>818</v>
      </c>
      <c r="D86" s="136" t="s">
        <v>370</v>
      </c>
      <c r="E86" s="137" t="s">
        <v>371</v>
      </c>
      <c r="F86" s="138" t="s">
        <v>371</v>
      </c>
      <c r="G86" s="138" t="s">
        <v>28</v>
      </c>
      <c r="H86" s="138">
        <v>2565</v>
      </c>
      <c r="I86" s="138" t="s">
        <v>154</v>
      </c>
      <c r="J86" s="134" t="s">
        <v>134</v>
      </c>
      <c r="K86" s="138" t="s">
        <v>44</v>
      </c>
      <c r="L86" s="138" t="s">
        <v>45</v>
      </c>
      <c r="M86" s="138" t="s">
        <v>825</v>
      </c>
      <c r="N86" s="138" t="s">
        <v>46</v>
      </c>
      <c r="O86" s="134" t="s">
        <v>643</v>
      </c>
      <c r="P86" s="138"/>
      <c r="Q86" s="138" t="s">
        <v>456</v>
      </c>
      <c r="R86" s="138" t="s">
        <v>198</v>
      </c>
      <c r="S86" s="139"/>
      <c r="T86" s="139"/>
      <c r="U86" s="139"/>
    </row>
    <row r="87" spans="1:21" s="142" customFormat="1" ht="14.4">
      <c r="A87" s="134" t="s">
        <v>830</v>
      </c>
      <c r="B87" s="135" t="s">
        <v>660</v>
      </c>
      <c r="C87" s="135" t="s">
        <v>818</v>
      </c>
      <c r="D87" s="136" t="s">
        <v>533</v>
      </c>
      <c r="E87" s="137" t="s">
        <v>534</v>
      </c>
      <c r="F87" s="138" t="s">
        <v>534</v>
      </c>
      <c r="G87" s="138" t="s">
        <v>28</v>
      </c>
      <c r="H87" s="138">
        <v>2566</v>
      </c>
      <c r="I87" s="138" t="s">
        <v>315</v>
      </c>
      <c r="J87" s="134" t="s">
        <v>316</v>
      </c>
      <c r="K87" s="138" t="s">
        <v>535</v>
      </c>
      <c r="L87" s="138" t="s">
        <v>536</v>
      </c>
      <c r="M87" s="138" t="s">
        <v>829</v>
      </c>
      <c r="N87" s="138" t="s">
        <v>46</v>
      </c>
      <c r="O87" s="138" t="s">
        <v>645</v>
      </c>
      <c r="P87" s="138"/>
      <c r="Q87" s="138" t="s">
        <v>661</v>
      </c>
      <c r="R87" s="136" t="s">
        <v>330</v>
      </c>
      <c r="S87" s="139"/>
      <c r="T87" s="139"/>
      <c r="U87" s="139"/>
    </row>
    <row r="88" spans="1:21" s="142" customFormat="1" ht="14.4">
      <c r="A88" s="134" t="s">
        <v>830</v>
      </c>
      <c r="B88" s="135" t="s">
        <v>660</v>
      </c>
      <c r="C88" s="135" t="s">
        <v>818</v>
      </c>
      <c r="D88" s="136" t="s">
        <v>688</v>
      </c>
      <c r="E88" s="137" t="s">
        <v>689</v>
      </c>
      <c r="F88" s="138" t="s">
        <v>689</v>
      </c>
      <c r="G88" s="138" t="s">
        <v>28</v>
      </c>
      <c r="H88" s="138">
        <v>2568</v>
      </c>
      <c r="I88" s="138" t="s">
        <v>683</v>
      </c>
      <c r="J88" s="134" t="s">
        <v>327</v>
      </c>
      <c r="K88" s="138" t="s">
        <v>52</v>
      </c>
      <c r="L88" s="138" t="s">
        <v>690</v>
      </c>
      <c r="M88" s="138" t="s">
        <v>833</v>
      </c>
      <c r="N88" s="138" t="s">
        <v>54</v>
      </c>
      <c r="O88" s="138" t="s">
        <v>686</v>
      </c>
      <c r="P88" s="138"/>
      <c r="Q88" s="138" t="s">
        <v>691</v>
      </c>
      <c r="R88" s="138" t="s">
        <v>660</v>
      </c>
      <c r="S88" s="139"/>
      <c r="T88" s="139"/>
      <c r="U88" s="139"/>
    </row>
    <row r="89" spans="1:21" s="142" customFormat="1" ht="14.4">
      <c r="A89" s="140" t="s">
        <v>599</v>
      </c>
      <c r="B89" s="135" t="s">
        <v>717</v>
      </c>
      <c r="C89" s="135" t="s">
        <v>818</v>
      </c>
      <c r="D89" s="141" t="s">
        <v>102</v>
      </c>
      <c r="E89" s="137" t="s">
        <v>103</v>
      </c>
      <c r="F89" s="135" t="s">
        <v>103</v>
      </c>
      <c r="G89" s="135" t="s">
        <v>76</v>
      </c>
      <c r="H89" s="135">
        <v>2563</v>
      </c>
      <c r="I89" s="135" t="s">
        <v>88</v>
      </c>
      <c r="J89" s="140" t="s">
        <v>105</v>
      </c>
      <c r="K89" s="135" t="s">
        <v>106</v>
      </c>
      <c r="L89" s="135" t="s">
        <v>107</v>
      </c>
      <c r="M89" s="135" t="s">
        <v>825</v>
      </c>
      <c r="N89" s="135" t="s">
        <v>108</v>
      </c>
      <c r="O89" s="135"/>
      <c r="P89" s="135"/>
      <c r="Q89" s="135"/>
      <c r="R89" s="141" t="s">
        <v>337</v>
      </c>
      <c r="S89" s="142" t="s">
        <v>337</v>
      </c>
      <c r="T89" s="142" t="s">
        <v>843</v>
      </c>
      <c r="U89" s="142" t="s">
        <v>915</v>
      </c>
    </row>
    <row r="90" spans="1:21" s="142" customFormat="1" ht="14.4">
      <c r="A90" s="134" t="s">
        <v>599</v>
      </c>
      <c r="B90" s="135" t="s">
        <v>717</v>
      </c>
      <c r="C90" s="135" t="s">
        <v>818</v>
      </c>
      <c r="D90" s="136" t="s">
        <v>240</v>
      </c>
      <c r="E90" s="137" t="s">
        <v>241</v>
      </c>
      <c r="F90" s="138" t="s">
        <v>241</v>
      </c>
      <c r="G90" s="138" t="s">
        <v>28</v>
      </c>
      <c r="H90" s="138">
        <v>2564</v>
      </c>
      <c r="I90" s="138" t="s">
        <v>226</v>
      </c>
      <c r="J90" s="134" t="s">
        <v>227</v>
      </c>
      <c r="K90" s="138" t="s">
        <v>243</v>
      </c>
      <c r="L90" s="138" t="s">
        <v>244</v>
      </c>
      <c r="M90" s="138" t="s">
        <v>836</v>
      </c>
      <c r="N90" s="138" t="s">
        <v>46</v>
      </c>
      <c r="O90" s="134" t="s">
        <v>713</v>
      </c>
      <c r="P90" s="138"/>
      <c r="Q90" s="138" t="s">
        <v>718</v>
      </c>
      <c r="R90" s="138" t="s">
        <v>245</v>
      </c>
      <c r="S90" s="139"/>
      <c r="T90" s="139"/>
      <c r="U90" s="139"/>
    </row>
    <row r="91" spans="1:21" s="142" customFormat="1" ht="14.4">
      <c r="A91" s="134" t="s">
        <v>599</v>
      </c>
      <c r="B91" s="135" t="s">
        <v>717</v>
      </c>
      <c r="C91" s="135" t="s">
        <v>818</v>
      </c>
      <c r="D91" s="136" t="s">
        <v>362</v>
      </c>
      <c r="E91" s="137" t="s">
        <v>241</v>
      </c>
      <c r="F91" s="138" t="s">
        <v>241</v>
      </c>
      <c r="G91" s="138" t="s">
        <v>28</v>
      </c>
      <c r="H91" s="138">
        <v>2565</v>
      </c>
      <c r="I91" s="138" t="s">
        <v>154</v>
      </c>
      <c r="J91" s="134" t="s">
        <v>134</v>
      </c>
      <c r="K91" s="138" t="s">
        <v>243</v>
      </c>
      <c r="L91" s="138" t="s">
        <v>244</v>
      </c>
      <c r="M91" s="138" t="s">
        <v>836</v>
      </c>
      <c r="N91" s="138" t="s">
        <v>46</v>
      </c>
      <c r="O91" s="134" t="s">
        <v>643</v>
      </c>
      <c r="P91" s="138"/>
      <c r="Q91" s="138" t="s">
        <v>447</v>
      </c>
      <c r="R91" s="138" t="s">
        <v>245</v>
      </c>
      <c r="S91" s="139"/>
      <c r="T91" s="139"/>
      <c r="U91" s="139"/>
    </row>
    <row r="92" spans="1:21" s="142" customFormat="1" ht="14.4">
      <c r="A92" s="134" t="s">
        <v>599</v>
      </c>
      <c r="B92" s="135" t="s">
        <v>717</v>
      </c>
      <c r="C92" s="135" t="s">
        <v>818</v>
      </c>
      <c r="D92" s="136" t="s">
        <v>379</v>
      </c>
      <c r="E92" s="137" t="s">
        <v>380</v>
      </c>
      <c r="F92" s="138" t="s">
        <v>380</v>
      </c>
      <c r="G92" s="138" t="s">
        <v>28</v>
      </c>
      <c r="H92" s="138">
        <v>2565</v>
      </c>
      <c r="I92" s="138" t="s">
        <v>154</v>
      </c>
      <c r="J92" s="134" t="s">
        <v>134</v>
      </c>
      <c r="K92" s="138" t="s">
        <v>44</v>
      </c>
      <c r="L92" s="138" t="s">
        <v>45</v>
      </c>
      <c r="M92" s="138" t="s">
        <v>825</v>
      </c>
      <c r="N92" s="138" t="s">
        <v>46</v>
      </c>
      <c r="O92" s="134" t="s">
        <v>643</v>
      </c>
      <c r="P92" s="138"/>
      <c r="Q92" s="138" t="s">
        <v>464</v>
      </c>
      <c r="R92" s="138" t="s">
        <v>382</v>
      </c>
      <c r="S92" s="139"/>
      <c r="T92" s="139"/>
      <c r="U92" s="139"/>
    </row>
    <row r="93" spans="1:21" s="142" customFormat="1" ht="14.4">
      <c r="A93" s="149" t="s">
        <v>599</v>
      </c>
      <c r="B93" s="150" t="s">
        <v>763</v>
      </c>
      <c r="C93" s="150" t="s">
        <v>818</v>
      </c>
      <c r="D93" s="151" t="s">
        <v>761</v>
      </c>
      <c r="E93" s="152" t="s">
        <v>762</v>
      </c>
      <c r="F93" s="153" t="s">
        <v>762</v>
      </c>
      <c r="G93" s="153" t="s">
        <v>28</v>
      </c>
      <c r="H93" s="153">
        <v>2568</v>
      </c>
      <c r="I93" s="153" t="s">
        <v>683</v>
      </c>
      <c r="J93" s="149" t="s">
        <v>327</v>
      </c>
      <c r="K93" s="153" t="s">
        <v>527</v>
      </c>
      <c r="L93" s="153" t="s">
        <v>528</v>
      </c>
      <c r="M93" s="153" t="s">
        <v>826</v>
      </c>
      <c r="N93" s="153" t="s">
        <v>108</v>
      </c>
      <c r="O93" s="153" t="s">
        <v>686</v>
      </c>
      <c r="P93" s="153"/>
      <c r="Q93" s="153" t="s">
        <v>767</v>
      </c>
      <c r="R93" s="153" t="s">
        <v>763</v>
      </c>
      <c r="S93" s="154"/>
      <c r="T93" s="154"/>
      <c r="U93" s="154"/>
    </row>
    <row r="94" spans="1:21" s="142" customFormat="1" ht="14.4">
      <c r="A94" s="140" t="s">
        <v>599</v>
      </c>
      <c r="B94" s="135" t="s">
        <v>600</v>
      </c>
      <c r="C94" s="135" t="s">
        <v>818</v>
      </c>
      <c r="D94" s="141" t="s">
        <v>39</v>
      </c>
      <c r="E94" s="137" t="s">
        <v>40</v>
      </c>
      <c r="F94" s="135" t="s">
        <v>40</v>
      </c>
      <c r="G94" s="135" t="s">
        <v>28</v>
      </c>
      <c r="H94" s="135">
        <v>2562</v>
      </c>
      <c r="I94" s="135" t="s">
        <v>42</v>
      </c>
      <c r="J94" s="140" t="s">
        <v>43</v>
      </c>
      <c r="K94" s="135" t="s">
        <v>44</v>
      </c>
      <c r="L94" s="135" t="s">
        <v>45</v>
      </c>
      <c r="M94" s="135" t="s">
        <v>825</v>
      </c>
      <c r="N94" s="135" t="s">
        <v>46</v>
      </c>
      <c r="O94" s="135"/>
      <c r="P94" s="135"/>
      <c r="Q94" s="135"/>
      <c r="R94" s="141" t="s">
        <v>648</v>
      </c>
      <c r="S94" s="142" t="s">
        <v>648</v>
      </c>
      <c r="T94" s="142" t="s">
        <v>843</v>
      </c>
      <c r="U94" s="142" t="s">
        <v>916</v>
      </c>
    </row>
    <row r="95" spans="1:21" s="142" customFormat="1" ht="14.4">
      <c r="A95" s="140" t="s">
        <v>599</v>
      </c>
      <c r="B95" s="135" t="s">
        <v>600</v>
      </c>
      <c r="C95" s="135" t="s">
        <v>818</v>
      </c>
      <c r="D95" s="141" t="s">
        <v>112</v>
      </c>
      <c r="E95" s="137" t="s">
        <v>113</v>
      </c>
      <c r="F95" s="135" t="s">
        <v>113</v>
      </c>
      <c r="G95" s="135" t="s">
        <v>28</v>
      </c>
      <c r="H95" s="135">
        <v>2563</v>
      </c>
      <c r="I95" s="135" t="s">
        <v>88</v>
      </c>
      <c r="J95" s="140" t="s">
        <v>34</v>
      </c>
      <c r="K95" s="135" t="s">
        <v>44</v>
      </c>
      <c r="L95" s="135" t="s">
        <v>45</v>
      </c>
      <c r="M95" s="135" t="s">
        <v>825</v>
      </c>
      <c r="N95" s="135" t="s">
        <v>46</v>
      </c>
      <c r="O95" s="135"/>
      <c r="P95" s="135"/>
      <c r="Q95" s="135"/>
      <c r="R95" s="141" t="s">
        <v>648</v>
      </c>
      <c r="S95" s="142" t="s">
        <v>648</v>
      </c>
      <c r="T95" s="142" t="s">
        <v>843</v>
      </c>
      <c r="U95" s="142" t="s">
        <v>916</v>
      </c>
    </row>
    <row r="96" spans="1:21" s="142" customFormat="1" ht="14.4">
      <c r="A96" s="134" t="s">
        <v>599</v>
      </c>
      <c r="B96" s="135" t="s">
        <v>600</v>
      </c>
      <c r="C96" s="135" t="s">
        <v>818</v>
      </c>
      <c r="D96" s="136" t="s">
        <v>525</v>
      </c>
      <c r="E96" s="137" t="s">
        <v>526</v>
      </c>
      <c r="F96" s="138" t="s">
        <v>526</v>
      </c>
      <c r="G96" s="138" t="s">
        <v>76</v>
      </c>
      <c r="H96" s="138">
        <v>2566</v>
      </c>
      <c r="I96" s="138" t="s">
        <v>315</v>
      </c>
      <c r="J96" s="134" t="s">
        <v>316</v>
      </c>
      <c r="K96" s="138" t="s">
        <v>527</v>
      </c>
      <c r="L96" s="138" t="s">
        <v>528</v>
      </c>
      <c r="M96" s="138" t="s">
        <v>826</v>
      </c>
      <c r="N96" s="138" t="s">
        <v>108</v>
      </c>
      <c r="O96" s="138" t="s">
        <v>645</v>
      </c>
      <c r="P96" s="138"/>
      <c r="Q96" s="138" t="s">
        <v>649</v>
      </c>
      <c r="R96" s="136" t="s">
        <v>648</v>
      </c>
      <c r="S96" s="139"/>
      <c r="T96" s="139"/>
      <c r="U96" s="139"/>
    </row>
    <row r="97" spans="1:21" s="142" customFormat="1" ht="14.4">
      <c r="A97" s="134" t="s">
        <v>599</v>
      </c>
      <c r="B97" s="135" t="s">
        <v>600</v>
      </c>
      <c r="C97" s="135" t="s">
        <v>818</v>
      </c>
      <c r="D97" s="136" t="s">
        <v>597</v>
      </c>
      <c r="E97" s="137" t="s">
        <v>598</v>
      </c>
      <c r="F97" s="138" t="s">
        <v>598</v>
      </c>
      <c r="G97" s="138" t="s">
        <v>76</v>
      </c>
      <c r="H97" s="138">
        <v>2567</v>
      </c>
      <c r="I97" s="138" t="s">
        <v>545</v>
      </c>
      <c r="J97" s="134" t="s">
        <v>203</v>
      </c>
      <c r="K97" s="138" t="s">
        <v>527</v>
      </c>
      <c r="L97" s="138" t="s">
        <v>528</v>
      </c>
      <c r="M97" s="138" t="s">
        <v>826</v>
      </c>
      <c r="N97" s="138" t="s">
        <v>108</v>
      </c>
      <c r="O97" s="138" t="s">
        <v>666</v>
      </c>
      <c r="P97" s="138"/>
      <c r="Q97" s="138" t="s">
        <v>680</v>
      </c>
      <c r="R97" s="138" t="s">
        <v>600</v>
      </c>
      <c r="S97" s="139"/>
      <c r="T97" s="139"/>
      <c r="U97" s="139"/>
    </row>
    <row r="98" spans="1:21" s="142" customFormat="1" ht="14.4">
      <c r="A98" s="143" t="s">
        <v>824</v>
      </c>
      <c r="B98" s="144" t="s">
        <v>653</v>
      </c>
      <c r="C98" s="144" t="s">
        <v>819</v>
      </c>
      <c r="D98" s="145" t="s">
        <v>774</v>
      </c>
      <c r="E98" s="146" t="s">
        <v>775</v>
      </c>
      <c r="F98" s="147" t="s">
        <v>775</v>
      </c>
      <c r="G98" s="147" t="s">
        <v>28</v>
      </c>
      <c r="H98" s="147">
        <v>2567</v>
      </c>
      <c r="I98" s="147" t="s">
        <v>545</v>
      </c>
      <c r="J98" s="143" t="s">
        <v>203</v>
      </c>
      <c r="K98" s="147" t="s">
        <v>106</v>
      </c>
      <c r="L98" s="147" t="s">
        <v>107</v>
      </c>
      <c r="M98" s="147" t="s">
        <v>825</v>
      </c>
      <c r="N98" s="147" t="s">
        <v>108</v>
      </c>
      <c r="O98" s="147" t="s">
        <v>666</v>
      </c>
      <c r="P98" s="147"/>
      <c r="Q98" s="147" t="s">
        <v>779</v>
      </c>
      <c r="R98" s="147" t="s">
        <v>778</v>
      </c>
      <c r="S98" s="148"/>
      <c r="T98" s="148"/>
      <c r="U98" s="148"/>
    </row>
    <row r="99" spans="1:21" s="142" customFormat="1" ht="14.4">
      <c r="A99" s="149" t="s">
        <v>824</v>
      </c>
      <c r="B99" s="150" t="s">
        <v>711</v>
      </c>
      <c r="C99" s="153" t="s">
        <v>819</v>
      </c>
      <c r="D99" s="153" t="s">
        <v>788</v>
      </c>
      <c r="E99" s="152" t="s">
        <v>789</v>
      </c>
      <c r="F99" s="153" t="s">
        <v>789</v>
      </c>
      <c r="G99" s="153" t="s">
        <v>76</v>
      </c>
      <c r="H99" s="153">
        <v>2564</v>
      </c>
      <c r="I99" s="153" t="s">
        <v>226</v>
      </c>
      <c r="J99" s="153" t="s">
        <v>227</v>
      </c>
      <c r="K99" s="153" t="s">
        <v>557</v>
      </c>
      <c r="L99" s="153" t="s">
        <v>107</v>
      </c>
      <c r="M99" s="153" t="s">
        <v>825</v>
      </c>
      <c r="N99" s="153" t="s">
        <v>108</v>
      </c>
      <c r="O99" s="153" t="s">
        <v>713</v>
      </c>
      <c r="P99" s="153"/>
      <c r="Q99" s="153" t="s">
        <v>791</v>
      </c>
      <c r="R99" s="153" t="s">
        <v>768</v>
      </c>
      <c r="S99" s="154"/>
      <c r="T99" s="154"/>
      <c r="U99" s="154"/>
    </row>
    <row r="100" spans="1:21" s="142" customFormat="1" ht="14.4">
      <c r="A100" s="149" t="s">
        <v>824</v>
      </c>
      <c r="B100" s="150" t="s">
        <v>711</v>
      </c>
      <c r="C100" s="150" t="s">
        <v>819</v>
      </c>
      <c r="D100" s="151" t="s">
        <v>734</v>
      </c>
      <c r="E100" s="152" t="s">
        <v>585</v>
      </c>
      <c r="F100" s="153" t="s">
        <v>585</v>
      </c>
      <c r="G100" s="153" t="s">
        <v>76</v>
      </c>
      <c r="H100" s="153">
        <v>2567</v>
      </c>
      <c r="I100" s="153" t="s">
        <v>545</v>
      </c>
      <c r="J100" s="149" t="s">
        <v>203</v>
      </c>
      <c r="K100" s="153" t="s">
        <v>210</v>
      </c>
      <c r="L100" s="153" t="s">
        <v>211</v>
      </c>
      <c r="M100" s="153" t="s">
        <v>834</v>
      </c>
      <c r="N100" s="153" t="s">
        <v>212</v>
      </c>
      <c r="O100" s="153" t="s">
        <v>678</v>
      </c>
      <c r="P100" s="150" t="s">
        <v>820</v>
      </c>
      <c r="Q100" s="153" t="s">
        <v>736</v>
      </c>
      <c r="R100" s="153" t="s">
        <v>323</v>
      </c>
      <c r="S100" s="154"/>
      <c r="T100" s="154"/>
      <c r="U100" s="154"/>
    </row>
    <row r="101" spans="1:21" s="157" customFormat="1" ht="14.4">
      <c r="A101" s="149" t="s">
        <v>824</v>
      </c>
      <c r="B101" s="150" t="s">
        <v>711</v>
      </c>
      <c r="C101" s="153" t="s">
        <v>819</v>
      </c>
      <c r="D101" s="153" t="s">
        <v>780</v>
      </c>
      <c r="E101" s="152" t="s">
        <v>781</v>
      </c>
      <c r="F101" s="153" t="s">
        <v>781</v>
      </c>
      <c r="G101" s="153" t="s">
        <v>76</v>
      </c>
      <c r="H101" s="153">
        <v>2567</v>
      </c>
      <c r="I101" s="153" t="s">
        <v>545</v>
      </c>
      <c r="J101" s="153" t="s">
        <v>203</v>
      </c>
      <c r="K101" s="153" t="s">
        <v>281</v>
      </c>
      <c r="L101" s="153" t="s">
        <v>107</v>
      </c>
      <c r="M101" s="153" t="s">
        <v>825</v>
      </c>
      <c r="N101" s="153" t="s">
        <v>108</v>
      </c>
      <c r="O101" s="153" t="s">
        <v>666</v>
      </c>
      <c r="P101" s="153"/>
      <c r="Q101" s="153" t="s">
        <v>783</v>
      </c>
      <c r="R101" s="153" t="s">
        <v>782</v>
      </c>
      <c r="S101" s="154"/>
      <c r="T101" s="154"/>
      <c r="U101" s="154"/>
    </row>
    <row r="102" spans="1:21" s="142" customFormat="1" ht="14.4">
      <c r="A102" s="149" t="s">
        <v>824</v>
      </c>
      <c r="B102" s="150" t="s">
        <v>711</v>
      </c>
      <c r="C102" s="153" t="s">
        <v>819</v>
      </c>
      <c r="D102" s="153" t="s">
        <v>784</v>
      </c>
      <c r="E102" s="152" t="s">
        <v>785</v>
      </c>
      <c r="F102" s="153" t="s">
        <v>785</v>
      </c>
      <c r="G102" s="153" t="s">
        <v>76</v>
      </c>
      <c r="H102" s="153">
        <v>2567</v>
      </c>
      <c r="I102" s="153" t="s">
        <v>545</v>
      </c>
      <c r="J102" s="153" t="s">
        <v>203</v>
      </c>
      <c r="K102" s="153" t="s">
        <v>786</v>
      </c>
      <c r="L102" s="153" t="s">
        <v>107</v>
      </c>
      <c r="M102" s="153" t="s">
        <v>825</v>
      </c>
      <c r="N102" s="153" t="s">
        <v>108</v>
      </c>
      <c r="O102" s="153" t="s">
        <v>666</v>
      </c>
      <c r="P102" s="153"/>
      <c r="Q102" s="153" t="s">
        <v>787</v>
      </c>
      <c r="R102" s="153" t="s">
        <v>743</v>
      </c>
      <c r="S102" s="154"/>
      <c r="T102" s="154"/>
      <c r="U102" s="154"/>
    </row>
    <row r="103" spans="1:21" s="142" customFormat="1" ht="14.4">
      <c r="A103" s="134" t="s">
        <v>830</v>
      </c>
      <c r="B103" s="135" t="s">
        <v>660</v>
      </c>
      <c r="C103" s="138" t="s">
        <v>819</v>
      </c>
      <c r="D103" s="136" t="s">
        <v>807</v>
      </c>
      <c r="E103" s="137" t="s">
        <v>808</v>
      </c>
      <c r="F103" s="138" t="s">
        <v>808</v>
      </c>
      <c r="G103" s="138" t="s">
        <v>809</v>
      </c>
      <c r="H103" s="138">
        <v>2566</v>
      </c>
      <c r="I103" s="138" t="s">
        <v>315</v>
      </c>
      <c r="J103" s="134" t="s">
        <v>316</v>
      </c>
      <c r="K103" s="138" t="s">
        <v>52</v>
      </c>
      <c r="L103" s="138" t="s">
        <v>690</v>
      </c>
      <c r="M103" s="138" t="s">
        <v>833</v>
      </c>
      <c r="N103" s="138" t="s">
        <v>54</v>
      </c>
      <c r="O103" s="138" t="s">
        <v>810</v>
      </c>
      <c r="P103" s="138"/>
      <c r="Q103" s="138" t="s">
        <v>815</v>
      </c>
      <c r="R103" s="136" t="s">
        <v>813</v>
      </c>
      <c r="S103" s="139"/>
      <c r="T103" s="139"/>
      <c r="U103" s="139"/>
    </row>
    <row r="104" spans="1:21" s="142" customFormat="1" ht="14.4">
      <c r="A104" s="134" t="s">
        <v>830</v>
      </c>
      <c r="B104" s="135" t="s">
        <v>660</v>
      </c>
      <c r="C104" s="138" t="s">
        <v>819</v>
      </c>
      <c r="D104" s="136" t="s">
        <v>792</v>
      </c>
      <c r="E104" s="137" t="s">
        <v>793</v>
      </c>
      <c r="F104" s="138" t="s">
        <v>793</v>
      </c>
      <c r="G104" s="138" t="s">
        <v>160</v>
      </c>
      <c r="H104" s="138">
        <v>2567</v>
      </c>
      <c r="I104" s="138" t="s">
        <v>545</v>
      </c>
      <c r="J104" s="134" t="s">
        <v>203</v>
      </c>
      <c r="K104" s="138" t="s">
        <v>96</v>
      </c>
      <c r="L104" s="138" t="s">
        <v>122</v>
      </c>
      <c r="M104" s="138" t="s">
        <v>840</v>
      </c>
      <c r="N104" s="138" t="s">
        <v>54</v>
      </c>
      <c r="O104" s="138" t="s">
        <v>666</v>
      </c>
      <c r="P104" s="138"/>
      <c r="Q104" s="138" t="s">
        <v>797</v>
      </c>
      <c r="R104" s="138" t="s">
        <v>796</v>
      </c>
      <c r="S104" s="139"/>
      <c r="T104" s="139"/>
      <c r="U104" s="139"/>
    </row>
    <row r="105" spans="1:21" s="142" customFormat="1" ht="14.4">
      <c r="A105" s="134" t="s">
        <v>599</v>
      </c>
      <c r="B105" s="135" t="s">
        <v>717</v>
      </c>
      <c r="C105" s="138" t="s">
        <v>819</v>
      </c>
      <c r="D105" s="136" t="s">
        <v>798</v>
      </c>
      <c r="E105" s="137" t="s">
        <v>799</v>
      </c>
      <c r="F105" s="138" t="s">
        <v>799</v>
      </c>
      <c r="G105" s="138" t="s">
        <v>76</v>
      </c>
      <c r="H105" s="138">
        <v>2566</v>
      </c>
      <c r="I105" s="138" t="s">
        <v>315</v>
      </c>
      <c r="J105" s="134" t="s">
        <v>316</v>
      </c>
      <c r="K105" s="138" t="s">
        <v>801</v>
      </c>
      <c r="L105" s="138" t="s">
        <v>800</v>
      </c>
      <c r="M105" s="138" t="s">
        <v>841</v>
      </c>
      <c r="N105" s="138" t="s">
        <v>108</v>
      </c>
      <c r="O105" s="138" t="s">
        <v>645</v>
      </c>
      <c r="P105" s="138"/>
      <c r="Q105" s="138" t="s">
        <v>806</v>
      </c>
      <c r="R105" s="136" t="s">
        <v>804</v>
      </c>
      <c r="S105" s="139"/>
      <c r="T105" s="139"/>
      <c r="U105" s="139"/>
    </row>
  </sheetData>
  <autoFilter ref="A9:U105" xr:uid="{DB548567-7A24-4A1D-A6DE-317207B11E2A}">
    <sortState ref="A10:U105">
      <sortCondition descending="1" ref="C10:C105"/>
      <sortCondition ref="A10:A105"/>
      <sortCondition ref="B10:B105"/>
      <sortCondition ref="H10:H105"/>
    </sortState>
  </autoFilter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</vt:i4>
      </vt:variant>
    </vt:vector>
  </HeadingPairs>
  <TitlesOfParts>
    <vt:vector size="21" baseType="lpstr">
      <vt:lpstr>ข้อมูลดิบ</vt:lpstr>
      <vt:lpstr>คัดเลือก</vt:lpstr>
      <vt:lpstr>1.รวม</vt:lpstr>
      <vt:lpstr>1.รวม-เดิม</vt:lpstr>
      <vt:lpstr>โครงการปี 65 - 66</vt:lpstr>
      <vt:lpstr>โครงการปี 66</vt:lpstr>
      <vt:lpstr>โครงการปี 65</vt:lpstr>
      <vt:lpstr>1.นำไปใช้</vt:lpstr>
      <vt:lpstr>2.เรียงVC</vt:lpstr>
      <vt:lpstr>3.Pivot vc</vt:lpstr>
      <vt:lpstr>4.(ร่าง)ข้อเสนอโครงการฯ</vt:lpstr>
      <vt:lpstr> 5.โครงการสำคัญปี 66 - 69</vt:lpstr>
      <vt:lpstr>ทำการ</vt:lpstr>
      <vt:lpstr>ทำการ_USE</vt:lpstr>
      <vt:lpstr>3.Pivot หน่วยงาน</vt:lpstr>
      <vt:lpstr>เกี่ยวข้อง040601</vt:lpstr>
      <vt:lpstr>โครงการ 2566</vt:lpstr>
      <vt:lpstr>โครงการ 2567</vt:lpstr>
      <vt:lpstr>5.เรียงปี</vt:lpstr>
      <vt:lpstr>6.เรียง vc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2025-04-27T04:12:52Z</dcterms:created>
  <dcterms:modified xsi:type="dcterms:W3CDTF">2025-05-19T06:31:18Z</dcterms:modified>
</cp:coreProperties>
</file>