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4 อุตสาหกรรมแห่งอนาคต\"/>
    </mc:Choice>
  </mc:AlternateContent>
  <xr:revisionPtr revIDLastSave="0" documentId="13_ncr:1_{5C567A4A-38B2-43C8-8D41-2EF0C5573859}" xr6:coauthVersionLast="36" xr6:coauthVersionMax="47" xr10:uidLastSave="{00000000-0000-0000-0000-000000000000}"/>
  <bookViews>
    <workbookView xWindow="0" yWindow="0" windowWidth="23040" windowHeight="8940" tabRatio="498" firstSheet="3" activeTab="3" xr2:uid="{00000000-000D-0000-FFFF-FFFF00000000}"/>
  </bookViews>
  <sheets>
    <sheet name="ข้อมูลดิบ" sheetId="1" state="hidden" r:id="rId1"/>
    <sheet name="คัดเลือก" sheetId="2" state="hidden" r:id="rId2"/>
    <sheet name="1.นำไปใช้" sheetId="10" state="hidden" r:id="rId3"/>
    <sheet name="1.รวม" sheetId="5" r:id="rId4"/>
    <sheet name="โครงการปี 65" sheetId="11" state="hidden" r:id="rId5"/>
    <sheet name="1.รวม-เดิม" sheetId="26" state="hidden" r:id="rId6"/>
    <sheet name="2.เรียง VC" sheetId="27" r:id="rId7"/>
    <sheet name="3.Pivot vc" sheetId="8" r:id="rId8"/>
    <sheet name="4.(ร่าง)ข้อเสนอโครงการ" sheetId="22" r:id="rId9"/>
    <sheet name=" 5.โครงการสำคัญปี 66 - 69" sheetId="23" r:id="rId10"/>
    <sheet name="ทำการ" sheetId="24" state="hidden" r:id="rId11"/>
    <sheet name="ทำการ_USE" sheetId="25" state="hidden" r:id="rId12"/>
    <sheet name="โครงการ 2566" sheetId="19" state="hidden" r:id="rId13"/>
    <sheet name="โครงการ 2567" sheetId="20" state="hidden" r:id="rId14"/>
    <sheet name="เกี่ยวข้อง040403" sheetId="28" state="hidden" r:id="rId15"/>
    <sheet name="3.Pivot หน่วยงาน" sheetId="9" state="hidden" r:id="rId16"/>
    <sheet name="5.เรียงปี" sheetId="6" state="hidden" r:id="rId17"/>
    <sheet name="6.เรียง vc" sheetId="7" state="hidden" r:id="rId18"/>
  </sheets>
  <externalReferences>
    <externalReference r:id="rId19"/>
  </externalReferences>
  <definedNames>
    <definedName name="_xlnm._FilterDatabase" localSheetId="9" hidden="1">' 5.โครงการสำคัญปี 66 - 69'!$A$3:$Q$3</definedName>
    <definedName name="_xlnm._FilterDatabase" localSheetId="3" hidden="1">'1.รวม'!$A$9:$U$44</definedName>
    <definedName name="_xlnm._FilterDatabase" localSheetId="5">'1.รวม-เดิม'!$A$11:$L$35</definedName>
    <definedName name="_xlnm._FilterDatabase" localSheetId="6" hidden="1">'2.เรียง VC'!$A$9:$U$44</definedName>
    <definedName name="_xlnm._FilterDatabase" localSheetId="8" hidden="1">'4.(ร่าง)ข้อเสนอโครงการ'!$A$2:$U$2</definedName>
    <definedName name="_xlnm._FilterDatabase" localSheetId="17" hidden="1">'6.เรียง vc'!$A$3:$O$3</definedName>
    <definedName name="_xlnm._FilterDatabase" localSheetId="14" hidden="1">เกี่ยวข้อง040403!$A$1:$N$100</definedName>
    <definedName name="_xlnm._FilterDatabase" localSheetId="12" hidden="1">'โครงการ 2566'!$A$2:$N$8</definedName>
    <definedName name="_xlnm._FilterDatabase" localSheetId="13" hidden="1">'โครงการ 2567'!$A$2:$S$2</definedName>
    <definedName name="_xlnm._FilterDatabase" localSheetId="10" hidden="1">ทำการ!$A$8:$U$8</definedName>
    <definedName name="_xlnm._FilterDatabase" localSheetId="11" hidden="1">ทำการ_USE!$A$8:$Q$8</definedName>
    <definedName name="_xlnm.Print_Area" localSheetId="2">'1.นำไปใช้'!$B$2:$F$13</definedName>
  </definedNames>
  <calcPr calcId="191029"/>
  <pivotCaches>
    <pivotCache cacheId="0" r:id="rId20"/>
    <pivotCache cacheId="1" r:id="rId21"/>
  </pivotCaches>
</workbook>
</file>

<file path=xl/calcChain.xml><?xml version="1.0" encoding="utf-8"?>
<calcChain xmlns="http://schemas.openxmlformats.org/spreadsheetml/2006/main">
  <c r="M46" i="5" l="1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45" i="5"/>
  <c r="J5" i="23" l="1"/>
  <c r="J6" i="23"/>
  <c r="J7" i="23"/>
  <c r="J8" i="23"/>
  <c r="J9" i="23"/>
  <c r="J4" i="23"/>
  <c r="J32" i="8" l="1"/>
  <c r="I32" i="8"/>
  <c r="J27" i="8" l="1"/>
  <c r="I27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3" i="8"/>
  <c r="J28" i="8"/>
  <c r="I28" i="8"/>
  <c r="J29" i="8" l="1"/>
  <c r="I29" i="8"/>
  <c r="B8" i="23"/>
  <c r="B9" i="23"/>
  <c r="B7" i="23"/>
  <c r="E4" i="22" l="1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3" i="22"/>
  <c r="B6" i="23" l="1"/>
  <c r="B5" i="23"/>
</calcChain>
</file>

<file path=xl/sharedStrings.xml><?xml version="1.0" encoding="utf-8"?>
<sst xmlns="http://schemas.openxmlformats.org/spreadsheetml/2006/main" count="6178" uniqueCount="640">
  <si>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</si>
  <si>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</si>
  <si>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</si>
  <si>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</si>
  <si>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</si>
  <si>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</si>
  <si>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</si>
  <si>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</si>
  <si>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</si>
  <si>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</si>
  <si>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</si>
  <si>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</si>
  <si>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</si>
  <si>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</si>
  <si>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</si>
  <si>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</si>
  <si>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</si>
  <si>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</si>
  <si>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</si>
  <si>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</si>
  <si>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</si>
  <si>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</si>
  <si>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</si>
  <si>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</si>
  <si>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industry07061</t>
  </si>
  <si>
    <t>อก 0706-61-0002</t>
  </si>
  <si>
    <t>โครงการจัดตั้งศูนย์ทดสอบยานยนต์และยางล้อแห่งชาติ 2561</t>
  </si>
  <si>
    <t>อุตสาหกรรมและบริการแห่งอนาคต</t>
  </si>
  <si>
    <t>ด้านการสร้างความสามารถในการแข่งขัน</t>
  </si>
  <si>
    <t>ด้านเศรษฐกิจ</t>
  </si>
  <si>
    <t>040401</t>
  </si>
  <si>
    <t>1. ประเทศไทยเป็นศูนย์กลางการซ่อมบำรุงอากาศยานในภูมิภาคโดยเฉพาะอากาศยานรุ่นใหม่</t>
  </si>
  <si>
    <t>29 ตุลาคม 2562 เวลา 18:06</t>
  </si>
  <si>
    <t>อนุมัติแล้ว</t>
  </si>
  <si>
    <t>ตุลาคม 2560</t>
  </si>
  <si>
    <t>กันยายน 2561</t>
  </si>
  <si>
    <t>กองตรวจการมาตรฐาน 1</t>
  </si>
  <si>
    <t>สำนักงานมาตรฐานผลิตภัณฑ์อุตสาหกรรม</t>
  </si>
  <si>
    <t>กระทรวงอุตสาหกรรม</t>
  </si>
  <si>
    <t>rmutt0578081</t>
  </si>
  <si>
    <t>ศธ0578.08-62-0002</t>
  </si>
  <si>
    <t>โครงการอบรมเชิงปฏิบัติการจัดตั้งศูนย์ทดสอบวัดความรู้ด้านการซ่อมบำรุงอากาศยาน ตามมาตรฐาน EASA</t>
  </si>
  <si>
    <t>30 ตุลาคม 2562 เวลา 16:26</t>
  </si>
  <si>
    <t>มิถุนายน 2561</t>
  </si>
  <si>
    <t>กรกฎาคม 2561</t>
  </si>
  <si>
    <t>คณะวิศวกรรมศาสตร์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</si>
  <si>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</si>
  <si>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</si>
  <si>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ศธ0578.08-62-0018</t>
  </si>
  <si>
    <t>โครงการอบรมหลักสูตรพื้นฐานอากาศยานแบบโบอิ้ง 737-600/700/800/900 (ค่าลงทะเบียนฝึกอบรม)</t>
  </si>
  <si>
    <t>29 ตุลาคม 2562 เวลา 15:22</t>
  </si>
  <si>
    <t>มกราคม 2562</t>
  </si>
  <si>
    <t>ศธ0578.08-62-0019</t>
  </si>
  <si>
    <t>โครงการอบรมเชิงปฏิบัติการเพื่อพัฒนาหลักสูตรอบรมระยะสั้นและการจัดตั้งศูนย์ฝึกอบรมด้านการซ่อมบำรุงอากาศยานตามมาตรฐาน EASA Part. 147</t>
  </si>
  <si>
    <t>29 ตุลาคม 2562 เวลา 14:02</t>
  </si>
  <si>
    <t>พฤศจิกายน 2561</t>
  </si>
  <si>
    <t>industry07041</t>
  </si>
  <si>
    <t>อก 0704-62-0001</t>
  </si>
  <si>
    <t>โครงการค่าใช้จ่ายในการพัฒนามาตรฐานยานยนต์ไฟฟ้า</t>
  </si>
  <si>
    <t>ด้านพลังงาน</t>
  </si>
  <si>
    <t>25 กันยายน 2562 เวลา 9:49</t>
  </si>
  <si>
    <t>ตุลาคม 2561</t>
  </si>
  <si>
    <t>กันยายน 2562</t>
  </si>
  <si>
    <t>กองกำหนดมาตรฐาน</t>
  </si>
  <si>
    <t>industry07051</t>
  </si>
  <si>
    <t>อก 0705-62-0003</t>
  </si>
  <si>
    <t>โครงการส่งเสริมการผลิตยานยนต์ไฟฟ้าในประเทศไทย 2562</t>
  </si>
  <si>
    <t>29 ตุลาคม 2562 เวลา 16:10</t>
  </si>
  <si>
    <t>กองควบคุมมาตรฐาน</t>
  </si>
  <si>
    <t>ศธ0578.08-62-0090</t>
  </si>
  <si>
    <t>หลักสูตรฝึกอบรมระยะสั้นด้านการซ่อมบำรุงอากาศยานสำหรับผู้ทำงานด้านการซ่อมบำรุงอากาศยานตามมาตรฐาน EASA</t>
  </si>
  <si>
    <t>29 ตุลาคม 2562 เวลา 17:05</t>
  </si>
  <si>
    <t>มีนาคม 2562</t>
  </si>
  <si>
    <t>กรกฎาคม 2562</t>
  </si>
  <si>
    <t>industry07081</t>
  </si>
  <si>
    <t>อก 0708-63-0002</t>
  </si>
  <si>
    <t>โครงการส่งเสริมการผลิตยานยนต์ไฟฟ้าในประเทศไทยและศูนย์ทดสอบยานยนต์และยางล้อแห่งชาติ</t>
  </si>
  <si>
    <t>30 กรกฎาคม 2563 เวลา 6:40</t>
  </si>
  <si>
    <t>ตุลาคม 2562</t>
  </si>
  <si>
    <t>มิถุนายน 2564</t>
  </si>
  <si>
    <t>กองตรวจการมาตรฐาน 3</t>
  </si>
  <si>
    <t>mot0703331</t>
  </si>
  <si>
    <t>คค 0703.33-63-0003</t>
  </si>
  <si>
    <t>โครงการปรับปรุงเส้นทางคมนาคมเพื่อสนับสนุนการเกษตร งบประมาณ ยี่สิบล้านบาทถ้วน</t>
  </si>
  <si>
    <t>7 กุมภาพันธ์ 2563 เวลา 14:54</t>
  </si>
  <si>
    <t>กันยายน 2563</t>
  </si>
  <si>
    <t>แขวงทางหลวงชนบทพะเยา</t>
  </si>
  <si>
    <t>กรมทางหลวงชนบท</t>
  </si>
  <si>
    <t>กระทรวงคมนาคม</t>
  </si>
  <si>
    <t>ศธ0578.08-63-0035</t>
  </si>
  <si>
    <t>โครงการพัฒนาทักษะผู้สอนด้านการซ่อมบำรุงอากาศยาน ตามมาตรฐาน EASA Module 9,10 และ Train the Trainer</t>
  </si>
  <si>
    <t>29 พฤษภาคม 2563 เวลา 11:03</t>
  </si>
  <si>
    <t>มกราคม 2563</t>
  </si>
  <si>
    <t>rmutt0578101</t>
  </si>
  <si>
    <t>ศธ0578.10-63-0051</t>
  </si>
  <si>
    <t>การศึกษาความเหมาะสมของหลักสูตรสาขาอุตสาหกรรมการบริการการบินกับการเติบโตของอุตสาหกรรมการบินในประเทศไทย</t>
  </si>
  <si>
    <t>17 มิถุนายน 2563 เวลา 15:10</t>
  </si>
  <si>
    <t>เมษายน 2563</t>
  </si>
  <si>
    <t>เมษายน 2564</t>
  </si>
  <si>
    <t>คณะศิลปศาสตร์</t>
  </si>
  <si>
    <t>most54011</t>
  </si>
  <si>
    <t>วท 5401-63-0023</t>
  </si>
  <si>
    <t>โครงการยกระดับมาตรฐานการทดสอบและรับรองการซ่อมบำรุงชิ้นส่วนในอุตสาหกรรมการบิน และระบบอิเล็กทรอนิกส์ในสนามบิน</t>
  </si>
  <si>
    <t>15 พฤศจิกายน 2563 เวลา 11:07</t>
  </si>
  <si>
    <t>ตุลาคม 2564</t>
  </si>
  <si>
    <t>กันยายน 2565</t>
  </si>
  <si>
    <t>สำนักงานกลาง</t>
  </si>
  <si>
    <t>สำนักงานพัฒนาวิทยาศาสตร์และเทคโนโลยีแห่งชาติ (พว.)</t>
  </si>
  <si>
    <t>ข้อเสนอโครงการสำคัญ 2565 ที่ผ่านเข้ารอบ</t>
  </si>
  <si>
    <t>040401V02</t>
  </si>
  <si>
    <t>040401F0204</t>
  </si>
  <si>
    <t>most53091</t>
  </si>
  <si>
    <t>วท 5309-63-0005</t>
  </si>
  <si>
    <t>โครงการจัดตั้งศูนย์เครือข่ายการพัฒนาบุคลากรด้านการซ่อมบำรุงอากาศยาน</t>
  </si>
  <si>
    <t>6 สิงหาคม 2563 เวลา 15:40</t>
  </si>
  <si>
    <t>กันยายน 2569</t>
  </si>
  <si>
    <t>สำนักยุทธศาสตร์</t>
  </si>
  <si>
    <t>สำนักงานพัฒนาเทคโนโลยีอวกาศและภูมิสารสนเทศ (องค์การมหาชน) (สทอภ.)</t>
  </si>
  <si>
    <t>ข้อเสนอโครงการสำคัญ 2565 ที่ไม่ผ่านเข้ารอบ</t>
  </si>
  <si>
    <t>040401V04</t>
  </si>
  <si>
    <t>040401F0401</t>
  </si>
  <si>
    <t>rmutt0578181</t>
  </si>
  <si>
    <t>ศธ0578.18-63-0049</t>
  </si>
  <si>
    <t>โครงการพัฒนาทักษะฝีมือช่างซ่อมบำรุงอากาศยานสู่ผู้เชี่ยวชาญเฉพาะทางด้านอิเล็กทรอนิกส์อากาศยาน</t>
  </si>
  <si>
    <t>6 สิงหาคม 2563 เวลา 15:55</t>
  </si>
  <si>
    <t>กองนโยบายและแผน</t>
  </si>
  <si>
    <t>040401F0403</t>
  </si>
  <si>
    <t>ศธ0578.18-63-0053</t>
  </si>
  <si>
    <t>โครงการพัฒนาองค์ความรู้ผู้ประกอบการและบุคลากรในอุตสาหกรรมการซ่อมบำรุงอากาศยานตามมาตรฐาน EASA Category A1 B 1.1 และB2</t>
  </si>
  <si>
    <t>7 สิงหาคม 2563 เวลา 9:05</t>
  </si>
  <si>
    <t>040401F0402</t>
  </si>
  <si>
    <t>ศธ0578.18-63-0054</t>
  </si>
  <si>
    <t>โครงการพัฒนาหลักสูตรวิศวกรรมศาสตรบัณฑิต สาขาวิศวกรรมอิเล็กทรอนิกส์อากาศยาน</t>
  </si>
  <si>
    <t>7 สิงหาคม 2563 เวลา 10:47</t>
  </si>
  <si>
    <t>utk0579091</t>
  </si>
  <si>
    <t>ศธ 0579.09-64-0005</t>
  </si>
  <si>
    <t>นิทรรศการมหกรรมงานวิจัยแห่งชาติ ฯ</t>
  </si>
  <si>
    <t>29 ตุลาคม 2563 เวลา 16:42</t>
  </si>
  <si>
    <t>สิงหาคม 2563</t>
  </si>
  <si>
    <t>สภาบันวิจัยและพัฒนา</t>
  </si>
  <si>
    <t>มหาวิทยาลัยเทคโนโลยีราชมงคลกรุงเทพ</t>
  </si>
  <si>
    <t>040401F0202</t>
  </si>
  <si>
    <t>mot060361</t>
  </si>
  <si>
    <t>คค 06036-64-0001</t>
  </si>
  <si>
    <t>โครงการบูรณะทางผิวแอสฟัลต์ ทางหลวงหมายเลข 1301 ตอน หนองระมาน-วังโป่ง กม.15+050-กม.17+250</t>
  </si>
  <si>
    <t>19 มกราคม 2564 เวลา 15:50</t>
  </si>
  <si>
    <t>ตุลาคม 2563</t>
  </si>
  <si>
    <t>กันยายน 2564</t>
  </si>
  <si>
    <t>แขวงทางหลวงเพชรบูรณ์ที่ 2 (บึงสามพัน)</t>
  </si>
  <si>
    <t>กรมทางหลวง</t>
  </si>
  <si>
    <t>040401V03</t>
  </si>
  <si>
    <t>040401F0301</t>
  </si>
  <si>
    <t>link โครงการ</t>
  </si>
  <si>
    <t>ปีงบประมาณ</t>
  </si>
  <si>
    <t>โครงการภายใต้เป้าหมายแผนแม่บทย่อย : 040401  ประเทศไทยเป็นศูนย์กลางการซ่อมบำรุงอากาศยานในภูมิภาคโดยเฉพาะอากาศยานรุ่นใหม่</t>
  </si>
  <si>
    <t>040401F0404</t>
  </si>
  <si>
    <t>040401V00</t>
  </si>
  <si>
    <t>040401F00</t>
  </si>
  <si>
    <t>040401F0302</t>
  </si>
  <si>
    <t>หน่วยงานระดับกระทรวง/กรม</t>
  </si>
  <si>
    <t>040401V05</t>
  </si>
  <si>
    <t/>
  </si>
  <si>
    <t>องค์ประกอบ/ปัจจัย</t>
  </si>
  <si>
    <t>รวมจำนวนโครงการทั้งหมด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</si>
  <si>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</si>
  <si>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</si>
  <si>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</si>
  <si>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</si>
  <si>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</si>
  <si>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</si>
  <si>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</si>
  <si>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</si>
  <si>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</si>
  <si>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</si>
  <si>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</si>
  <si>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Public URL</t>
  </si>
  <si>
    <t>ศธ 0579.04-65-0001</t>
  </si>
  <si>
    <t>โครงการอบรมภาษาอังกฤษ TOEIC สำหรับนักศึกษาในสาขาวิชาธุรกิจการบิน (ภาคเรียนที่ 1)</t>
  </si>
  <si>
    <t>มกราคม 2565</t>
  </si>
  <si>
    <t>กุมภาพันธ์ 2565</t>
  </si>
  <si>
    <t>คณะบริหารธุรกิจ</t>
  </si>
  <si>
    <t>040401V05F04</t>
  </si>
  <si>
    <t>https://emenscr.nesdc.go.th/viewer/view.html?id=nrGM6xjBVGidg25o3WW1</t>
  </si>
  <si>
    <t>url</t>
  </si>
  <si>
    <t>มีนาคม 2563</t>
  </si>
  <si>
    <t>กองนโยบายอุตสาหกรรมมหาภาค</t>
  </si>
  <si>
    <t>สำนักงานเศรษฐกิจอุตสาหกรรม</t>
  </si>
  <si>
    <t>พฤศจิกายน 2563</t>
  </si>
  <si>
    <t>สิงหาคม 2564</t>
  </si>
  <si>
    <t>ธันวาคม 2563</t>
  </si>
  <si>
    <t>กองนโยบายอุตสาหกรรมรายสาขา 1</t>
  </si>
  <si>
    <t>อก 0803-64-0010</t>
  </si>
  <si>
    <t>อก 0803-65-0002</t>
  </si>
  <si>
    <t>อก 0803-63-0011</t>
  </si>
  <si>
    <t>อก 0419-62-0001</t>
  </si>
  <si>
    <t>อก 0802-64-0002</t>
  </si>
  <si>
    <t>อก 0404-65-0004</t>
  </si>
  <si>
    <t>อก 0404-63-0004</t>
  </si>
  <si>
    <t>อก 0803-63-0009</t>
  </si>
  <si>
    <t>อก 0404-63-0011</t>
  </si>
  <si>
    <t>อก 0404-62-0013</t>
  </si>
  <si>
    <t>TPQI 06-64-0037</t>
  </si>
  <si>
    <t>วท 5107-64-0002</t>
  </si>
  <si>
    <t>อก 0704-65-0002</t>
  </si>
  <si>
    <t>TPQI 06-63-0023</t>
  </si>
  <si>
    <t>TPQI 06-64-0003</t>
  </si>
  <si>
    <t>โครงการจัดทำแนวทางการพัฒนาอุตสาหกรรมยานยนต์ไทยสู่อุตสาหกรรมยานยนต์อัตโนมัติ (Autonomous Vehicle: AV)</t>
  </si>
  <si>
    <t>โครงการปรับระบบการดำเนินงานป้ายข้อมูลยานยนต์ตามมาตรฐานสากล (Eco Sticker)</t>
  </si>
  <si>
    <t>โครงการพัฒนาต้นแบบกระบวนการจัดการแบตเตอรี่ใช้งานแล้วสำหรับยานยนต์ไฟฟ้าในประเทศไทย</t>
  </si>
  <si>
    <t>(62)โครงการยกระดับอุตสาหกรรมชิ้นส่วนยานยนต์</t>
  </si>
  <si>
    <t>โครงการพัฒนาบุคลากรในอุตสาหกรรมยานยนต์และชิ้นส่วนเพื่อรองรับการผลิตยานยนต์ไฟฟ้า</t>
  </si>
  <si>
    <t>(65) โครงการพัฒนาศักยภาพอุตสาหกรรมยานยนต์</t>
  </si>
  <si>
    <t>(63)โครงการพัฒนาศักยภาพอุตสาหกรรมยานยนต์</t>
  </si>
  <si>
    <t>โครงการศึกษาศักยภาพชิ้นส่วนยานยนต์ไทย เพื่อเข้าสู่ห่วงโซ่การผลิตในอุตสาหกรรมเป้าหมาย (S-Curve)</t>
  </si>
  <si>
    <t>(64)โครงการพัฒนาศักยภาพอุตสาหกรรมยานยนต์</t>
  </si>
  <si>
    <t>(62)โครงการพัฒนาอุตสาหกรรมยานยนต์</t>
  </si>
  <si>
    <t>โครงการพัฒนาบุคลากรเพื่อเพิ่มขีดความสามารถในการแข่งขันอุตสาหกรรมยานยนต์สมัยใหม่</t>
  </si>
  <si>
    <t>โครงการพัฒนาโครงสร้างพื้นฐานเพื่อรองรับอุตสาหกรรมยานยนต์สมัยใหม่</t>
  </si>
  <si>
    <t>ค่าใช้จ่ายในการพัฒนามาตรฐานยานยนต์ไฟฟ้า (ชดเชยงบประมาณที่พับไป)</t>
  </si>
  <si>
    <t>โครงการยกระดับสมรรถนะบุคคลตามมาตรฐานอาชีพและคุณวุฒิวิชาชีพ กลุ่มอุตสาหกรรมต่อเนื่องจากการพัฒนาระบบคมนาคม</t>
  </si>
  <si>
    <t>โครงการพัฒนาบุคลากรเพื่อเพิ่มขีดความสามารถในการแข่งขันอุตสาหกรรมระบบราง</t>
  </si>
  <si>
    <t>ธันวาคม 2564</t>
  </si>
  <si>
    <t>ตุลาคม 2565</t>
  </si>
  <si>
    <t>กันยายน 2566</t>
  </si>
  <si>
    <t>ศูนย์ส่งเสริมอุตสาหกรรมภาคที่ 9</t>
  </si>
  <si>
    <t>กองพัฒนานวัตกรรมและเทคโนโลยีอุตสาหกรรม</t>
  </si>
  <si>
    <t>สำนักนโยบายและแผนยุทธศาสตร์</t>
  </si>
  <si>
    <t>ฝ่ายมาตรวิทยาเชิงกล</t>
  </si>
  <si>
    <t>กรมส่งเสริมอุตสาหกรรม</t>
  </si>
  <si>
    <t>สถาบันคุณวุฒิวิชาชีพ (องค์การมหาชน)</t>
  </si>
  <si>
    <t>สถาบันมาตรวิทยาแห่งชาติ (มว.)</t>
  </si>
  <si>
    <t>สำนักนายกรัฐมนตรี</t>
  </si>
  <si>
    <t>040403V04</t>
  </si>
  <si>
    <t>040403V04F01</t>
  </si>
  <si>
    <t>040403V02F04</t>
  </si>
  <si>
    <t>040403V02F03</t>
  </si>
  <si>
    <t>040403V02F01</t>
  </si>
  <si>
    <t>040403V04F04</t>
  </si>
  <si>
    <t>อก 0404-66-0005</t>
  </si>
  <si>
    <t>อก 0706-66-0002</t>
  </si>
  <si>
    <t>อก 0803-66-0014</t>
  </si>
  <si>
    <t>อก 0803-66-0017</t>
  </si>
  <si>
    <t>คค 0703.30-66-0002</t>
  </si>
  <si>
    <t>TPQI 06-66-0048</t>
  </si>
  <si>
    <t>(66) โครงการพัฒนาศักยภาพอุตสาหกรรมยานยนต์</t>
  </si>
  <si>
    <t>โครงการยกระดับผู้ผลิตชิ้นส่วนยานยนต์ไทย เพื่อเตรียมความพร้อมในการเข้าสู่ห่วงโซ่อุปทานของอุตสาหกรรมยานยนต์สมัยใหม่ (Parts Transformation)</t>
  </si>
  <si>
    <t>แขวงทางหลวงชนบทปราจีนบุรี</t>
  </si>
  <si>
    <t>040403V04F05</t>
  </si>
  <si>
    <t>040403V04F03</t>
  </si>
  <si>
    <t>องค์ประกอบ (ระบุ version)</t>
  </si>
  <si>
    <t>ปัจจัย (ระบุ version)</t>
  </si>
  <si>
    <t>https://emenscr.nesdc.go.th/viewer/view.html?id=NVknZeYqVZH7meL8Jq0E</t>
  </si>
  <si>
    <t>https://emenscr.nesdc.go.th/viewer/view.html?id=A3xwJLLKqnh9yaa446EW</t>
  </si>
  <si>
    <t>https://emenscr.nesdc.go.th/viewer/view.html?id=lOyYwArK3WCm8NN0QJXQ</t>
  </si>
  <si>
    <t>https://emenscr.nesdc.go.th/viewer/view.html?id=B8ERQqAgaqu5qzYzQQA1</t>
  </si>
  <si>
    <t>โครงการปรับปรุงถนนลาดยางสาย ปจ.3011 แยกทางหลวงหมายเลข 319 - บ้านคีรี ตำบลโคกไทย อำเภอศรีมโหสถ จังหวัดปราจีนบุรี ช่วง กม. 5+000 ถึง กม. 8+230 ระยะทาง 3.230 กม. กว้าง 13.00 เมตร ไหล่ทางข้างละ 0.00-0.50 เมตร</t>
  </si>
  <si>
    <t>https://emenscr.nesdc.go.th/viewer/view.html?id=EaqJgnVmy4fy2zMwm4J5</t>
  </si>
  <si>
    <t>https://emenscr.nesdc.go.th/viewer/view.html?id=Y7qoWnk2yRh4lmeOKn4m</t>
  </si>
  <si>
    <t>อก 0803-67-0009</t>
  </si>
  <si>
    <t>ธันวาคม 2566</t>
  </si>
  <si>
    <t>กันยายน 2567</t>
  </si>
  <si>
    <t>v3_040403V04</t>
  </si>
  <si>
    <t>v3_040403V04F04</t>
  </si>
  <si>
    <t>https://emenscr.nesdc.go.th/viewer/view.html?id=VWjpo5O7EBfx5NrAOK6W</t>
  </si>
  <si>
    <t>พน 0407-67-0002</t>
  </si>
  <si>
    <t>โครงการส่งเสริมการติดตั้งสถานีอัดประจุ EV Charging Station ในสถานีบริการน้ำมันเชื้อเพลิง</t>
  </si>
  <si>
    <t>มกราคม 2567</t>
  </si>
  <si>
    <t>มกราคม 2568</t>
  </si>
  <si>
    <t>กองความปลอดภัยธุรกิจน้ำมัน</t>
  </si>
  <si>
    <t>กรมธุรกิจพลังงาน</t>
  </si>
  <si>
    <t>กระทรวงพลังงาน</t>
  </si>
  <si>
    <t>v3_040403V03</t>
  </si>
  <si>
    <t>v3_040403V03F02</t>
  </si>
  <si>
    <t>040403V03</t>
  </si>
  <si>
    <t>040403V03F02</t>
  </si>
  <si>
    <t>https://emenscr.nesdc.go.th/viewer/view.html?id=joxVexAg0VsqgGWmRE1r</t>
  </si>
  <si>
    <t>อก 0706-67-0002</t>
  </si>
  <si>
    <t>ตุลาคม 2566</t>
  </si>
  <si>
    <t>v3_040403V04F05</t>
  </si>
  <si>
    <t>https://emenscr.nesdc.go.th/viewer/view.html?id=JK9ApYloy8hOoQKY948N</t>
  </si>
  <si>
    <t>*กระต่ายเพิ่มเอง หน่วยงานไม่ได้เลือกปัจจัยมา</t>
  </si>
  <si>
    <t>ชื่อโครงการ/การดำเนินงาน</t>
  </si>
  <si>
    <t>ผลการคัดเลือก</t>
  </si>
  <si>
    <t>ผ่าน</t>
  </si>
  <si>
    <t>|040403</t>
  </si>
  <si>
    <t>ไม่ผ่านเข้ารอบ</t>
  </si>
  <si>
    <t>-</t>
  </si>
  <si>
    <t>4B</t>
  </si>
  <si>
    <t>สถาบันมาตรวิทยาแห่งชาติ</t>
  </si>
  <si>
    <t>กรมอุตสาหกรรมพื้นฐานและการเหมืองแร่</t>
  </si>
  <si>
    <t>มหาวิทยาลัยเทคโนโลยีราชมงคลรัตนโกสินทร์</t>
  </si>
  <si>
    <t>https://emenscr.nesdc.go.th/viewer/view.html?id=64c70bf3fc0a1b67fce28b60</t>
  </si>
  <si>
    <t>พัฒนาบุคลากรทางด้านระบบอัดประจุยานยนต์ไฟฟ้าเพื่อตอบสนองอุตสาหกรรมยานยนต์ไฟฟ้าแห่งอนาคต</t>
  </si>
  <si>
    <t>ผ่านเข้ารอบ</t>
  </si>
  <si>
    <t>มหาวิทยาลัยนครพนม</t>
  </si>
  <si>
    <t>4A</t>
  </si>
  <si>
    <t>https://emenscr.nesdc.go.th/viewer/view.html?id=64d1febfb3748f2f7964e670</t>
  </si>
  <si>
    <t>ยกระดับสมรรถนะกำลังคนเพิ่มขีดความสามารถในการแข่งขันด้วยมาตรฐานอาชีพ สาขายานยนต์ไฟฟ้า</t>
  </si>
  <si>
    <t>มหาวิทยาลัยเทคโนโลยีราชมงคลอีสาน</t>
  </si>
  <si>
    <t>B</t>
  </si>
  <si>
    <t>A</t>
  </si>
  <si>
    <t>ห่วงโซ่คุณค่า (FVCT) (ฉบับบเดิม)</t>
  </si>
  <si>
    <t>ห่วงโซ่คุณค่า (FVCT) (ฉบับบแก้ไข)</t>
  </si>
  <si>
    <t>ข้อเสนอโครงการสำคัญ 2568 ที่ผ่านเข้ารอบ</t>
  </si>
  <si>
    <t xml:space="preserve"> </t>
  </si>
  <si>
    <t>วท 5106-66-0006</t>
  </si>
  <si>
    <t>โครงการพัฒนามาตรฐานการวัด/โครงสร้างพื้นฐาน เพื่อสนับสนุนการเพิ่มผลิตภาพการผลิตของอุตสาหกรรมยานยนต์สมัยใหม่ และชิ้นส่วนอากาศยาน</t>
  </si>
  <si>
    <t>ฝ่ายนโยบายและยุทธศาสตร์</t>
  </si>
  <si>
    <t>ข้อเสนอโครงการสำคัญ 2566 ที่ผ่านเข้ารอบ</t>
  </si>
  <si>
    <t>ย้ายมาจาก 040402</t>
  </si>
  <si>
    <t>หมายเหตุ</t>
  </si>
  <si>
    <r>
      <t>สีฟ้า หมายถึง หน่วยงานเลือกความสอดคล้องของโครงการกับเป้าหมายแผนแม่บทย่อย Y1 040201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</si>
  <si>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</si>
  <si>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</si>
  <si>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</si>
  <si>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</si>
  <si>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</si>
  <si>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</si>
  <si>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</si>
  <si>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</si>
  <si>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</si>
  <si>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</si>
  <si>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</si>
  <si>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</si>
  <si>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</si>
  <si>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</si>
  <si>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</si>
  <si>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วท 5106-66-0024</t>
  </si>
  <si>
    <t>โครงการพัฒนามาตรฐานการวัด/โครงสร้างพื้นฐาน เพื่อสนับสนุนการเพิ่มผลิตภาพการผลิตของอุตสาหกรรมยานยนต์สมัยใหม่</t>
  </si>
  <si>
    <t>โครงการปกติ 2566</t>
  </si>
  <si>
    <t>040402</t>
  </si>
  <si>
    <t>v2_040402</t>
  </si>
  <si>
    <t>v2_040402V03F01</t>
  </si>
  <si>
    <t>https://emenscr.nesdc.go.th/viewer/view.html?id=63ce1112bc532c3057077a25</t>
  </si>
  <si>
    <t>อก 0507-66-0013</t>
  </si>
  <si>
    <t>5. ค่าใช้จ่ายในการพัฒนาและต่อยอดเทคโนโลยีการผลิตแบตเตอรี่โซเดียมไอออนและโพแทสเซียมไอออน เพื่อรองรับอุตสาหกรรมยานยนต์ไฟฟ้าและอุตสาหกรรมศักยภาพ</t>
  </si>
  <si>
    <t>กองยุทธศาสตร์และแผนงาน</t>
  </si>
  <si>
    <t>v2_040402V02F01</t>
  </si>
  <si>
    <t>v3_040403V02F04</t>
  </si>
  <si>
    <t>https://emenscr.nesdc.go.th/viewer/view.html?id=63d8be51fa97461a9523fcf5</t>
  </si>
  <si>
    <t>อก 0803-67-0014</t>
  </si>
  <si>
    <t xml:space="preserve">โครงการส่งเสริมอุตสาหกรรมจัดการซากยานยนต์และแบตเตอรี่ยานยนต์ไฟฟ้าอย่างยั่งยืน </t>
  </si>
  <si>
    <t>พฤษภาคม 2567</t>
  </si>
  <si>
    <t>โครงการปกติ 2567</t>
  </si>
  <si>
    <t>040403</t>
  </si>
  <si>
    <t>v2_040403</t>
  </si>
  <si>
    <t>v3_040403V04F03</t>
  </si>
  <si>
    <t>https://emenscr.nesdc.go.th/viewer/view.html?id=664199b7362bdb1f93f82e6c</t>
  </si>
  <si>
    <t>อก 0803-67-0013</t>
  </si>
  <si>
    <t xml:space="preserve">โครงการปรับระบบการดำเนินงานป้ายข้อมูลยานยนต์ตามมาตรฐานสากล (Eco Sticker) </t>
  </si>
  <si>
    <t>มีนาคม 2567</t>
  </si>
  <si>
    <t>ธันวาคม 2567</t>
  </si>
  <si>
    <t>v3_040403V03F01</t>
  </si>
  <si>
    <t>https://emenscr.nesdc.go.th/viewer/view.html?id=6567487c62e90d5c6fffd108</t>
  </si>
  <si>
    <t>https://emenscr.nesdc.go.th/viewer/view.html?id=6567153a66940b3b33337704</t>
  </si>
  <si>
    <t>https://emenscr.nesdc.go.th/viewer/view.html?id=658002e17ee34a5c6dbc8f57</t>
  </si>
  <si>
    <t>อก 0507-67-0010</t>
  </si>
  <si>
    <t>8. ค่าใช้จ่ายในการจัดหาแหล่งแร่ศักยภาพเพื่อความมั่นคงทางวัตถุดิบของภาคอุตสาหกรรม</t>
  </si>
  <si>
    <t>https://emenscr.nesdc.go.th/viewer/view.html?id=6639f27a55fb162ad959e714</t>
  </si>
  <si>
    <t>วท 5106-67-0013</t>
  </si>
  <si>
    <t>โครงการพัฒนามาตรฐานการวัด/โครงสร้างพื้นฐาน เพื่อพัฒนาคุณภาพชีวิตและสนับสนุนการเพิ่มศักยภาพการผลิตของอุตสาหกรรมยานยนต์สมัยใหม่ และชิ้นส่วนอากาศยาน</t>
  </si>
  <si>
    <t>https://emenscr.nesdc.go.th/viewer/view.html?id=6630b541995a3a1f8f1666a5</t>
  </si>
  <si>
    <t>https://emenscr.nesdc.go.th/viewer/view.html?id=65718c10bcbd745c67dd13cb</t>
  </si>
  <si>
    <t>อก 0803-68-0009</t>
  </si>
  <si>
    <t>กุมภาพันธ์ 2568</t>
  </si>
  <si>
    <t>ตุลาคม 2568</t>
  </si>
  <si>
    <t>โครงการปกติ 2568</t>
  </si>
  <si>
    <t>https://emenscr.nesdc.go.th/viewer/view.html?id=678f4a2565aee3689aa3c720</t>
  </si>
  <si>
    <t>อก 0706-68-0002</t>
  </si>
  <si>
    <t>ตุลาคม 2567</t>
  </si>
  <si>
    <t>กันยายน 2568</t>
  </si>
  <si>
    <t>https://emenscr.nesdc.go.th/viewer/view.html?id=6799f6259e3b08405827d489</t>
  </si>
  <si>
    <t>อก 0507-68-0012</t>
  </si>
  <si>
    <t>6. ค่าใช้จ่ายในการจัดหาแหล่งแร่ศักยภาพเพื่อความมั่นคงทางวัตถุดิบของภาคอุตสาหกรรม</t>
  </si>
  <si>
    <t>https://emenscr.nesdc.go.th/viewer/view.html?id=67a34a86e2bc6b4a70e3ca70</t>
  </si>
  <si>
    <t>อก 0507-68-0009</t>
  </si>
  <si>
    <t>3. ค่าใช้จ่ายในการส่งเสริมและพัฒนาเทคโนโลยีการผลิตวัตถุดิบ เพื่อรองรับการพัฒนาอุตสาหกรรมศักยภาพ</t>
  </si>
  <si>
    <t>https://emenscr.nesdc.go.th/viewer/view.html?id=679c6f7825353b4052ffd1ce</t>
  </si>
  <si>
    <t>อก 0404-68-0004</t>
  </si>
  <si>
    <t>(68) โครงการพัฒนาศักยภาพอุตสาหกรรมยานยนต์</t>
  </si>
  <si>
    <t>v3_040403V02F02</t>
  </si>
  <si>
    <t>https://emenscr.nesdc.go.th/viewer/view.html?id=67527179d231ee5117cb6155</t>
  </si>
  <si>
    <t>วท 5106-68-0014</t>
  </si>
  <si>
    <t xml:space="preserve">โครงการพัฒนามาตรฐานการวัดระดับเสียงผลิตภัณฑ์ยานยนต์ ชิ้นส่วนยานยนต์และยางล้อของประเทศไทยเพื่อรองรับอุตสาหกรรมยานยนต์สมัยใหม่ </t>
  </si>
  <si>
    <t>https://emenscr.nesdc.go.th/viewer/view.html?id=67624cfa52c7c851103cdca4</t>
  </si>
  <si>
    <t>วท 5106-68-0013</t>
  </si>
  <si>
    <t>โครงการพัฒนามาตรฐานการวัด/โครงสร้างพื้นฐาน เพื่อเพิ่มความถูกต้องและความแม่นยำสำหรับรองรับการผลิตชิ้นส่วนของอุตสาหกรรมยานยนต์สมัยใหม่ ให้ประเทศไทยเป็นฐานการผลิตที่สำคัญของโลก</t>
  </si>
  <si>
    <t>https://emenscr.nesdc.go.th/viewer/view.html?id=67624806f23e63510a0f7b8d</t>
  </si>
  <si>
    <t>วท 5106-68-0012</t>
  </si>
  <si>
    <t>โครงการสร้างและปรับปรุงห้องปฏิบัติการแรงบิด อาคารสำนักงานมาตรวิทยาแห่งชาติ เพื่อรองรับการพัฒนามาตรฐานการวัด/โครงสร้างพื้นฐาน การทดสอบมอเตอร์ไฟฟ้า  และการสอบเทียบเครื่องทดสอบมอเตอร์ไฟฟ้า</t>
  </si>
  <si>
    <t>https://emenscr.nesdc.go.th/viewer/view.html?id=6762403d6fbae4367b6c02c9</t>
  </si>
  <si>
    <t>TPQI 01-68-0011</t>
  </si>
  <si>
    <t>สํานักรับรององค์กรรับรองและประเมินสมรรถนะของบุคคล</t>
  </si>
  <si>
    <t>ปรับปรุงข้อเสนอโครงการ 2568</t>
  </si>
  <si>
    <t>https://emenscr.nesdc.go.th/viewer/view.html?id=678dfe37098e9b40512849ab</t>
  </si>
  <si>
    <t>โครงการปกติ 2564</t>
  </si>
  <si>
    <t>040402F0101</t>
  </si>
  <si>
    <t>v3_040403V04F01</t>
  </si>
  <si>
    <t>https://emenscr.nesdc.go.th/viewer/view.html?id=5fbb5b0f0d3eec2a6b9e4c5f</t>
  </si>
  <si>
    <t>040402F0501</t>
  </si>
  <si>
    <t>https://emenscr.nesdc.go.th/viewer/view.html?id=5fa3a02be6c1d8313a2ffb4c</t>
  </si>
  <si>
    <t>โครงการปกติ 2565</t>
  </si>
  <si>
    <t>https://emenscr.nesdc.go.th/viewer/view.html?id=61bc1beac326516233ced893</t>
  </si>
  <si>
    <t>040402F0201</t>
  </si>
  <si>
    <t>https://emenscr.nesdc.go.th/viewer/view.html?id=619c9fb25e6a003d4c76c016</t>
  </si>
  <si>
    <t>040402F0301</t>
  </si>
  <si>
    <t>v3_040403V02F01</t>
  </si>
  <si>
    <t>https://emenscr.nesdc.go.th/viewer/view.html?id=6180dd96677d8565eae2dd34</t>
  </si>
  <si>
    <t>https://emenscr.nesdc.go.th/viewer/view.html?id=5fc079aebeab9d2a7939c164</t>
  </si>
  <si>
    <t>TPQI 01-67-0008</t>
  </si>
  <si>
    <t>โครงการยกระดับสมรรถนะกำลังคนเพิ่มขีดความสามารถในการแข่งขันด้วยมาตรฐานอาชีพ สาขายานยนต์ไฟฟ้า</t>
  </si>
  <si>
    <t>สำนักรับรองคุณวุฒิวิชาชีพ</t>
  </si>
  <si>
    <t>110401</t>
  </si>
  <si>
    <t>v2_110401</t>
  </si>
  <si>
    <t>v3_110401V01F03</t>
  </si>
  <si>
    <t>https://emenscr.nesdc.go.th/viewer/view.html?id=6644716f9ca7362ad8e91dde</t>
  </si>
  <si>
    <t>040402F0304</t>
  </si>
  <si>
    <t>110401F0203</t>
  </si>
  <si>
    <t>https://emenscr.nesdc.go.th/viewer/view.html?id=612896c01412285ac9f20b50</t>
  </si>
  <si>
    <t>040402F0601</t>
  </si>
  <si>
    <t>https://emenscr.nesdc.go.th/viewer/view.html?id=5f7580be9c6af045fbf3d147</t>
  </si>
  <si>
    <t>คค 0703.30-66-0001</t>
  </si>
  <si>
    <t xml:space="preserve">โครงการปรับปรุงถนนลาดยางสาย ปจ.4002 แยกทางหลวงหมายเลข 3076 - บ้านพระอาจารย์ ตำบลบ้านสร้าง บางกระเบา บางเตย อำเภอบ้านสร้าง จังหวัดปราจีนบุรี ตอนที่ 1 ช่วง กม. 3+300 ถึง กม. 3+900 ระยะทาง 0.600 กม. กว้าง 7.00 เมตร ไหล่ทางข้างละ 0.00 - 2.50 เมตร </t>
  </si>
  <si>
    <t>มกราคม 2566</t>
  </si>
  <si>
    <t>สิงหาคม 2566</t>
  </si>
  <si>
    <t>040501</t>
  </si>
  <si>
    <t>v2_040501</t>
  </si>
  <si>
    <t>v2_040501V02F01</t>
  </si>
  <si>
    <t>v3_040501V02F01</t>
  </si>
  <si>
    <t>https://emenscr.nesdc.go.th/viewer/view.html?id=6406f578fceadd7336a5a989</t>
  </si>
  <si>
    <t>ขสมก 02.3-67-0001</t>
  </si>
  <si>
    <t>โครงการจัดหารถโดยสารพลังงานสะอาดตามแผนขับเคลื่อนกิจการองค์การขนส่งมวลชนกรุงเทพ</t>
  </si>
  <si>
    <t>องค์การขนส่งมวลชนกรุงเทพ</t>
  </si>
  <si>
    <t>สำนักแผนงาน</t>
  </si>
  <si>
    <t>070104</t>
  </si>
  <si>
    <t>v2_070104</t>
  </si>
  <si>
    <t>v3_070104V01F03</t>
  </si>
  <si>
    <t>https://emenscr.nesdc.go.th/viewer/view.html?id=654450a4849df01bb9255be0</t>
  </si>
  <si>
    <t>อักษรย่อ</t>
  </si>
  <si>
    <t>ความสอดคล้องหลัก/รอง</t>
  </si>
  <si>
    <t>ปัจจัย (เดิม)</t>
  </si>
  <si>
    <t>มว.</t>
  </si>
  <si>
    <t>หลัก</t>
  </si>
  <si>
    <t>กพร.</t>
  </si>
  <si>
    <t>v3_040403V02</t>
  </si>
  <si>
    <t>สศอ.</t>
  </si>
  <si>
    <t>สมอ.</t>
  </si>
  <si>
    <t>ธพ.</t>
  </si>
  <si>
    <t>กสอ.</t>
  </si>
  <si>
    <t>สคช.</t>
  </si>
  <si>
    <t>ทช.</t>
  </si>
  <si>
    <t>รอง</t>
  </si>
  <si>
    <t>ขสมก.</t>
  </si>
  <si>
    <t xml:space="preserve">โครงการภายใต้เป้าหมายแผนแม่บทย่อย : 040403  </t>
  </si>
  <si>
    <t>ลิงค์</t>
  </si>
  <si>
    <t>V3_</t>
  </si>
  <si>
    <t>V3_040403V02F01</t>
  </si>
  <si>
    <t>V3_040403V02F04</t>
  </si>
  <si>
    <t>V3_040403V02F03</t>
  </si>
  <si>
    <t>V3_040403V04F01</t>
  </si>
  <si>
    <t>V3_040403V04F04</t>
  </si>
  <si>
    <t>โครงการภายใต้เป้าหมายแผนแม่บทย่อย : 040403  ประเทศไทยเป็นหนึ่งในฐานการผลิตยานยนต์สมัยใหม่ที่สำคัญของโลก</t>
  </si>
  <si>
    <t>v3_040403V02F03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</si>
  <si>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</si>
  <si>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</si>
  <si>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</si>
  <si>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</si>
  <si>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</si>
  <si>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</si>
  <si>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</si>
  <si>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</si>
  <si>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</si>
  <si>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</si>
  <si>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</si>
  <si>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</si>
  <si>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</si>
  <si>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</si>
  <si>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</si>
  <si>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</si>
  <si>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</si>
  <si>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66d0534e4a283942339d7a2a</t>
  </si>
  <si>
    <t>https://emenscr.nesdc.go.th/viewer/view.html?id=66d0534e4a283942339d7a2a</t>
  </si>
  <si>
    <t>การพัฒนาศักยภาพบุคลากรเพื่อการผลิตยานยนต์สมัยใหม่ให้เติบโตอย่างยั่งยืน</t>
  </si>
  <si>
    <t>มหาวิทยาลัยเกษตรศาสตร์</t>
  </si>
  <si>
    <t>66cd98070816d804c8e04bbf</t>
  </si>
  <si>
    <t>https://emenscr.nesdc.go.th/viewer/view.html?id=66cd98070816d804c8e04bbf</t>
  </si>
  <si>
    <t>โครงการผลิตบุคลากรด้านแบตเตอรี่และพลังงานยุคใหม่ เพื่อตอบโจทย์ความต้องการของภาคอุตสาหกรรมยานยนต์ไฟฟ้าและพลังงานสะอาด Workforce building for battery and energy personnel to meet the needs of the electric vehicle and clean energy industries.</t>
  </si>
  <si>
    <t>มหาวิทยาลัยขอนแก่น</t>
  </si>
  <si>
    <t>66cee8d646601904ce6f2ad2</t>
  </si>
  <si>
    <t>https://emenscr.nesdc.go.th/viewer/view.html?id=66cee8d646601904ce6f2ad2</t>
  </si>
  <si>
    <t xml:space="preserve">โครงการ “ถ่ายทอดองค์ความรู้ในการผลิตชิ้นส่วนยานยนต์สมัยใหม่ Lean Internet of things (Lean IoT)” </t>
  </si>
  <si>
    <t>มหาวิทยาลัยเทคโนโลยีพระจอมเกล้าธนบุรี</t>
  </si>
  <si>
    <t>66c7367da7a2194243109529</t>
  </si>
  <si>
    <t>https://emenscr.nesdc.go.th/viewer/view.html?id=66c7367da7a2194243109529</t>
  </si>
  <si>
    <t>โครงการ การพัฒนาห่วงโซ่อุตสาหกรรมยานพาหนะไฟฟ้าด้วยวิทยาศาสตร์และเทคโนโลยีเพื่อสนับสนุนผู้ประกอบการไทยสร้างความสามารถการแข่งขันที่ยั่งยืน</t>
  </si>
  <si>
    <t>สำนักงานพัฒนาวิทยาศาสตร์และเทคโนโลยีแห่งชาติ</t>
  </si>
  <si>
    <t>66cdb2970816d804c8e04bdc</t>
  </si>
  <si>
    <t>https://emenscr.nesdc.go.th/viewer/view.html?id=66cdb2970816d804c8e04bdc</t>
  </si>
  <si>
    <t>การพัฒนาแรงงานในกลุ่มผู้ผลิตชิ้นส่วนยานยนต์ไฟฟ้าเพื่อส่งเสริมให้เกิดอุตสาหกรรมสีเขียว</t>
  </si>
  <si>
    <t>66cd9ae246601904ce6f2a6e</t>
  </si>
  <si>
    <t>https://emenscr.nesdc.go.th/viewer/view.html?id=66cd9ae246601904ce6f2a6e</t>
  </si>
  <si>
    <t>การพัฒนาขีดความสามารถผู้ประกอบการธุรกิจบริการยานยนต์ไฟฟ้าสู่การพัฒนาประเทศอย่างรวดเร็วและยั่งยืน</t>
  </si>
  <si>
    <t>66d02d0020d7cf42394f6e9b</t>
  </si>
  <si>
    <t>https://emenscr.nesdc.go.th/viewer/view.html?id=66d02d0020d7cf42394f6e9b</t>
  </si>
  <si>
    <t xml:space="preserve">เพิ่มขีดความสามารถด้านการพัฒนานวัตกรรมสำหรับอุตสาหกรรมสู่การพัฒนาประเทศอย่างรวดเร็วและยั่งยืน </t>
  </si>
  <si>
    <t>66d01aeb0816d804c8e04c79</t>
  </si>
  <si>
    <t>https://emenscr.nesdc.go.th/viewer/view.html?id=66d01aeb0816d804c8e04c79</t>
  </si>
  <si>
    <t>พัฒนาขีดความสามารถบุคลากรสำหรับอุตสาหกรรมยานยนต์ไฟฟ้าสู่การพัฒนาประเทศอย่างรวดเร็วและยั่งยืน</t>
  </si>
  <si>
    <t>66c8024620d7cf42394f5f45</t>
  </si>
  <si>
    <t>https://emenscr.nesdc.go.th/viewer/view.html?id=66c8024620d7cf42394f5f45</t>
  </si>
  <si>
    <t>โครงการจัดตั้งนิคมอุตสาหกรรม Circular</t>
  </si>
  <si>
    <t>การนิคมอุตสาหกรรมแห่งประเทศไทย</t>
  </si>
  <si>
    <t>66d01b2420d7cf42394f6dbe</t>
  </si>
  <si>
    <t>https://emenscr.nesdc.go.th/viewer/view.html?id=66d01b2420d7cf42394f6dbe</t>
  </si>
  <si>
    <t>โครงการ "ศูนย์ศึกษาและวิจัยด้านวิศวกรรมยานยนต์ไฟฟ้าแบบแยกส่วนทำงาน สำหรับอุตสาหกรรมยานยนต์สมัยใหม่"</t>
  </si>
  <si>
    <t>66a9bedfca398d04dbf182a4</t>
  </si>
  <si>
    <t>https://emenscr.nesdc.go.th/viewer/view.html?id=66a9bedfca398d04dbf182a4</t>
  </si>
  <si>
    <t>โครงการ “ ศูนย์การเรียนรู้และพัฒนานวัตกรรมชุดส่งกำลังยานพาหนะไฟฟ้าสมัยใหม่ด้วยระบบฮาร์ดแวร์ในการจำลองวนรอบผ่านหลักสูตรต่อเนื่องเชื่อมโยงการศึกษาพื้นฐานกับกรมอาชีวศึกษาและอุดมศึกษา ”</t>
  </si>
  <si>
    <t>66d0312420d7cf42394f6eb5</t>
  </si>
  <si>
    <t>https://emenscr.nesdc.go.th/viewer/view.html?id=66d0312420d7cf42394f6eb5</t>
  </si>
  <si>
    <t>66c848d946601904ce6f29a6</t>
  </si>
  <si>
    <t>https://emenscr.nesdc.go.th/viewer/view.html?id=66c848d946601904ce6f29a6</t>
  </si>
  <si>
    <t>โครงการ การพัฒนากำลังคนที่มีสมรรถนะสูงด้านเทคโนโลยียานยนต์ไฟฟ้าเพื่อรองรับอุตสาหกรรมยานยนต์สมัยใหม่</t>
  </si>
  <si>
    <t>66c8524c20d7cf42394f60c9</t>
  </si>
  <si>
    <t>https://emenscr.nesdc.go.th/viewer/view.html?id=66c8524c20d7cf42394f60c9</t>
  </si>
  <si>
    <t>โครงการเพิ่มสมรรถนะบุคลากรด้านการผลิตอัตโนมัติในอุตสาหกรรมยานยนต์</t>
  </si>
  <si>
    <t>66b396164a283942339d5411</t>
  </si>
  <si>
    <t>https://emenscr.nesdc.go.th/viewer/view.html?id=66b396164a283942339d5411</t>
  </si>
  <si>
    <t>โครงการศูนย์ซ่อมรถยนต์ไฟฟ้า (EV) มหาวิทยาลัยนครพนม (คณะเทคโนโลยีอุตสาหกรรม)</t>
  </si>
  <si>
    <t>66cbedb260031d04d077816c</t>
  </si>
  <si>
    <t>https://emenscr.nesdc.go.th/viewer/view.html?id=66cbedb260031d04d077816c</t>
  </si>
  <si>
    <t>โครงการแนวทางสร้างมาตรฐานการตรวจสอบและควบคุมคุณภาพแบตเตอรี่เพื่อยานยนต์ไฟฟ้าด้วยเทคโนโลยีนิวเคลียร์</t>
  </si>
  <si>
    <t>จุฬาลงกรณ์มหาวิทยาลัย</t>
  </si>
  <si>
    <t>66cd7fbe60031d04d07781f4</t>
  </si>
  <si>
    <t>https://emenscr.nesdc.go.th/viewer/view.html?id=66cd7fbe60031d04d07781f4</t>
  </si>
  <si>
    <t>โครงการพัฒนากำลังคนด้านยานยนต์ไฟฟ้าตามมาตรฐานสากล เพื่อรองรับอุตสาหกรรมยานยนต์สมัยใหม่</t>
  </si>
  <si>
    <t>(ร่าง) ข้อเสนอโครงการสำคัญประจำปี 2569 ภายใต้แผนแม่บท 040403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</si>
  <si>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sz val="28"/>
        <color theme="8"/>
        <rFont val="TH SarabunPSK"/>
        <family val="2"/>
      </rPr>
      <t>องค์ประกอบและปัจจัยของห่วงโซ่คุณค่าฯ (FVCT) (ฉบับเดิม)</t>
    </r>
    <r>
      <rPr>
        <sz val="28"/>
        <rFont val="TH SarabunPSK"/>
        <family val="2"/>
      </rPr>
      <t xml:space="preserve"> กับ</t>
    </r>
    <r>
      <rPr>
        <sz val="28"/>
        <color theme="9"/>
        <rFont val="TH SarabunPSK"/>
        <family val="2"/>
      </rPr>
      <t>ห่วงโซ่คุณค่าฯ (FVCT) (ฉบับแก้ไข) (พ.ศ.2567-2570)</t>
    </r>
  </si>
  <si>
    <t>ศธ0578.02-69-0001</t>
  </si>
  <si>
    <t>คณะครุศาสตร์อุตสาหกรรม</t>
  </si>
  <si>
    <t>ข้อเสนอโครงการสำคัญ 2569 ที่ผ่านเข้ารอบ</t>
  </si>
  <si>
    <t>ศธ0578.08-69-0003</t>
  </si>
  <si>
    <t>TPQI 01-69-0004</t>
  </si>
  <si>
    <t>V3_040403V04</t>
  </si>
  <si>
    <t>V3_V3_040403V02F01</t>
  </si>
  <si>
    <t>V3_V3_040403V02F04</t>
  </si>
  <si>
    <t>V3_V3_040403V02F03</t>
  </si>
  <si>
    <t>V3_V3_040403V04F01</t>
  </si>
  <si>
    <t>V3_V3_040403V04F04</t>
  </si>
  <si>
    <t>จำนวนโครงการห้วงที่ 2</t>
  </si>
  <si>
    <t>*F00 หมายถึง โครงการไม่สอดคล้องกับองค์ประกอบและปัจจัยใดของเป้าหมายแผนแม่บทย่อย</t>
  </si>
  <si>
    <t>รวมหลัก</t>
  </si>
  <si>
    <t>รวมรอง</t>
  </si>
  <si>
    <t>รวม (net no Foo)</t>
  </si>
  <si>
    <t>โครงการที่ไม่สอดคล้องกับองค์ประกอบและปัจจัยใดของเป้าหมายแผนแม่บทย่อย</t>
  </si>
  <si>
    <t>โครงการ</t>
  </si>
  <si>
    <t>โครงการสำคัญ</t>
  </si>
  <si>
    <t>มี</t>
  </si>
  <si>
    <t>v3_040403V01F01</t>
  </si>
  <si>
    <t>มทร.อีสาน</t>
  </si>
  <si>
    <t>มทส.</t>
  </si>
  <si>
    <t>สนพ.</t>
  </si>
  <si>
    <t>สศช.</t>
  </si>
  <si>
    <t>ไม่มี</t>
  </si>
  <si>
    <t>v3_040403V01F02</t>
  </si>
  <si>
    <t>มทร.รัตนโกสินทร์</t>
  </si>
  <si>
    <t>มอ.</t>
  </si>
  <si>
    <t>สทป.</t>
  </si>
  <si>
    <t>สจล.</t>
  </si>
  <si>
    <t>สป.อก.</t>
  </si>
  <si>
    <t>มช.</t>
  </si>
  <si>
    <t>สวทช.</t>
  </si>
  <si>
    <t>มทร.กรุงเทพ</t>
  </si>
  <si>
    <t>v3_040403V03F03</t>
  </si>
  <si>
    <t>สอวช.</t>
  </si>
  <si>
    <t>v3_040403V04F02</t>
  </si>
  <si>
    <t>มว</t>
  </si>
  <si>
    <t>มทร.ธัญบุรี</t>
  </si>
  <si>
    <t>มศก.</t>
  </si>
  <si>
    <t>สอศ.</t>
  </si>
  <si>
    <t>วศ.</t>
  </si>
  <si>
    <t>มีโครงการสำคัญ</t>
  </si>
  <si>
    <t>กรมหรือเทียบเท่า</t>
  </si>
  <si>
    <t>กระทรวงหรือเทียบเท่า</t>
  </si>
  <si>
    <t>ประเด็นแผนแม่บทฯ</t>
  </si>
  <si>
    <t>รหัสเป้าหมายแผนย่อย</t>
  </si>
  <si>
    <t>เป้าหมายแผนย่อย</t>
  </si>
  <si>
    <t>ความเกี่ยวข้อง (Y1)</t>
  </si>
  <si>
    <t>รหัสองค์ประกอบ</t>
  </si>
  <si>
    <t>รหัสปัจจัย</t>
  </si>
  <si>
    <t>ความเกี่ยวข้อง โครงการ/FV</t>
  </si>
  <si>
    <t>มี/ไม่มีโครงการ</t>
  </si>
  <si>
    <t>recheckเกี่ยวข้อง (FV)</t>
  </si>
  <si>
    <t>BOI</t>
  </si>
  <si>
    <t>มหาวิทยาลัยเทคโนโลยีสุรนารี</t>
  </si>
  <si>
    <t>สำนักงานนโยบายและแผนพลังงาน</t>
  </si>
  <si>
    <t>สำนักงานคณะกรรมการส่งเสริมการลงทุน</t>
  </si>
  <si>
    <t>สำนักงานสภาพัฒนาการเศรษฐกิจและสังคมแห่งชาติ</t>
  </si>
  <si>
    <t>มหาวิทยาลัยสงขลานครินทร์</t>
  </si>
  <si>
    <t>สถาบันเทคโนโลยีปทุมวัน</t>
  </si>
  <si>
    <t>สถาบันเทคโนโลยีพระจอมเกล้าเจ้าคุณทหารลาดกระบัง</t>
  </si>
  <si>
    <t>สำนักงานปลัดกระทรวงอุตสาหกรรม</t>
  </si>
  <si>
    <t>กรมพัฒนาฝีมือแรงงาน</t>
  </si>
  <si>
    <t>มหาวิทยาลัยเชียงใหม่</t>
  </si>
  <si>
    <t>สำนักงานสภานโยบายการอุดมศึกษา วิทยาศาสตร์ วิจัย และนวัตกรรมแห่งชาติ</t>
  </si>
  <si>
    <t>มหาวิทยาลัยศิลปากร</t>
  </si>
  <si>
    <t>สำนักงานคณะกรรมการการอาชีวศึกษา</t>
  </si>
  <si>
    <t>กรมวิทยาศาสตร์บริการ</t>
  </si>
  <si>
    <t>อื่นๆ</t>
  </si>
  <si>
    <t>กระทรวงงอตสาหกรรม</t>
  </si>
  <si>
    <t>กระทรวงแรงงาน</t>
  </si>
  <si>
    <t>กระทรวงศึกษาธิการ</t>
  </si>
  <si>
    <t>ไม่มีโครงการ</t>
  </si>
  <si>
    <t>Row Labels</t>
  </si>
  <si>
    <t>Grand Total</t>
  </si>
  <si>
    <t>Count of รหัสปัจจัย</t>
  </si>
  <si>
    <t>04</t>
  </si>
  <si>
    <t>ประเทศไทยเป็นหนึ่งในฐานการผลิตยานยนต์สมัยใหม่ที่สำคัญของโลก</t>
  </si>
  <si>
    <t>040403V01</t>
  </si>
  <si>
    <t xml:space="preserve">การลงทุน </t>
  </si>
  <si>
    <t>สิทธิประโยชน์นักลงทุน</t>
  </si>
  <si>
    <t>การเข้าถึงแหล่งเงินทุน</t>
  </si>
  <si>
    <t>040403V02</t>
  </si>
  <si>
    <t>การผลิต</t>
  </si>
  <si>
    <t>การถ่ายทอดองค์ความรู้ในการผลิตและประกอบชิ้นส่วนยานยนต์สมัยใหม่</t>
  </si>
  <si>
    <t>อุตสาหกรรมต่อเนื่องของยานยนต์สมัยใหม่</t>
  </si>
  <si>
    <t>การบริหารจัดการซากยานยนต์และแบตเตอรี่สมัยใหม่</t>
  </si>
  <si>
    <t>การวิจัยและพัฒนานวัตกรรมเทคโนโลยีอุตสาหกรรมยานยนต์สมัยใหม่</t>
  </si>
  <si>
    <t>การตลาด</t>
  </si>
  <si>
    <t>ช่องทางการตลาดยานยนต์สมัยใหม่</t>
  </si>
  <si>
    <t>ความเชื่อมั่นของผู้บริโภคต่อยานยนต์สมัยใหม่</t>
  </si>
  <si>
    <t>สิทธิประโยชน์สำหรับผู้บริโภค</t>
  </si>
  <si>
    <t>สภาพแวดล้อมที่เอื้อต่ออุตสาหกรรมยานยนต์สมัยใหม่</t>
  </si>
  <si>
    <t>กฎหมาย นโยบาย มาตรการที่เกี่ยวข้อง</t>
  </si>
  <si>
    <t>เครือข่ายความร่วมมือระหว่างประเทศ และภาคีการพัฒนาต่าง ๆ ที่เกี่ยวข้อง</t>
  </si>
  <si>
    <t>โครงสร้างพื้นฐาน สิ่งอำนวยความสะดวกต่าง ๆ ที่เกี่ยวข้อง</t>
  </si>
  <si>
    <t>กรมทรัพยากรทางทะเลและชายฝั่ง</t>
  </si>
  <si>
    <t>กระทรวงทรัพยากรธรรมชาติและสิ่งแวดล้อม</t>
  </si>
  <si>
    <t>สมรรถนะของบุคลากร แรงงานที่เกี่ยวข้อง</t>
  </si>
  <si>
    <t>ศูนย์ทดสอบและมาตรฐานชิ้นส่วนและยานยนต์สมัยใหม่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</si>
</sst>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8">
    <font>
      <sz val="11"/>
      <name val="Calibri"/>
    </font>
    <font>
      <sz val="11"/>
      <color theme="1"/>
      <name val="Calibri"/>
      <family val="2"/>
      <charset val="22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18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sz val="8"/>
      <name val="Calibri"/>
      <family val="2"/>
    </font>
    <font>
      <sz val="28"/>
      <name val="TH SarabunPSK"/>
      <family val="2"/>
    </font>
    <font>
      <sz val="28"/>
      <color theme="8"/>
      <name val="TH SarabunPSK"/>
      <family val="2"/>
    </font>
    <font>
      <sz val="28"/>
      <color theme="9"/>
      <name val="TH SarabunPSK"/>
      <family val="2"/>
    </font>
    <font>
      <b/>
      <sz val="28"/>
      <name val="TH SarabunPSK"/>
      <family val="2"/>
    </font>
    <font>
      <sz val="11"/>
      <name val="TH SarabunPSK"/>
      <family val="2"/>
    </font>
    <font>
      <b/>
      <sz val="16"/>
      <color rgb="FF00B050"/>
      <name val="TH SarabunPSK"/>
      <family val="2"/>
    </font>
    <font>
      <sz val="11"/>
      <color rgb="FFFF0000"/>
      <name val="Calibri"/>
      <family val="2"/>
      <charset val="222"/>
      <scheme val="minor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sz val="11"/>
      <color theme="9"/>
      <name val="Calibri"/>
      <family val="2"/>
      <charset val="222"/>
      <scheme val="minor"/>
    </font>
    <font>
      <sz val="11"/>
      <color rgb="FF00B050"/>
      <name val="Calibri"/>
      <family val="2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</font>
    <font>
      <sz val="11"/>
      <color rgb="FF0070C0"/>
      <name val="Calibri"/>
      <family val="2"/>
      <charset val="222"/>
      <scheme val="minor"/>
    </font>
    <font>
      <sz val="11"/>
      <color rgb="FFFF00FF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</font>
    <font>
      <b/>
      <sz val="14"/>
      <color rgb="FF000000"/>
      <name val="TH SarabunPSK"/>
      <family val="2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color rgb="FF00B050"/>
      <name val="TH SarabunPSK"/>
      <family val="2"/>
    </font>
    <font>
      <b/>
      <sz val="14"/>
      <color rgb="FFFF0000"/>
      <name val="TH SarabunPSK"/>
      <family val="2"/>
    </font>
    <font>
      <sz val="11"/>
      <color theme="1"/>
      <name val="Calibri"/>
      <family val="2"/>
      <scheme val="minor"/>
    </font>
    <font>
      <b/>
      <sz val="14"/>
      <color rgb="FF00B050"/>
      <name val="TH SarabunPSK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6"/>
      <color rgb="FFFF0000"/>
      <name val="TH SarabunPSK"/>
      <family val="2"/>
      <charset val="222"/>
    </font>
    <font>
      <b/>
      <sz val="11"/>
      <name val="Calibri"/>
      <family val="2"/>
      <charset val="222"/>
    </font>
    <font>
      <b/>
      <sz val="14"/>
      <color rgb="FFFF0066"/>
      <name val="TH SarabunPSK"/>
      <family val="2"/>
    </font>
    <font>
      <b/>
      <u/>
      <sz val="14"/>
      <color rgb="FFFF0066"/>
      <name val="TH SarabunPSK"/>
      <family val="2"/>
    </font>
    <font>
      <sz val="11"/>
      <color rgb="FF7030A0"/>
      <name val="Calibri"/>
      <family val="2"/>
    </font>
    <font>
      <sz val="14"/>
      <color rgb="FF7030A0"/>
      <name val="Calibri"/>
      <family val="2"/>
    </font>
    <font>
      <b/>
      <sz val="14"/>
      <color rgb="FFFF0066"/>
      <name val="TH SarabunPSK"/>
      <family val="2"/>
      <charset val="222"/>
    </font>
    <font>
      <b/>
      <sz val="14"/>
      <color rgb="FF7030A0"/>
      <name val="TH SarabunPSK"/>
      <family val="2"/>
    </font>
    <font>
      <b/>
      <sz val="11"/>
      <color theme="1"/>
      <name val="Calibri"/>
      <family val="2"/>
      <scheme val="minor"/>
    </font>
    <font>
      <u/>
      <sz val="11"/>
      <color rgb="FF00B050"/>
      <name val="Calibri"/>
      <family val="2"/>
    </font>
    <font>
      <sz val="11"/>
      <color rgb="FFFF0066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5" tint="-0.249977111117893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double">
        <color theme="5" tint="-0.249977111117893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 applyNumberFormat="0" applyFill="0" applyBorder="0" applyAlignment="0" applyProtection="0"/>
    <xf numFmtId="0" fontId="1" fillId="0" borderId="0"/>
    <xf numFmtId="0" fontId="53" fillId="0" borderId="0"/>
    <xf numFmtId="0" fontId="4" fillId="0" borderId="0"/>
    <xf numFmtId="43" fontId="55" fillId="0" borderId="0" applyFont="0" applyFill="0" applyBorder="0" applyAlignment="0" applyProtection="0"/>
  </cellStyleXfs>
  <cellXfs count="273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3" fillId="2" borderId="1" xfId="1" applyFill="1" applyBorder="1" applyAlignment="1">
      <alignment horizontal="left" vertical="top"/>
    </xf>
    <xf numFmtId="0" fontId="3" fillId="2" borderId="2" xfId="1" applyFill="1" applyBorder="1" applyAlignment="1">
      <alignment horizontal="left" vertical="top"/>
    </xf>
    <xf numFmtId="4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3" fillId="2" borderId="3" xfId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0" fontId="8" fillId="0" borderId="0" xfId="0" applyFont="1"/>
    <xf numFmtId="0" fontId="4" fillId="0" borderId="0" xfId="0" applyFont="1" applyAlignment="1">
      <alignment horizontal="left" vertical="top"/>
    </xf>
    <xf numFmtId="0" fontId="7" fillId="0" borderId="1" xfId="1" applyFont="1" applyFill="1" applyBorder="1" applyAlignment="1">
      <alignment horizontal="left" vertical="top"/>
    </xf>
    <xf numFmtId="0" fontId="7" fillId="0" borderId="2" xfId="1" applyFont="1" applyFill="1" applyBorder="1" applyAlignment="1">
      <alignment horizontal="left" vertical="top"/>
    </xf>
    <xf numFmtId="0" fontId="5" fillId="4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6" borderId="0" xfId="0" applyFont="1" applyFill="1" applyAlignment="1">
      <alignment horizontal="center" vertical="top"/>
    </xf>
    <xf numFmtId="0" fontId="6" fillId="7" borderId="0" xfId="0" applyFont="1" applyFill="1" applyAlignment="1">
      <alignment horizontal="center" vertical="top"/>
    </xf>
    <xf numFmtId="0" fontId="6" fillId="8" borderId="0" xfId="0" applyFont="1" applyFill="1" applyAlignment="1">
      <alignment horizontal="center" vertical="top"/>
    </xf>
    <xf numFmtId="0" fontId="6" fillId="10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6" fillId="11" borderId="0" xfId="0" applyFont="1" applyFill="1" applyAlignment="1">
      <alignment horizontal="left" vertical="top"/>
    </xf>
    <xf numFmtId="0" fontId="6" fillId="7" borderId="0" xfId="0" applyFont="1" applyFill="1" applyAlignment="1">
      <alignment horizontal="left" vertical="top"/>
    </xf>
    <xf numFmtId="0" fontId="6" fillId="6" borderId="0" xfId="0" applyFont="1" applyFill="1" applyAlignment="1">
      <alignment horizontal="left" vertical="top"/>
    </xf>
    <xf numFmtId="0" fontId="6" fillId="12" borderId="0" xfId="0" applyFont="1" applyFill="1" applyAlignment="1">
      <alignment horizontal="left" vertical="top"/>
    </xf>
    <xf numFmtId="0" fontId="6" fillId="8" borderId="0" xfId="0" applyFont="1" applyFill="1" applyAlignment="1">
      <alignment horizontal="left" vertical="top"/>
    </xf>
    <xf numFmtId="0" fontId="6" fillId="9" borderId="0" xfId="0" applyFont="1" applyFill="1" applyAlignment="1">
      <alignment horizontal="left" vertical="top"/>
    </xf>
    <xf numFmtId="0" fontId="6" fillId="13" borderId="0" xfId="0" applyFont="1" applyFill="1" applyAlignment="1">
      <alignment horizontal="left" vertical="top"/>
    </xf>
    <xf numFmtId="0" fontId="6" fillId="0" borderId="0" xfId="0" applyFont="1"/>
    <xf numFmtId="0" fontId="5" fillId="0" borderId="0" xfId="0" pivotButton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0" fillId="0" borderId="0" xfId="0" applyAlignment="1">
      <alignment horizontal="right"/>
    </xf>
    <xf numFmtId="0" fontId="5" fillId="0" borderId="0" xfId="0" applyFont="1" applyAlignment="1">
      <alignment vertical="top"/>
    </xf>
    <xf numFmtId="0" fontId="10" fillId="0" borderId="0" xfId="0" applyFont="1"/>
    <xf numFmtId="0" fontId="12" fillId="0" borderId="0" xfId="0" applyFont="1"/>
    <xf numFmtId="0" fontId="5" fillId="0" borderId="0" xfId="0" applyFont="1" applyAlignment="1">
      <alignment horizontal="right"/>
    </xf>
    <xf numFmtId="0" fontId="11" fillId="14" borderId="0" xfId="0" applyFont="1" applyFill="1" applyAlignment="1">
      <alignment horizontal="left"/>
    </xf>
    <xf numFmtId="0" fontId="13" fillId="4" borderId="0" xfId="2" applyFont="1" applyFill="1"/>
    <xf numFmtId="0" fontId="14" fillId="4" borderId="0" xfId="2" applyFont="1" applyFill="1" applyAlignment="1">
      <alignment horizontal="left" vertical="center" wrapText="1"/>
    </xf>
    <xf numFmtId="0" fontId="13" fillId="0" borderId="0" xfId="2" applyFont="1"/>
    <xf numFmtId="0" fontId="15" fillId="0" borderId="0" xfId="2" applyFont="1" applyAlignment="1">
      <alignment horizontal="left" vertical="center"/>
    </xf>
    <xf numFmtId="0" fontId="13" fillId="0" borderId="0" xfId="2" applyFont="1" applyAlignment="1">
      <alignment horizontal="center"/>
    </xf>
    <xf numFmtId="0" fontId="15" fillId="12" borderId="0" xfId="2" applyFont="1" applyFill="1" applyAlignment="1">
      <alignment horizontal="left" vertical="center"/>
    </xf>
    <xf numFmtId="0" fontId="13" fillId="12" borderId="0" xfId="2" applyFont="1" applyFill="1"/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left" wrapText="1"/>
    </xf>
    <xf numFmtId="0" fontId="15" fillId="0" borderId="0" xfId="2" applyFont="1"/>
    <xf numFmtId="0" fontId="15" fillId="0" borderId="0" xfId="2" applyFont="1" applyAlignment="1">
      <alignment horizontal="left" vertical="top" wrapText="1"/>
    </xf>
    <xf numFmtId="0" fontId="15" fillId="15" borderId="0" xfId="2" applyFont="1" applyFill="1" applyAlignment="1">
      <alignment horizontal="left" vertical="center"/>
    </xf>
    <xf numFmtId="0" fontId="13" fillId="15" borderId="0" xfId="2" applyFont="1" applyFill="1"/>
    <xf numFmtId="0" fontId="15" fillId="0" borderId="0" xfId="2" applyFont="1" applyAlignment="1">
      <alignment horizontal="left"/>
    </xf>
    <xf numFmtId="0" fontId="17" fillId="0" borderId="0" xfId="0" applyFont="1"/>
    <xf numFmtId="1" fontId="0" fillId="0" borderId="0" xfId="0" applyNumberFormat="1"/>
    <xf numFmtId="49" fontId="6" fillId="0" borderId="0" xfId="0" applyNumberFormat="1" applyFont="1"/>
    <xf numFmtId="49" fontId="9" fillId="0" borderId="0" xfId="0" applyNumberFormat="1" applyFont="1"/>
    <xf numFmtId="0" fontId="7" fillId="0" borderId="0" xfId="1" applyFont="1" applyFill="1" applyBorder="1" applyAlignment="1">
      <alignment horizontal="left" vertical="top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/>
    <xf numFmtId="0" fontId="17" fillId="0" borderId="0" xfId="0" applyFont="1" applyFill="1" applyBorder="1"/>
    <xf numFmtId="1" fontId="0" fillId="0" borderId="0" xfId="0" applyNumberFormat="1" applyFont="1" applyFill="1" applyBorder="1"/>
    <xf numFmtId="0" fontId="6" fillId="0" borderId="0" xfId="0" applyFont="1" applyFill="1" applyAlignment="1">
      <alignment horizontal="left" vertical="top"/>
    </xf>
    <xf numFmtId="0" fontId="6" fillId="0" borderId="0" xfId="0" applyFont="1" applyFill="1"/>
    <xf numFmtId="0" fontId="4" fillId="0" borderId="0" xfId="0" applyFont="1" applyFill="1" applyBorder="1"/>
    <xf numFmtId="0" fontId="3" fillId="0" borderId="0" xfId="1" applyFill="1" applyBorder="1"/>
    <xf numFmtId="0" fontId="5" fillId="0" borderId="0" xfId="0" applyFont="1" applyFill="1" applyAlignment="1">
      <alignment horizontal="left" vertical="top"/>
    </xf>
    <xf numFmtId="0" fontId="19" fillId="0" borderId="0" xfId="0" applyFont="1"/>
    <xf numFmtId="0" fontId="5" fillId="21" borderId="0" xfId="0" applyFont="1" applyFill="1" applyBorder="1" applyAlignment="1">
      <alignment horizontal="left" vertical="top"/>
    </xf>
    <xf numFmtId="0" fontId="6" fillId="0" borderId="0" xfId="3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24" borderId="0" xfId="0" applyFont="1" applyFill="1"/>
    <xf numFmtId="0" fontId="3" fillId="0" borderId="0" xfId="1" applyFill="1" applyBorder="1" applyAlignment="1">
      <alignment horizontal="left"/>
    </xf>
    <xf numFmtId="0" fontId="0" fillId="0" borderId="0" xfId="0" applyFill="1"/>
    <xf numFmtId="0" fontId="19" fillId="0" borderId="0" xfId="0" applyFont="1" applyFill="1" applyBorder="1"/>
    <xf numFmtId="0" fontId="6" fillId="0" borderId="0" xfId="0" applyFont="1" applyAlignment="1">
      <alignment horizontal="left"/>
    </xf>
    <xf numFmtId="1" fontId="6" fillId="0" borderId="0" xfId="0" applyNumberFormat="1" applyFont="1" applyFill="1" applyBorder="1" applyAlignment="1">
      <alignment horizontal="left"/>
    </xf>
    <xf numFmtId="0" fontId="22" fillId="0" borderId="0" xfId="0" applyFont="1"/>
    <xf numFmtId="0" fontId="7" fillId="0" borderId="0" xfId="1" applyFont="1" applyFill="1" applyBorder="1"/>
    <xf numFmtId="0" fontId="6" fillId="17" borderId="0" xfId="0" applyFont="1" applyFill="1" applyAlignment="1">
      <alignment horizontal="left" vertical="top"/>
    </xf>
    <xf numFmtId="0" fontId="7" fillId="17" borderId="2" xfId="1" applyFont="1" applyFill="1" applyBorder="1" applyAlignment="1">
      <alignment horizontal="left" vertical="top"/>
    </xf>
    <xf numFmtId="49" fontId="6" fillId="17" borderId="0" xfId="0" applyNumberFormat="1" applyFont="1" applyFill="1" applyBorder="1" applyAlignment="1">
      <alignment horizontal="left" vertical="top"/>
    </xf>
    <xf numFmtId="49" fontId="6" fillId="17" borderId="0" xfId="0" applyNumberFormat="1" applyFont="1" applyFill="1" applyAlignment="1">
      <alignment horizontal="left" vertical="top"/>
    </xf>
    <xf numFmtId="49" fontId="6" fillId="17" borderId="0" xfId="0" applyNumberFormat="1" applyFont="1" applyFill="1"/>
    <xf numFmtId="0" fontId="5" fillId="0" borderId="0" xfId="0" applyFont="1" applyFill="1"/>
    <xf numFmtId="0" fontId="0" fillId="17" borderId="0" xfId="0" applyFill="1"/>
    <xf numFmtId="0" fontId="5" fillId="0" borderId="0" xfId="0" pivotButton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right" vertical="top"/>
    </xf>
    <xf numFmtId="0" fontId="11" fillId="14" borderId="0" xfId="0" applyNumberFormat="1" applyFont="1" applyFill="1" applyAlignment="1">
      <alignment vertical="top"/>
    </xf>
    <xf numFmtId="0" fontId="11" fillId="14" borderId="0" xfId="0" applyNumberFormat="1" applyFont="1" applyFill="1" applyAlignment="1">
      <alignment horizontal="right" vertical="top"/>
    </xf>
    <xf numFmtId="0" fontId="11" fillId="14" borderId="0" xfId="0" applyFont="1" applyFill="1" applyAlignment="1">
      <alignment horizontal="left" vertical="top"/>
    </xf>
    <xf numFmtId="0" fontId="5" fillId="0" borderId="0" xfId="0" applyFont="1" applyAlignment="1">
      <alignment horizontal="right" vertical="top"/>
    </xf>
    <xf numFmtId="0" fontId="23" fillId="0" borderId="0" xfId="0" applyFont="1"/>
    <xf numFmtId="0" fontId="7" fillId="17" borderId="1" xfId="1" applyFont="1" applyFill="1" applyBorder="1" applyAlignment="1">
      <alignment horizontal="left" vertical="top"/>
    </xf>
    <xf numFmtId="0" fontId="5" fillId="21" borderId="4" xfId="0" applyFont="1" applyFill="1" applyBorder="1" applyAlignment="1">
      <alignment horizontal="left" vertical="top"/>
    </xf>
    <xf numFmtId="0" fontId="5" fillId="21" borderId="4" xfId="0" applyFont="1" applyFill="1" applyBorder="1" applyAlignment="1">
      <alignment horizontal="center" vertical="top"/>
    </xf>
    <xf numFmtId="49" fontId="5" fillId="23" borderId="4" xfId="0" applyNumberFormat="1" applyFont="1" applyFill="1" applyBorder="1" applyAlignment="1">
      <alignment horizontal="center" vertical="top"/>
    </xf>
    <xf numFmtId="0" fontId="5" fillId="25" borderId="5" xfId="0" applyFont="1" applyFill="1" applyBorder="1" applyAlignment="1">
      <alignment horizontal="left" vertical="top"/>
    </xf>
    <xf numFmtId="0" fontId="5" fillId="25" borderId="0" xfId="0" applyFont="1" applyFill="1" applyBorder="1" applyAlignment="1">
      <alignment horizontal="left" vertical="top"/>
    </xf>
    <xf numFmtId="0" fontId="5" fillId="25" borderId="5" xfId="0" applyFont="1" applyFill="1" applyBorder="1" applyAlignment="1">
      <alignment horizontal="center" vertical="top"/>
    </xf>
    <xf numFmtId="0" fontId="5" fillId="25" borderId="6" xfId="0" applyFont="1" applyFill="1" applyBorder="1" applyAlignment="1">
      <alignment horizontal="left" vertical="top"/>
    </xf>
    <xf numFmtId="0" fontId="5" fillId="25" borderId="6" xfId="0" applyFont="1" applyFill="1" applyBorder="1" applyAlignment="1">
      <alignment horizontal="center" vertical="top"/>
    </xf>
    <xf numFmtId="49" fontId="5" fillId="25" borderId="4" xfId="0" applyNumberFormat="1" applyFont="1" applyFill="1" applyBorder="1" applyAlignment="1">
      <alignment horizontal="center" vertical="top"/>
    </xf>
    <xf numFmtId="0" fontId="5" fillId="13" borderId="4" xfId="0" applyFont="1" applyFill="1" applyBorder="1" applyAlignment="1">
      <alignment horizontal="left" vertical="top"/>
    </xf>
    <xf numFmtId="49" fontId="5" fillId="13" borderId="4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3" fillId="0" borderId="1" xfId="1" applyFill="1" applyBorder="1" applyAlignment="1">
      <alignment horizontal="left"/>
    </xf>
    <xf numFmtId="0" fontId="0" fillId="0" borderId="0" xfId="0"/>
    <xf numFmtId="0" fontId="0" fillId="0" borderId="0" xfId="0" applyFont="1" applyFill="1" applyBorder="1"/>
    <xf numFmtId="0" fontId="26" fillId="0" borderId="0" xfId="0" applyFont="1"/>
    <xf numFmtId="0" fontId="6" fillId="0" borderId="0" xfId="0" applyFont="1" applyAlignment="1">
      <alignment horizontal="center"/>
    </xf>
    <xf numFmtId="0" fontId="28" fillId="0" borderId="0" xfId="0" applyFont="1"/>
    <xf numFmtId="0" fontId="24" fillId="0" borderId="0" xfId="0" applyFont="1"/>
    <xf numFmtId="0" fontId="31" fillId="0" borderId="0" xfId="0" applyFont="1"/>
    <xf numFmtId="49" fontId="34" fillId="18" borderId="4" xfId="0" applyNumberFormat="1" applyFont="1" applyFill="1" applyBorder="1"/>
    <xf numFmtId="0" fontId="5" fillId="18" borderId="4" xfId="0" applyFont="1" applyFill="1" applyBorder="1"/>
    <xf numFmtId="0" fontId="34" fillId="18" borderId="4" xfId="0" applyFont="1" applyFill="1" applyBorder="1"/>
    <xf numFmtId="0" fontId="34" fillId="16" borderId="4" xfId="0" applyFont="1" applyFill="1" applyBorder="1"/>
    <xf numFmtId="0" fontId="5" fillId="16" borderId="4" xfId="0" applyFont="1" applyFill="1" applyBorder="1"/>
    <xf numFmtId="49" fontId="5" fillId="18" borderId="4" xfId="0" applyNumberFormat="1" applyFont="1" applyFill="1" applyBorder="1"/>
    <xf numFmtId="0" fontId="5" fillId="19" borderId="4" xfId="0" applyFont="1" applyFill="1" applyBorder="1"/>
    <xf numFmtId="49" fontId="0" fillId="19" borderId="4" xfId="0" applyNumberFormat="1" applyFill="1" applyBorder="1"/>
    <xf numFmtId="0" fontId="0" fillId="0" borderId="4" xfId="0" applyBorder="1"/>
    <xf numFmtId="14" fontId="0" fillId="0" borderId="4" xfId="0" applyNumberFormat="1" applyBorder="1"/>
    <xf numFmtId="49" fontId="0" fillId="0" borderId="4" xfId="0" applyNumberFormat="1" applyBorder="1"/>
    <xf numFmtId="0" fontId="25" fillId="5" borderId="4" xfId="0" applyFont="1" applyFill="1" applyBorder="1"/>
    <xf numFmtId="0" fontId="35" fillId="5" borderId="4" xfId="0" applyFont="1" applyFill="1" applyBorder="1"/>
    <xf numFmtId="0" fontId="36" fillId="0" borderId="4" xfId="0" applyFont="1" applyBorder="1"/>
    <xf numFmtId="0" fontId="37" fillId="5" borderId="4" xfId="0" applyFont="1" applyFill="1" applyBorder="1"/>
    <xf numFmtId="0" fontId="38" fillId="0" borderId="4" xfId="0" applyFont="1" applyBorder="1"/>
    <xf numFmtId="0" fontId="39" fillId="5" borderId="4" xfId="0" applyFont="1" applyFill="1" applyBorder="1"/>
    <xf numFmtId="0" fontId="40" fillId="0" borderId="4" xfId="0" applyFont="1" applyBorder="1"/>
    <xf numFmtId="0" fontId="4" fillId="0" borderId="0" xfId="2"/>
    <xf numFmtId="0" fontId="5" fillId="0" borderId="0" xfId="2" applyFont="1" applyAlignment="1">
      <alignment horizontal="right"/>
    </xf>
    <xf numFmtId="0" fontId="26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0" fontId="28" fillId="0" borderId="0" xfId="2" applyFont="1"/>
    <xf numFmtId="0" fontId="24" fillId="0" borderId="0" xfId="2" applyFont="1"/>
    <xf numFmtId="0" fontId="31" fillId="0" borderId="0" xfId="2" applyFont="1"/>
    <xf numFmtId="0" fontId="12" fillId="0" borderId="0" xfId="2" applyFont="1"/>
    <xf numFmtId="0" fontId="4" fillId="0" borderId="0" xfId="2" applyFont="1" applyFill="1" applyBorder="1"/>
    <xf numFmtId="49" fontId="34" fillId="18" borderId="4" xfId="2" applyNumberFormat="1" applyFont="1" applyFill="1" applyBorder="1"/>
    <xf numFmtId="0" fontId="5" fillId="18" borderId="4" xfId="2" applyFont="1" applyFill="1" applyBorder="1"/>
    <xf numFmtId="0" fontId="34" fillId="18" borderId="4" xfId="2" applyFont="1" applyFill="1" applyBorder="1"/>
    <xf numFmtId="0" fontId="34" fillId="16" borderId="4" xfId="2" applyFont="1" applyFill="1" applyBorder="1"/>
    <xf numFmtId="0" fontId="5" fillId="16" borderId="4" xfId="2" applyFont="1" applyFill="1" applyBorder="1"/>
    <xf numFmtId="0" fontId="5" fillId="19" borderId="4" xfId="2" applyFont="1" applyFill="1" applyBorder="1"/>
    <xf numFmtId="0" fontId="5" fillId="19" borderId="4" xfId="2" applyFont="1" applyFill="1" applyBorder="1" applyAlignment="1">
      <alignment horizontal="center"/>
    </xf>
    <xf numFmtId="49" fontId="4" fillId="19" borderId="4" xfId="2" applyNumberFormat="1" applyFill="1" applyBorder="1"/>
    <xf numFmtId="0" fontId="4" fillId="0" borderId="4" xfId="2" applyBorder="1"/>
    <xf numFmtId="14" fontId="4" fillId="0" borderId="4" xfId="2" applyNumberFormat="1" applyBorder="1"/>
    <xf numFmtId="0" fontId="35" fillId="5" borderId="4" xfId="2" applyFont="1" applyFill="1" applyBorder="1"/>
    <xf numFmtId="0" fontId="4" fillId="0" borderId="4" xfId="2" applyFont="1" applyBorder="1"/>
    <xf numFmtId="49" fontId="4" fillId="0" borderId="4" xfId="2" applyNumberFormat="1" applyBorder="1"/>
    <xf numFmtId="0" fontId="36" fillId="0" borderId="4" xfId="2" applyFont="1" applyBorder="1"/>
    <xf numFmtId="0" fontId="41" fillId="5" borderId="4" xfId="2" applyFont="1" applyFill="1" applyBorder="1"/>
    <xf numFmtId="0" fontId="25" fillId="0" borderId="4" xfId="2" applyFont="1" applyFill="1" applyBorder="1"/>
    <xf numFmtId="0" fontId="38" fillId="0" borderId="4" xfId="2" applyFont="1" applyBorder="1"/>
    <xf numFmtId="0" fontId="39" fillId="5" borderId="4" xfId="2" applyFont="1" applyFill="1" applyBorder="1"/>
    <xf numFmtId="0" fontId="40" fillId="0" borderId="4" xfId="2" applyFont="1" applyBorder="1"/>
    <xf numFmtId="0" fontId="25" fillId="5" borderId="4" xfId="2" applyFont="1" applyFill="1" applyBorder="1"/>
    <xf numFmtId="0" fontId="5" fillId="13" borderId="0" xfId="0" applyFont="1" applyFill="1" applyBorder="1" applyAlignment="1">
      <alignment horizontal="left" vertical="top"/>
    </xf>
    <xf numFmtId="0" fontId="22" fillId="0" borderId="0" xfId="0" applyNumberFormat="1" applyFont="1"/>
    <xf numFmtId="0" fontId="6" fillId="0" borderId="0" xfId="0" applyNumberFormat="1" applyFont="1"/>
    <xf numFmtId="0" fontId="34" fillId="18" borderId="4" xfId="2" applyNumberFormat="1" applyFont="1" applyFill="1" applyBorder="1"/>
    <xf numFmtId="0" fontId="3" fillId="19" borderId="4" xfId="1" applyNumberFormat="1" applyFill="1" applyBorder="1"/>
    <xf numFmtId="0" fontId="4" fillId="18" borderId="4" xfId="2" applyFont="1" applyFill="1" applyBorder="1"/>
    <xf numFmtId="0" fontId="43" fillId="18" borderId="4" xfId="2" applyFont="1" applyFill="1" applyBorder="1"/>
    <xf numFmtId="49" fontId="4" fillId="18" borderId="4" xfId="2" applyNumberFormat="1" applyFont="1" applyFill="1" applyBorder="1"/>
    <xf numFmtId="0" fontId="44" fillId="18" borderId="4" xfId="1" applyNumberFormat="1" applyFont="1" applyFill="1" applyBorder="1"/>
    <xf numFmtId="14" fontId="4" fillId="18" borderId="4" xfId="2" applyNumberFormat="1" applyFont="1" applyFill="1" applyBorder="1"/>
    <xf numFmtId="0" fontId="4" fillId="18" borderId="0" xfId="2" applyFont="1" applyFill="1"/>
    <xf numFmtId="0" fontId="4" fillId="18" borderId="0" xfId="2" applyFill="1"/>
    <xf numFmtId="0" fontId="5" fillId="4" borderId="4" xfId="2" applyFont="1" applyFill="1" applyBorder="1"/>
    <xf numFmtId="0" fontId="5" fillId="4" borderId="4" xfId="2" applyFont="1" applyFill="1" applyBorder="1" applyAlignment="1">
      <alignment horizontal="center"/>
    </xf>
    <xf numFmtId="49" fontId="34" fillId="4" borderId="4" xfId="2" applyNumberFormat="1" applyFont="1" applyFill="1" applyBorder="1"/>
    <xf numFmtId="0" fontId="34" fillId="4" borderId="4" xfId="2" applyNumberFormat="1" applyFont="1" applyFill="1" applyBorder="1"/>
    <xf numFmtId="0" fontId="34" fillId="4" borderId="4" xfId="2" applyFont="1" applyFill="1" applyBorder="1"/>
    <xf numFmtId="0" fontId="4" fillId="16" borderId="4" xfId="2" applyFont="1" applyFill="1" applyBorder="1"/>
    <xf numFmtId="49" fontId="4" fillId="16" borderId="4" xfId="2" applyNumberFormat="1" applyFont="1" applyFill="1" applyBorder="1"/>
    <xf numFmtId="0" fontId="44" fillId="16" borderId="4" xfId="1" applyNumberFormat="1" applyFont="1" applyFill="1" applyBorder="1"/>
    <xf numFmtId="14" fontId="4" fillId="16" borderId="4" xfId="2" applyNumberFormat="1" applyFont="1" applyFill="1" applyBorder="1"/>
    <xf numFmtId="0" fontId="4" fillId="16" borderId="0" xfId="2" applyFont="1" applyFill="1"/>
    <xf numFmtId="0" fontId="4" fillId="16" borderId="0" xfId="2" applyFill="1"/>
    <xf numFmtId="0" fontId="43" fillId="16" borderId="4" xfId="2" applyFont="1" applyFill="1" applyBorder="1"/>
    <xf numFmtId="0" fontId="42" fillId="16" borderId="0" xfId="2" applyFont="1" applyFill="1"/>
    <xf numFmtId="0" fontId="45" fillId="20" borderId="5" xfId="3" applyFont="1" applyFill="1" applyBorder="1" applyAlignment="1">
      <alignment horizontal="center" vertical="center"/>
    </xf>
    <xf numFmtId="0" fontId="46" fillId="21" borderId="5" xfId="3" applyFont="1" applyFill="1" applyBorder="1" applyAlignment="1">
      <alignment horizontal="center" vertical="center"/>
    </xf>
    <xf numFmtId="0" fontId="47" fillId="20" borderId="5" xfId="3" applyFont="1" applyFill="1" applyBorder="1" applyAlignment="1">
      <alignment horizontal="center" vertical="center"/>
    </xf>
    <xf numFmtId="0" fontId="45" fillId="22" borderId="4" xfId="3" applyFont="1" applyFill="1" applyBorder="1" applyAlignment="1">
      <alignment horizontal="center" vertical="center"/>
    </xf>
    <xf numFmtId="0" fontId="45" fillId="26" borderId="5" xfId="3" applyFont="1" applyFill="1" applyBorder="1" applyAlignment="1">
      <alignment horizontal="center" vertical="center"/>
    </xf>
    <xf numFmtId="0" fontId="48" fillId="0" borderId="0" xfId="5" applyFont="1" applyAlignment="1">
      <alignment vertical="center"/>
    </xf>
    <xf numFmtId="0" fontId="49" fillId="0" borderId="4" xfId="5" applyFont="1" applyBorder="1"/>
    <xf numFmtId="0" fontId="49" fillId="0" borderId="4" xfId="5" applyFont="1" applyBorder="1" applyAlignment="1">
      <alignment horizontal="left"/>
    </xf>
    <xf numFmtId="0" fontId="49" fillId="0" borderId="4" xfId="5" applyFont="1" applyFill="1" applyBorder="1"/>
    <xf numFmtId="0" fontId="49" fillId="0" borderId="0" xfId="5" applyFont="1"/>
    <xf numFmtId="2" fontId="50" fillId="0" borderId="4" xfId="5" applyNumberFormat="1" applyFont="1" applyFill="1" applyBorder="1"/>
    <xf numFmtId="2" fontId="51" fillId="0" borderId="4" xfId="5" applyNumberFormat="1" applyFont="1" applyFill="1" applyBorder="1"/>
    <xf numFmtId="0" fontId="49" fillId="0" borderId="4" xfId="5" applyFont="1" applyFill="1" applyBorder="1" applyAlignment="1">
      <alignment horizontal="center" vertical="center"/>
    </xf>
    <xf numFmtId="0" fontId="49" fillId="0" borderId="4" xfId="5" applyFont="1" applyBorder="1" applyAlignment="1">
      <alignment horizontal="center"/>
    </xf>
    <xf numFmtId="0" fontId="52" fillId="0" borderId="4" xfId="5" applyFont="1" applyFill="1" applyBorder="1" applyAlignment="1">
      <alignment horizontal="center"/>
    </xf>
    <xf numFmtId="0" fontId="52" fillId="0" borderId="4" xfId="6" applyFont="1" applyFill="1" applyBorder="1" applyAlignment="1">
      <alignment horizontal="center"/>
    </xf>
    <xf numFmtId="0" fontId="49" fillId="0" borderId="4" xfId="5" applyFont="1" applyFill="1" applyBorder="1" applyAlignment="1">
      <alignment horizontal="center"/>
    </xf>
    <xf numFmtId="0" fontId="51" fillId="0" borderId="4" xfId="5" applyFont="1" applyFill="1" applyBorder="1"/>
    <xf numFmtId="0" fontId="50" fillId="0" borderId="4" xfId="5" applyFont="1" applyFill="1" applyBorder="1"/>
    <xf numFmtId="0" fontId="48" fillId="0" borderId="4" xfId="6" applyFont="1" applyFill="1" applyBorder="1" applyAlignment="1">
      <alignment horizontal="center"/>
    </xf>
    <xf numFmtId="0" fontId="49" fillId="27" borderId="4" xfId="5" applyFont="1" applyFill="1" applyBorder="1"/>
    <xf numFmtId="0" fontId="51" fillId="27" borderId="4" xfId="5" applyFont="1" applyFill="1" applyBorder="1"/>
    <xf numFmtId="2" fontId="51" fillId="27" borderId="4" xfId="5" applyNumberFormat="1" applyFont="1" applyFill="1" applyBorder="1"/>
    <xf numFmtId="0" fontId="49" fillId="27" borderId="4" xfId="5" applyFont="1" applyFill="1" applyBorder="1" applyAlignment="1">
      <alignment horizontal="center" vertical="center"/>
    </xf>
    <xf numFmtId="0" fontId="49" fillId="27" borderId="4" xfId="5" applyFont="1" applyFill="1" applyBorder="1" applyAlignment="1">
      <alignment horizontal="center"/>
    </xf>
    <xf numFmtId="0" fontId="54" fillId="27" borderId="4" xfId="5" applyFont="1" applyFill="1" applyBorder="1" applyAlignment="1">
      <alignment horizontal="center"/>
    </xf>
    <xf numFmtId="0" fontId="54" fillId="27" borderId="4" xfId="6" applyFont="1" applyFill="1" applyBorder="1" applyAlignment="1">
      <alignment horizontal="center"/>
    </xf>
    <xf numFmtId="0" fontId="3" fillId="0" borderId="4" xfId="1" applyBorder="1" applyAlignment="1">
      <alignment horizontal="left"/>
    </xf>
    <xf numFmtId="0" fontId="3" fillId="0" borderId="0" xfId="1"/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0" fillId="0" borderId="0" xfId="0"/>
    <xf numFmtId="0" fontId="0" fillId="0" borderId="0" xfId="0" applyFont="1" applyFill="1" applyBorder="1"/>
    <xf numFmtId="0" fontId="0" fillId="0" borderId="0" xfId="0"/>
    <xf numFmtId="0" fontId="11" fillId="28" borderId="7" xfId="0" applyFont="1" applyFill="1" applyBorder="1" applyAlignment="1">
      <alignment horizontal="right" vertical="top"/>
    </xf>
    <xf numFmtId="0" fontId="11" fillId="29" borderId="8" xfId="0" applyNumberFormat="1" applyFont="1" applyFill="1" applyBorder="1" applyAlignment="1">
      <alignment horizontal="right" vertical="top"/>
    </xf>
    <xf numFmtId="0" fontId="34" fillId="0" borderId="8" xfId="0" applyNumberFormat="1" applyFont="1" applyBorder="1" applyAlignment="1">
      <alignment horizontal="right" vertical="top"/>
    </xf>
    <xf numFmtId="0" fontId="11" fillId="14" borderId="9" xfId="0" applyNumberFormat="1" applyFont="1" applyFill="1" applyBorder="1" applyAlignment="1">
      <alignment horizontal="right" vertical="top"/>
    </xf>
    <xf numFmtId="0" fontId="12" fillId="0" borderId="0" xfId="2" applyFont="1" applyFill="1" applyBorder="1"/>
    <xf numFmtId="0" fontId="0" fillId="0" borderId="0" xfId="0" applyFont="1" applyFill="1" applyBorder="1" applyAlignment="1">
      <alignment horizontal="right" vertical="top"/>
    </xf>
    <xf numFmtId="0" fontId="56" fillId="0" borderId="0" xfId="0" applyFont="1" applyFill="1" applyBorder="1"/>
    <xf numFmtId="0" fontId="57" fillId="0" borderId="0" xfId="0" applyFont="1" applyFill="1" applyBorder="1" applyAlignment="1">
      <alignment horizontal="left" vertical="center"/>
    </xf>
    <xf numFmtId="0" fontId="57" fillId="0" borderId="0" xfId="0" applyFont="1" applyFill="1" applyBorder="1"/>
    <xf numFmtId="0" fontId="58" fillId="0" borderId="0" xfId="0" applyFont="1" applyFill="1" applyBorder="1"/>
    <xf numFmtId="164" fontId="57" fillId="0" borderId="0" xfId="8" applyNumberFormat="1" applyFont="1" applyFill="1" applyBorder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/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readingOrder="1"/>
    </xf>
    <xf numFmtId="0" fontId="59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 applyAlignment="1">
      <alignment horizontal="left" vertical="center" readingOrder="1"/>
    </xf>
    <xf numFmtId="0" fontId="63" fillId="0" borderId="0" xfId="0" applyFont="1"/>
    <xf numFmtId="0" fontId="38" fillId="0" borderId="0" xfId="0" applyFont="1"/>
    <xf numFmtId="0" fontId="64" fillId="0" borderId="0" xfId="0" applyFont="1" applyAlignment="1">
      <alignment horizontal="left" vertical="center" readingOrder="1"/>
    </xf>
    <xf numFmtId="0" fontId="65" fillId="0" borderId="5" xfId="0" applyFont="1" applyBorder="1" applyAlignment="1">
      <alignment horizontal="center" vertical="center"/>
    </xf>
    <xf numFmtId="0" fontId="53" fillId="9" borderId="5" xfId="0" applyFont="1" applyFill="1" applyBorder="1" applyAlignment="1">
      <alignment horizontal="center" vertical="center"/>
    </xf>
    <xf numFmtId="49" fontId="65" fillId="30" borderId="5" xfId="0" applyNumberFormat="1" applyFont="1" applyFill="1" applyBorder="1" applyAlignment="1">
      <alignment horizontal="center" vertical="center"/>
    </xf>
    <xf numFmtId="0" fontId="65" fillId="8" borderId="5" xfId="0" applyFont="1" applyFill="1" applyBorder="1" applyAlignment="1">
      <alignment horizontal="center" vertical="center"/>
    </xf>
    <xf numFmtId="0" fontId="65" fillId="9" borderId="5" xfId="0" applyFont="1" applyFill="1" applyBorder="1" applyAlignment="1">
      <alignment horizontal="center" vertical="center"/>
    </xf>
    <xf numFmtId="0" fontId="65" fillId="0" borderId="5" xfId="0" applyFont="1" applyFill="1" applyBorder="1" applyAlignment="1">
      <alignment horizontal="center" vertical="center"/>
    </xf>
    <xf numFmtId="0" fontId="43" fillId="0" borderId="0" xfId="0" applyFont="1"/>
    <xf numFmtId="49" fontId="38" fillId="0" borderId="4" xfId="2" applyNumberFormat="1" applyFont="1" applyBorder="1"/>
    <xf numFmtId="0" fontId="66" fillId="19" borderId="4" xfId="1" applyNumberFormat="1" applyFont="1" applyFill="1" applyBorder="1"/>
    <xf numFmtId="14" fontId="38" fillId="0" borderId="4" xfId="2" applyNumberFormat="1" applyFont="1" applyBorder="1"/>
    <xf numFmtId="0" fontId="38" fillId="0" borderId="0" xfId="2" applyFont="1"/>
    <xf numFmtId="49" fontId="67" fillId="0" borderId="4" xfId="2" applyNumberFormat="1" applyFont="1" applyBorder="1"/>
    <xf numFmtId="0" fontId="67" fillId="0" borderId="4" xfId="2" applyFont="1" applyBorder="1"/>
    <xf numFmtId="0" fontId="67" fillId="0" borderId="0" xfId="2" applyFont="1"/>
    <xf numFmtId="0" fontId="0" fillId="0" borderId="0" xfId="0" applyAlignment="1">
      <alignment horizontal="center" vertical="center"/>
    </xf>
    <xf numFmtId="0" fontId="0" fillId="0" borderId="0" xfId="0"/>
    <xf numFmtId="49" fontId="5" fillId="25" borderId="4" xfId="0" applyNumberFormat="1" applyFont="1" applyFill="1" applyBorder="1" applyAlignment="1">
      <alignment horizontal="center" vertical="top"/>
    </xf>
    <xf numFmtId="0" fontId="5" fillId="23" borderId="4" xfId="0" applyFont="1" applyFill="1" applyBorder="1" applyAlignment="1">
      <alignment horizontal="center" vertical="top"/>
    </xf>
    <xf numFmtId="0" fontId="0" fillId="0" borderId="0" xfId="0" applyFont="1" applyFill="1" applyBorder="1"/>
  </cellXfs>
  <cellStyles count="9">
    <cellStyle name="Comma" xfId="8" builtinId="3"/>
    <cellStyle name="Hyperlink" xfId="1" builtinId="8"/>
    <cellStyle name="Hyperlink 2" xfId="4" xr:uid="{3EA72DFD-393D-4B7F-A0F0-D64444826789}"/>
    <cellStyle name="Normal" xfId="0" builtinId="0"/>
    <cellStyle name="Normal 2" xfId="2" xr:uid="{00000000-0005-0000-0000-000002000000}"/>
    <cellStyle name="Normal 2 2 2" xfId="6" xr:uid="{191745A9-AD15-4C94-A8CE-2B9381A0AC41}"/>
    <cellStyle name="Normal 3 2 2" xfId="7" xr:uid="{47C7CA56-D031-473B-9AD5-A0C1CA4A3D78}"/>
    <cellStyle name="Normal 7 2" xfId="5" xr:uid="{D2E0C555-6F89-4900-BE41-E40384811719}"/>
    <cellStyle name="ปกติ 2" xfId="3" xr:uid="{FDD60843-EA0D-4856-8954-2628B86107B9}"/>
  </cellStyles>
  <dxfs count="34"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color theme="0"/>
      </font>
    </dxf>
    <dxf>
      <font>
        <color theme="0"/>
      </font>
    </dxf>
    <dxf>
      <alignment horizontal="right" readingOrder="0"/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right" readingOrder="0"/>
    </dxf>
    <dxf>
      <font>
        <color theme="0"/>
      </font>
    </dxf>
    <dxf>
      <font>
        <color theme="0"/>
      </font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name val="TH SarabunPSK"/>
        <scheme val="none"/>
      </font>
    </dxf>
    <dxf>
      <font>
        <name val="TH SarabunPSK"/>
        <scheme val="none"/>
      </font>
    </dxf>
    <dxf>
      <font>
        <b/>
      </font>
    </dxf>
    <dxf>
      <font>
        <sz val="16"/>
      </font>
    </dxf>
    <dxf>
      <font>
        <name val="TH SarabunPSK"/>
        <scheme val="none"/>
      </font>
    </dxf>
    <dxf>
      <alignment vertical="top" indent="0" readingOrder="0"/>
    </dxf>
    <dxf>
      <alignment horizontal="right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286750" y="6466632"/>
          <a:ext cx="2357437" cy="4106118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213615</xdr:rowOff>
    </xdr:from>
    <xdr:to>
      <xdr:col>2</xdr:col>
      <xdr:colOff>3246120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670815"/>
          <a:ext cx="9921240" cy="1432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2</xdr:col>
      <xdr:colOff>3663314</xdr:colOff>
      <xdr:row>1</xdr:row>
      <xdr:rowOff>211455</xdr:rowOff>
    </xdr:from>
    <xdr:to>
      <xdr:col>7</xdr:col>
      <xdr:colOff>640080</xdr:colOff>
      <xdr:row>6</xdr:row>
      <xdr:rowOff>213360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0338434" y="668655"/>
          <a:ext cx="7858126" cy="13735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106935</xdr:rowOff>
    </xdr:from>
    <xdr:to>
      <xdr:col>7</xdr:col>
      <xdr:colOff>827190</xdr:colOff>
      <xdr:row>9</xdr:row>
      <xdr:rowOff>111293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7A53CA-0F55-40A9-92E1-0D4A286DE842}"/>
            </a:ext>
          </a:extLst>
        </xdr:cNvPr>
        <xdr:cNvSpPr txBox="1"/>
      </xdr:nvSpPr>
      <xdr:spPr>
        <a:xfrm>
          <a:off x="0" y="564135"/>
          <a:ext cx="18360810" cy="21379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981074</xdr:colOff>
      <xdr:row>1</xdr:row>
      <xdr:rowOff>104775</xdr:rowOff>
    </xdr:from>
    <xdr:to>
      <xdr:col>12</xdr:col>
      <xdr:colOff>0</xdr:colOff>
      <xdr:row>9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DC1C5F0-44A0-47F4-8506-FCE0FEB76709}"/>
            </a:ext>
          </a:extLst>
        </xdr:cNvPr>
        <xdr:cNvSpPr txBox="1"/>
      </xdr:nvSpPr>
      <xdr:spPr>
        <a:xfrm>
          <a:off x="18514694" y="561975"/>
          <a:ext cx="7842886" cy="215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1173480</xdr:colOff>
      <xdr:row>1</xdr:row>
      <xdr:rowOff>167895</xdr:rowOff>
    </xdr:from>
    <xdr:to>
      <xdr:col>5</xdr:col>
      <xdr:colOff>4419600</xdr:colOff>
      <xdr:row>6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B00ADE-6AB6-4042-9621-538EF92D3272}"/>
            </a:ext>
          </a:extLst>
        </xdr:cNvPr>
        <xdr:cNvSpPr txBox="1"/>
      </xdr:nvSpPr>
      <xdr:spPr>
        <a:xfrm>
          <a:off x="1173480" y="625095"/>
          <a:ext cx="9921240" cy="1432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5</xdr:col>
      <xdr:colOff>3663314</xdr:colOff>
      <xdr:row>1</xdr:row>
      <xdr:rowOff>211455</xdr:rowOff>
    </xdr:from>
    <xdr:to>
      <xdr:col>10</xdr:col>
      <xdr:colOff>640080</xdr:colOff>
      <xdr:row>6</xdr:row>
      <xdr:rowOff>213360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4676F58-AFA9-488D-856E-F06DF89A4DD0}"/>
            </a:ext>
          </a:extLst>
        </xdr:cNvPr>
        <xdr:cNvSpPr txBox="1"/>
      </xdr:nvSpPr>
      <xdr:spPr>
        <a:xfrm>
          <a:off x="10323194" y="668655"/>
          <a:ext cx="7850506" cy="1335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20781</xdr:colOff>
      <xdr:row>45</xdr:row>
      <xdr:rowOff>185305</xdr:rowOff>
    </xdr:from>
    <xdr:to>
      <xdr:col>31</xdr:col>
      <xdr:colOff>547255</xdr:colOff>
      <xdr:row>53</xdr:row>
      <xdr:rowOff>29442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E45B0124-0216-4868-8313-04BFA823F099}"/>
            </a:ext>
          </a:extLst>
        </xdr:cNvPr>
        <xdr:cNvSpPr/>
      </xdr:nvSpPr>
      <xdr:spPr>
        <a:xfrm>
          <a:off x="9050481" y="8872105"/>
          <a:ext cx="11499274" cy="1307177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185057</xdr:colOff>
      <xdr:row>0</xdr:row>
      <xdr:rowOff>0</xdr:rowOff>
    </xdr:from>
    <xdr:to>
      <xdr:col>42</xdr:col>
      <xdr:colOff>187610</xdr:colOff>
      <xdr:row>41</xdr:row>
      <xdr:rowOff>132065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ECF516A8-E01C-4DBD-8C0C-671AA90F318A}"/>
            </a:ext>
          </a:extLst>
        </xdr:cNvPr>
        <xdr:cNvGrpSpPr/>
      </xdr:nvGrpSpPr>
      <xdr:grpSpPr>
        <a:xfrm>
          <a:off x="9612086" y="0"/>
          <a:ext cx="18290553" cy="10331979"/>
          <a:chOff x="9633857" y="0"/>
          <a:chExt cx="18290553" cy="10373345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CE9EF294-B4D4-44B8-A132-6D5C964E1A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633857" y="0"/>
            <a:ext cx="18290553" cy="10373345"/>
          </a:xfrm>
          <a:prstGeom prst="rect">
            <a:avLst/>
          </a:prstGeom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5D700CB-F774-4AD1-8174-7D0E710F346E}"/>
              </a:ext>
            </a:extLst>
          </xdr:cNvPr>
          <xdr:cNvSpPr txBox="1"/>
        </xdr:nvSpPr>
        <xdr:spPr>
          <a:xfrm>
            <a:off x="13667510" y="2878283"/>
            <a:ext cx="574693" cy="275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84E12DE9-5172-43FB-A347-ACB78F32B5A3}"/>
              </a:ext>
            </a:extLst>
          </xdr:cNvPr>
          <xdr:cNvSpPr txBox="1"/>
        </xdr:nvSpPr>
        <xdr:spPr>
          <a:xfrm>
            <a:off x="13653656" y="3413069"/>
            <a:ext cx="574693" cy="2754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6F900E67-4A6B-4574-8EA7-79D4C8B76DC5}"/>
              </a:ext>
            </a:extLst>
          </xdr:cNvPr>
          <xdr:cNvSpPr txBox="1"/>
        </xdr:nvSpPr>
        <xdr:spPr>
          <a:xfrm>
            <a:off x="18975533" y="2864285"/>
            <a:ext cx="574693" cy="2754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C1482869-B947-4FD8-BFC2-CA409AE33ABC}"/>
              </a:ext>
            </a:extLst>
          </xdr:cNvPr>
          <xdr:cNvSpPr txBox="1"/>
        </xdr:nvSpPr>
        <xdr:spPr>
          <a:xfrm>
            <a:off x="18961679" y="3451942"/>
            <a:ext cx="574693" cy="275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1891673B-2771-4774-BB45-7C428337D994}"/>
              </a:ext>
            </a:extLst>
          </xdr:cNvPr>
          <xdr:cNvSpPr txBox="1"/>
        </xdr:nvSpPr>
        <xdr:spPr>
          <a:xfrm>
            <a:off x="18965638" y="4038156"/>
            <a:ext cx="574693" cy="275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D08D9F16-2FBD-4424-AE3A-9B30927E64CC}"/>
              </a:ext>
            </a:extLst>
          </xdr:cNvPr>
          <xdr:cNvSpPr txBox="1"/>
        </xdr:nvSpPr>
        <xdr:spPr>
          <a:xfrm>
            <a:off x="18943866" y="4510595"/>
            <a:ext cx="574693" cy="275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6584357D-5907-453E-81A7-567067EAA9D9}"/>
              </a:ext>
            </a:extLst>
          </xdr:cNvPr>
          <xdr:cNvSpPr txBox="1"/>
        </xdr:nvSpPr>
        <xdr:spPr>
          <a:xfrm>
            <a:off x="23236054" y="2913908"/>
            <a:ext cx="574693" cy="2754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185B7D67-CF65-488A-8560-A49DFF25A838}"/>
              </a:ext>
            </a:extLst>
          </xdr:cNvPr>
          <xdr:cNvSpPr txBox="1"/>
        </xdr:nvSpPr>
        <xdr:spPr>
          <a:xfrm>
            <a:off x="23222198" y="3412079"/>
            <a:ext cx="574693" cy="2754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B815FA0C-517B-4EF5-AC49-0476766E9DE2}"/>
              </a:ext>
            </a:extLst>
          </xdr:cNvPr>
          <xdr:cNvSpPr txBox="1"/>
        </xdr:nvSpPr>
        <xdr:spPr>
          <a:xfrm>
            <a:off x="23226158" y="3985459"/>
            <a:ext cx="574693" cy="2754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AE91051B-D2E4-4936-B902-7978C2C3AA75}"/>
              </a:ext>
            </a:extLst>
          </xdr:cNvPr>
          <xdr:cNvSpPr txBox="1"/>
        </xdr:nvSpPr>
        <xdr:spPr>
          <a:xfrm>
            <a:off x="16561626" y="7232024"/>
            <a:ext cx="574693" cy="2885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724138FC-8654-4E64-A0CB-A3418F7D4D6E}"/>
              </a:ext>
            </a:extLst>
          </xdr:cNvPr>
          <xdr:cNvSpPr txBox="1"/>
        </xdr:nvSpPr>
        <xdr:spPr>
          <a:xfrm>
            <a:off x="16564101" y="7808522"/>
            <a:ext cx="574693" cy="288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76B39B1C-BE6B-42F3-874B-ECE609F2E75D}"/>
              </a:ext>
            </a:extLst>
          </xdr:cNvPr>
          <xdr:cNvSpPr txBox="1"/>
        </xdr:nvSpPr>
        <xdr:spPr>
          <a:xfrm>
            <a:off x="16550740" y="8388087"/>
            <a:ext cx="574693" cy="2754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+2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+2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27B9C8A6-AB80-4273-BB69-D6ADC9BDF429}"/>
              </a:ext>
            </a:extLst>
          </xdr:cNvPr>
          <xdr:cNvSpPr txBox="1"/>
        </xdr:nvSpPr>
        <xdr:spPr>
          <a:xfrm>
            <a:off x="23103940" y="7242910"/>
            <a:ext cx="574693" cy="2885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9ED26A81-512F-413E-A8C7-6F7BB247E276}"/>
              </a:ext>
            </a:extLst>
          </xdr:cNvPr>
          <xdr:cNvSpPr txBox="1"/>
        </xdr:nvSpPr>
        <xdr:spPr>
          <a:xfrm>
            <a:off x="23103940" y="7839447"/>
            <a:ext cx="574693" cy="2885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9A6CD3AF-6750-4893-AC6F-F78C4759FC14}"/>
              </a:ext>
            </a:extLst>
          </xdr:cNvPr>
          <xdr:cNvSpPr txBox="1"/>
        </xdr:nvSpPr>
        <xdr:spPr>
          <a:xfrm>
            <a:off x="24605673" y="9199419"/>
            <a:ext cx="2776261" cy="9964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จำนวนโครงการทั้งหมด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  <a:p>
            <a:pPr algn="ctr">
              <a:lnSpc>
                <a:spcPts val="2100"/>
              </a:lnSpc>
            </a:pPr>
            <a:r>
              <a:rPr lang="en-US" sz="1800" b="1" u="sng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33</a:t>
            </a:r>
            <a:r>
              <a:rPr lang="en-US" sz="1800" b="1" u="none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+2 </a:t>
            </a:r>
            <a:r>
              <a:rPr lang="en-US" sz="18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8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19</a:t>
            </a:r>
            <a:r>
              <a:rPr lang="en-US" sz="18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+2 </a:t>
            </a: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35 | 21</a:t>
            </a:r>
            <a:r>
              <a:rPr lang="en-US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3</xdr:row>
      <xdr:rowOff>0</xdr:rowOff>
    </xdr:from>
    <xdr:to>
      <xdr:col>30</xdr:col>
      <xdr:colOff>127547</xdr:colOff>
      <xdr:row>21</xdr:row>
      <xdr:rowOff>169610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9439E-523D-4B5C-A2CA-86C81C0A6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85660" y="920151"/>
          <a:ext cx="4455132" cy="4224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KYP\02-1&#3650;&#3588;&#3619;&#3591;&#3585;&#3634;&#3619;&#3626;&#3635;&#3588;&#3633;&#3597;\&#3650;&#3588;&#3619;&#3591;&#3585;&#3634;&#3619;&#3626;&#3635;&#3588;&#3633;&#3597;%2070\as%20is%2070-04\&#3650;&#3588;&#3619;&#3591;&#3585;&#3634;&#3619;&#3626;&#3635;&#3588;&#3633;&#3597;%2069%20for%20as%20is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เสนอโครงการสำคัญ 69"/>
      <sheetName val="โครงการสำคัญ 69 (ผ่านเข้ารอบ)"/>
      <sheetName val="ตัวย่อ(ขึ้นก่อน)"/>
      <sheetName val="ตัวย่อ(หน้า)"/>
      <sheetName val="ตัวย่อ(ต่อท้าย)"/>
      <sheetName val="FVCT for eMENSCR"/>
      <sheetName val="ชื่อY1"/>
      <sheetName val="ชือFVCT_V3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/>
      <sheetData sheetId="3"/>
      <sheetData sheetId="4">
        <row r="1">
          <cell r="B1" t="str">
            <v>ชื่อหน่วยงานระดับกรม</v>
          </cell>
          <cell r="C1" t="str">
            <v>ตัวย่อ</v>
          </cell>
        </row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กรมสนธิสัญญาฯ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กรมองค์การฯ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กรมอเมริกาฯ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DPIM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 และแอฟริกา</v>
          </cell>
          <cell r="C96" t="str">
            <v>กรมเอเชียใต้ฯ</v>
          </cell>
        </row>
        <row r="97">
          <cell r="B97" t="str">
            <v>กรุงเทพมหานคร</v>
          </cell>
          <cell r="C97" t="str">
            <v>กทม.</v>
          </cell>
        </row>
        <row r="98">
          <cell r="B98" t="str">
            <v>กองทัพบก</v>
          </cell>
          <cell r="C98" t="str">
            <v>ทบ.</v>
          </cell>
        </row>
        <row r="99">
          <cell r="B99" t="str">
            <v>กองทัพเรือ</v>
          </cell>
          <cell r="C99" t="str">
            <v>ทร.</v>
          </cell>
        </row>
        <row r="100">
          <cell r="B100" t="str">
            <v>กองทัพอากาศ</v>
          </cell>
          <cell r="C100" t="str">
            <v>ทอ.</v>
          </cell>
        </row>
        <row r="101">
          <cell r="B101" t="str">
            <v>กองทุนการออมแห่งชาติ</v>
          </cell>
          <cell r="C101" t="str">
            <v>กอช.</v>
          </cell>
        </row>
        <row r="102">
          <cell r="B102" t="str">
            <v>กองทุนเงินให้กู้ยืมเพื่อการศึกษา</v>
          </cell>
          <cell r="C102" t="str">
            <v>กยศ.</v>
          </cell>
        </row>
        <row r="103">
          <cell r="B103" t="str">
            <v>กองทุนพัฒนาสื่อปลอดภัยและสร้างสรรค์</v>
          </cell>
          <cell r="C103" t="str">
            <v>TMF</v>
          </cell>
        </row>
        <row r="104">
          <cell r="B104" t="str">
            <v>กองทุนเพื่อความเสมอภาคทางการศึกษา</v>
          </cell>
          <cell r="C104" t="str">
            <v>กสศ.</v>
          </cell>
        </row>
        <row r="105">
          <cell r="B105" t="str">
            <v>กองทุนสนับสนุนการสร้างเสริมสุขภาพ</v>
          </cell>
          <cell r="C105" t="str">
            <v>สสส.</v>
          </cell>
        </row>
        <row r="106">
          <cell r="B106" t="str">
            <v>กองบัญชาการกองทัพไทย</v>
          </cell>
          <cell r="C106" t="str">
            <v>บก.ทท.</v>
          </cell>
        </row>
        <row r="107">
          <cell r="B107" t="str">
            <v>กองอำนวยการรักษาความมั่นคงภายในราชอาณาจักร</v>
          </cell>
          <cell r="C107" t="str">
            <v>กอ.รมน.</v>
          </cell>
        </row>
        <row r="108">
          <cell r="B108" t="str">
            <v>การกีฬาแห่งประเทศไทย</v>
          </cell>
          <cell r="C108" t="str">
            <v>กกท.</v>
          </cell>
        </row>
        <row r="109">
          <cell r="B109" t="str">
            <v>การเคหะแห่งชาติ</v>
          </cell>
          <cell r="C109" t="str">
            <v>กคช.</v>
          </cell>
        </row>
        <row r="110">
          <cell r="B110" t="str">
            <v>การท่องเที่ยวแห่งประเทศไทย</v>
          </cell>
          <cell r="C110" t="str">
            <v>ททท.</v>
          </cell>
        </row>
        <row r="111">
          <cell r="B111" t="str">
            <v>การทางพิเศษแห่งประเทศไทย</v>
          </cell>
          <cell r="C111" t="str">
            <v>กทพ.</v>
          </cell>
        </row>
        <row r="112">
          <cell r="B112" t="str">
            <v>การท่าเรือแห่งประเทศไทย</v>
          </cell>
          <cell r="C112" t="str">
            <v>กทท.</v>
          </cell>
        </row>
        <row r="113">
          <cell r="B113" t="str">
            <v>การนิคมอุตสาหกรรมแห่งประเทศไทย</v>
          </cell>
          <cell r="C113" t="str">
            <v>กนอ.</v>
          </cell>
        </row>
        <row r="114">
          <cell r="B114" t="str">
            <v>การประปานครหลวง</v>
          </cell>
          <cell r="C114" t="str">
            <v>กปน.</v>
          </cell>
        </row>
        <row r="115">
          <cell r="B115" t="str">
            <v>การประปาส่วนภูมิภาค</v>
          </cell>
          <cell r="C115" t="str">
            <v>กปภ.</v>
          </cell>
        </row>
        <row r="116">
          <cell r="B116" t="str">
            <v>การไฟฟ้านครหลวง</v>
          </cell>
          <cell r="C116" t="str">
            <v>กฟน.</v>
          </cell>
        </row>
        <row r="117">
          <cell r="B117" t="str">
            <v>การไฟฟ้าฝ่ายผลิตแห่งประเทศไทย</v>
          </cell>
          <cell r="C117" t="str">
            <v>กฟผ.</v>
          </cell>
        </row>
        <row r="118">
          <cell r="B118" t="str">
            <v>การไฟฟ้าส่วนภูมิภาค</v>
          </cell>
          <cell r="C118" t="str">
            <v>กฟภ.</v>
          </cell>
        </row>
        <row r="119">
          <cell r="B119" t="str">
            <v>การยางแห่งประเทศไทย</v>
          </cell>
          <cell r="C119" t="str">
            <v>กยท.</v>
          </cell>
        </row>
        <row r="120">
          <cell r="B120" t="str">
            <v>การรถไฟฟ้าขนส่งมวลชนแห่งประเทศไทย</v>
          </cell>
          <cell r="C120" t="str">
            <v>รฟม.</v>
          </cell>
        </row>
        <row r="121">
          <cell r="B121" t="str">
            <v>การรถไฟแห่งประเทศไทย</v>
          </cell>
          <cell r="C121" t="str">
            <v>รฟท.</v>
          </cell>
        </row>
        <row r="122">
          <cell r="B122" t="str">
            <v>การส่งเสริมอุตสาหกรรม</v>
          </cell>
          <cell r="C122" t="str">
            <v>กสอ.</v>
          </cell>
        </row>
        <row r="123">
          <cell r="B123" t="str">
            <v>คณะกรรมการโอลิมปิคแห่งประเทศไทยในพระบรมราชูปถัมภ์</v>
          </cell>
          <cell r="C123" t="str">
            <v>NOCT</v>
          </cell>
        </row>
        <row r="124">
          <cell r="B124" t="str">
            <v>คุรุสภา</v>
          </cell>
          <cell r="C124" t="str">
            <v>คส.</v>
          </cell>
        </row>
        <row r="125">
          <cell r="B125" t="str">
            <v>สำนักงานเลขาธิการคุรุสภา</v>
          </cell>
          <cell r="C125" t="str">
            <v>คส.</v>
          </cell>
        </row>
        <row r="126">
          <cell r="B126" t="str">
            <v>สถาบันวิชาการป้องกันประเทศ</v>
          </cell>
          <cell r="C126" t="str">
            <v>สปท.</v>
          </cell>
        </row>
        <row r="127">
          <cell r="B127" t="str">
            <v>จุฬาลงกรณ์มหาวิทยาลัย</v>
          </cell>
          <cell r="C127" t="str">
            <v>จุฬา</v>
          </cell>
        </row>
        <row r="128">
          <cell r="B128" t="str">
            <v>ธนาคารกรุงไทย จำกัด (มหาชน)</v>
          </cell>
          <cell r="C128" t="str">
            <v>KTB</v>
          </cell>
        </row>
        <row r="129">
          <cell r="B129" t="str">
            <v>ธนาคารพัฒนาวิสาหกิจขนาดกลางและขนาดย่อมแห่งประเทศไทย</v>
          </cell>
          <cell r="C129" t="str">
            <v>ธพว.</v>
          </cell>
        </row>
        <row r="130">
          <cell r="B130" t="str">
            <v>ธนาคารเพื่อการเกษตรและสหกรณ์การเกษตร</v>
          </cell>
          <cell r="C130" t="str">
            <v>ธกส.</v>
          </cell>
        </row>
        <row r="131">
          <cell r="B131" t="str">
            <v>ธนาคารเพื่อการส่งออกและนำเข้าแห่งประเทศไทย</v>
          </cell>
          <cell r="C131" t="str">
            <v>ธสน.</v>
          </cell>
        </row>
        <row r="132">
          <cell r="B132" t="str">
            <v>ธนาคารแห่งประเทศไทย</v>
          </cell>
          <cell r="C132" t="str">
            <v>ธปท.</v>
          </cell>
        </row>
        <row r="133">
          <cell r="B133" t="str">
            <v>ธนาคารออมสิน</v>
          </cell>
          <cell r="C133" t="str">
            <v>GSB</v>
          </cell>
        </row>
        <row r="134">
          <cell r="B134" t="str">
            <v>ธนาคารอาคารสงเคราะห์</v>
          </cell>
          <cell r="C134" t="str">
            <v>ธอส.</v>
          </cell>
        </row>
        <row r="135">
          <cell r="B135" t="str">
            <v>ธนาคารอิสลามแห่งประเทศไทย</v>
          </cell>
          <cell r="C135" t="str">
            <v>ISBT</v>
          </cell>
        </row>
        <row r="136">
          <cell r="B136" t="str">
            <v>บรรษัทประกันสินเชื่ออุตสาหกรรมขนาดย่อม</v>
          </cell>
          <cell r="C136" t="str">
            <v>บสย.</v>
          </cell>
        </row>
        <row r="137">
          <cell r="B137" t="str">
            <v>บริษัท ขนส่ง จํากัด</v>
          </cell>
          <cell r="C137" t="str">
            <v>บขส.</v>
          </cell>
        </row>
        <row r="138">
          <cell r="B138" t="str">
            <v>บริษัท ขนส่ง จำกัด</v>
          </cell>
          <cell r="C138" t="str">
            <v>บขส.</v>
          </cell>
        </row>
        <row r="139">
          <cell r="B139" t="str">
            <v>บริษัท ข้อมูลเครดิตแห่งชาติ จำกัด</v>
          </cell>
          <cell r="C139" t="str">
            <v>NCB</v>
          </cell>
        </row>
        <row r="140">
          <cell r="B140" t="str">
            <v>บริษัท ท่าอากาศยานไทย จํากัด (มหาชน)</v>
          </cell>
          <cell r="C140" t="str">
            <v>ทอท.</v>
          </cell>
        </row>
        <row r="141">
          <cell r="B141" t="str">
            <v>บริษัท ท่าอากาศยานไทย จำกัด (มหาชน)</v>
          </cell>
          <cell r="C141" t="str">
            <v>ทอท.</v>
          </cell>
        </row>
        <row r="142">
          <cell r="B142" t="str">
            <v>บริษัท โทรคมนาคมแห่งชาติ จำกัด (​มหาชน)</v>
          </cell>
          <cell r="C142" t="str">
            <v>NT</v>
          </cell>
        </row>
        <row r="143">
          <cell r="B143" t="str">
            <v>บริษัท โทรคมนาคมแห่งชาติ จำกัด (มหาชน)</v>
          </cell>
          <cell r="C143" t="str">
            <v>NT</v>
          </cell>
        </row>
        <row r="144">
          <cell r="B144" t="str">
            <v>บริษัท ปตท จํากัด (มหาชน)</v>
          </cell>
          <cell r="C144" t="str">
            <v>ปตท.</v>
          </cell>
        </row>
        <row r="145">
          <cell r="B145" t="str">
            <v>บริษัท ปตท. จำกัด (มหาชน)</v>
          </cell>
          <cell r="C145" t="str">
            <v>ปตท.</v>
          </cell>
        </row>
        <row r="146">
          <cell r="B146" t="str">
            <v>บริษัท ปตท. สำรวจและผลิตปิโตรเลียม จำกัด</v>
          </cell>
          <cell r="C146" t="str">
            <v>ปตท.สผ.</v>
          </cell>
        </row>
        <row r="147">
          <cell r="B147" t="str">
            <v>บริษัท ไปรษณีย์ไทย จํากัด</v>
          </cell>
          <cell r="C147" t="str">
            <v>ปณท.</v>
          </cell>
        </row>
        <row r="148">
          <cell r="B148" t="str">
            <v>บริษัท ไปรษณีย์ไทย จำกัด</v>
          </cell>
          <cell r="C148" t="str">
            <v>ปณท.</v>
          </cell>
        </row>
        <row r="149">
          <cell r="B149" t="str">
            <v>บริษัท รถไฟฟ้า ร.ฟ.ท. จำกัด</v>
          </cell>
          <cell r="C149" t="str">
            <v>รฟฟท.</v>
          </cell>
        </row>
        <row r="150">
          <cell r="B150" t="str">
            <v>บริษัท วิทยุการบินแห่งประเทศไทย จํากัด</v>
          </cell>
          <cell r="C150" t="str">
            <v>บวท.</v>
          </cell>
        </row>
        <row r="151">
          <cell r="B151" t="str">
            <v>บริษัท วิทยุการบินแห่งประเทศไทย จำกัด</v>
          </cell>
          <cell r="C151" t="str">
            <v>บวท.</v>
          </cell>
        </row>
        <row r="152">
          <cell r="B152" t="str">
            <v>บริษัท อสมท จํากัด (มหาชน)</v>
          </cell>
          <cell r="C152" t="str">
            <v>อสมท.</v>
          </cell>
        </row>
        <row r="153">
          <cell r="B153" t="str">
            <v>บริษัท อู่กรุงเทพ จำกัด</v>
          </cell>
          <cell r="C153" t="str">
            <v>บอท.</v>
          </cell>
        </row>
        <row r="154">
          <cell r="B154" t="str">
            <v>บริษัทห้องปฏิบัติการกลางตรวจสอบผลิตภัณฑ์เกษตรและอาหาร จำกัด</v>
          </cell>
          <cell r="C154" t="str">
            <v>LCFA</v>
          </cell>
        </row>
        <row r="155">
          <cell r="B155" t="str">
            <v>มหาวิทยาลัยการกีฬาแห่งชาติ</v>
          </cell>
          <cell r="C155" t="str">
            <v>มกช.</v>
          </cell>
        </row>
        <row r="156">
          <cell r="B156" t="str">
            <v>มหาวิทยาลัยกาฬสินธุ์</v>
          </cell>
          <cell r="C156" t="str">
            <v>มกส.</v>
          </cell>
        </row>
        <row r="157">
          <cell r="B157" t="str">
            <v>มหาวิทยาลัยเกษตรศาสตร์</v>
          </cell>
          <cell r="C157" t="str">
            <v>มก.</v>
          </cell>
        </row>
        <row r="158">
          <cell r="B158" t="str">
            <v>มหาวิทยาลัยขอนแก่น</v>
          </cell>
          <cell r="C158" t="str">
            <v>มข.</v>
          </cell>
        </row>
        <row r="159">
          <cell r="B159" t="str">
            <v>มหาวิทยาลัยเชียงใหม่</v>
          </cell>
          <cell r="C159" t="str">
            <v>มช.</v>
          </cell>
        </row>
        <row r="160">
          <cell r="B160" t="str">
            <v>มหาวิทยาลัยทักษิณ</v>
          </cell>
          <cell r="C160" t="str">
            <v>มทษ.</v>
          </cell>
        </row>
        <row r="161">
          <cell r="B161" t="str">
            <v>มหาวิทยาลัยเทคโนโลยีพระจอมเกล้าธนบุรี</v>
          </cell>
          <cell r="C161" t="str">
            <v>มจธ.</v>
          </cell>
        </row>
        <row r="162">
          <cell r="B162" t="str">
            <v>มหาวิทยาลัยเทคโนโลยีพระจอมเกล้าพระนครเหนือ</v>
          </cell>
          <cell r="C162" t="str">
            <v>มจพ.</v>
          </cell>
        </row>
        <row r="163">
          <cell r="B163" t="str">
            <v>มหาวิทยาลัยเทคโนโลยีราชมงคลกรุงเทพ</v>
          </cell>
          <cell r="C163" t="str">
            <v>มทร.กรุงเทพ</v>
          </cell>
        </row>
        <row r="164">
          <cell r="B164" t="str">
            <v>มหาวิทยาลัยเทคโนโลยีราชมงคลตะวันออก</v>
          </cell>
          <cell r="C164" t="str">
            <v>มทร.ตะวันออก</v>
          </cell>
        </row>
        <row r="165">
          <cell r="B165" t="str">
            <v>มหาวิทยาลัยเทคโนโลยีราชมงคลธัญบุรี</v>
          </cell>
          <cell r="C165" t="str">
            <v>มทร.ธัญบุรี</v>
          </cell>
        </row>
        <row r="166">
          <cell r="B166" t="str">
            <v>มหาวิทยาลัยเทคโนโลยีราชมงคลพระนคร</v>
          </cell>
          <cell r="C166" t="str">
            <v>มทร.พระนคร</v>
          </cell>
        </row>
        <row r="167">
          <cell r="B167" t="str">
            <v>มหาวิทยาลัยเทคโนโลยีราชมงคลรัตนโกสินทร์</v>
          </cell>
          <cell r="C167" t="str">
            <v>มทร.รัตนโกสินทร์</v>
          </cell>
        </row>
        <row r="168">
          <cell r="B168" t="str">
            <v>มหาวิทยาลัยเทคโนโลยีราชมงคลล้านนา</v>
          </cell>
          <cell r="C168" t="str">
            <v>มทร.ล้านนา</v>
          </cell>
        </row>
        <row r="169">
          <cell r="B169" t="str">
            <v>มหาวิทยาลัยเทคโนโลยีราชมงคลศรีวิชัย</v>
          </cell>
          <cell r="C169" t="str">
            <v>มทร.ศรีวิชัย</v>
          </cell>
        </row>
        <row r="170">
          <cell r="B170" t="str">
            <v>มหาวิทยาลัยเทคโนโลยีราชมงคลสุวรรณภูมิ</v>
          </cell>
          <cell r="C170" t="str">
            <v>มทร.สุวรรณภูมิ</v>
          </cell>
        </row>
        <row r="171">
          <cell r="B171" t="str">
            <v>มหาวิทยาลัยเทคโนโลยีราชมงคลอีสาน</v>
          </cell>
          <cell r="C171" t="str">
            <v>มทร.อีสาน</v>
          </cell>
        </row>
        <row r="172">
          <cell r="B172" t="str">
            <v>มหาวิทยาลัยเทคโนโลยีสุรนารี</v>
          </cell>
          <cell r="C172" t="str">
            <v>มทส.</v>
          </cell>
        </row>
        <row r="173">
          <cell r="B173" t="str">
            <v>มหาวิทยาลัยธรรมศาสตร์</v>
          </cell>
          <cell r="C173" t="str">
            <v>มธ.</v>
          </cell>
        </row>
        <row r="174">
          <cell r="B174" t="str">
            <v>มหาวิทยาลัยนครพนม</v>
          </cell>
          <cell r="C174" t="str">
            <v>มนพ.</v>
          </cell>
        </row>
        <row r="175">
          <cell r="B175" t="str">
            <v>มหาวิทยาลัยนราธิวาสราชนครินทร์</v>
          </cell>
          <cell r="C175" t="str">
            <v>มนร.</v>
          </cell>
        </row>
        <row r="176">
          <cell r="B176" t="str">
            <v>มหาวิทยาลัยนเรศวร</v>
          </cell>
          <cell r="C176" t="str">
            <v>มน.</v>
          </cell>
        </row>
        <row r="177">
          <cell r="B177" t="str">
            <v>มหาวิทยาลัยบูรพา</v>
          </cell>
          <cell r="C177" t="str">
            <v>มบ.</v>
          </cell>
        </row>
        <row r="178">
          <cell r="B178" t="str">
            <v>มหาวิทยาลัยพะเยา</v>
          </cell>
          <cell r="C178" t="str">
            <v>มพ.</v>
          </cell>
        </row>
        <row r="179">
          <cell r="B179" t="str">
            <v>มหาวิทยาลัยมหาจุฬาลงกรณราชวิทยาลัย</v>
          </cell>
          <cell r="C179" t="str">
            <v>มจร.</v>
          </cell>
        </row>
        <row r="180">
          <cell r="B180" t="str">
            <v>มหาวิทยาลัยมหามกุฏราชวิทยาลัย</v>
          </cell>
          <cell r="C180" t="str">
            <v>มมร.อส.</v>
          </cell>
        </row>
        <row r="181">
          <cell r="B181" t="str">
            <v>มหาวิทยาลัยมหาสารคาม</v>
          </cell>
          <cell r="C181" t="str">
            <v>มมส.</v>
          </cell>
        </row>
        <row r="182">
          <cell r="B182" t="str">
            <v>มหาวิทยาลัยมหิดล</v>
          </cell>
          <cell r="C182" t="str">
            <v>มม</v>
          </cell>
        </row>
        <row r="183">
          <cell r="B183" t="str">
            <v>มหาวิทยาลัยแม่โจ้</v>
          </cell>
          <cell r="C183" t="str">
            <v>มจ.</v>
          </cell>
        </row>
        <row r="184">
          <cell r="B184" t="str">
            <v>มหาวิทยาลัยแม่ฟ้าหลวง</v>
          </cell>
          <cell r="C184" t="str">
            <v>มฟล.</v>
          </cell>
        </row>
        <row r="185">
          <cell r="B185" t="str">
            <v>มหาวิทยาลัยราชภัฏกาญจนบุรี</v>
          </cell>
          <cell r="C185" t="str">
            <v>มร.กจ.</v>
          </cell>
        </row>
        <row r="186">
          <cell r="B186" t="str">
            <v>มหาวิทยาลัยราชภัฏกำแพงเพชร</v>
          </cell>
          <cell r="C186" t="str">
            <v>มรภ.กพ.</v>
          </cell>
        </row>
        <row r="187">
          <cell r="B187" t="str">
            <v>มหาวิทยาลัยราชภัฏจันทรเกษม</v>
          </cell>
          <cell r="C187" t="str">
            <v>มจษ.</v>
          </cell>
        </row>
        <row r="188">
          <cell r="B188" t="str">
            <v>มหาวิทยาลัยราชภัฏชัยภูมิ</v>
          </cell>
          <cell r="C188" t="str">
            <v>มชย.</v>
          </cell>
        </row>
        <row r="189">
          <cell r="B189" t="str">
            <v>มหาวิทยาลัยราชภัฏเชียงราย</v>
          </cell>
          <cell r="C189" t="str">
            <v>มร.ชร.</v>
          </cell>
        </row>
        <row r="190">
          <cell r="B190" t="str">
            <v>มหาวิทยาลัยราชภัฏเชียงใหม่</v>
          </cell>
          <cell r="C190" t="str">
            <v>มร.ชม.</v>
          </cell>
        </row>
        <row r="191">
          <cell r="B191" t="str">
            <v>มหาวิทยาลัยราชภัฏเทพสตรี</v>
          </cell>
          <cell r="C191" t="str">
            <v>มรท.</v>
          </cell>
        </row>
        <row r="192">
          <cell r="B192" t="str">
            <v>มหาวิทยาลัยราชภัฏธนบุรี</v>
          </cell>
          <cell r="C192" t="str">
            <v>มรธ.</v>
          </cell>
        </row>
        <row r="193">
          <cell r="B193" t="str">
            <v>มหาวิทยาลัยราชภัฏนครปฐม</v>
          </cell>
          <cell r="C193" t="str">
            <v>มรน.</v>
          </cell>
        </row>
        <row r="194">
          <cell r="B194" t="str">
            <v>มหาวิทยาลัยราชภัฏนครราชสีมา</v>
          </cell>
          <cell r="C194" t="str">
            <v>มรภ.นม.</v>
          </cell>
        </row>
        <row r="195">
          <cell r="B195" t="str">
            <v>มหาวิทยาลัยราชภัฏนครศรีธรรมราช</v>
          </cell>
          <cell r="C195" t="str">
            <v>มรภ.นศ.</v>
          </cell>
        </row>
        <row r="196">
          <cell r="B196" t="str">
            <v>มหาวิทยาลัยราชภัฏนครสวรรค์</v>
          </cell>
          <cell r="C196" t="str">
            <v>มร.นว.</v>
          </cell>
        </row>
        <row r="197">
          <cell r="B197" t="str">
            <v>มหาวิทยาลัยราชภัฏบ้านสมเด็จเจ้าพระยา</v>
          </cell>
          <cell r="C197" t="str">
            <v>มบส.</v>
          </cell>
        </row>
        <row r="198">
          <cell r="B198" t="str">
            <v>มหาวิทยาลัยราชภัฏบุรีรัมย์</v>
          </cell>
          <cell r="C198" t="str">
            <v>มรภ.บร.</v>
          </cell>
        </row>
        <row r="199">
          <cell r="B199" t="str">
            <v>มหาวิทยาลัยราชภัฏพระนคร</v>
          </cell>
          <cell r="C199" t="str">
            <v>มรภ.พระนคร</v>
          </cell>
        </row>
        <row r="200">
          <cell r="B200" t="str">
            <v>มหาวิทยาลัยราชภัฏพระนครศรีอยุธยา</v>
          </cell>
          <cell r="C200" t="str">
            <v>มรภ.อย.</v>
          </cell>
        </row>
        <row r="201">
          <cell r="B201" t="str">
            <v>มหาวิทยาลัยราชภัฏพิบูลสงคราม</v>
          </cell>
          <cell r="C201" t="str">
            <v>มร.พส.</v>
          </cell>
        </row>
        <row r="202">
          <cell r="B202" t="str">
            <v>มหาวิทยาลัยราชภัฏเพชรบุรี</v>
          </cell>
          <cell r="C202" t="str">
            <v>มรภ.พบ.</v>
          </cell>
        </row>
        <row r="203">
          <cell r="B203" t="str">
            <v>มหาวิทยาลัยราชภัฏเพชรบูรณ์</v>
          </cell>
          <cell r="C203" t="str">
            <v>มร.พช.</v>
          </cell>
        </row>
        <row r="204">
          <cell r="B204" t="str">
            <v>มหาวิทยาลัยราชภัฏภูเก็ต</v>
          </cell>
          <cell r="C204" t="str">
            <v>มรภ.</v>
          </cell>
        </row>
        <row r="205">
          <cell r="B205" t="str">
            <v>มหาวิทยาลัยราชภัฏมหาสารคาม</v>
          </cell>
          <cell r="C205" t="str">
            <v>มรม.</v>
          </cell>
        </row>
        <row r="206">
          <cell r="B206" t="str">
            <v>มหาวิทยาลัยราชภัฏยะลา</v>
          </cell>
          <cell r="C206" t="str">
            <v>มรย.</v>
          </cell>
        </row>
        <row r="207">
          <cell r="B207" t="str">
            <v>มหาวิทยาลัยราชภัฏร้อยเอ็ด</v>
          </cell>
          <cell r="C207" t="str">
            <v>มรภ.รอ.</v>
          </cell>
        </row>
        <row r="208">
          <cell r="B208" t="str">
            <v>มหาวิทยาลัยราชภัฏราชนครินทร์</v>
          </cell>
          <cell r="C208" t="str">
            <v>มรร.</v>
          </cell>
        </row>
        <row r="209">
          <cell r="B209" t="str">
            <v>มหาวิทยาลัยราชภัฏรำไพพรรณี</v>
          </cell>
          <cell r="C209" t="str">
            <v>มร.รพ.</v>
          </cell>
        </row>
        <row r="210">
          <cell r="B210" t="str">
            <v>มหาวิทยาลัยราชภัฏลำปาง</v>
          </cell>
          <cell r="C210" t="str">
            <v>มรภ.ลป.</v>
          </cell>
        </row>
        <row r="211">
          <cell r="B211" t="str">
            <v>มหาวิทยาลัยราชภัฏเลย</v>
          </cell>
          <cell r="C211" t="str">
            <v>มรล.</v>
          </cell>
        </row>
        <row r="212">
          <cell r="B212" t="str">
            <v>มหาวิทยาลัยราชภัฏวไลยอลงกรณ์ ในพระบรมราชูปถัมภ์</v>
          </cell>
          <cell r="C212" t="str">
            <v>มรว.</v>
          </cell>
        </row>
        <row r="213">
          <cell r="B213" t="str">
            <v>มหาวิทยาลัยราชภัฏวไลยอลงกรณ์ ในพระบรมราชูปถัมภ์ จังหวัดปทุมธานี</v>
          </cell>
          <cell r="C213" t="str">
            <v>มรว.</v>
          </cell>
        </row>
        <row r="214">
          <cell r="B214" t="str">
            <v>มหาวิทยาลัยราชภัฏศรีสะเกษ</v>
          </cell>
          <cell r="C214" t="str">
            <v>มรภ.ศก.</v>
          </cell>
        </row>
        <row r="215">
          <cell r="B215" t="str">
            <v>มหาวิทยาลัยราชภัฏสกลนคร</v>
          </cell>
          <cell r="C215" t="str">
            <v>มร.สน.</v>
          </cell>
        </row>
        <row r="216">
          <cell r="B216" t="str">
            <v>มหาวิทยาลัยราชภัฏสงขลา</v>
          </cell>
          <cell r="C216" t="str">
            <v>มรภ.สข.</v>
          </cell>
        </row>
        <row r="217">
          <cell r="B217" t="str">
            <v>มหาวิทยาลัยราชภัฏสวนสุนันทา</v>
          </cell>
          <cell r="C217" t="str">
            <v>มรภ.สส.</v>
          </cell>
        </row>
        <row r="218">
          <cell r="B218" t="str">
            <v>มหาวิทยาลัยราชภัฏสุราษฎ์ธานี</v>
          </cell>
          <cell r="C218" t="str">
            <v>มรส.</v>
          </cell>
        </row>
        <row r="219">
          <cell r="B219" t="str">
            <v>มหาวิทยาลัยราชภัฏสุราษฎร์ธานี</v>
          </cell>
          <cell r="C219" t="str">
            <v>มรส.</v>
          </cell>
        </row>
        <row r="220">
          <cell r="B220" t="str">
            <v>มหาวิทยาลัยราชภัฏสุรินทร์</v>
          </cell>
          <cell r="C220" t="str">
            <v>มรภ.สร.</v>
          </cell>
        </row>
        <row r="221">
          <cell r="B221" t="str">
            <v>มหาวิทยาลัยราชภัฏหมู่บ้านจอมบึง</v>
          </cell>
          <cell r="C221" t="str">
            <v>มร.มจ.</v>
          </cell>
        </row>
        <row r="222">
          <cell r="B222" t="str">
            <v>มหาวิทยาลัยราชภัฏอุดรธานี</v>
          </cell>
          <cell r="C222" t="str">
            <v>มร.อด.</v>
          </cell>
        </row>
        <row r="223">
          <cell r="B223" t="str">
            <v>มหาวิทยาลัยราชภัฏอุตรดิตถ์</v>
          </cell>
          <cell r="C223" t="str">
            <v>มรอ.</v>
          </cell>
        </row>
        <row r="224">
          <cell r="B224" t="str">
            <v>มหาวิทยาลัยราชภัฏอุบลราชธานี</v>
          </cell>
          <cell r="C224" t="str">
            <v>มรภ.อบ.</v>
          </cell>
        </row>
        <row r="225">
          <cell r="B225" t="str">
            <v>มหาวิทยาลัยรามคำแหง</v>
          </cell>
          <cell r="C225" t="str">
            <v>มร.</v>
          </cell>
        </row>
        <row r="226">
          <cell r="B226" t="str">
            <v>มหาวิทยาลัยวลัยลักษณ์</v>
          </cell>
          <cell r="C226" t="str">
            <v>มวล.</v>
          </cell>
        </row>
        <row r="227">
          <cell r="B227" t="str">
            <v>มหาวิทยาลัยศรีนครินทรวิโรฒ</v>
          </cell>
          <cell r="C227" t="str">
            <v>มศว.</v>
          </cell>
        </row>
        <row r="228">
          <cell r="B228" t="str">
            <v>มหาวิทยาลัยศิลปากร</v>
          </cell>
          <cell r="C228" t="str">
            <v>มศก.</v>
          </cell>
        </row>
        <row r="229">
          <cell r="B229" t="str">
            <v>มหาวิทยาลัยสงขลานครินทร์</v>
          </cell>
          <cell r="C229" t="str">
            <v>มอ.</v>
          </cell>
        </row>
        <row r="230">
          <cell r="B230" t="str">
            <v>มหาวิทยาลัยสวนดุสิต</v>
          </cell>
          <cell r="C230" t="str">
            <v>มสด.</v>
          </cell>
        </row>
        <row r="231">
          <cell r="B231" t="str">
            <v>มหาวิทยาลัยสุโขทัยธรรมมาธิราช</v>
          </cell>
          <cell r="C231" t="str">
            <v>มสธ.</v>
          </cell>
        </row>
        <row r="232">
          <cell r="B232" t="str">
            <v>มหาวิทยาลัยสุโขทัยธรรมาธิราช</v>
          </cell>
          <cell r="C232" t="str">
            <v>มสธ.</v>
          </cell>
        </row>
        <row r="233">
          <cell r="B233" t="str">
            <v>มหาวิทยาลัยอุบลราชธานี</v>
          </cell>
          <cell r="C233" t="str">
            <v>มอบ.</v>
          </cell>
        </row>
        <row r="234">
          <cell r="B234" t="str">
            <v>เมืองพัทยา</v>
          </cell>
          <cell r="C234" t="str">
            <v>เมืองพัทยา</v>
          </cell>
        </row>
        <row r="235">
          <cell r="B235" t="str">
            <v>โรงงานไพ่</v>
          </cell>
          <cell r="C235" t="str">
            <v>โรงงานไพ่</v>
          </cell>
        </row>
        <row r="236">
          <cell r="B236" t="str">
            <v>โรงเรียนมหิดลวิทยานุสรณ์</v>
          </cell>
          <cell r="C236" t="str">
            <v>MWIT</v>
          </cell>
        </row>
        <row r="237">
          <cell r="B237" t="str">
            <v>ศูนย์ความเป็นเลิศด้านชีววิทยาศาสตร์ (องค์การมหาชน)</v>
          </cell>
          <cell r="C237" t="str">
            <v>ศลช.</v>
          </cell>
        </row>
        <row r="238">
          <cell r="B238" t="str">
            <v>ศูนย์คุณธรรม (องค์การมหาชน)</v>
          </cell>
          <cell r="C238" t="str">
            <v>ศคธ.</v>
          </cell>
        </row>
        <row r="239">
          <cell r="B239" t="str">
            <v>ศูนย์มานุษยวิทยาสิรินธร (องค์การมหาชน)</v>
          </cell>
          <cell r="C239" t="str">
            <v>ศมส.</v>
          </cell>
        </row>
        <row r="240">
          <cell r="B240" t="str">
            <v>ศูนย์อำนวยการบริหารจังหวัดชายแดนภาคใต้</v>
          </cell>
          <cell r="C240" t="str">
            <v>ศอ.บต.</v>
          </cell>
        </row>
        <row r="241">
          <cell r="B241" t="str">
            <v>ศูนย์อำนวยการรักษาผลประโยชน์ของชาติทางทะเล</v>
          </cell>
          <cell r="C241" t="str">
            <v>ศร.ชล.</v>
          </cell>
        </row>
        <row r="242">
          <cell r="B242" t="str">
            <v>สถาบันการบินพลเรือน</v>
          </cell>
          <cell r="C242" t="str">
            <v>สบพ.</v>
          </cell>
        </row>
        <row r="243">
          <cell r="B243" t="str">
            <v>สถาบันการพยาบาลศรีสวรินทิรา สภากาชาดไทย</v>
          </cell>
          <cell r="C243" t="str">
            <v>STIN</v>
          </cell>
        </row>
        <row r="244">
          <cell r="B244" t="str">
            <v>สถาบันการแพทย์ฉุกเฉิน</v>
          </cell>
          <cell r="C244" t="str">
            <v>สพฉ.</v>
          </cell>
        </row>
        <row r="245">
          <cell r="B245" t="str">
            <v>สถาบันการแพทย์ฉุกเฉินแห่งชาติ</v>
          </cell>
          <cell r="C245" t="str">
            <v>สพฉ.</v>
          </cell>
        </row>
        <row r="246">
          <cell r="B246" t="str">
            <v>สถาบันข้อมูลขนาดใหญ่ (องค์การมหาชน)</v>
          </cell>
          <cell r="C246" t="str">
            <v>Bdi</v>
          </cell>
        </row>
        <row r="247">
          <cell r="B247" t="str">
            <v>สถาบันคุณวุฒิวิชาชีพ (องค์การมหาชน)</v>
          </cell>
          <cell r="C247" t="str">
            <v>สคช.</v>
          </cell>
        </row>
        <row r="248">
          <cell r="B248" t="str">
            <v>สถาบันคุ้มครองเงินฝาก</v>
          </cell>
          <cell r="C248" t="str">
            <v>สคฝ.</v>
          </cell>
        </row>
        <row r="249">
          <cell r="B249" t="str">
            <v>สถาบันดนตรีกัลยาณิวัฒนา</v>
          </cell>
          <cell r="C249" t="str">
            <v>สกว.</v>
          </cell>
        </row>
        <row r="250">
          <cell r="B250" t="str">
            <v>สถาบันทดสอบทางการศึกษาแห่งชาติ (องค์การมหาชน)</v>
          </cell>
          <cell r="C250" t="str">
            <v>สทศ.</v>
          </cell>
        </row>
        <row r="251">
          <cell r="B251" t="str">
            <v>สถาบันทดสอบทางการศึกษาแห่งชาติ</v>
          </cell>
          <cell r="C251" t="str">
            <v>สทศ.</v>
          </cell>
        </row>
        <row r="252">
          <cell r="B252" t="str">
            <v>สถาบันเทคโนโลยีจิตรลดา</v>
          </cell>
          <cell r="C252" t="str">
            <v>สจด.</v>
          </cell>
        </row>
        <row r="253">
          <cell r="B253" t="str">
            <v>สถาบันเทคโนโลยีนิวเคลียร์แห่งชาติ (องค์การมหาชน)</v>
          </cell>
          <cell r="C253" t="str">
            <v>สทน.</v>
          </cell>
        </row>
        <row r="254">
          <cell r="B254" t="str">
            <v>สถาบันเทคโนโลยีปทุมวัน</v>
          </cell>
          <cell r="C254" t="str">
            <v>สทป.</v>
          </cell>
        </row>
        <row r="255">
          <cell r="B255" t="str">
            <v>สถาบันเทคโนโลยีป้องกันประเทศ</v>
          </cell>
          <cell r="C255" t="str">
            <v>สทป.</v>
          </cell>
        </row>
        <row r="256">
          <cell r="B256" t="str">
            <v>สถาบันเทคโนโลยีพระจอมเกล้าเจ้าคุณทหารลาดกระบัง</v>
          </cell>
          <cell r="C256" t="str">
            <v>สจล.</v>
          </cell>
        </row>
        <row r="257">
          <cell r="B257" t="str">
            <v>สถาบันไทย-เยอรมัน</v>
          </cell>
          <cell r="C257" t="str">
            <v>TGI</v>
          </cell>
        </row>
        <row r="258">
          <cell r="B258" t="str">
            <v>สถาบันนิติวิทยาศาสตร์</v>
          </cell>
          <cell r="C258" t="str">
            <v>สนว.</v>
          </cell>
        </row>
        <row r="259">
          <cell r="B259" t="str">
            <v>สถาบันบริหารจัดการธนาคารที่ดิน (องค์การมหาชน)</v>
          </cell>
          <cell r="C259" t="str">
            <v>บจธ.</v>
          </cell>
        </row>
        <row r="260">
          <cell r="B260" t="str">
            <v>สถาบันบัณฑิตพัฒนบริหารศาสตร์</v>
          </cell>
          <cell r="C260" t="str">
            <v>NIDA</v>
          </cell>
        </row>
        <row r="261">
          <cell r="B261" t="str">
            <v>สถาบันบัณฑิตพัฒนศิลป์</v>
          </cell>
          <cell r="C261" t="str">
            <v>BPI</v>
          </cell>
        </row>
        <row r="262">
          <cell r="B262" t="str">
            <v>สถาบันพระบรมราชชนก</v>
          </cell>
          <cell r="C262" t="str">
            <v>สบช.</v>
          </cell>
        </row>
        <row r="263">
          <cell r="B263" t="str">
            <v>สถาบันพระปกเกล้า</v>
          </cell>
          <cell r="C263" t="str">
            <v>พป.</v>
          </cell>
        </row>
        <row r="264">
          <cell r="B264" t="str">
            <v>สถาบันพลาสติก</v>
          </cell>
          <cell r="C264" t="str">
            <v>PIU</v>
          </cell>
        </row>
        <row r="265">
          <cell r="B265" t="str">
            <v>สถาบันพัฒนาวิสาหกิจขนาดกลาง และขนาดย่อม</v>
          </cell>
          <cell r="C265" t="str">
            <v>สสว.</v>
          </cell>
        </row>
        <row r="266">
          <cell r="B266" t="str">
            <v>สถาบันพัฒนาองค์กรชุมชน (องค์การมหาชน)</v>
          </cell>
          <cell r="C266" t="str">
            <v>พอช.</v>
          </cell>
        </row>
        <row r="267">
          <cell r="B267" t="str">
            <v>สถาบันพัฒนาอุตสาหกรรมสิ่งทอ</v>
          </cell>
          <cell r="C267" t="str">
            <v>IDE</v>
          </cell>
        </row>
        <row r="268">
          <cell r="B268" t="str">
            <v>สถาบันเพิ่มผลผลิตแห่งชาติ</v>
          </cell>
          <cell r="C268" t="str">
            <v>FTPI</v>
          </cell>
        </row>
        <row r="269">
          <cell r="B269" t="str">
            <v>สถาบันเพื่อการยุติธรรมแห่งประเทศไทย (องค์การมหาชน)</v>
          </cell>
          <cell r="C269" t="str">
            <v>สธท.</v>
          </cell>
        </row>
        <row r="270">
          <cell r="B270" t="str">
            <v>สถาบันไฟฟ้าและอิเล็กทรอนิกส์</v>
          </cell>
          <cell r="C270" t="str">
            <v>สฟอ.</v>
          </cell>
        </row>
        <row r="271">
          <cell r="B271" t="str">
            <v>สถาบันมาตรวิทยาแห่งชาติ</v>
          </cell>
          <cell r="C271" t="str">
            <v>มว.</v>
          </cell>
        </row>
        <row r="272">
          <cell r="B272" t="str">
            <v>สถาบันยานยนต์</v>
          </cell>
          <cell r="C272" t="str">
            <v>สถาบันยานยนต์</v>
          </cell>
        </row>
        <row r="273">
          <cell r="B273" t="str">
            <v>สถาบันรองรับมาตรฐานไอเอสโอ</v>
          </cell>
          <cell r="C273" t="str">
            <v>สรอ.</v>
          </cell>
        </row>
        <row r="274">
          <cell r="B274" t="str">
            <v>สถาบันระหว่างประเทศเพื่อการค้าและการพัฒนา</v>
          </cell>
          <cell r="C274" t="str">
            <v>สคพ.</v>
          </cell>
        </row>
        <row r="275">
          <cell r="B275" t="str">
            <v>สถาบันระหว่างประเทศเพื่อการค้าและการพัฒนา (องค์การมหาชน)</v>
          </cell>
          <cell r="C275" t="str">
            <v>สคพ.</v>
          </cell>
        </row>
        <row r="276">
          <cell r="B276" t="str">
            <v>สถาบันรับรองคุณภาพสถานพยาบาล (องค์การมหาชน) </v>
          </cell>
          <cell r="C276" t="str">
            <v>สรพ.</v>
          </cell>
        </row>
        <row r="277">
          <cell r="B277" t="str">
            <v>สถาบันวัคซีนแห่งชาติ</v>
          </cell>
          <cell r="C277" t="str">
            <v>สวช.</v>
          </cell>
        </row>
        <row r="278">
          <cell r="B278" t="str">
            <v>สถาบันวิจัยจุฬาภรณ์</v>
          </cell>
          <cell r="C278" t="str">
            <v>จ.ภ.</v>
          </cell>
        </row>
        <row r="279">
          <cell r="B279" t="str">
            <v>สถาบันวิจัยดาราศาสตร์แห่งชาติ (องค์การมหาชน)</v>
          </cell>
          <cell r="C279" t="str">
            <v>สดร.</v>
          </cell>
        </row>
        <row r="280">
          <cell r="B280" t="str">
            <v>สถาบันวิจัยดาราศาสตร์แห่งชาติ (องค์การมหาชน) (สดร.)</v>
          </cell>
          <cell r="C280" t="str">
            <v>สดร.</v>
          </cell>
        </row>
        <row r="281">
          <cell r="B281" t="str">
            <v>สถาบันวิจัยระบบสาธารณสุข</v>
          </cell>
          <cell r="C281" t="str">
            <v>สวรส.</v>
          </cell>
        </row>
        <row r="282">
          <cell r="B282" t="str">
            <v>สถาบันวิจัยและพัฒนาเทคโนโลยีระบบราง (องค์การมหาชน)</v>
          </cell>
          <cell r="C282" t="str">
            <v>สทร.</v>
          </cell>
        </row>
        <row r="283">
          <cell r="B283" t="str">
            <v>สถาบันวิจัยและพัฒนาพื้นที่สูง</v>
          </cell>
          <cell r="C283" t="str">
            <v>สวพส.</v>
          </cell>
        </row>
        <row r="284">
          <cell r="B284" t="str">
            <v>สถาบันวิจัยและพัฒนาอัญมณีและเครื่องประดับแห่งชาติ (องค์การมหาชน)</v>
          </cell>
          <cell r="C284" t="str">
            <v>สวอ.</v>
          </cell>
        </row>
        <row r="285">
          <cell r="B285" t="str">
            <v>สถาบันวิจัยวิทยาศาสตร์และเทคโนโลยีแห่งประเทศไทย</v>
          </cell>
          <cell r="C285" t="str">
            <v>วว.</v>
          </cell>
        </row>
        <row r="286">
          <cell r="B286" t="str">
            <v>สถาบันวิจัยแสงซินโครตรอน (องค์การมหาชน)</v>
          </cell>
          <cell r="C286" t="str">
            <v>สซ.</v>
          </cell>
        </row>
        <row r="287">
          <cell r="B287" t="str">
            <v>สถาบันวิทยาลัยชุมชน</v>
          </cell>
          <cell r="C287" t="str">
            <v>ICCS</v>
          </cell>
        </row>
        <row r="288">
          <cell r="B288" t="str">
            <v xml:space="preserve">สถาบันวิทยาลัยชุมชน
</v>
          </cell>
          <cell r="C288" t="str">
            <v>ICCS</v>
          </cell>
        </row>
        <row r="289">
          <cell r="B289" t="str">
            <v>สถาบันส่งเสริมการสอนวิทยาศาสตร์และเทคโนโลยี (สสวท.)</v>
          </cell>
          <cell r="C289" t="str">
            <v>สสวท.</v>
          </cell>
        </row>
        <row r="290">
          <cell r="B290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90" t="str">
            <v>สสปท.</v>
          </cell>
        </row>
        <row r="291">
          <cell r="B291" t="str">
            <v>สถาบันส่งเสริมศิลปหัตถกรรมไทย (องค์การมหาชน)</v>
          </cell>
          <cell r="C291" t="str">
            <v>สศท.</v>
          </cell>
        </row>
        <row r="292">
          <cell r="B292" t="str">
            <v>สถาบันสารสนเทศทรัพยากรน้ำ (องค์การมหาชน)</v>
          </cell>
          <cell r="C292" t="str">
            <v>สสน.</v>
          </cell>
        </row>
        <row r="293">
          <cell r="B293" t="str">
            <v>สถาบันอนุญาโตตุลาการ</v>
          </cell>
          <cell r="C293" t="str">
            <v>THAC</v>
          </cell>
        </row>
        <row r="294">
          <cell r="B294" t="str">
            <v>สถาบันอาหาร</v>
          </cell>
          <cell r="C294" t="str">
            <v>NFI</v>
          </cell>
        </row>
        <row r="295">
          <cell r="B295" t="str">
            <v>สภากาชาดไทย</v>
          </cell>
          <cell r="C295" t="str">
            <v>กาชาดฯ</v>
          </cell>
        </row>
        <row r="296">
          <cell r="B296" t="str">
            <v>สภาวิชาชีพวิทยาศาสตร์และเทคโนโลยี</v>
          </cell>
          <cell r="C296" t="str">
            <v>สชวท.</v>
          </cell>
        </row>
        <row r="297">
          <cell r="B297" t="str">
            <v>สภาหอการค้าแห่งประเทศไทย</v>
          </cell>
          <cell r="C297" t="str">
            <v>TCC</v>
          </cell>
        </row>
        <row r="298">
          <cell r="B298" t="str">
            <v>สภาอุตสาหกรรมแห่งประเทศไทย</v>
          </cell>
          <cell r="C298" t="str">
            <v>ส.อ.ท.</v>
          </cell>
        </row>
        <row r="299">
          <cell r="B299" t="str">
            <v>สมาคมธนาคารไทย</v>
          </cell>
          <cell r="C299" t="str">
            <v>TBA</v>
          </cell>
        </row>
        <row r="300">
          <cell r="B300" t="str">
            <v>สัตวแพทยสภา</v>
          </cell>
          <cell r="C300" t="str">
            <v>สัตวแพทยสภา</v>
          </cell>
        </row>
        <row r="301">
          <cell r="B301" t="str">
            <v>สํานักงานปฏิรูปที่ดินเพื่อเกษตรกรรม</v>
          </cell>
          <cell r="C301" t="str">
            <v>สปก.</v>
          </cell>
        </row>
        <row r="302">
          <cell r="B302" t="str">
            <v>สํานักงานปลัดกระทรวงศึกษาธิการ</v>
          </cell>
          <cell r="C302" t="str">
            <v>สป.ศธ.</v>
          </cell>
        </row>
        <row r="303">
          <cell r="B303" t="str">
            <v>สำนักงานส่งเสริมเศรษฐกิจดิจิทัล</v>
          </cell>
          <cell r="C303" t="str">
            <v>สศด.</v>
          </cell>
        </row>
        <row r="304">
          <cell r="B304" t="str">
            <v>สำนักข่าวกรองแห่งชาติ</v>
          </cell>
          <cell r="C304" t="str">
            <v>สขช.</v>
          </cell>
        </row>
        <row r="305">
          <cell r="B305" t="str">
            <v>สำนักงบประมาณ</v>
          </cell>
          <cell r="C305" t="str">
            <v>สงป.</v>
          </cell>
        </row>
        <row r="306">
          <cell r="B306" t="str">
            <v>สำนักงานกองทุนน้ำมันเชื้อเพลิง</v>
          </cell>
          <cell r="C306" t="str">
            <v>สกนช.</v>
          </cell>
        </row>
        <row r="307">
          <cell r="B307" t="str">
            <v>สำนักงานกองทุนหมู่บ้านและชุมชนเมืองแห่งชาติ</v>
          </cell>
          <cell r="C307" t="str">
            <v>สทบ.</v>
          </cell>
        </row>
        <row r="308">
          <cell r="B308" t="str">
            <v>สำนักงานการตรวจเงินแผ่นดิน</v>
          </cell>
          <cell r="C308" t="str">
            <v>สตง.</v>
          </cell>
        </row>
        <row r="309">
          <cell r="B309" t="str">
            <v>สำนักงานการบินพลเรือนแห่งประเทศไทย</v>
          </cell>
          <cell r="C309" t="str">
            <v>กพท.</v>
          </cell>
        </row>
        <row r="310">
          <cell r="B310" t="str">
            <v>สำนักงานการปฏิรูปที่ดินเพื่อเกษตรกรรม</v>
          </cell>
          <cell r="C310" t="str">
            <v>ส.ป.ก.</v>
          </cell>
        </row>
        <row r="311">
          <cell r="B311" t="str">
            <v>สำนักงานการวิจัยแห่งชาติ</v>
          </cell>
          <cell r="C311" t="str">
            <v>วช.</v>
          </cell>
        </row>
        <row r="312">
          <cell r="B312" t="str">
            <v>สำนักงานกิจการยุติธรรม</v>
          </cell>
          <cell r="C312" t="str">
            <v>สกธ.</v>
          </cell>
        </row>
        <row r="313">
          <cell r="B313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3" t="str">
            <v>สำนักงาน ป.ย.ป.</v>
          </cell>
        </row>
        <row r="314">
          <cell r="B314" t="str">
            <v>สำนักงานคณะกรรมการกฤษฎีกา</v>
          </cell>
          <cell r="C314" t="str">
            <v>สคก.</v>
          </cell>
        </row>
        <row r="315">
          <cell r="B315" t="str">
            <v>สำนักงานคณะกรรมการกลางอิสลามแห่งประเทศไทย</v>
          </cell>
          <cell r="C315" t="str">
            <v>กอท.</v>
          </cell>
        </row>
        <row r="316">
          <cell r="B316" t="str">
            <v>สำนักงานคณะกรรมการการกระจายอำนาจให้แก่องค์กรปกครองส่วนท้องถิ่น</v>
          </cell>
          <cell r="C316" t="str">
            <v>ก.ก.ถ.</v>
          </cell>
        </row>
        <row r="317">
          <cell r="B317" t="str">
            <v>สำนักงานคณะกรรมการการแข่งขันทางการค้า</v>
          </cell>
          <cell r="C317" t="str">
            <v>สขค.</v>
          </cell>
        </row>
        <row r="318">
          <cell r="B318" t="str">
            <v>สำนักงานคณะกรรมการการรักษาความมั่นคงปลอดภัยไซเบอร์แห่งชาติ</v>
          </cell>
          <cell r="C318" t="str">
            <v>สกมช.</v>
          </cell>
        </row>
        <row r="319">
          <cell r="B319" t="str">
            <v>สำนักงานคณะกรรมการการเลือกตั้ง</v>
          </cell>
          <cell r="C319" t="str">
            <v>สำนักงาน กกต.</v>
          </cell>
        </row>
        <row r="320">
          <cell r="B320" t="str">
            <v>สำนักงานคณะกรรมการการศึกษาขั้นพื้นฐาน</v>
          </cell>
          <cell r="C320" t="str">
            <v>สพฐ.</v>
          </cell>
        </row>
        <row r="321">
          <cell r="B321" t="str">
            <v>สำนักงานคณะกรรมการการอาชีวศึกษา</v>
          </cell>
          <cell r="C321" t="str">
            <v>สอศ.</v>
          </cell>
        </row>
        <row r="322">
          <cell r="B322" t="str">
            <v>สำนักงานคณะกรรมการกำกับกิจการพลังงาน</v>
          </cell>
          <cell r="C322" t="str">
            <v>กกพ.</v>
          </cell>
        </row>
        <row r="323">
          <cell r="B323" t="str">
            <v>สำนักงานคณะกรรมการกำกับและส่งเสริมการประกอบธุรกิจประกันภัย (คปภ.)</v>
          </cell>
          <cell r="C323" t="str">
            <v>สำนักงาน คปภ.</v>
          </cell>
        </row>
        <row r="324">
          <cell r="B324" t="str">
            <v>สำนักงานคณะกรรมการกำกับหลักทรัพย์และตลาดหลักทรัพย์</v>
          </cell>
          <cell r="C324" t="str">
            <v>สำนักงาน ก.ล.ต.</v>
          </cell>
        </row>
        <row r="325">
          <cell r="B325" t="str">
            <v>สำนักงานคณะกรรมการกิจการกระจายเสียง กิจการโทรทัศน์และกิจการโทรคมนาคมแห่งชาติ (สำนักงาน กสทช.)</v>
          </cell>
          <cell r="C325" t="str">
            <v>สำนักงาน กสทช.</v>
          </cell>
        </row>
        <row r="326">
          <cell r="B326" t="str">
            <v>สำนักงานคณะกรรมการกิจการโทรคมนาคมแห่งชาติ</v>
          </cell>
          <cell r="C326" t="str">
            <v>กสทช.</v>
          </cell>
        </row>
        <row r="327">
          <cell r="B327" t="str">
            <v>สำนักงานคณะกรรมการข้อมูลข่าวสารราชการ</v>
          </cell>
          <cell r="C327" t="str">
            <v>สขร.</v>
          </cell>
        </row>
        <row r="328">
          <cell r="B328" t="str">
            <v>สำนักงานคณะกรรมการข้าราชการพลเรือน</v>
          </cell>
          <cell r="C328" t="str">
            <v>สำนักงาน ก.พ.</v>
          </cell>
        </row>
        <row r="329">
          <cell r="B329" t="str">
            <v>สำนักงานคณะกรรมการคุ้มครองข้อมูลส่วนบุคคล</v>
          </cell>
          <cell r="C329" t="str">
            <v>สคส.</v>
          </cell>
        </row>
        <row r="330">
          <cell r="B330" t="str">
            <v>สำนักงานคณะกรรมการคุ้มครองผู้บริโภค</v>
          </cell>
          <cell r="C330" t="str">
            <v>สคบ.</v>
          </cell>
        </row>
        <row r="331">
          <cell r="B331" t="str">
            <v>สำนักงานคณะกรรมการดิจิทัลเพื่อเศรษฐกิจและสังคมแห่งชาติ</v>
          </cell>
          <cell r="C331" t="str">
            <v>สดช.</v>
          </cell>
        </row>
        <row r="332">
          <cell r="B332" t="str">
            <v>สำนักงานคณะกรรมการนโยบายเขตพัฒนาพิเศษภาคตะวันออก</v>
          </cell>
          <cell r="C332" t="str">
            <v>สกพอ.</v>
          </cell>
        </row>
        <row r="333">
          <cell r="B333" t="str">
            <v>สำนักงานคณะกรรมการนโยบายที่ดินแห่งชาติ</v>
          </cell>
          <cell r="C333" t="str">
            <v>สคทช.</v>
          </cell>
        </row>
        <row r="334">
          <cell r="B334" t="str">
            <v>สำนักงานคณะกรรมการนโยบายรัฐวิสาหกิจ</v>
          </cell>
          <cell r="C334" t="str">
            <v>สคร.</v>
          </cell>
        </row>
        <row r="335">
          <cell r="B335" t="str">
            <v>สำนักงานคณะกรรมการป้องกันและปราบปรามการทุจริตในภาครัฐ</v>
          </cell>
          <cell r="C335" t="str">
            <v>สำนักงาน ป.ป.ท.</v>
          </cell>
        </row>
        <row r="336">
          <cell r="B336" t="str">
            <v>สำนักงานคณะกรรมการป้องกันและปราบปรามการทุจริตแห่งชาติ</v>
          </cell>
          <cell r="C336" t="str">
            <v>สำนักงาน ป.ป.ช.</v>
          </cell>
        </row>
        <row r="337">
          <cell r="B337" t="str">
            <v>สำนักงานคณะกรรมการป้องกันและปราบปรามยาเสพติด</v>
          </cell>
          <cell r="C337" t="str">
            <v>สำนักงาน ป.ป.ส.</v>
          </cell>
        </row>
        <row r="338">
          <cell r="B338" t="str">
            <v>สำนักงานคณะกรรมการพัฒนาระบบราชการ</v>
          </cell>
          <cell r="C338" t="str">
            <v>สำนักงาน ก.พ.ร.</v>
          </cell>
        </row>
        <row r="339">
          <cell r="B339" t="str">
            <v>สำนักงานคณะกรรมการพิเศษเพื่อประสานงานโครงการอันเนื่องมาจากพระราชดำริ</v>
          </cell>
          <cell r="C339" t="str">
            <v>กปร.</v>
          </cell>
        </row>
        <row r="340">
          <cell r="B340" t="str">
            <v>สำนักงานคณะกรรมการวิจัยแห่งชาติ</v>
          </cell>
          <cell r="C340" t="str">
            <v>วช.</v>
          </cell>
        </row>
        <row r="341">
          <cell r="B341" t="str">
            <v>สำนักงานคณะกรรมการส่งเสริมการลงทุน</v>
          </cell>
          <cell r="C341" t="str">
            <v>BOI</v>
          </cell>
        </row>
        <row r="342">
          <cell r="B342" t="str">
            <v>สำนักงานคณะกรรมการส่งเสริมวิทยาศาสตร์ วิจัยและนวัตกรรม</v>
          </cell>
          <cell r="C342" t="str">
            <v>สกสว.</v>
          </cell>
        </row>
        <row r="343">
          <cell r="B343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3" t="str">
            <v>สกสค.</v>
          </cell>
        </row>
        <row r="344">
          <cell r="B344" t="str">
            <v>สำนักงานคณะกรรมการสิทธิมนุษยชนแห่งชาติ</v>
          </cell>
          <cell r="C344" t="str">
            <v>สำนักงาน กสม.</v>
          </cell>
        </row>
        <row r="345">
          <cell r="B345" t="str">
            <v>สำนักงานคณะกรรมการสุขภาพแห่งชาติ</v>
          </cell>
          <cell r="C345" t="str">
            <v>สช.</v>
          </cell>
        </row>
        <row r="346">
          <cell r="B346" t="str">
            <v>สำนักงานคณะกรรมการอ้อยและน้ำตาลทราย</v>
          </cell>
          <cell r="C346" t="str">
            <v>สอน.</v>
          </cell>
        </row>
        <row r="347">
          <cell r="B347" t="str">
            <v>สำนักงานคณะกรรมการอาหารและยา</v>
          </cell>
          <cell r="C347" t="str">
            <v>อย.</v>
          </cell>
        </row>
        <row r="348">
          <cell r="B348" t="str">
            <v>สำนักงานความร่วมมือพัฒนาเศรษฐกิจกับประเทศเพื่อนบ้าน</v>
          </cell>
          <cell r="C348" t="str">
            <v>สพพ.</v>
          </cell>
        </row>
        <row r="349">
          <cell r="B349" t="str">
            <v>สำนักงานความร่วมมือพัฒนาเศรษฐกิจกับประเทศเพื่อนบ้าน (องค์การมหาชน)</v>
          </cell>
          <cell r="C349" t="str">
            <v>สพพ.</v>
          </cell>
        </row>
        <row r="350">
          <cell r="B350" t="str">
            <v>สำนักงานตำรวจแห่งชาติ</v>
          </cell>
          <cell r="C350" t="str">
            <v>สตช.</v>
          </cell>
        </row>
        <row r="351">
          <cell r="B351" t="str">
            <v>สำนักงานทรัพยากรน้ำแห่งชาติ</v>
          </cell>
          <cell r="C351" t="str">
            <v>สทนช.</v>
          </cell>
        </row>
        <row r="352">
          <cell r="B352" t="str">
            <v>สำนักงานธนานุเคราะห์</v>
          </cell>
          <cell r="C352" t="str">
            <v>สธค.</v>
          </cell>
        </row>
        <row r="353">
          <cell r="B353" t="str">
            <v>สำนักงานนโยบายและแผนการขนส่งและจราจร</v>
          </cell>
          <cell r="C353" t="str">
            <v>สนข.</v>
          </cell>
        </row>
        <row r="354">
          <cell r="B354" t="str">
            <v>สำนักงานนโยบายและแผนทรัพยากรธรรมชาติและสิ่งแวดล้อม</v>
          </cell>
          <cell r="C354" t="str">
            <v>สผ.</v>
          </cell>
        </row>
        <row r="355">
          <cell r="B355" t="str">
            <v>สำนักงานนโยบายและแผนพลังงาน</v>
          </cell>
          <cell r="C355" t="str">
            <v>สนพ.</v>
          </cell>
        </row>
        <row r="356">
          <cell r="B356" t="str">
            <v>สำนักงานนโยบายและยุทธศาสตร์การค้า</v>
          </cell>
          <cell r="C356" t="str">
            <v xml:space="preserve">สนค. </v>
          </cell>
        </row>
        <row r="357">
          <cell r="B357" t="str">
            <v>สำนักงานคณะกรรมการการอุดมศึกษา</v>
          </cell>
          <cell r="C357" t="str">
            <v>สกอ.</v>
          </cell>
        </row>
        <row r="358">
          <cell r="B358" t="str">
            <v>สำนักงานนวัตกรรมแห่งชาติ (องค์การมหาชน)</v>
          </cell>
          <cell r="C358" t="str">
            <v>สนช.</v>
          </cell>
        </row>
        <row r="359">
          <cell r="B359" t="str">
            <v>สำนักงานบริหารและพัฒนาองค์ความรู้</v>
          </cell>
          <cell r="C359" t="str">
            <v>สบร.</v>
          </cell>
        </row>
        <row r="360">
          <cell r="B360" t="str">
            <v>สำนักงานบริหารหนี้สาธารณะ</v>
          </cell>
          <cell r="C360" t="str">
            <v>สบน.</v>
          </cell>
        </row>
        <row r="361">
          <cell r="B361" t="str">
            <v>สำนักงานปฏิรูปที่ดินเพื่อเกษตรกรรม</v>
          </cell>
          <cell r="C361" t="str">
            <v>สปก.</v>
          </cell>
        </row>
        <row r="362">
          <cell r="B362" t="str">
            <v>สำนักงานปรมาณูเพื่อสันติ</v>
          </cell>
          <cell r="C362" t="str">
            <v>ปส.</v>
          </cell>
        </row>
        <row r="363">
          <cell r="B363" t="str">
            <v>สำนักงานประกันสังคม</v>
          </cell>
          <cell r="C363" t="str">
            <v>สปส.</v>
          </cell>
        </row>
        <row r="364">
          <cell r="B364" t="str">
            <v>สำนักงานปลัดกระทรวงกลาโหม</v>
          </cell>
          <cell r="C364" t="str">
            <v>สป.กห.</v>
          </cell>
        </row>
        <row r="365">
          <cell r="B365" t="str">
            <v>สำนักงานปลัดกระทรวงการคลัง</v>
          </cell>
          <cell r="C365" t="str">
            <v>สป.กค.</v>
          </cell>
        </row>
        <row r="366">
          <cell r="B366" t="str">
            <v>สำนักงานปลัดกระทรวงการต่างประเทศ</v>
          </cell>
          <cell r="C366" t="str">
            <v>สป.กต.</v>
          </cell>
        </row>
        <row r="367">
          <cell r="B367" t="str">
            <v>สำนักงานปลัดกระทรวงการท่องเที่ยวและกีฬา</v>
          </cell>
          <cell r="C367" t="str">
            <v>สป.กก.</v>
          </cell>
        </row>
        <row r="368">
          <cell r="B368" t="str">
            <v>สำนักงานปลัดกระทรวงการพัฒนาสังคมและความมั่นคงของมนุษย์</v>
          </cell>
          <cell r="C368" t="str">
            <v>สป.พม.</v>
          </cell>
        </row>
        <row r="369">
          <cell r="B369" t="str">
            <v>สำนักงานปลัดกระทรวงการอุดมศึกษา วิทยาศาสตร์ วิจัย และนวัตกรรม</v>
          </cell>
          <cell r="C369" t="str">
            <v>สป.อว.</v>
          </cell>
        </row>
        <row r="370">
          <cell r="B370" t="str">
            <v>สำนักงานปลัดกระทรวงเกษตรและสหกรณ์</v>
          </cell>
          <cell r="C370" t="str">
            <v>สป.กษ.</v>
          </cell>
        </row>
        <row r="371">
          <cell r="B371" t="str">
            <v>สำนักงานปลัดกระทรวงคมนาคม</v>
          </cell>
          <cell r="C371" t="str">
            <v>สป.คค.</v>
          </cell>
        </row>
        <row r="372">
          <cell r="B372" t="str">
            <v>สำนักงานปลัดกระทรวงดิจิทัลเพื่อเศรษฐกิจและสังคม</v>
          </cell>
          <cell r="C372" t="str">
            <v>สป.ดศ.</v>
          </cell>
        </row>
        <row r="373">
          <cell r="B373" t="str">
            <v>สำนักงานปลัดกระทรวงทรัพยากรธรรมชาติและสิ่งแวดล้อม</v>
          </cell>
          <cell r="C373" t="str">
            <v>สป.ทส.</v>
          </cell>
        </row>
        <row r="374">
          <cell r="B374" t="str">
            <v>สำนักงานปลัดกระทรวงพลังงาน</v>
          </cell>
          <cell r="C374" t="str">
            <v>สป.พน.</v>
          </cell>
        </row>
        <row r="375">
          <cell r="B375" t="str">
            <v>สำนักงานปลัดกระทรวงพาณิชย์</v>
          </cell>
          <cell r="C375" t="str">
            <v>สป.พณ.</v>
          </cell>
        </row>
        <row r="376">
          <cell r="B376" t="str">
            <v>สำนักงานปลัดกระทรวงมหาดไทย</v>
          </cell>
          <cell r="C376" t="str">
            <v>สป.มท.</v>
          </cell>
        </row>
        <row r="377">
          <cell r="B377" t="str">
            <v>สำนักงานปลัดกระทรวงยุติธรรม</v>
          </cell>
          <cell r="C377" t="str">
            <v>สป.ยธ.</v>
          </cell>
        </row>
        <row r="378">
          <cell r="B378" t="str">
            <v>สำนักงานปลัดกระทรวงแรงงาน</v>
          </cell>
          <cell r="C378" t="str">
            <v>สป.รง.</v>
          </cell>
        </row>
        <row r="379">
          <cell r="B379" t="str">
            <v>สำนักงานปลัดกระทรวงวัฒนธรรม</v>
          </cell>
          <cell r="C379" t="str">
            <v>สป.วธ.</v>
          </cell>
        </row>
        <row r="380">
          <cell r="B380" t="str">
            <v>สำนักงานปลัดกระทรวงศึกษาธิการ</v>
          </cell>
          <cell r="C380" t="str">
            <v>สป.ศธ.</v>
          </cell>
        </row>
        <row r="381">
          <cell r="B381" t="str">
            <v>สำนักงานปลัดกระทรวงสาธารณสุข</v>
          </cell>
          <cell r="C381" t="str">
            <v>สป.สธ.</v>
          </cell>
        </row>
        <row r="382">
          <cell r="B382" t="str">
            <v>สำนักงานปลัดกระทรวงอุตสาหกรรม</v>
          </cell>
          <cell r="C382" t="str">
            <v>สป.อก.</v>
          </cell>
        </row>
        <row r="383">
          <cell r="B383" t="str">
            <v>สำนักงานปลัดสำนักนายกรัฐมนตรี</v>
          </cell>
          <cell r="C383" t="str">
            <v>สปน.</v>
          </cell>
        </row>
        <row r="384">
          <cell r="B384" t="str">
            <v>สำนักงานป้องกันและปราบปรามการฟอกเงิน</v>
          </cell>
          <cell r="C384" t="str">
            <v>สำนักงาน ปปง.</v>
          </cell>
        </row>
        <row r="385">
          <cell r="B385" t="str">
            <v>สำนักงานผู้ตรวจการแผ่นดิน</v>
          </cell>
          <cell r="C385" t="str">
            <v>สผผ.</v>
          </cell>
        </row>
        <row r="386">
          <cell r="B386" t="str">
            <v>สำนักงานพระพุทธศาสนาแห่งชาติ</v>
          </cell>
          <cell r="C386" t="str">
            <v>พศ.</v>
          </cell>
        </row>
        <row r="387">
          <cell r="B387" t="str">
            <v>สำนักงานพัฒนาการวิจัยการเกษตร (องค์การมหาชน)</v>
          </cell>
          <cell r="C387" t="str">
            <v>สวก.</v>
          </cell>
        </row>
        <row r="388">
          <cell r="B388" t="str">
            <v>สำนักงานพัฒนาเทคโนโลยีอวกาศและภูมิสารสนเทศ (องค์การมหาชน)</v>
          </cell>
          <cell r="C388" t="str">
            <v>สทอภ.</v>
          </cell>
        </row>
        <row r="389">
          <cell r="B389" t="str">
            <v>สำนักงานพัฒนาธุรกรรมทางอิเล็กทรอนิกส์</v>
          </cell>
          <cell r="C389" t="str">
            <v>สพธอ.</v>
          </cell>
        </row>
        <row r="390">
          <cell r="B390" t="str">
            <v>สำนักงานพัฒนาพิงคนคร (องค์การมหาชน)</v>
          </cell>
          <cell r="C390" t="str">
            <v>สพค.</v>
          </cell>
        </row>
        <row r="391">
          <cell r="B391" t="str">
            <v>สำนักงานพัฒนารัฐบาลดิจิทัล (องค์การมหาชน)</v>
          </cell>
          <cell r="C391" t="str">
            <v>สพร.</v>
          </cell>
        </row>
        <row r="392">
          <cell r="B392" t="str">
            <v>สำนักงานพัฒนาวิทยาศาสตร์และเทคโนโลยีแห่งชาติ</v>
          </cell>
          <cell r="C392" t="str">
            <v>สวทช.</v>
          </cell>
        </row>
        <row r="393">
          <cell r="B393" t="str">
            <v>สำนักงานพัฒนาเศรษฐกิจจากฐานชีวภาพ (องค์การมหาชน)</v>
          </cell>
          <cell r="C393" t="str">
            <v>สพภ.</v>
          </cell>
        </row>
        <row r="394">
          <cell r="B394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4" t="str">
            <v>พกฉ.</v>
          </cell>
        </row>
        <row r="395">
          <cell r="B395" t="str">
            <v>สำนักงานมาตรฐานผลิตภัณฑ์อุตสาหกรรม</v>
          </cell>
          <cell r="C395" t="str">
            <v>สมอ.</v>
          </cell>
        </row>
        <row r="396">
          <cell r="B396" t="str">
            <v>สำนักงานมาตรฐานสินค้าเกษตรและอาหารแห่งชาติ</v>
          </cell>
          <cell r="C396" t="str">
            <v>มกอช.</v>
          </cell>
        </row>
        <row r="397">
          <cell r="B397" t="str">
            <v>สำนักงานรับรองมาตรฐานและประเมินคุณภาพการศึกษา (องค์การมหาชน)</v>
          </cell>
          <cell r="C397" t="str">
            <v>สมศ.</v>
          </cell>
        </row>
        <row r="398">
          <cell r="B398" t="str">
            <v>สำนักงานราชบัณฑิตยสภา</v>
          </cell>
          <cell r="C398" t="str">
            <v>รภ.</v>
          </cell>
        </row>
        <row r="399">
          <cell r="B399" t="str">
            <v>สำนักงานลูกเสือแห่งชาติ</v>
          </cell>
          <cell r="C399" t="str">
            <v>สลช.</v>
          </cell>
        </row>
        <row r="400">
          <cell r="B400" t="str">
            <v>สำนักงานเลขาธิการวุฒิสภา</v>
          </cell>
          <cell r="C400" t="str">
            <v>สว.</v>
          </cell>
        </row>
        <row r="401">
          <cell r="B401" t="str">
            <v>สำนักงานเลขาธิการสภาการศึกษา</v>
          </cell>
          <cell r="C401" t="str">
            <v>สกศ.</v>
          </cell>
        </row>
        <row r="402">
          <cell r="B402" t="str">
            <v>สำนักงานเลขาธิการสภาผู้แทนราษฎร</v>
          </cell>
          <cell r="C402" t="str">
            <v>สผ.</v>
          </cell>
        </row>
        <row r="403">
          <cell r="B403" t="str">
            <v>สำนักงานศาลปกครอง</v>
          </cell>
          <cell r="C403" t="str">
            <v>ศป.</v>
          </cell>
        </row>
        <row r="404">
          <cell r="B404" t="str">
            <v>สำนักงานศาลยุติธรรม</v>
          </cell>
          <cell r="C404" t="str">
            <v>ศย.</v>
          </cell>
        </row>
        <row r="405">
          <cell r="B405" t="str">
            <v>สำนักงานศาลรัฐธรรมนูญ</v>
          </cell>
          <cell r="C405" t="str">
            <v>ศร.</v>
          </cell>
        </row>
        <row r="406">
          <cell r="B406" t="str">
            <v>สำนักงานศิลปวัฒนธรรมร่วมสมัย</v>
          </cell>
          <cell r="C406" t="str">
            <v>สศร.</v>
          </cell>
        </row>
        <row r="407">
          <cell r="B407" t="str">
            <v>สำนักงานเศรษฐกิจการเกษตร</v>
          </cell>
          <cell r="C407" t="str">
            <v>สศก.</v>
          </cell>
        </row>
        <row r="408">
          <cell r="B408" t="str">
            <v>สำนักงานเศรษฐกิจการคลัง</v>
          </cell>
          <cell r="C408" t="str">
            <v>สศค.</v>
          </cell>
        </row>
        <row r="409">
          <cell r="B409" t="str">
            <v>สำนักงานเศรษฐกิจอุตสาหกรรม</v>
          </cell>
          <cell r="C409" t="str">
            <v>สศอ.</v>
          </cell>
        </row>
        <row r="410">
          <cell r="B410" t="str">
            <v>สำนักงานส่งเสริมการจัดประชุมและนิทรรศการ (องค์การมหาชน)</v>
          </cell>
          <cell r="C410" t="str">
            <v>สสปน.</v>
          </cell>
        </row>
        <row r="411">
          <cell r="B411" t="str">
            <v>สำนักงานส่งเสริมวิสาหกิจขนาดกลางและขนาดย่อม</v>
          </cell>
          <cell r="C411" t="str">
            <v>สสว.</v>
          </cell>
        </row>
        <row r="412">
          <cell r="B412" t="str">
            <v>สำนักงานส่งเสริมวิสาหกิจเพื่อสังคม</v>
          </cell>
          <cell r="C412" t="str">
            <v>สวส.</v>
          </cell>
        </row>
        <row r="413">
          <cell r="B413" t="str">
            <v>สำนักงานส่งเสริมเศรษฐกิจสร้างสรรค์ (องค์การมหาชน)</v>
          </cell>
          <cell r="C413" t="str">
            <v>สศส.</v>
          </cell>
        </row>
        <row r="414">
          <cell r="B414" t="str">
            <v>สำนักงานสถิติแห่งชาติ</v>
          </cell>
          <cell r="C414" t="str">
            <v>สสช.</v>
          </cell>
        </row>
        <row r="415">
          <cell r="B415" t="str">
            <v>สำนักงานสนับสนุนการสร้างเสริมสุขภาพ</v>
          </cell>
          <cell r="C415" t="str">
            <v>สสส.</v>
          </cell>
        </row>
        <row r="416">
          <cell r="B416" t="str">
            <v>สำนักงานสภาความมั่นคงแห่งชาติ</v>
          </cell>
          <cell r="C416" t="str">
            <v>สมช.</v>
          </cell>
        </row>
        <row r="417">
          <cell r="B417" t="str">
            <v>สำนักงานสภานโยบายการอุดมศึกษา วิทยาศาสตร์ วิจัย และนวัตกรรมแห่งชาติ</v>
          </cell>
          <cell r="C417" t="str">
            <v>สอวช.</v>
          </cell>
        </row>
        <row r="418">
          <cell r="B418" t="str">
            <v>สำนักงานสภาพัฒนาการเศรษฐกิจและสังคมแห่งชาติ</v>
          </cell>
          <cell r="C418" t="str">
            <v>สศช.</v>
          </cell>
        </row>
        <row r="419">
          <cell r="B419" t="str">
            <v>สำนักงานสลากกินแบ่งรัฐบาล</v>
          </cell>
          <cell r="C419" t="str">
            <v>สล.</v>
          </cell>
        </row>
        <row r="420">
          <cell r="B420" t="str">
            <v>สำนักงานหลักประกันสุขภาพแห่งชาติ</v>
          </cell>
          <cell r="C420" t="str">
            <v>สปสช.</v>
          </cell>
        </row>
        <row r="421">
          <cell r="B421" t="str">
            <v>สำนักงานอัยการสูงสุด</v>
          </cell>
          <cell r="C421" t="str">
            <v>อส.</v>
          </cell>
        </row>
        <row r="422">
          <cell r="B422" t="str">
            <v>สำนักปลัดกระทรวงสาธารณสุข</v>
          </cell>
          <cell r="C422" t="str">
            <v>สป.สธ.</v>
          </cell>
        </row>
        <row r="423">
          <cell r="B423" t="str">
            <v>สำนักเลขาธิการคณะรัฐมนตรี</v>
          </cell>
          <cell r="C423" t="str">
            <v>สลค.</v>
          </cell>
        </row>
        <row r="424">
          <cell r="B424" t="str">
            <v>สำนักเลขาธิการนายกรัฐมนตรี</v>
          </cell>
          <cell r="C424" t="str">
            <v>สลน.</v>
          </cell>
        </row>
        <row r="425">
          <cell r="B425" t="str">
            <v>หอภาพยนตร์ (องค์การมหาชน)</v>
          </cell>
          <cell r="C425" t="str">
            <v>หภ.</v>
          </cell>
        </row>
        <row r="426">
          <cell r="B426" t="str">
            <v>องค์การกระจายเสียงและแพร่ภาพสาธารณะแห่งประเทศไทย</v>
          </cell>
          <cell r="C426" t="str">
            <v>สสท.</v>
          </cell>
        </row>
        <row r="427">
          <cell r="B427" t="str">
            <v>องค์การขนส่งมวลชนกรุงเทพ</v>
          </cell>
          <cell r="C427" t="str">
            <v>ขสมก.</v>
          </cell>
        </row>
        <row r="428">
          <cell r="B428" t="str">
            <v>องค์การคลังสินค้า</v>
          </cell>
          <cell r="C428" t="str">
            <v>PWO</v>
          </cell>
        </row>
        <row r="429">
          <cell r="B429" t="str">
            <v>องค์การจัดการน้ำเสีย</v>
          </cell>
          <cell r="C429" t="str">
            <v>อจน.</v>
          </cell>
        </row>
        <row r="430">
          <cell r="B430" t="str">
            <v>องค์การตลาด</v>
          </cell>
          <cell r="C430" t="str">
            <v>อก.</v>
          </cell>
        </row>
        <row r="431">
          <cell r="B431" t="str">
            <v>องค์การตลาดเพื่อเกษตรกร</v>
          </cell>
          <cell r="C431" t="str">
            <v>อ.ต.ก.</v>
          </cell>
        </row>
        <row r="432">
          <cell r="B432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2" t="str">
            <v>อพท.</v>
          </cell>
        </row>
        <row r="433">
          <cell r="B433" t="str">
            <v>องค์การบริหารจัดการก๊าซเรือนกระจก (องค์การมหาชน)</v>
          </cell>
          <cell r="C433" t="str">
            <v>อบก.</v>
          </cell>
        </row>
        <row r="434">
          <cell r="B434" t="str">
            <v>องค์การพิพิธภัณฑ์วิทยาศาสตร์แห่งชาติ</v>
          </cell>
          <cell r="C434" t="str">
            <v>อพวช.</v>
          </cell>
        </row>
        <row r="435">
          <cell r="B435" t="str">
            <v>องค์การเภสัชกรรม</v>
          </cell>
          <cell r="C435" t="str">
            <v>GPO</v>
          </cell>
        </row>
        <row r="436">
          <cell r="B436" t="str">
            <v>องค์การส่งเสริมกิจการโคนมแห่งประเทศไทย</v>
          </cell>
          <cell r="C436" t="str">
            <v>อ.ส.ค.</v>
          </cell>
        </row>
        <row r="437">
          <cell r="B437" t="str">
            <v>องค์การสวนพฤกษศาสตร์</v>
          </cell>
          <cell r="C437" t="str">
            <v>อ.ส.พ.</v>
          </cell>
        </row>
        <row r="438">
          <cell r="B438" t="str">
            <v>องค์การสวนสัตว์แห่งประเทศไทย ในพระบรมราชูปถัมภ์</v>
          </cell>
          <cell r="C438" t="str">
            <v>ZOPT</v>
          </cell>
        </row>
        <row r="439">
          <cell r="B439" t="str">
            <v>องค์การสะพานปลา</v>
          </cell>
          <cell r="C439" t="str">
            <v>อสป.</v>
          </cell>
        </row>
        <row r="440">
          <cell r="B440" t="str">
            <v>องค์การสุรา กรมสรรพสามิต</v>
          </cell>
          <cell r="C440" t="str">
            <v>ITO</v>
          </cell>
        </row>
        <row r="441">
          <cell r="B441" t="str">
            <v>องค์การอุตสาหกรรมป่าไม้</v>
          </cell>
          <cell r="C441" t="str">
            <v>อ.อ.ป.</v>
          </cell>
        </row>
        <row r="442">
          <cell r="B442" t="str">
            <v>บริษัท ทีโอที จำกัด (มหาชน)</v>
          </cell>
          <cell r="C442" t="str">
            <v>TOT</v>
          </cell>
        </row>
        <row r="443">
          <cell r="B443" t="str">
            <v>กระบี่</v>
          </cell>
          <cell r="C443" t="str">
            <v>กระบี่</v>
          </cell>
        </row>
        <row r="444">
          <cell r="B444" t="str">
            <v>กาญจนบุรี</v>
          </cell>
          <cell r="C444" t="str">
            <v>กาญจนบุรี</v>
          </cell>
        </row>
        <row r="445">
          <cell r="B445" t="str">
            <v>กาฬสินธุ์</v>
          </cell>
          <cell r="C445" t="str">
            <v>กาฬสินธุ์</v>
          </cell>
        </row>
        <row r="446">
          <cell r="B446" t="str">
            <v>กำแพงเพชร</v>
          </cell>
          <cell r="C446" t="str">
            <v>กำแพงเพชร</v>
          </cell>
        </row>
        <row r="447">
          <cell r="B447" t="str">
            <v>ขอนแก่น</v>
          </cell>
          <cell r="C447" t="str">
            <v>ขอนแก่น</v>
          </cell>
        </row>
        <row r="448">
          <cell r="B448" t="str">
            <v>จันทบุรี</v>
          </cell>
          <cell r="C448" t="str">
            <v>จันทบุรี</v>
          </cell>
        </row>
        <row r="449">
          <cell r="B449" t="str">
            <v>ฉะเชิงเทรา</v>
          </cell>
          <cell r="C449" t="str">
            <v>ฉะเชิงเทรา</v>
          </cell>
        </row>
        <row r="450">
          <cell r="B450" t="str">
            <v>ชลบุรี</v>
          </cell>
          <cell r="C450" t="str">
            <v>ชลบุรี</v>
          </cell>
        </row>
        <row r="451">
          <cell r="B451" t="str">
            <v>ชัยนาท</v>
          </cell>
          <cell r="C451" t="str">
            <v>ชัยนาท</v>
          </cell>
        </row>
        <row r="452">
          <cell r="B452" t="str">
            <v>ชัยภูมิ</v>
          </cell>
          <cell r="C452" t="str">
            <v>ชัยภูมิ</v>
          </cell>
        </row>
        <row r="453">
          <cell r="B453" t="str">
            <v>ชุมพร</v>
          </cell>
          <cell r="C453" t="str">
            <v>ชุมพร</v>
          </cell>
        </row>
        <row r="454">
          <cell r="B454" t="str">
            <v>เชียงราย</v>
          </cell>
          <cell r="C454" t="str">
            <v>เชียงราย</v>
          </cell>
        </row>
        <row r="455">
          <cell r="B455" t="str">
            <v>เชียงใหม่</v>
          </cell>
          <cell r="C455" t="str">
            <v>เชียงใหม่</v>
          </cell>
        </row>
        <row r="456">
          <cell r="B456" t="str">
            <v>ตรัง</v>
          </cell>
          <cell r="C456" t="str">
            <v>ตรัง</v>
          </cell>
        </row>
        <row r="457">
          <cell r="B457" t="str">
            <v>ตราด</v>
          </cell>
          <cell r="C457" t="str">
            <v>ตราด</v>
          </cell>
        </row>
        <row r="458">
          <cell r="B458" t="str">
            <v>ตาก</v>
          </cell>
          <cell r="C458" t="str">
            <v>ตาก</v>
          </cell>
        </row>
        <row r="459">
          <cell r="B459" t="str">
            <v>นครนายก</v>
          </cell>
          <cell r="C459" t="str">
            <v>นครนายก</v>
          </cell>
        </row>
        <row r="460">
          <cell r="B460" t="str">
            <v>นครปฐม</v>
          </cell>
          <cell r="C460" t="str">
            <v>นครปฐม</v>
          </cell>
        </row>
        <row r="461">
          <cell r="B461" t="str">
            <v>นครพนม</v>
          </cell>
          <cell r="C461" t="str">
            <v>นครพนม</v>
          </cell>
        </row>
        <row r="462">
          <cell r="B462" t="str">
            <v>นครราชสีมา</v>
          </cell>
          <cell r="C462" t="str">
            <v>นครราชสีมา</v>
          </cell>
        </row>
        <row r="463">
          <cell r="B463" t="str">
            <v>นครศรีธรรมราช</v>
          </cell>
          <cell r="C463" t="str">
            <v>นครศรีธรรมราช</v>
          </cell>
        </row>
        <row r="464">
          <cell r="B464" t="str">
            <v>นครสวรรค์</v>
          </cell>
          <cell r="C464" t="str">
            <v>นครสวรรค์</v>
          </cell>
        </row>
        <row r="465">
          <cell r="B465" t="str">
            <v>นนทบุรี</v>
          </cell>
          <cell r="C465" t="str">
            <v>นนทบุรี</v>
          </cell>
        </row>
        <row r="466">
          <cell r="B466" t="str">
            <v>นราธิวาส</v>
          </cell>
          <cell r="C466" t="str">
            <v>นราธิวาส</v>
          </cell>
        </row>
        <row r="467">
          <cell r="B467" t="str">
            <v>น่าน</v>
          </cell>
          <cell r="C467" t="str">
            <v>น่าน</v>
          </cell>
        </row>
        <row r="468">
          <cell r="B468" t="str">
            <v>บึงกาฬ</v>
          </cell>
          <cell r="C468" t="str">
            <v>บึงกาฬ</v>
          </cell>
        </row>
        <row r="469">
          <cell r="B469" t="str">
            <v>บุรีรัมย์</v>
          </cell>
          <cell r="C469" t="str">
            <v>บุรีรัมย์</v>
          </cell>
        </row>
        <row r="470">
          <cell r="B470" t="str">
            <v>ปทุมธานี</v>
          </cell>
          <cell r="C470" t="str">
            <v>ปทุมธานี</v>
          </cell>
        </row>
        <row r="471">
          <cell r="B471" t="str">
            <v>ประจวบคีรีขันธ์</v>
          </cell>
          <cell r="C471" t="str">
            <v>ประจวบคีรีขันธ์</v>
          </cell>
        </row>
        <row r="472">
          <cell r="B472" t="str">
            <v>ปราจีนบุรี</v>
          </cell>
          <cell r="C472" t="str">
            <v>ปราจีนบุรี</v>
          </cell>
        </row>
        <row r="473">
          <cell r="B473" t="str">
            <v>ปัตตานี</v>
          </cell>
          <cell r="C473" t="str">
            <v>ปัตตานี</v>
          </cell>
        </row>
        <row r="474">
          <cell r="B474" t="str">
            <v>พะเยา</v>
          </cell>
          <cell r="C474" t="str">
            <v>พะเยา</v>
          </cell>
        </row>
        <row r="475">
          <cell r="B475" t="str">
            <v>พระนครศรีอยุธยา</v>
          </cell>
          <cell r="C475" t="str">
            <v>พระนครศรีอยุธยา</v>
          </cell>
        </row>
        <row r="476">
          <cell r="B476" t="str">
            <v>พังงา</v>
          </cell>
          <cell r="C476" t="str">
            <v>พังงา</v>
          </cell>
        </row>
        <row r="477">
          <cell r="B477" t="str">
            <v>พัทลุง</v>
          </cell>
          <cell r="C477" t="str">
            <v>พัทลุง</v>
          </cell>
        </row>
        <row r="478">
          <cell r="B478" t="str">
            <v>พิจิตร</v>
          </cell>
          <cell r="C478" t="str">
            <v>พิจิตร</v>
          </cell>
        </row>
        <row r="479">
          <cell r="B479" t="str">
            <v>พิษณุโลก</v>
          </cell>
          <cell r="C479" t="str">
            <v>พิษณุโลก</v>
          </cell>
        </row>
        <row r="480">
          <cell r="B480" t="str">
            <v>เพชรบุรี</v>
          </cell>
          <cell r="C480" t="str">
            <v>เพชรบุรี</v>
          </cell>
        </row>
        <row r="481">
          <cell r="B481" t="str">
            <v>เพชรบูรณ์</v>
          </cell>
          <cell r="C481" t="str">
            <v>เพชรบูรณ์</v>
          </cell>
        </row>
        <row r="482">
          <cell r="B482" t="str">
            <v>แพร่</v>
          </cell>
          <cell r="C482" t="str">
            <v>แพร่</v>
          </cell>
        </row>
        <row r="483">
          <cell r="B483" t="str">
            <v>ภูเก็ต</v>
          </cell>
          <cell r="C483" t="str">
            <v>ภูเก็ต</v>
          </cell>
        </row>
        <row r="484">
          <cell r="B484" t="str">
            <v>มหาสารคาม</v>
          </cell>
          <cell r="C484" t="str">
            <v>มหาสารคาม</v>
          </cell>
        </row>
        <row r="485">
          <cell r="B485" t="str">
            <v>มุกดาหาร</v>
          </cell>
          <cell r="C485" t="str">
            <v>มุกดาหาร</v>
          </cell>
        </row>
        <row r="486">
          <cell r="B486" t="str">
            <v>แม่ฮ่องสอน</v>
          </cell>
          <cell r="C486" t="str">
            <v>แม่ฮ่องสอน</v>
          </cell>
        </row>
        <row r="487">
          <cell r="B487" t="str">
            <v>ยโสธร</v>
          </cell>
          <cell r="C487" t="str">
            <v>ยโสธร</v>
          </cell>
        </row>
        <row r="488">
          <cell r="B488" t="str">
            <v>ยะลา</v>
          </cell>
          <cell r="C488" t="str">
            <v>ยะลา</v>
          </cell>
        </row>
        <row r="489">
          <cell r="B489" t="str">
            <v>ร้อยเอ็ด</v>
          </cell>
          <cell r="C489" t="str">
            <v>ร้อยเอ็ด</v>
          </cell>
        </row>
        <row r="490">
          <cell r="B490" t="str">
            <v>ระนอง</v>
          </cell>
          <cell r="C490" t="str">
            <v>ระนอง</v>
          </cell>
        </row>
        <row r="491">
          <cell r="B491" t="str">
            <v>ระยอง</v>
          </cell>
          <cell r="C491" t="str">
            <v>ระยอง</v>
          </cell>
        </row>
        <row r="492">
          <cell r="B492" t="str">
            <v>ราชบุรี</v>
          </cell>
          <cell r="C492" t="str">
            <v>ราชบุรี</v>
          </cell>
        </row>
        <row r="493">
          <cell r="B493" t="str">
            <v>ลพบุรี</v>
          </cell>
          <cell r="C493" t="str">
            <v>ลพบุรี</v>
          </cell>
        </row>
        <row r="494">
          <cell r="B494" t="str">
            <v>ลำปาง</v>
          </cell>
          <cell r="C494" t="str">
            <v>ลำปาง</v>
          </cell>
        </row>
        <row r="495">
          <cell r="B495" t="str">
            <v>ลำพูน</v>
          </cell>
          <cell r="C495" t="str">
            <v>ลำพูน</v>
          </cell>
        </row>
        <row r="496">
          <cell r="B496" t="str">
            <v>เลย</v>
          </cell>
          <cell r="C496" t="str">
            <v>เลย</v>
          </cell>
        </row>
        <row r="497">
          <cell r="B497" t="str">
            <v>ศรีสะเกษ</v>
          </cell>
          <cell r="C497" t="str">
            <v>ศรีสะเกษ</v>
          </cell>
        </row>
        <row r="498">
          <cell r="B498" t="str">
            <v>สกลนคร</v>
          </cell>
          <cell r="C498" t="str">
            <v>สกลนคร</v>
          </cell>
        </row>
        <row r="499">
          <cell r="B499" t="str">
            <v>สงขลา</v>
          </cell>
          <cell r="C499" t="str">
            <v>สงขลา</v>
          </cell>
        </row>
        <row r="500">
          <cell r="B500" t="str">
            <v>สตูล</v>
          </cell>
          <cell r="C500" t="str">
            <v>สตูล</v>
          </cell>
        </row>
        <row r="501">
          <cell r="B501" t="str">
            <v>สมุทรปราการ</v>
          </cell>
          <cell r="C501" t="str">
            <v>สมุทรปราการ</v>
          </cell>
        </row>
        <row r="502">
          <cell r="B502" t="str">
            <v>สมุทรสงคราม</v>
          </cell>
          <cell r="C502" t="str">
            <v>สมุทรสงคราม</v>
          </cell>
        </row>
        <row r="503">
          <cell r="B503" t="str">
            <v>สมุทรสาคร</v>
          </cell>
          <cell r="C503" t="str">
            <v>สมุทรสาคร</v>
          </cell>
        </row>
        <row r="504">
          <cell r="B504" t="str">
            <v>สระแก้ว</v>
          </cell>
          <cell r="C504" t="str">
            <v>สระแก้ว</v>
          </cell>
        </row>
        <row r="505">
          <cell r="B505" t="str">
            <v>สระบุรี</v>
          </cell>
          <cell r="C505" t="str">
            <v>สระบุรี</v>
          </cell>
        </row>
        <row r="506">
          <cell r="B506" t="str">
            <v>สิงห์บุรี</v>
          </cell>
          <cell r="C506" t="str">
            <v>สิงห์บุรี</v>
          </cell>
        </row>
        <row r="507">
          <cell r="B507" t="str">
            <v>สุโขทัย</v>
          </cell>
          <cell r="C507" t="str">
            <v>สุโขทัย</v>
          </cell>
        </row>
        <row r="508">
          <cell r="B508" t="str">
            <v>สุพรรณบุรี</v>
          </cell>
          <cell r="C508" t="str">
            <v>สุพรรณบุรี</v>
          </cell>
        </row>
        <row r="509">
          <cell r="B509" t="str">
            <v>สุราษฎร์ธานี</v>
          </cell>
          <cell r="C509" t="str">
            <v>สุราษฎร์ธานี</v>
          </cell>
        </row>
        <row r="510">
          <cell r="B510" t="str">
            <v>สุรินทร์</v>
          </cell>
          <cell r="C510" t="str">
            <v>สุรินทร์</v>
          </cell>
        </row>
        <row r="511">
          <cell r="B511" t="str">
            <v>หนองคาย</v>
          </cell>
          <cell r="C511" t="str">
            <v>หนองคาย</v>
          </cell>
        </row>
        <row r="512">
          <cell r="B512" t="str">
            <v>หนองบัวลำภู</v>
          </cell>
          <cell r="C512" t="str">
            <v>หนองบัวลำภู</v>
          </cell>
        </row>
        <row r="513">
          <cell r="B513" t="str">
            <v>อ่างทอง</v>
          </cell>
          <cell r="C513" t="str">
            <v>อ่างทอง</v>
          </cell>
        </row>
        <row r="514">
          <cell r="B514" t="str">
            <v>อำนาจเจริญ</v>
          </cell>
          <cell r="C514" t="str">
            <v>อำนาจเจริญ</v>
          </cell>
        </row>
        <row r="515">
          <cell r="B515" t="str">
            <v>อุดรธานี</v>
          </cell>
          <cell r="C515" t="str">
            <v>อุดรธานี</v>
          </cell>
        </row>
        <row r="516">
          <cell r="B516" t="str">
            <v>อุตรดิตถ์</v>
          </cell>
          <cell r="C516" t="str">
            <v>อุตรดิตถ์</v>
          </cell>
        </row>
        <row r="517">
          <cell r="B517" t="str">
            <v>อุทัยธานี</v>
          </cell>
          <cell r="C517" t="str">
            <v>อุทัยธานี</v>
          </cell>
        </row>
        <row r="518">
          <cell r="B518" t="str">
            <v>อุบลราชธานี</v>
          </cell>
          <cell r="C518" t="str">
            <v>อุบลราชธานี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74.714000810185" createdVersion="6" refreshedVersion="6" minRefreshableVersion="3" recordCount="35" xr:uid="{CFFD09D1-98CA-4781-B4DF-EB3F70792D5B}">
  <cacheSource type="worksheet">
    <worksheetSource ref="B9:R44" sheet="1.รวม"/>
  </cacheSource>
  <cacheFields count="17">
    <cacheField name="ชื่อโครงการ/การดำเนินงาน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2" maxValue="2568" count="7">
        <n v="2566"/>
        <n v="2567"/>
        <n v="2568"/>
        <n v="2564"/>
        <n v="2565"/>
        <n v="2562"/>
        <n v="2563"/>
      </sharedItems>
    </cacheField>
    <cacheField name="วันที่เริ่มต้นโครงการ ปรับ" numFmtId="0">
      <sharedItems/>
    </cacheField>
    <cacheField name="วันที่สิ้นสุดโครงการ ปรับ" numFmtId="14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9">
        <s v="สถาบันมาตรวิทยาแห่งชาติ"/>
        <s v="กรมอุตสาหกรรมพื้นฐานและการเหมืองแร่"/>
        <s v="สำนักงานเศรษฐกิจอุตสาหกรรม"/>
        <s v="สำนักงานมาตรฐานผลิตภัณฑ์อุตสาหกรรม"/>
        <s v="กรมธุรกิจพลังงาน"/>
        <s v="กรมส่งเสริมอุตสาหกรรม"/>
        <s v="สถาบันคุณวุฒิวิชาชีพ (องค์การมหาชน)"/>
        <s v="กรมทางหลวงชนบท"/>
        <s v="องค์การขนส่งมวลชนกรุงเทพ"/>
      </sharedItems>
    </cacheField>
    <cacheField name="อักษรย่อ" numFmtId="0">
      <sharedItems count="9">
        <s v="มว."/>
        <s v="กพร."/>
        <s v="สศอ."/>
        <s v="สมอ."/>
        <s v="ธพ."/>
        <s v="กสอ."/>
        <s v="สคช."/>
        <s v="ทช."/>
        <s v="ขสมก."/>
      </sharedItems>
    </cacheField>
    <cacheField name="หน่วยงานระดับกระทรวงหรือเทียบเท่า" numFmtId="0">
      <sharedItems count="5">
        <s v="กระทรวงการอุดมศึกษา วิทยาศาสตร์ วิจัยและนวัตกรรม"/>
        <s v="กระทรวงอุตสาหกรรม"/>
        <s v="กระทรวงพลังงาน"/>
        <s v="สำนักนายกรัฐมนตรี"/>
        <s v="กระทรวงคมนาคม"/>
      </sharedItems>
    </cacheField>
    <cacheField name="ประเภทโครงการ" numFmtId="0">
      <sharedItems containsBlank="1"/>
    </cacheField>
    <cacheField name="องค์ประกอบ" numFmtId="0">
      <sharedItems count="3">
        <s v="v3_040403V04"/>
        <s v="v3_040403V02"/>
        <s v="v3_040403V03"/>
      </sharedItems>
    </cacheField>
    <cacheField name="FVCT VER3 หลัก clean ตาม eMENSCR" numFmtId="0">
      <sharedItems count="10">
        <s v="v3_040403V04F05"/>
        <s v="v3_040403V02F04"/>
        <s v="v3_040403V04F03"/>
        <s v="v3_040403V03F01"/>
        <s v="v3_040403V04F04"/>
        <s v="v3_040403V03F02"/>
        <s v="v3_040403V02F02"/>
        <s v="v3_040403V04F01"/>
        <s v="v3_040403V02F01"/>
        <s v="v3_040403V02F03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้งค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79.750429745371" createdVersion="6" refreshedVersion="6" minRefreshableVersion="3" recordCount="99" xr:uid="{A8385BAC-3410-4258-81F4-DAEDA2BE3513}">
  <cacheSource type="worksheet">
    <worksheetSource ref="A1:M100" sheet="เกี่ยวข้อง040403"/>
  </cacheSource>
  <cacheFields count="13">
    <cacheField name="กรมหรือเทียบเท่า" numFmtId="0">
      <sharedItems/>
    </cacheField>
    <cacheField name="อักษรย่อ" numFmtId="0">
      <sharedItems count="27">
        <s v="มทร.อีสาน"/>
        <s v="มทส."/>
        <s v="สนพ."/>
        <s v="BOI"/>
        <s v="สศช."/>
        <s v="กสอ."/>
        <s v="มทร.รัตนโกสินทร์"/>
        <s v="มอ."/>
        <s v="สทป."/>
        <s v="สจล."/>
        <s v="สศอ."/>
        <s v="สป.อก."/>
        <s v="สคช."/>
        <s v="สมอ."/>
        <s v="กพร."/>
        <s v="มช."/>
        <s v="สวทช."/>
        <s v="มทร.กรุงเทพ"/>
        <s v="ธพ."/>
        <s v="สอวช."/>
        <s v="มว."/>
        <s v="ขสมก."/>
        <s v="ทช."/>
        <s v="มทร.ธัญบุรี"/>
        <s v="มศก."/>
        <s v="สอศ."/>
        <s v="วศ."/>
      </sharedItems>
    </cacheField>
    <cacheField name="กระทรวงหรือเทียบเท่า" numFmtId="0">
      <sharedItems/>
    </cacheField>
    <cacheField name="ประเด็นแผนแม่บทฯ" numFmtId="0">
      <sharedItems/>
    </cacheField>
    <cacheField name="รหัสเป้าหมายแผนย่อย" numFmtId="0">
      <sharedItems/>
    </cacheField>
    <cacheField name="เป้าหมายแผนย่อย" numFmtId="0">
      <sharedItems/>
    </cacheField>
    <cacheField name="ความเกี่ยวข้อง (Y1)" numFmtId="0">
      <sharedItems containsNonDate="0" containsString="0" containsBlank="1"/>
    </cacheField>
    <cacheField name="รหัสองค์ประกอบ" numFmtId="0">
      <sharedItems/>
    </cacheField>
    <cacheField name="องค์ประกอบ" numFmtId="0">
      <sharedItems/>
    </cacheField>
    <cacheField name="รหัสปัจจัย" numFmtId="0">
      <sharedItems count="14">
        <s v="v3_040403V01F01"/>
        <s v="v3_040403V01F02"/>
        <s v="v3_040403V02F01"/>
        <s v="v3_040403V02F02"/>
        <s v="v3_040403V02F03"/>
        <s v="v3_040403V02F04"/>
        <s v="v3_040403V03F01"/>
        <s v="v3_040403V03F02"/>
        <s v="v3_040403V03F03"/>
        <s v="v3_040403V04F01"/>
        <s v="v3_040403V04F02"/>
        <s v="v3_040403V04F03"/>
        <s v="v3_040403V04F04"/>
        <s v="v3_040403V04F05"/>
      </sharedItems>
    </cacheField>
    <cacheField name="ปัจจัย" numFmtId="0">
      <sharedItems/>
    </cacheField>
    <cacheField name="ความเกี่ยวข้อง โครงการ/FV" numFmtId="0">
      <sharedItems containsNonDate="0" containsString="0" containsBlank="1"/>
    </cacheField>
    <cacheField name="มี/ไม่มีโครงการ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s v="โครงการพัฒนามาตรฐานการวัด/โครงสร้างพื้นฐาน เพื่อสนับสนุนการเพิ่มผลิตภาพการผลิตของอุตสาหกรรมยานยนต์สมัยใหม่"/>
    <s v="โครงการพัฒนามาตรฐานการวัด/โครงสร้างพื้นฐาน เพื่อสนับสนุนการเพิ่มผลิตภาพการผลิตของอุตสาหกรรมยานยนต์สมัยใหม่"/>
    <s v="ด้านการสร้างความสามารถในการแข่งขัน"/>
    <x v="0"/>
    <s v="ตุลาคม 2565"/>
    <s v="กันยายน 2566"/>
    <s v="ฝ่ายนโยบายและยุทธศาสตร์"/>
    <x v="0"/>
    <x v="0"/>
    <x v="0"/>
    <s v="โครงการปกติ 2566"/>
    <x v="0"/>
    <x v="0"/>
    <x v="0"/>
    <m/>
    <s v="https://emenscr.nesdc.go.th/viewer/view.html?id=63ce1112bc532c3057077a25"/>
    <s v="v2_040402V03F01"/>
  </r>
  <r>
    <s v="5. ค่าใช้จ่ายในการพัฒนาและต่อยอดเทคโนโลยีการผลิตแบตเตอรี่โซเดียมไอออนและโพแทสเซียมไอออน เพื่อรองรับอุตสาหกรรมยานยนต์ไฟฟ้าและอุตสาหกรรมศักยภาพ"/>
    <s v="5. ค่าใช้จ่ายในการพัฒนาและต่อยอดเทคโนโลยีการผลิตแบตเตอรี่โซเดียมไอออนและโพแทสเซียมไอออน เพื่อรองรับอุตสาหกรรมยานยนต์ไฟฟ้าและอุตสาหกรรมศักยภาพ"/>
    <s v="ด้านการสร้างความสามารถในการแข่งขัน"/>
    <x v="0"/>
    <s v="ตุลาคม 2565"/>
    <s v="กันยายน 2566"/>
    <s v="กองยุทธศาสตร์และแผนงาน"/>
    <x v="1"/>
    <x v="1"/>
    <x v="1"/>
    <s v="โครงการปกติ 2566"/>
    <x v="1"/>
    <x v="1"/>
    <x v="0"/>
    <m/>
    <s v="https://emenscr.nesdc.go.th/viewer/view.html?id=63d8be51fa97461a9523fcf5"/>
    <s v="v2_040402V02F01"/>
  </r>
  <r>
    <s v="โครงการส่งเสริมอุตสาหกรรมจัดการซากยานยนต์และแบตเตอรี่ยานยนต์ไฟฟ้าอย่างยั่งยืน "/>
    <s v="โครงการส่งเสริมอุตสาหกรรมจัดการซากยานยนต์และแบตเตอรี่ยานยนต์ไฟฟ้าอย่างยั่งยืน "/>
    <s v="ด้านการสร้างความสามารถในการแข่งขัน"/>
    <x v="1"/>
    <s v="พฤษภาคม 2567"/>
    <s v="กันยายน 2567"/>
    <s v="กองนโยบายอุตสาหกรรมรายสาขา 1"/>
    <x v="2"/>
    <x v="2"/>
    <x v="1"/>
    <s v="โครงการปกติ 2567"/>
    <x v="0"/>
    <x v="2"/>
    <x v="0"/>
    <m/>
    <s v="https://emenscr.nesdc.go.th/viewer/view.html?id=664199b7362bdb1f93f82e6c"/>
    <s v="v3_040403V04F03"/>
  </r>
  <r>
    <s v="โครงการปรับระบบการดำเนินงานป้ายข้อมูลยานยนต์ตามมาตรฐานสากล (Eco Sticker) "/>
    <s v="โครงการปรับระบบการดำเนินงานป้ายข้อมูลยานยนต์ตามมาตรฐานสากล (Eco Sticker) "/>
    <s v="ด้านการสร้างความสามารถในการแข่งขัน"/>
    <x v="1"/>
    <s v="มีนาคม 2567"/>
    <s v="ธันวาคม 2567"/>
    <s v="กองนโยบายอุตสาหกรรมรายสาขา 1"/>
    <x v="2"/>
    <x v="2"/>
    <x v="1"/>
    <s v="โครงการปกติ 2567"/>
    <x v="2"/>
    <x v="3"/>
    <x v="0"/>
    <m/>
    <s v="https://emenscr.nesdc.go.th/viewer/view.html?id=6567487c62e90d5c6fffd108"/>
    <s v="v3_040403V03F01"/>
  </r>
  <r>
    <s v="โครงการยกระดับผู้ผลิตชิ้นส่วนยานยนต์ไทย เพื่อเตรียมความพร้อมในการเข้าสู่ห่วงโซ่อุปทานของอุตสาหกรรมยานยนต์สมัยใหม่ (Parts Transformation)"/>
    <s v="โครงการยกระดับผู้ผลิตชิ้นส่วนยานยนต์ไทย เพื่อเตรียมความพร้อมในการเข้าสู่ห่วงโซ่อุปทานของอุตสาหกรรมยานยนต์สมัยใหม่ (Parts Transformation)"/>
    <s v="ด้านการสร้างความสามารถในการแข่งขัน"/>
    <x v="1"/>
    <s v="ธันวาคม 2566"/>
    <s v="กันยายน 2567"/>
    <s v="กองนโยบายอุตสาหกรรมรายสาขา 1"/>
    <x v="2"/>
    <x v="2"/>
    <x v="1"/>
    <s v="โครงการปกติ 2567"/>
    <x v="0"/>
    <x v="4"/>
    <x v="0"/>
    <m/>
    <s v="https://emenscr.nesdc.go.th/viewer/view.html?id=6567153a66940b3b33337704"/>
    <s v="v3_040403V04F04"/>
  </r>
  <r>
    <s v="โครงการพัฒนาโครงสร้างพื้นฐานเพื่อรองรับอุตสาหกรรมยานยนต์สมัยใหม่"/>
    <s v="โครงการพัฒนาโครงสร้างพื้นฐานเพื่อรองรับอุตสาหกรรมยานยนต์สมัยใหม่"/>
    <s v="ด้านการสร้างความสามารถในการแข่งขัน"/>
    <x v="1"/>
    <s v="ตุลาคม 2566"/>
    <s v="กันยายน 2567"/>
    <s v="กองตรวจการมาตรฐาน 1"/>
    <x v="3"/>
    <x v="3"/>
    <x v="1"/>
    <s v="โครงการปกติ 2567"/>
    <x v="0"/>
    <x v="0"/>
    <x v="0"/>
    <m/>
    <s v="https://emenscr.nesdc.go.th/viewer/view.html?id=658002e17ee34a5c6dbc8f57"/>
    <s v="v3_040403V04F05"/>
  </r>
  <r>
    <s v="8. ค่าใช้จ่ายในการจัดหาแหล่งแร่ศักยภาพเพื่อความมั่นคงทางวัตถุดิบของภาคอุตสาหกรรม"/>
    <s v="8. ค่าใช้จ่ายในการจัดหาแหล่งแร่ศักยภาพเพื่อความมั่นคงทางวัตถุดิบของภาคอุตสาหกรรม"/>
    <s v="ด้านการสร้างความสามารถในการแข่งขัน"/>
    <x v="1"/>
    <s v="พฤษภาคม 2567"/>
    <s v="กันยายน 2567"/>
    <s v="กองยุทธศาสตร์และแผนงาน"/>
    <x v="1"/>
    <x v="1"/>
    <x v="1"/>
    <s v="โครงการปกติ 2567"/>
    <x v="1"/>
    <x v="1"/>
    <x v="0"/>
    <m/>
    <s v="https://emenscr.nesdc.go.th/viewer/view.html?id=6639f27a55fb162ad959e714"/>
    <s v="v3_040403V02F04"/>
  </r>
  <r>
    <s v="โครงการพัฒนามาตรฐานการวัด/โครงสร้างพื้นฐาน เพื่อพัฒนาคุณภาพชีวิตและสนับสนุนการเพิ่มศักยภาพการผลิตของอุตสาหกรรมยานยนต์สมัยใหม่ และชิ้นส่วนอากาศยาน"/>
    <s v="โครงการพัฒนามาตรฐานการวัด/โครงสร้างพื้นฐาน เพื่อพัฒนาคุณภาพชีวิตและสนับสนุนการเพิ่มศักยภาพการผลิตของอุตสาหกรรมยานยนต์สมัยใหม่ และชิ้นส่วนอากาศยาน"/>
    <s v="ด้านการสร้างความสามารถในการแข่งขัน"/>
    <x v="1"/>
    <s v="ตุลาคม 2566"/>
    <s v="กันยายน 2567"/>
    <s v="ฝ่ายนโยบายและยุทธศาสตร์"/>
    <x v="0"/>
    <x v="0"/>
    <x v="0"/>
    <s v="โครงการปกติ 2567"/>
    <x v="0"/>
    <x v="0"/>
    <x v="0"/>
    <m/>
    <s v="https://emenscr.nesdc.go.th/viewer/view.html?id=6630b541995a3a1f8f1666a5"/>
    <s v="v3_040403V04F05"/>
  </r>
  <r>
    <s v="โครงการส่งเสริมการติดตั้งสถานีอัดประจุ EV Charging Station ในสถานีบริการน้ำมันเชื้อเพลิง"/>
    <s v="โครงการส่งเสริมการติดตั้งสถานีอัดประจุ EV Charging Station ในสถานีบริการน้ำมันเชื้อเพลิง"/>
    <s v="ด้านการสร้างความสามารถในการแข่งขัน"/>
    <x v="1"/>
    <s v="มีนาคม 2567"/>
    <s v="กันยายน 2567"/>
    <s v="กองความปลอดภัยธุรกิจน้ำมัน"/>
    <x v="4"/>
    <x v="4"/>
    <x v="2"/>
    <s v="โครงการปกติ 2567"/>
    <x v="2"/>
    <x v="5"/>
    <x v="0"/>
    <m/>
    <s v="https://emenscr.nesdc.go.th/viewer/view.html?id=65718c10bcbd745c67dd13cb"/>
    <s v="v3_040403V03F02"/>
  </r>
  <r>
    <s v="โครงการปรับระบบการดำเนินงานป้ายข้อมูลยานยนต์ตามมาตรฐานสากล (Eco Sticker)"/>
    <s v="โครงการปรับระบบการดำเนินงานป้ายข้อมูลยานยนต์ตามมาตรฐานสากล (Eco Sticker)"/>
    <s v="ด้านการสร้างความสามารถในการแข่งขัน"/>
    <x v="2"/>
    <s v="กุมภาพันธ์ 2568"/>
    <s v="ตุลาคม 2568"/>
    <s v="กองนโยบายอุตสาหกรรมรายสาขา 1"/>
    <x v="2"/>
    <x v="2"/>
    <x v="1"/>
    <s v="โครงการปกติ 2568"/>
    <x v="2"/>
    <x v="3"/>
    <x v="0"/>
    <m/>
    <s v="https://emenscr.nesdc.go.th/viewer/view.html?id=678f4a2565aee3689aa3c720"/>
    <s v="v3_040403V03F01"/>
  </r>
  <r>
    <s v="โครงการพัฒนาโครงสร้างพื้นฐานเพื่อรองรับอุตสาหกรรมยานยนต์สมัยใหม่"/>
    <s v="โครงการพัฒนาโครงสร้างพื้นฐานเพื่อรองรับอุตสาหกรรมยานยนต์สมัยใหม่"/>
    <s v="ด้านการสร้างความสามารถในการแข่งขัน"/>
    <x v="2"/>
    <s v="ตุลาคม 2567"/>
    <s v="กันยายน 2568"/>
    <s v="กองตรวจการมาตรฐาน 1"/>
    <x v="3"/>
    <x v="3"/>
    <x v="1"/>
    <s v="โครงการปกติ 2568"/>
    <x v="0"/>
    <x v="0"/>
    <x v="0"/>
    <m/>
    <s v="https://emenscr.nesdc.go.th/viewer/view.html?id=6799f6259e3b08405827d489"/>
    <s v="v3_040403V04F05"/>
  </r>
  <r>
    <s v="6. ค่าใช้จ่ายในการจัดหาแหล่งแร่ศักยภาพเพื่อความมั่นคงทางวัตถุดิบของภาคอุตสาหกรรม"/>
    <s v="6. ค่าใช้จ่ายในการจัดหาแหล่งแร่ศักยภาพเพื่อความมั่นคงทางวัตถุดิบของภาคอุตสาหกรรม"/>
    <s v="ด้านการสร้างความสามารถในการแข่งขัน"/>
    <x v="2"/>
    <s v="ตุลาคม 2567"/>
    <s v="กันยายน 2568"/>
    <s v="กองยุทธศาสตร์และแผนงาน"/>
    <x v="1"/>
    <x v="1"/>
    <x v="1"/>
    <s v="โครงการปกติ 2568"/>
    <x v="0"/>
    <x v="2"/>
    <x v="0"/>
    <m/>
    <s v="https://emenscr.nesdc.go.th/viewer/view.html?id=67a34a86e2bc6b4a70e3ca70"/>
    <s v="v3_040403V04F03"/>
  </r>
  <r>
    <s v="3. ค่าใช้จ่ายในการส่งเสริมและพัฒนาเทคโนโลยีการผลิตวัตถุดิบ เพื่อรองรับการพัฒนาอุตสาหกรรมศักยภาพ"/>
    <s v="3. ค่าใช้จ่ายในการส่งเสริมและพัฒนาเทคโนโลยีการผลิตวัตถุดิบ เพื่อรองรับการพัฒนาอุตสาหกรรมศักยภาพ"/>
    <s v="ด้านการสร้างความสามารถในการแข่งขัน"/>
    <x v="2"/>
    <s v="ตุลาคม 2567"/>
    <s v="กันยายน 2568"/>
    <s v="กองยุทธศาสตร์และแผนงาน"/>
    <x v="1"/>
    <x v="1"/>
    <x v="1"/>
    <s v="โครงการปกติ 2568"/>
    <x v="0"/>
    <x v="2"/>
    <x v="0"/>
    <m/>
    <s v="https://emenscr.nesdc.go.th/viewer/view.html?id=679c6f7825353b4052ffd1ce"/>
    <s v="v3_040403V04F03"/>
  </r>
  <r>
    <s v="(68) โครงการพัฒนาศักยภาพอุตสาหกรรมยานยนต์"/>
    <s v="(68) โครงการพัฒนาศักยภาพอุตสาหกรรมยานยนต์"/>
    <s v="ด้านการสร้างความสามารถในการแข่งขัน"/>
    <x v="2"/>
    <s v="ตุลาคม 2567"/>
    <s v="กันยายน 2568"/>
    <s v="กองพัฒนานวัตกรรมและเทคโนโลยีอุตสาหกรรม"/>
    <x v="5"/>
    <x v="5"/>
    <x v="1"/>
    <s v="โครงการปกติ 2568"/>
    <x v="1"/>
    <x v="6"/>
    <x v="0"/>
    <m/>
    <s v="https://emenscr.nesdc.go.th/viewer/view.html?id=67527179d231ee5117cb6155"/>
    <s v="v3_040403V02F02"/>
  </r>
  <r>
    <s v="โครงการพัฒนามาตรฐานการวัดระดับเสียงผลิตภัณฑ์ยานยนต์ ชิ้นส่วนยานยนต์และยางล้อของประเทศไทยเพื่อรองรับอุตสาหกรรมยานยนต์สมัยใหม่ "/>
    <s v="โครงการพัฒนามาตรฐานการวัดระดับเสียงผลิตภัณฑ์ยานยนต์ ชิ้นส่วนยานยนต์และยางล้อของประเทศไทยเพื่อรองรับอุตสาหกรรมยานยนต์สมัยใหม่ "/>
    <s v="ด้านการสร้างความสามารถในการแข่งขัน"/>
    <x v="2"/>
    <s v="ตุลาคม 2567"/>
    <s v="กันยายน 2568"/>
    <s v="ฝ่ายนโยบายและยุทธศาสตร์"/>
    <x v="0"/>
    <x v="0"/>
    <x v="0"/>
    <s v="โครงการปกติ 2568"/>
    <x v="0"/>
    <x v="0"/>
    <x v="0"/>
    <m/>
    <s v="https://emenscr.nesdc.go.th/viewer/view.html?id=67624cfa52c7c851103cdca4"/>
    <s v="v3_040403V04F05"/>
  </r>
  <r>
    <s v="โครงการพัฒนามาตรฐานการวัด/โครงสร้างพื้นฐาน เพื่อเพิ่มความถูกต้องและความแม่นยำสำหรับรองรับการผลิตชิ้นส่วนของอุตสาหกรรมยานยนต์สมัยใหม่ ให้ประเทศไทยเป็นฐานการผลิตที่สำคัญของโลก"/>
    <s v="โครงการพัฒนามาตรฐานการวัด/โครงสร้างพื้นฐาน เพื่อเพิ่มความถูกต้องและความแม่นยำสำหรับรองรับการผลิตชิ้นส่วนของอุตสาหกรรมยานยนต์สมัยใหม่ ให้ประเทศไทยเป็นฐานการผลิตที่สำคัญของโลก"/>
    <s v="ด้านการสร้างความสามารถในการแข่งขัน"/>
    <x v="2"/>
    <s v="ตุลาคม 2567"/>
    <s v="กันยายน 2568"/>
    <s v="ฝ่ายนโยบายและยุทธศาสตร์"/>
    <x v="0"/>
    <x v="0"/>
    <x v="0"/>
    <s v="โครงการปกติ 2568"/>
    <x v="0"/>
    <x v="0"/>
    <x v="0"/>
    <m/>
    <s v="https://emenscr.nesdc.go.th/viewer/view.html?id=67624806f23e63510a0f7b8d"/>
    <s v="v3_040403V04F05"/>
  </r>
  <r>
    <s v="โครงการสร้างและปรับปรุงห้องปฏิบัติการแรงบิด อาคารสำนักงานมาตรวิทยาแห่งชาติ เพื่อรองรับการพัฒนามาตรฐานการวัด/โครงสร้างพื้นฐาน การทดสอบมอเตอร์ไฟฟ้า  และการสอบเทียบเครื่องทดสอบมอเตอร์ไฟฟ้า"/>
    <s v="โครงการสร้างและปรับปรุงห้องปฏิบัติการแรงบิด อาคารสำนักงานมาตรวิทยาแห่งชาติ เพื่อรองรับการพัฒนามาตรฐานการวัด/โครงสร้างพื้นฐาน การทดสอบมอเตอร์ไฟฟ้า  และการสอบเทียบเครื่องทดสอบมอเตอร์ไฟฟ้า"/>
    <s v="ด้านการสร้างความสามารถในการแข่งขัน"/>
    <x v="2"/>
    <s v="ตุลาคม 2567"/>
    <s v="กันยายน 2568"/>
    <s v="ฝ่ายนโยบายและยุทธศาสตร์"/>
    <x v="0"/>
    <x v="0"/>
    <x v="0"/>
    <s v="โครงการปกติ 2568"/>
    <x v="0"/>
    <x v="0"/>
    <x v="0"/>
    <m/>
    <s v="https://emenscr.nesdc.go.th/viewer/view.html?id=6762403d6fbae4367b6c02c9"/>
    <s v="v3_040403V04F05"/>
  </r>
  <r>
    <s v="ยกระดับสมรรถนะกำลังคนเพิ่มขีดความสามารถในการแข่งขันด้วยมาตรฐานอาชีพ สาขายานยนต์ไฟฟ้า"/>
    <s v="ยกระดับสมรรถนะกำลังคนเพิ่มขีดความสามารถในการแข่งขันด้วยมาตรฐานอาชีพ สาขายานยนต์ไฟฟ้า"/>
    <s v="ด้านการสร้างความสามารถในการแข่งขัน"/>
    <x v="2"/>
    <s v="ตุลาคม 2567"/>
    <s v="กันยายน 2568"/>
    <s v="สํานักรับรององค์กรรับรองและประเมินสมรรถนะของบุคคล"/>
    <x v="6"/>
    <x v="6"/>
    <x v="3"/>
    <s v="ปรับปรุงข้อเสนอโครงการ 2568"/>
    <x v="0"/>
    <x v="4"/>
    <x v="0"/>
    <m/>
    <s v="https://emenscr.nesdc.go.th/viewer/view.html?id=678dfe37098e9b40512849ab"/>
    <s v="v3_040403V04F04"/>
  </r>
  <r>
    <s v="โครงการจัดทำแนวทางการพัฒนาอุตสาหกรรมยานยนต์ไทยสู่อุตสาหกรรมยานยนต์อัตโนมัติ (Autonomous Vehicle: AV)"/>
    <s v="โครงการจัดทำแนวทางการพัฒนาอุตสาหกรรมยานยนต์ไทยสู่อุตสาหกรรมยานยนต์อัตโนมัติ (Autonomous Vehicle: AV)"/>
    <s v="ด้านการสร้างความสามารถในการแข่งขัน"/>
    <x v="3"/>
    <s v="ธันวาคม 2563"/>
    <s v="กันยายน 2564"/>
    <s v="กองนโยบายอุตสาหกรรมรายสาขา 1"/>
    <x v="2"/>
    <x v="2"/>
    <x v="1"/>
    <s v="โครงการปกติ 2564"/>
    <x v="0"/>
    <x v="7"/>
    <x v="0"/>
    <m/>
    <s v="https://emenscr.nesdc.go.th/viewer/view.html?id=5fbb5b0f0d3eec2a6b9e4c5f"/>
    <s v="040402F0101"/>
  </r>
  <r>
    <s v="โครงการพัฒนาโครงสร้างพื้นฐานเพื่อรองรับอุตสาหกรรมยานยนต์สมัยใหม่"/>
    <s v="โครงการพัฒนาโครงสร้างพื้นฐานเพื่อรองรับอุตสาหกรรมยานยนต์สมัยใหม่"/>
    <s v="ด้านการสร้างความสามารถในการแข่งขัน"/>
    <x v="3"/>
    <s v="ตุลาคม 2563"/>
    <s v="กันยายน 2564"/>
    <s v="ฝ่ายมาตรวิทยาเชิงกล"/>
    <x v="0"/>
    <x v="0"/>
    <x v="0"/>
    <s v="โครงการปกติ 2564"/>
    <x v="0"/>
    <x v="2"/>
    <x v="0"/>
    <m/>
    <s v="https://emenscr.nesdc.go.th/viewer/view.html?id=5fa3a02be6c1d8313a2ffb4c"/>
    <s v="040402F0501"/>
  </r>
  <r>
    <s v="ค่าใช้จ่ายในการพัฒนามาตรฐานยานยนต์ไฟฟ้า (ชดเชยงบประมาณที่พับไป)"/>
    <s v="ค่าใช้จ่ายในการพัฒนามาตรฐานยานยนต์ไฟฟ้า (ชดเชยงบประมาณที่พับไป)"/>
    <s v="ด้านการสร้างความสามารถในการแข่งขัน"/>
    <x v="4"/>
    <s v="ตุลาคม 2564"/>
    <s v="กันยายน 2565"/>
    <s v="กองกำหนดมาตรฐาน"/>
    <x v="3"/>
    <x v="3"/>
    <x v="1"/>
    <s v="โครงการปกติ 2565"/>
    <x v="0"/>
    <x v="0"/>
    <x v="0"/>
    <m/>
    <s v="https://emenscr.nesdc.go.th/viewer/view.html?id=61bc1beac326516233ced893"/>
    <s v="040402F0501"/>
  </r>
  <r>
    <s v="โครงการปรับระบบการดำเนินงานป้ายข้อมูลยานยนต์ตามมาตรฐานสากล (Eco Sticker)"/>
    <s v="โครงการปรับระบบการดำเนินงานป้ายข้อมูลยานยนต์ตามมาตรฐานสากล (Eco Sticker)"/>
    <s v="ด้านการสร้างความสามารถในการแข่งขัน"/>
    <x v="4"/>
    <s v="ธันวาคม 2564"/>
    <s v="กันยายน 2565"/>
    <s v="กองนโยบายอุตสาหกรรมรายสาขา 1"/>
    <x v="2"/>
    <x v="2"/>
    <x v="1"/>
    <s v="โครงการปกติ 2565"/>
    <x v="1"/>
    <x v="1"/>
    <x v="0"/>
    <m/>
    <s v="https://emenscr.nesdc.go.th/viewer/view.html?id=619c9fb25e6a003d4c76c016"/>
    <s v="040402F0201"/>
  </r>
  <r>
    <s v="(65) โครงการพัฒนาศักยภาพอุตสาหกรรมยานยนต์"/>
    <s v="(65) โครงการพัฒนาศักยภาพอุตสาหกรรมยานยนต์"/>
    <s v="ด้านการสร้างความสามารถในการแข่งขัน"/>
    <x v="4"/>
    <s v="ตุลาคม 2564"/>
    <s v="กันยายน 2565"/>
    <s v="กองพัฒนานวัตกรรมและเทคโนโลยีอุตสาหกรรม"/>
    <x v="5"/>
    <x v="5"/>
    <x v="1"/>
    <s v="โครงการปกติ 2565"/>
    <x v="1"/>
    <x v="8"/>
    <x v="0"/>
    <m/>
    <s v="https://emenscr.nesdc.go.th/viewer/view.html?id=6180dd96677d8565eae2dd34"/>
    <s v="040402F0301"/>
  </r>
  <r>
    <s v="โครงการพัฒนาบุคลากรในอุตสาหกรรมยานยนต์และชิ้นส่วนเพื่อรองรับการผลิตยานยนต์ไฟฟ้า"/>
    <s v="โครงการพัฒนาบุคลากรในอุตสาหกรรมยานยนต์และชิ้นส่วนเพื่อรองรับการผลิตยานยนต์ไฟฟ้า"/>
    <s v="ด้านการสร้างความสามารถในการแข่งขัน"/>
    <x v="3"/>
    <s v="พฤศจิกายน 2563"/>
    <s v="สิงหาคม 2564"/>
    <s v="กองนโยบายอุตสาหกรรมมหาภาค"/>
    <x v="2"/>
    <x v="2"/>
    <x v="1"/>
    <s v="โครงการปกติ 2564"/>
    <x v="0"/>
    <x v="4"/>
    <x v="0"/>
    <m/>
    <s v="https://emenscr.nesdc.go.th/viewer/view.html?id=5fc079aebeab9d2a7939c164"/>
    <s v="040402F0301"/>
  </r>
  <r>
    <s v="โครงการยกระดับสมรรถนะกำลังคนเพิ่มขีดความสามารถในการแข่งขันด้วยมาตรฐานอาชีพ สาขายานยนต์ไฟฟ้า"/>
    <s v="โครงการยกระดับสมรรถนะกำลังคนเพิ่มขีดความสามารถในการแข่งขันด้วยมาตรฐานอาชีพ สาขายานยนต์ไฟฟ้า"/>
    <s v="ด้านการสร้างความสามารถในการแข่งขัน"/>
    <x v="1"/>
    <s v="มีนาคม 2567"/>
    <s v="กันยายน 2567"/>
    <s v="สำนักรับรองคุณวุฒิวิชาชีพ"/>
    <x v="6"/>
    <x v="6"/>
    <x v="3"/>
    <s v="โครงการปกติ 2567"/>
    <x v="1"/>
    <x v="6"/>
    <x v="0"/>
    <m/>
    <s v="https://emenscr.nesdc.go.th/viewer/view.html?id=6644716f9ca7362ad8e91dde"/>
    <s v="v3_040403V02F02"/>
  </r>
  <r>
    <s v="โครงการพัฒนาบุคลากรเพื่อเพิ่มขีดความสามารถในการแข่งขันอุตสาหกรรมยานยนต์สมัยใหม่"/>
    <s v="โครงการพัฒนาบุคลากรเพื่อเพิ่มขีดความสามารถในการแข่งขันอุตสาหกรรมยานยนต์สมัยใหม่"/>
    <s v="ด้านการสร้างความสามารถในการแข่งขัน"/>
    <x v="3"/>
    <s v="ตุลาคม 2564"/>
    <s v="กันยายน 2565"/>
    <s v="สำนักนโยบายและแผนยุทธศาสตร์"/>
    <x v="6"/>
    <x v="6"/>
    <x v="3"/>
    <s v="โครงการปกติ 2564"/>
    <x v="0"/>
    <x v="4"/>
    <x v="0"/>
    <m/>
    <s v="https://emenscr.nesdc.go.th/viewer/view.html?id=612896c01412285ac9f20b50"/>
    <s v="040402F0304"/>
  </r>
  <r>
    <s v="โครงการพัฒนาบุคลากรเพื่อเพิ่มขีดความสามารถในการแข่งขันอุตสาหกรรมระบบราง"/>
    <s v="โครงการพัฒนาบุคลากรเพื่อเพิ่มขีดความสามารถในการแข่งขันอุตสาหกรรมระบบราง"/>
    <s v="ด้านการสร้างความสามารถในการแข่งขัน"/>
    <x v="3"/>
    <s v="ตุลาคม 2563"/>
    <s v="กันยายน 2564"/>
    <s v="สำนักนโยบายและแผนยุทธศาสตร์"/>
    <x v="6"/>
    <x v="6"/>
    <x v="3"/>
    <s v="โครงการปกติ 2564"/>
    <x v="0"/>
    <x v="4"/>
    <x v="0"/>
    <m/>
    <s v="https://emenscr.nesdc.go.th/viewer/view.html?id=5f7580be9c6af045fbf3d147"/>
    <s v="040402F0601"/>
  </r>
  <r>
    <s v="โครงการปรับปรุงถนนลาดยางสาย ปจ.4002 แยกทางหลวงหมายเลข 3076 - บ้านพระอาจารย์ ตำบลบ้านสร้าง บางกระเบา บางเตย อำเภอบ้านสร้าง จังหวัดปราจีนบุรี ตอนที่ 1 ช่วง กม. 3+300 ถึง กม. 3+900 ระยะทาง 0.600 กม. กว้าง 7.00 เมตร ไหล่ทางข้างละ 0.00 - 2.50 เมตร "/>
    <s v="โครงการปรับปรุงถนนลาดยางสาย ปจ.4002 แยกทางหลวงหมายเลข 3076 - บ้านพระอาจารย์ ตำบลบ้านสร้าง บางกระเบา บางเตย อำเภอบ้านสร้าง จังหวัดปราจีนบุรี ตอนที่ 1 ช่วง กม. 3+300 ถึง กม. 3+900 ระยะทาง 0.600 กม. กว้าง 7.00 เมตร ไหล่ทางข้างละ 0.00 - 2.50 เมตร "/>
    <s v="ด้านการสร้างความสามารถในการแข่งขัน"/>
    <x v="0"/>
    <s v="มกราคม 2566"/>
    <s v="สิงหาคม 2566"/>
    <s v="แขวงทางหลวงชนบทปราจีนบุรี"/>
    <x v="7"/>
    <x v="7"/>
    <x v="4"/>
    <s v="โครงการปกติ 2566"/>
    <x v="0"/>
    <x v="2"/>
    <x v="1"/>
    <m/>
    <s v="https://emenscr.nesdc.go.th/viewer/view.html?id=6406f578fceadd7336a5a989"/>
    <s v="v2_040501V02F01"/>
  </r>
  <r>
    <s v="โครงการจัดหารถโดยสารพลังงานสะอาดตามแผนขับเคลื่อนกิจการองค์การขนส่งมวลชนกรุงเทพ"/>
    <s v="โครงการจัดหารถโดยสารพลังงานสะอาดตามแผนขับเคลื่อนกิจการองค์การขนส่งมวลชนกรุงเทพ"/>
    <s v="ด้านการสร้างความสามารถในการแข่งขัน"/>
    <x v="1"/>
    <s v="ตุลาคม 2566"/>
    <s v="กันยายน 2567"/>
    <s v="สำนักแผนงาน"/>
    <x v="8"/>
    <x v="8"/>
    <x v="4"/>
    <s v="โครงการปกติ 2567"/>
    <x v="0"/>
    <x v="2"/>
    <x v="1"/>
    <m/>
    <s v="https://emenscr.nesdc.go.th/viewer/view.html?id=654450a4849df01bb9255be0"/>
    <s v="v3_070104V01F03"/>
  </r>
  <r>
    <s v="(62)โครงการยกระดับอุตสาหกรรมชิ้นส่วนยานยนต์"/>
    <s v="(62)โครงการยกระดับอุตสาหกรรมชิ้นส่วนยานยนต์"/>
    <s v="ด้านการสร้างความสามารถในการแข่งขัน"/>
    <x v="5"/>
    <s v="ตุลาคม 2561"/>
    <s v="กันยายน 2562"/>
    <s v="ศูนย์ส่งเสริมอุตสาหกรรมภาคที่ 9"/>
    <x v="5"/>
    <x v="5"/>
    <x v="1"/>
    <m/>
    <x v="1"/>
    <x v="8"/>
    <x v="0"/>
    <m/>
    <m/>
    <s v="V3_040403V02F01"/>
  </r>
  <r>
    <s v="(62)โครงการพัฒนาอุตสาหกรรมยานยนต์"/>
    <s v="(62)โครงการพัฒนาอุตสาหกรรมยานยนต์"/>
    <s v="ด้านการสร้างความสามารถในการแข่งขัน"/>
    <x v="5"/>
    <s v="ตุลาคม 2561"/>
    <s v="กันยายน 2562"/>
    <s v="กองพัฒนานวัตกรรมและเทคโนโลยีอุตสาหกรรม"/>
    <x v="5"/>
    <x v="5"/>
    <x v="1"/>
    <m/>
    <x v="1"/>
    <x v="1"/>
    <x v="0"/>
    <m/>
    <m/>
    <s v="v3_040403V02F04"/>
  </r>
  <r>
    <s v="โครงการพัฒนาต้นแบบกระบวนการจัดการแบตเตอรี่ใช้งานแล้วสำหรับยานยนต์ไฟฟ้าในประเทศไทย"/>
    <s v="โครงการพัฒนาต้นแบบกระบวนการจัดการแบตเตอรี่ใช้งานแล้วสำหรับยานยนต์ไฟฟ้าในประเทศไทย"/>
    <s v="ด้านการสร้างความสามารถในการแข่งขัน"/>
    <x v="6"/>
    <s v="เมษายน 2563"/>
    <s v="เมษายน 2564"/>
    <s v="กองนโยบายอุตสาหกรรมรายสาขา 1"/>
    <x v="2"/>
    <x v="2"/>
    <x v="1"/>
    <m/>
    <x v="1"/>
    <x v="9"/>
    <x v="0"/>
    <m/>
    <m/>
    <s v="V3_040403V02F03"/>
  </r>
  <r>
    <s v="(63)โครงการพัฒนาศักยภาพอุตสาหกรรมยานยนต์"/>
    <s v="(63)โครงการพัฒนาศักยภาพอุตสาหกรรมยานยนต์"/>
    <s v="ด้านการสร้างความสามารถในการแข่งขัน"/>
    <x v="6"/>
    <s v="ตุลาคม 2562"/>
    <s v="กันยายน 2563"/>
    <s v="กองพัฒนานวัตกรรมและเทคโนโลยีอุตสาหกรรม"/>
    <x v="5"/>
    <x v="5"/>
    <x v="1"/>
    <m/>
    <x v="1"/>
    <x v="1"/>
    <x v="0"/>
    <m/>
    <m/>
    <s v="v3_040403V02F04"/>
  </r>
  <r>
    <s v="โครงการศึกษาศักยภาพชิ้นส่วนยานยนต์ไทย เพื่อเข้าสู่ห่วงโซ่การผลิตในอุตสาหกรรมเป้าหมาย (S-Curve)"/>
    <s v="โครงการศึกษาศักยภาพชิ้นส่วนยานยนต์ไทย เพื่อเข้าสู่ห่วงโซ่การผลิตในอุตสาหกรรมเป้าหมาย (S-Curve)"/>
    <s v="ด้านการสร้างความสามารถในการแข่งขัน"/>
    <x v="6"/>
    <s v="เมษายน 2563"/>
    <s v="ธันวาคม 2563"/>
    <s v="กองนโยบายอุตสาหกรรมรายสาขา 1"/>
    <x v="2"/>
    <x v="2"/>
    <x v="1"/>
    <m/>
    <x v="0"/>
    <x v="7"/>
    <x v="0"/>
    <m/>
    <m/>
    <s v="V3_040403V04F01"/>
  </r>
  <r>
    <s v="โครงการยกระดับสมรรถนะบุคคลตามมาตรฐานอาชีพและคุณวุฒิวิชาชีพ กลุ่มอุตสาหกรรมต่อเนื่องจากการพัฒนาระบบคมนาคม"/>
    <s v="โครงการยกระดับสมรรถนะบุคคลตามมาตรฐานอาชีพและคุณวุฒิวิชาชีพ กลุ่มอุตสาหกรรมต่อเนื่องจากการพัฒนาระบบคมนาคม"/>
    <s v="ด้านการสร้างความสามารถในการแข่งขัน"/>
    <x v="6"/>
    <s v="มีนาคม 2563"/>
    <s v="กันยายน 2563"/>
    <s v="สำนักนโยบายและแผนยุทธศาสตร์"/>
    <x v="6"/>
    <x v="6"/>
    <x v="3"/>
    <m/>
    <x v="0"/>
    <x v="4"/>
    <x v="0"/>
    <m/>
    <m/>
    <s v="v3_040403V04F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1"/>
    <s v="การลงทุน "/>
    <x v="0"/>
    <s v="สิทธิประโยชน์นักลงทุน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1"/>
    <s v="การลงทุน "/>
    <x v="0"/>
    <s v="สิทธิประโยชน์นักลงทุน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1"/>
    <s v="การลงทุน "/>
    <x v="0"/>
    <s v="สิทธิประโยชน์นักลงทุน"/>
    <m/>
    <s v="ไม่มี"/>
  </r>
  <r>
    <s v="สำนักงานคณะกรรมการส่งเสริมการลงทุน"/>
    <x v="3"/>
    <s v="สำนักนายกรัฐมนตรี"/>
    <s v="04"/>
    <s v="040403"/>
    <s v="ประเทศไทยเป็นหนึ่งในฐานการผลิตยานยนต์สมัยใหม่ที่สำคัญของโลก"/>
    <m/>
    <s v="040403V01"/>
    <s v="การลงทุน "/>
    <x v="0"/>
    <s v="สิทธิประโยชน์นักลงทุน"/>
    <m/>
    <s v="ไม่มี"/>
  </r>
  <r>
    <s v="สำนักงานสภาพัฒนาการเศรษฐกิจและสังคมแห่งชาติ"/>
    <x v="4"/>
    <s v="สำนักนายกรัฐมนตรี"/>
    <s v="04"/>
    <s v="040403"/>
    <s v="ประเทศไทยเป็นหนึ่งในฐานการผลิตยานยนต์สมัยใหม่ที่สำคัญของโลก"/>
    <m/>
    <s v="040403V01"/>
    <s v="การลงทุน "/>
    <x v="0"/>
    <s v="สิทธิประโยชน์นักลงทุน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1"/>
    <s v="การลงทุน "/>
    <x v="1"/>
    <s v="การเข้าถึงแหล่งเงินทุน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1"/>
    <s v="การลงทุน "/>
    <x v="1"/>
    <s v="การเข้าถึงแหล่งเงินทุน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1"/>
    <s v="การลงทุน "/>
    <x v="1"/>
    <s v="การเข้าถึงแหล่งเงินทุน"/>
    <m/>
    <s v="ไม่มี"/>
  </r>
  <r>
    <s v="สำนักงานสภาพัฒนาการเศรษฐกิจและสังคมแห่งชาติ"/>
    <x v="4"/>
    <s v="สำนักนายกรัฐมนตรี"/>
    <s v="04"/>
    <s v="040403"/>
    <s v="ประเทศไทยเป็นหนึ่งในฐานการผลิตยานยนต์สมัยใหม่ที่สำคัญของโลก"/>
    <m/>
    <s v="040403V01"/>
    <s v="การลงทุน "/>
    <x v="1"/>
    <s v="การเข้าถึงแหล่งเงินทุน"/>
    <m/>
    <s v="ไม่มี"/>
  </r>
  <r>
    <s v="กรมส่งเสริมอุตสาหกรรม"/>
    <x v="5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มี"/>
  </r>
  <r>
    <s v="มหาวิทยาลัยเทคโนโลยีราชมงคลรัตนโกสินทร์"/>
    <x v="6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ไม่มี"/>
  </r>
  <r>
    <s v="มหาวิทยาลัยสงขลานครินทร์"/>
    <x v="7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ไม่มี"/>
  </r>
  <r>
    <s v="สถาบันเทคโนโลยีปทุมวัน"/>
    <x v="8"/>
    <s v="อื่นๆ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ไม่มี"/>
  </r>
  <r>
    <s v="สถาบันเทคโนโลยีพระจอมเกล้าเจ้าคุณทหารลาดกระบัง"/>
    <x v="9"/>
    <s v="อื่นๆ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ไม่มี"/>
  </r>
  <r>
    <s v="กรมส่งเสริมอุตสาหกรรม"/>
    <x v="5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ไม่มี"/>
  </r>
  <r>
    <s v="สำนักงานเศรษฐกิจอุตสาหกรรม"/>
    <x v="10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ไม่มี"/>
  </r>
  <r>
    <s v="สำนักงานปลัดกระทรวงอุตสาหกรรม"/>
    <x v="11"/>
    <s v="กระทรวงงอ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ไม่มี"/>
  </r>
  <r>
    <s v="สำนักงานสภาพัฒนาการเศรษฐกิจและสังคมแห่งชาติ"/>
    <x v="4"/>
    <s v="สำนักนายกรัฐมนตรี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2"/>
    <s v="การถ่ายทอดองค์ความรู้ในการผลิตและประกอบชิ้นส่วนยานยนต์สมัยใหม่"/>
    <m/>
    <s v="ไม่มี"/>
  </r>
  <r>
    <s v="กรมส่งเสริมอุตสาหกรรม"/>
    <x v="5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3"/>
    <s v="อุตสาหกรรมต่อเนื่องของยานยนต์สมัยใหม่"/>
    <m/>
    <s v="มี"/>
  </r>
  <r>
    <s v="สถาบันคุณวุฒิวิชาชีพ (องค์การมหาชน)"/>
    <x v="12"/>
    <s v="สำนักนายกรัฐมนตรี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3"/>
    <s v="อุตสาหกรรมต่อเนื่องของยานยนต์สมัยใหม่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3"/>
    <s v="อุตสาหกรรมต่อเนื่องของยานยนต์สมัยใหม่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3"/>
    <s v="อุตสาหกรรมต่อเนื่องของยานยนต์สมัยใหม่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3"/>
    <s v="อุตสาหกรรมต่อเนื่องของยานยนต์สมัยใหม่"/>
    <m/>
    <s v="ไม่มี"/>
  </r>
  <r>
    <s v="สำนักงานปลัดกระทรวงอุตสาหกรรม"/>
    <x v="11"/>
    <s v="กระทรวงงอ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3"/>
    <s v="อุตสาหกรรมต่อเนื่องของยานยนต์สมัยใหม่"/>
    <m/>
    <s v="ไม่มี"/>
  </r>
  <r>
    <s v="สำนักงานมาตรฐานผลิตภัณฑ์อุตสาหกรรม"/>
    <x v="13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3"/>
    <s v="อุตสาหกรรมต่อเนื่องของยานยนต์สมัยใหม่"/>
    <m/>
    <s v="ไม่มี"/>
  </r>
  <r>
    <s v="สำนักงานเศรษฐกิจอุตสาหกรรม"/>
    <x v="10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4"/>
    <s v="การบริหารจัดการซากยานยนต์และแบตเตอรี่สมัยใหม่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4"/>
    <s v="การบริหารจัดการซากยานยนต์และแบตเตอรี่สมัยใหม่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4"/>
    <s v="การบริหารจัดการซากยานยนต์และแบตเตอรี่สมัยใหม่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4"/>
    <s v="การบริหารจัดการซากยานยนต์และแบตเตอรี่สมัยใหม่"/>
    <m/>
    <s v="ไม่มี"/>
  </r>
  <r>
    <s v="กรมพัฒนาฝีมือแรงงาน"/>
    <x v="14"/>
    <s v="กระทรวงแรงงาน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4"/>
    <s v="การบริหารจัดการซากยานยนต์และแบตเตอรี่สมัยใหม่"/>
    <m/>
    <s v="ไม่มี"/>
  </r>
  <r>
    <s v="สำนักงานปลัดกระทรวงอุตสาหกรรม"/>
    <x v="11"/>
    <s v="กระทรวงงอ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4"/>
    <s v="การบริหารจัดการซากยานยนต์และแบตเตอรี่สมัยใหม่"/>
    <m/>
    <s v="ไม่มี"/>
  </r>
  <r>
    <s v="กรมพัฒนาฝีมือแรงงาน"/>
    <x v="14"/>
    <s v="กระทรวงแรงงาน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5"/>
    <s v="การวิจัยและพัฒนานวัตกรรมเทคโนโลยีอุตสาหกรรมยานยนต์สมัยใหม่"/>
    <m/>
    <s v="มี"/>
  </r>
  <r>
    <s v="กรมส่งเสริมอุตสาหกรรม"/>
    <x v="5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5"/>
    <s v="การวิจัยและพัฒนานวัตกรรมเทคโนโลยีอุตสาหกรรมยานยนต์สมัยใหม่"/>
    <m/>
    <s v="มี"/>
  </r>
  <r>
    <s v="สำนักงานเศรษฐกิจอุตสาหกรรม"/>
    <x v="10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5"/>
    <s v="การวิจัยและพัฒนานวัตกรรมเทคโนโลยีอุตสาหกรรมยานยนต์สมัยใหม่"/>
    <m/>
    <s v="มี"/>
  </r>
  <r>
    <s v="มหาวิทยาลัยเชียงใหม่"/>
    <x v="15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5"/>
    <s v="การวิจัยและพัฒนานวัตกรรมเทคโนโลยีอุตสาหกรรมยานยนต์สมัยใหม่"/>
    <m/>
    <s v="ไม่มี"/>
  </r>
  <r>
    <s v="มหาวิทยาลัยเทคโนโลยีราชมงคลรัตนโกสินทร์"/>
    <x v="6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5"/>
    <s v="การวิจัยและพัฒนานวัตกรรมเทคโนโลยีอุตสาหกรรมยานยนต์สมัยใหม่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5"/>
    <s v="การวิจัยและพัฒนานวัตกรรมเทคโนโลยีอุตสาหกรรมยานยนต์สมัยใหม่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5"/>
    <s v="การวิจัยและพัฒนานวัตกรรมเทคโนโลยีอุตสาหกรรมยานยนต์สมัยใหม่"/>
    <m/>
    <s v="ไม่มี"/>
  </r>
  <r>
    <s v="มหาวิทยาลัยสงขลานครินทร์"/>
    <x v="7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5"/>
    <s v="การวิจัยและพัฒนานวัตกรรมเทคโนโลยีอุตสาหกรรมยานยนต์สมัยใหม่"/>
    <m/>
    <s v="ไม่มี"/>
  </r>
  <r>
    <s v="สถาบันเทคโนโลยีปทุมวัน"/>
    <x v="8"/>
    <s v="อื่นๆ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5"/>
    <s v="การวิจัยและพัฒนานวัตกรรมเทคโนโลยีอุตสาหกรรมยานยนต์สมัยใหม่"/>
    <m/>
    <s v="ไม่มี"/>
  </r>
  <r>
    <s v="สำนักงานพัฒนาวิทยาศาสตร์และเทคโนโลยีแห่งชาติ"/>
    <x v="16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5"/>
    <s v="การวิจัยและพัฒนานวัตกรรมเทคโนโลยีอุตสาหกรรมยานยนต์สมัยใหม่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2"/>
    <s v="การผลิต"/>
    <x v="5"/>
    <s v="การวิจัยและพัฒนานวัตกรรมเทคโนโลยีอุตสาหกรรมยานยนต์สมัยใหม่"/>
    <m/>
    <s v="ไม่มี"/>
  </r>
  <r>
    <s v="สำนักงานเศรษฐกิจอุตสาหกรรม"/>
    <x v="10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6"/>
    <s v="ช่องทางการตลาดยานยนต์สมัยใหม่"/>
    <m/>
    <s v="มี"/>
  </r>
  <r>
    <s v="มหาวิทยาลัยเทคโนโลยีราชมงคลกรุงเทพ"/>
    <x v="17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6"/>
    <s v="ช่องทางการตลาดยานยนต์สมัยใหม่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6"/>
    <s v="ช่องทางการตลาดยานยนต์สมัยใหม่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6"/>
    <s v="ช่องทางการตลาดยานยนต์สมัยใหม่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6"/>
    <s v="ช่องทางการตลาดยานยนต์สมัยใหม่"/>
    <m/>
    <s v="ไม่มี"/>
  </r>
  <r>
    <s v="สำนักงานสภาพัฒนาการเศรษฐกิจและสังคมแห่งชาติ"/>
    <x v="4"/>
    <s v="สำนักนายกรัฐมนตรี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6"/>
    <s v="ช่องทางการตลาดยานยนต์สมัยใหม่"/>
    <m/>
    <s v="ไม่มี"/>
  </r>
  <r>
    <s v="กรมธุรกิจพลังงาน"/>
    <x v="18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7"/>
    <s v="ความเชื่อมั่นของผู้บริโภคต่อยานยนต์สมัยใหม่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7"/>
    <s v="ความเชื่อมั่นของผู้บริโภคต่อยานยนต์สมัยใหม่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7"/>
    <s v="ความเชื่อมั่นของผู้บริโภคต่อยานยนต์สมัยใหม่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7"/>
    <s v="ความเชื่อมั่นของผู้บริโภคต่อยานยนต์สมัยใหม่"/>
    <m/>
    <s v="ไม่มี"/>
  </r>
  <r>
    <s v="สำนักงานสภาพัฒนาการเศรษฐกิจและสังคมแห่งชาติ"/>
    <x v="4"/>
    <s v="สำนักนายกรัฐมนตรี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7"/>
    <s v="ความเชื่อมั่นของผู้บริโภคต่อยานยนต์สมัยใหม่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8"/>
    <s v="สิทธิประโยชน์สำหรับผู้บริโภค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8"/>
    <s v="สิทธิประโยชน์สำหรับผู้บริโภค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3"/>
    <s v="การตลาด"/>
    <x v="8"/>
    <s v="สิทธิประโยชน์สำหรับผู้บริโภค"/>
    <m/>
    <s v="ไม่มี"/>
  </r>
  <r>
    <s v="สำนักงานเศรษฐกิจอุตสาหกรรม"/>
    <x v="10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9"/>
    <s v="กฎหมาย นโยบาย มาตรการที่เกี่ยวข้อง"/>
    <m/>
    <s v="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9"/>
    <s v="กฎหมาย นโยบาย มาตรการที่เกี่ยวข้อง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9"/>
    <s v="กฎหมาย นโยบาย มาตรการที่เกี่ยวข้อง"/>
    <m/>
    <s v="ไม่มี"/>
  </r>
  <r>
    <s v="สำนักงานสภานโยบายการอุดมศึกษา วิทยาศาสตร์ วิจัย และนวัตกรรมแห่งชาติ"/>
    <x v="19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9"/>
    <s v="กฎหมาย นโยบาย มาตรการที่เกี่ยวข้อง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9"/>
    <s v="กฎหมาย นโยบาย มาตรการที่เกี่ยวข้อง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0"/>
    <s v="เครือข่ายความร่วมมือระหว่างประเทศ และภาคีการพัฒนาต่าง ๆ ที่เกี่ยวข้อง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0"/>
    <s v="เครือข่ายความร่วมมือระหว่างประเทศ และภาคีการพัฒนาต่าง ๆ ที่เกี่ยวข้อง"/>
    <m/>
    <s v="ไม่มี"/>
  </r>
  <r>
    <s v="สำนักงานสภานโยบายการอุดมศึกษา วิทยาศาสตร์ วิจัย และนวัตกรรมแห่งชาติ"/>
    <x v="19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0"/>
    <s v="เครือข่ายความร่วมมือระหว่างประเทศ และภาคีการพัฒนาต่าง ๆ ที่เกี่ยวข้อง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0"/>
    <s v="เครือข่ายความร่วมมือระหว่างประเทศ และภาคีการพัฒนาต่าง ๆ ที่เกี่ยวข้อง"/>
    <m/>
    <s v="ไม่มี"/>
  </r>
  <r>
    <s v="กรมพัฒนาฝีมือแรงงาน"/>
    <x v="14"/>
    <s v="กระทรวงแรงงาน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1"/>
    <s v="โครงสร้างพื้นฐาน สิ่งอำนวยความสะดวกต่าง ๆ ที่เกี่ยวข้อง"/>
    <m/>
    <s v="มี"/>
  </r>
  <r>
    <s v="สถาบันมาตรวิทยาแห่งชาติ"/>
    <x v="2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1"/>
    <s v="โครงสร้างพื้นฐาน สิ่งอำนวยความสะดวกต่าง ๆ ที่เกี่ยวข้อง"/>
    <m/>
    <s v="มี"/>
  </r>
  <r>
    <s v="สำนักงานเศรษฐกิจอุตสาหกรรม"/>
    <x v="10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1"/>
    <s v="โครงสร้างพื้นฐาน สิ่งอำนวยความสะดวกต่าง ๆ ที่เกี่ยวข้อง"/>
    <m/>
    <s v="มี"/>
  </r>
  <r>
    <s v="องค์การขนส่งมวลชนกรุงเทพ"/>
    <x v="21"/>
    <s v="กระทรวงคมนาค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1"/>
    <s v="โครงสร้างพื้นฐาน สิ่งอำนวยความสะดวกต่าง ๆ ที่เกี่ยวข้อง"/>
    <m/>
    <s v="มี"/>
  </r>
  <r>
    <s v="กรมทรัพยากรทางทะเลและชายฝั่ง"/>
    <x v="22"/>
    <s v="กระทรวงทรัพยากรธรรมชาติและสิ่งแวดล้อ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1"/>
    <s v="โครงสร้างพื้นฐาน สิ่งอำนวยความสะดวกต่าง ๆ ที่เกี่ยวข้อง"/>
    <m/>
    <s v="มี"/>
  </r>
  <r>
    <s v="มหาวิทยาลัยเทคโนโลยีราชมงคลรัตนโกสินทร์"/>
    <x v="6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1"/>
    <s v="โครงสร้างพื้นฐาน สิ่งอำนวยความสะดวกต่าง ๆ ที่เกี่ยวข้อง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1"/>
    <s v="โครงสร้างพื้นฐาน สิ่งอำนวยความสะดวกต่าง ๆ ที่เกี่ยวข้อง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1"/>
    <s v="โครงสร้างพื้นฐาน สิ่งอำนวยความสะดวกต่าง ๆ ที่เกี่ยวข้อง"/>
    <m/>
    <s v="ไม่มี"/>
  </r>
  <r>
    <s v="สถาบันมาตรวิทยาแห่งชาติ"/>
    <x v="2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1"/>
    <s v="โครงสร้างพื้นฐาน สิ่งอำนวยความสะดวกต่าง ๆ ที่เกี่ยวข้อง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1"/>
    <s v="โครงสร้างพื้นฐาน สิ่งอำนวยความสะดวกต่าง ๆ ที่เกี่ยวข้อง"/>
    <m/>
    <s v="ไม่มี"/>
  </r>
  <r>
    <s v="สถาบันคุณวุฒิวิชาชีพ (องค์การมหาชน)"/>
    <x v="12"/>
    <s v="สำนักนายกรัฐมนตรี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มี"/>
  </r>
  <r>
    <s v="สำนักงานเศรษฐกิจอุตสาหกรรม"/>
    <x v="10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มี"/>
  </r>
  <r>
    <s v="มหาวิทยาลัยเทคโนโลยีราชมงคลธัญบุรี"/>
    <x v="23"/>
    <s v="อื่นๆ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มีโครงการสำคัญ"/>
  </r>
  <r>
    <s v="มหาวิทยาลัยเทคโนโลยีราชมงคลรัตนโกสินทร์"/>
    <x v="6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ไม่มี"/>
  </r>
  <r>
    <s v="มหาวิทยาลัยศิลปากร"/>
    <x v="24"/>
    <s v="อื่นๆ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ไม่มี"/>
  </r>
  <r>
    <s v="มหาวิทยาลัยสงขลานครินทร์"/>
    <x v="7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ไม่มี"/>
  </r>
  <r>
    <s v="สถาบันเทคโนโลยีปทุมวัน"/>
    <x v="8"/>
    <s v="อื่นๆ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ไม่มี"/>
  </r>
  <r>
    <s v="สำนักงานคณะกรรมการการอาชีวศึกษา"/>
    <x v="25"/>
    <s v="กระทรวงศึกษาธิการ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ไม่มี"/>
  </r>
  <r>
    <s v="กรมส่งเสริมอุตสาหกรรม"/>
    <x v="5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ไม่มี"/>
  </r>
  <r>
    <s v="สำนักงานปลัดกระทรวงอุตสาหกรรม"/>
    <x v="11"/>
    <s v="กระทรวงงอ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ไม่มี"/>
  </r>
  <r>
    <s v="สำนักงานสภาพัฒนาการเศรษฐกิจและสังคมแห่งชาติ"/>
    <x v="4"/>
    <s v="สำนักนายกรัฐมนตรี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2"/>
    <s v="สมรรถนะของบุคลากร แรงงานที่เกี่ยวข้อง"/>
    <m/>
    <s v="ไม่มี"/>
  </r>
  <r>
    <s v="สถาบันมาตรวิทยาแห่งชาติ"/>
    <x v="2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3"/>
    <s v="ศูนย์ทดสอบและมาตรฐานชิ้นส่วนและยานยนต์สมัยใหม่"/>
    <m/>
    <s v="มี"/>
  </r>
  <r>
    <s v="สำนักงานมาตรฐานผลิตภัณฑ์อุตสาหกรรม"/>
    <x v="13"/>
    <s v="กระทรวงอุตสาห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3"/>
    <s v="ศูนย์ทดสอบและมาตรฐานชิ้นส่วนและยานยนต์สมัยใหม่"/>
    <m/>
    <s v="มี"/>
  </r>
  <r>
    <s v="กรมวิทยาศาสตร์บริการ"/>
    <x v="26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3"/>
    <s v="ศูนย์ทดสอบและมาตรฐานชิ้นส่วนและยานยนต์สมัยใหม่"/>
    <m/>
    <s v="ไม่มี"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3"/>
    <s v="ศูนย์ทดสอบและมาตรฐานชิ้นส่วนและยานยนต์สมัยใหม่"/>
    <m/>
    <s v="ไม่มี"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3"/>
    <s v="ศูนย์ทดสอบและมาตรฐานชิ้นส่วนและยานยนต์สมัยใหม่"/>
    <m/>
    <s v="ไม่มี"/>
  </r>
  <r>
    <s v="มหาวิทยาลัยสงขลานครินทร์"/>
    <x v="7"/>
    <s v="กระทรวงการอุดมศึกษา วิทยาศาสตร์ วิจัยและนวัตกรรม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3"/>
    <s v="ศูนย์ทดสอบและมาตรฐานชิ้นส่วนและยานยนต์สมัยใหม่"/>
    <m/>
    <s v="ไม่มี"/>
  </r>
  <r>
    <s v="สำนักงานนโยบายและแผนพลังงาน"/>
    <x v="2"/>
    <s v="กระทรวงพลังงาน"/>
    <s v="04"/>
    <s v="040403"/>
    <s v="ประเทศไทยเป็นหนึ่งในฐานการผลิตยานยนต์สมัยใหม่ที่สำคัญของโลก"/>
    <m/>
    <s v="040403V04"/>
    <s v="สภาพแวดล้อมที่เอื้อต่ออุตสาหกรรมยานยนต์สมัยใหม่"/>
    <x v="13"/>
    <s v="ศูนย์ทดสอบและมาตรฐานชิ้นส่วนและยานยนต์สมัยใหม่"/>
    <m/>
    <s v="ไม่มี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4C3C1E-E650-4434-B8B7-637732D68EF3}" name="PivotTable6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I24" firstHeaderRow="1" firstDataRow="2" firstDataCol="1"/>
  <pivotFields count="17">
    <pivotField showAll="0"/>
    <pivotField dataField="1" showAll="0"/>
    <pivotField showAll="0"/>
    <pivotField axis="axisCol" showAll="0">
      <items count="8">
        <item x="5"/>
        <item x="6"/>
        <item x="3"/>
        <item x="4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4">
        <item x="1"/>
        <item x="2"/>
        <item x="0"/>
        <item t="default"/>
      </items>
    </pivotField>
    <pivotField axis="axisRow" showAll="0" sortType="ascending">
      <items count="11">
        <item x="8"/>
        <item x="6"/>
        <item x="9"/>
        <item x="1"/>
        <item x="3"/>
        <item x="5"/>
        <item x="7"/>
        <item x="2"/>
        <item x="4"/>
        <item x="0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2"/>
    <field x="13"/>
  </rowFields>
  <rowItems count="22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 r="1">
      <x v="1"/>
    </i>
    <i>
      <x v="8"/>
    </i>
    <i r="1">
      <x/>
    </i>
    <i>
      <x v="9"/>
    </i>
    <i r="1">
      <x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องค์ประกอบ/ปัจจัย" fld="1" subtotal="count" baseField="0" baseItem="0"/>
  </dataFields>
  <formats count="12">
    <format dxfId="31">
      <pivotArea grandCol="1" outline="0" collapsedLevelsAreSubtotals="1" fieldPosition="0"/>
    </format>
    <format dxfId="30">
      <pivotArea type="all" dataOnly="0" outline="0" fieldPosition="0"/>
    </format>
    <format dxfId="29">
      <pivotArea type="all" dataOnly="0" outline="0" fieldPosition="0"/>
    </format>
    <format dxfId="28">
      <pivotArea type="all" dataOnly="0" outline="0" fieldPosition="0"/>
    </format>
    <format dxfId="27">
      <pivotArea type="all" dataOnly="0" outline="0" fieldPosition="0"/>
    </format>
    <format dxfId="26">
      <pivotArea grandRow="1" outline="0" collapsedLevelsAreSubtotals="1" fieldPosition="0"/>
    </format>
    <format dxfId="25">
      <pivotArea dataOnly="0" labelOnly="1" grandRow="1" outline="0" fieldPosition="0"/>
    </format>
    <format dxfId="24">
      <pivotArea grandRow="1" outline="0" collapsedLevelsAreSubtotals="1" fieldPosition="0"/>
    </format>
    <format dxfId="23">
      <pivotArea dataOnly="0" labelOnly="1" grandRow="1" outline="0" fieldPosition="0"/>
    </format>
    <format dxfId="22">
      <pivotArea grandRow="1" outline="0" collapsedLevelsAreSubtotals="1" fieldPosition="0"/>
    </format>
    <format dxfId="21">
      <pivotArea dataOnly="0" labelOnly="1" grandRow="1" outline="0" fieldPosition="0"/>
    </format>
    <format dxfId="20">
      <pivotArea dataOnly="0" labelOnly="1" grandCol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5EC1C2-F1ED-4654-8AFB-AC7F8FCFF346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2:J30" firstHeaderRow="1" firstDataRow="1" firstDataCol="1"/>
  <pivotFields count="13">
    <pivotField showAll="0"/>
    <pivotField axis="axisRow" showAll="0">
      <items count="28">
        <item x="3"/>
        <item x="14"/>
        <item x="5"/>
        <item x="21"/>
        <item x="22"/>
        <item x="18"/>
        <item x="15"/>
        <item x="17"/>
        <item x="23"/>
        <item x="6"/>
        <item x="0"/>
        <item x="1"/>
        <item x="20"/>
        <item x="24"/>
        <item x="7"/>
        <item x="26"/>
        <item x="12"/>
        <item x="9"/>
        <item x="8"/>
        <item x="2"/>
        <item x="11"/>
        <item x="13"/>
        <item x="16"/>
        <item x="4"/>
        <item x="10"/>
        <item x="19"/>
        <item x="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</pivotFields>
  <rowFields count="1"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Count of รหัสปัจจัย" fld="9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C624F1-537B-4760-8821-A278D4F72E52}" name="PivotTable5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หน่วยงานระดับกระทรวง/กรม">
  <location ref="A1:A42" firstHeaderRow="1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>
      <items count="10">
        <item x="7"/>
        <item x="3"/>
        <item x="0"/>
        <item x="1"/>
        <item x="2"/>
        <item x="4"/>
        <item x="5"/>
        <item x="6"/>
        <item x="8"/>
        <item t="default"/>
      </items>
    </pivotField>
    <pivotField axis="axisRow" showAll="0">
      <items count="10">
        <item x="1"/>
        <item x="5"/>
        <item x="8"/>
        <item x="7"/>
        <item x="4"/>
        <item x="0"/>
        <item x="6"/>
        <item x="3"/>
        <item x="2"/>
        <item t="default"/>
      </items>
    </pivotField>
    <pivotField showAll="0">
      <items count="6">
        <item x="0"/>
        <item x="4"/>
        <item x="1"/>
        <item x="2"/>
        <item x="3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axis="axisRow" showAll="0" sortType="ascending">
      <items count="11">
        <item x="8"/>
        <item x="6"/>
        <item x="9"/>
        <item x="1"/>
        <item x="3"/>
        <item x="5"/>
        <item x="7"/>
        <item x="2"/>
        <item x="4"/>
        <item x="0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3">
    <field x="12"/>
    <field x="13"/>
    <field x="8"/>
  </rowFields>
  <rowItems count="41">
    <i>
      <x/>
    </i>
    <i r="1">
      <x/>
    </i>
    <i r="2">
      <x v="1"/>
    </i>
    <i>
      <x v="1"/>
    </i>
    <i r="1">
      <x/>
    </i>
    <i r="2">
      <x v="1"/>
    </i>
    <i r="2">
      <x v="6"/>
    </i>
    <i>
      <x v="2"/>
    </i>
    <i r="1">
      <x/>
    </i>
    <i r="2">
      <x v="8"/>
    </i>
    <i>
      <x v="3"/>
    </i>
    <i r="1">
      <x/>
    </i>
    <i r="2">
      <x/>
    </i>
    <i r="2">
      <x v="1"/>
    </i>
    <i r="2">
      <x v="8"/>
    </i>
    <i>
      <x v="4"/>
    </i>
    <i r="1">
      <x/>
    </i>
    <i r="2">
      <x v="8"/>
    </i>
    <i>
      <x v="5"/>
    </i>
    <i r="1">
      <x/>
    </i>
    <i r="2">
      <x v="4"/>
    </i>
    <i>
      <x v="6"/>
    </i>
    <i r="1">
      <x/>
    </i>
    <i r="2">
      <x v="8"/>
    </i>
    <i>
      <x v="7"/>
    </i>
    <i r="1">
      <x/>
    </i>
    <i r="2">
      <x/>
    </i>
    <i r="2">
      <x v="5"/>
    </i>
    <i r="2">
      <x v="8"/>
    </i>
    <i r="1">
      <x v="1"/>
    </i>
    <i r="2">
      <x v="2"/>
    </i>
    <i r="2">
      <x v="3"/>
    </i>
    <i>
      <x v="8"/>
    </i>
    <i r="1">
      <x/>
    </i>
    <i r="2">
      <x v="6"/>
    </i>
    <i r="2">
      <x v="8"/>
    </i>
    <i>
      <x v="9"/>
    </i>
    <i r="1">
      <x/>
    </i>
    <i r="2">
      <x v="5"/>
    </i>
    <i r="2">
      <x v="7"/>
    </i>
    <i t="grand">
      <x/>
    </i>
  </rowItems>
  <colItems count="1">
    <i/>
  </colItems>
  <formats count="8">
    <format dxfId="7">
      <pivotArea type="all" dataOnly="0" outline="0" fieldPosition="0"/>
    </format>
    <format dxfId="6">
      <pivotArea type="all" dataOnly="0" outline="0" fieldPosition="0"/>
    </format>
    <format dxfId="5">
      <pivotArea type="all" dataOnly="0" outline="0" fieldPosition="0"/>
    </format>
    <format dxfId="4">
      <pivotArea dataOnly="0" labelOnly="1" outline="0" axis="axisValues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f2a684247ff240c0ef1332d&amp;username=most53091" TargetMode="External"/><Relationship Id="rId18" Type="http://schemas.openxmlformats.org/officeDocument/2006/relationships/hyperlink" Target="https://emenscr.nesdc.go.th/viewer/view.html?id=5fe156870573ae1b28632329&amp;username=mot06036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f278d52b922e22f5780c047&amp;username=most54011" TargetMode="External"/><Relationship Id="rId17" Type="http://schemas.openxmlformats.org/officeDocument/2006/relationships/hyperlink" Target="https://emenscr.nesdc.go.th/viewer/view.html?id=5f9a8e9f8f85135b66769ecf&amp;username=utk057909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6" Type="http://schemas.openxmlformats.org/officeDocument/2006/relationships/hyperlink" Target="https://emenscr.nesdc.go.th/viewer/view.html?id=5f2ccee85d3d8c1b64cee139&amp;username=rmutt0578181" TargetMode="External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5" Type="http://schemas.openxmlformats.org/officeDocument/2006/relationships/hyperlink" Target="https://emenscr.nesdc.go.th/viewer/view.html?id=5f2cb6f51e9bcf1b6a33653e&amp;username=rmutt0578181" TargetMode="External"/><Relationship Id="rId10" Type="http://schemas.openxmlformats.org/officeDocument/2006/relationships/hyperlink" Target="https://emenscr.nesdc.go.th/viewer/view.html?id=5e85b4b861d8aa05dfb003ea&amp;username=rmutt0578081" TargetMode="External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Relationship Id="rId14" Type="http://schemas.openxmlformats.org/officeDocument/2006/relationships/hyperlink" Target="https://emenscr.nesdc.go.th/viewer/view.html?id=5f2bc59658f327252403c748&amp;username=rmutt057818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emenscr.nesdc.go.th/viewer/view.html?id=611a2ad7e587a9706c8ae293&amp;username=most51061" TargetMode="External"/><Relationship Id="rId1" Type="http://schemas.openxmlformats.org/officeDocument/2006/relationships/hyperlink" Target="https://emenscr.nesdc.go.th/viewer/view.html?id=64c70bf3fc0a1b67fce28b60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fe156870573ae1b28632329&amp;username=mot06036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f9a8e9f8f85135b66769ecf&amp;username=utk057909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0" Type="http://schemas.openxmlformats.org/officeDocument/2006/relationships/hyperlink" Target="https://emenscr.nesdc.go.th/viewer/view.html?id=5e85b4b861d8aa05dfb003ea&amp;username=rmutt0578081" TargetMode="External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fe156870573ae1b28632329&amp;username=mot06036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f9a8e9f8f85135b66769ecf&amp;username=utk057909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0" Type="http://schemas.openxmlformats.org/officeDocument/2006/relationships/hyperlink" Target="https://emenscr.nesdc.go.th/viewer/view.html?id=5e85b4b861d8aa05dfb003ea&amp;username=rmutt0578081" TargetMode="External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f06b0dd5aa7472e846289&amp;username=industry07081" TargetMode="External"/><Relationship Id="rId13" Type="http://schemas.openxmlformats.org/officeDocument/2006/relationships/hyperlink" Target="https://emenscr.nesdc.go.th/viewer/view.html?id=5f2a684247ff240c0ef1332d&amp;username=most53091" TargetMode="External"/><Relationship Id="rId18" Type="http://schemas.openxmlformats.org/officeDocument/2006/relationships/hyperlink" Target="https://emenscr.nesdc.go.th/viewer/view.html?id=5fe156870573ae1b28632329&amp;username=mot060361" TargetMode="External"/><Relationship Id="rId3" Type="http://schemas.openxmlformats.org/officeDocument/2006/relationships/hyperlink" Target="https://emenscr.nesdc.go.th/viewer/view.html?id=5c5a8e921248ca2ef6b77d5a&amp;username=rmutt0578081" TargetMode="External"/><Relationship Id="rId7" Type="http://schemas.openxmlformats.org/officeDocument/2006/relationships/hyperlink" Target="https://emenscr.nesdc.go.th/viewer/view.html?id=5cb7fc5ff78b133fe6b14d4d&amp;username=rmutt0578081" TargetMode="External"/><Relationship Id="rId12" Type="http://schemas.openxmlformats.org/officeDocument/2006/relationships/hyperlink" Target="https://emenscr.nesdc.go.th/viewer/view.html?id=5f278d52b922e22f5780c047&amp;username=most54011" TargetMode="External"/><Relationship Id="rId17" Type="http://schemas.openxmlformats.org/officeDocument/2006/relationships/hyperlink" Target="https://emenscr.nesdc.go.th/viewer/view.html?id=5f9a8e9f8f85135b66769ecf&amp;username=utk0579091" TargetMode="External"/><Relationship Id="rId2" Type="http://schemas.openxmlformats.org/officeDocument/2006/relationships/hyperlink" Target="https://emenscr.nesdc.go.th/viewer/view.html?id=5bd6c0b4ead9a205b323d6bf&amp;username=rmutt0578081" TargetMode="External"/><Relationship Id="rId16" Type="http://schemas.openxmlformats.org/officeDocument/2006/relationships/hyperlink" Target="https://emenscr.nesdc.go.th/viewer/view.html?id=5f2ccee85d3d8c1b64cee139&amp;username=rmutt0578181" TargetMode="External"/><Relationship Id="rId1" Type="http://schemas.openxmlformats.org/officeDocument/2006/relationships/hyperlink" Target="https://emenscr.nesdc.go.th/viewer/view.html?id=5b20ee687587e67e2e721236&amp;username=industry07061" TargetMode="External"/><Relationship Id="rId6" Type="http://schemas.openxmlformats.org/officeDocument/2006/relationships/hyperlink" Target="https://emenscr.nesdc.go.th/viewer/view.html?id=5c9335aaf78b133fe6b14990&amp;username=industry07051" TargetMode="External"/><Relationship Id="rId11" Type="http://schemas.openxmlformats.org/officeDocument/2006/relationships/hyperlink" Target="https://emenscr.nesdc.go.th/viewer/view.html?id=5ee9cfe19409b63d7ad2d947&amp;username=rmutt0578101" TargetMode="External"/><Relationship Id="rId5" Type="http://schemas.openxmlformats.org/officeDocument/2006/relationships/hyperlink" Target="https://emenscr.nesdc.go.th/viewer/view.html?id=5c7defc91248ca2ef6b7810f&amp;username=industry07041" TargetMode="External"/><Relationship Id="rId15" Type="http://schemas.openxmlformats.org/officeDocument/2006/relationships/hyperlink" Target="https://emenscr.nesdc.go.th/viewer/view.html?id=5f2cb6f51e9bcf1b6a33653e&amp;username=rmutt0578181" TargetMode="External"/><Relationship Id="rId10" Type="http://schemas.openxmlformats.org/officeDocument/2006/relationships/hyperlink" Target="https://emenscr.nesdc.go.th/viewer/view.html?id=5e85b4b861d8aa05dfb003ea&amp;username=rmutt0578081" TargetMode="External"/><Relationship Id="rId4" Type="http://schemas.openxmlformats.org/officeDocument/2006/relationships/hyperlink" Target="https://emenscr.nesdc.go.th/viewer/view.html?id=5c5ba76f339edb2eebb97138&amp;username=rmutt0578081" TargetMode="External"/><Relationship Id="rId9" Type="http://schemas.openxmlformats.org/officeDocument/2006/relationships/hyperlink" Target="https://emenscr.nesdc.go.th/viewer/view.html?id=5e392d38e7d7ab7b0f7c638d&amp;username=mot0703331" TargetMode="External"/><Relationship Id="rId14" Type="http://schemas.openxmlformats.org/officeDocument/2006/relationships/hyperlink" Target="https://emenscr.nesdc.go.th/viewer/view.html?id=5f2bc59658f327252403c748&amp;username=rmutt057818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emenscr.nesdc.go.th/viewer/view.html?id=5d54cc323ffbd814bb4cc782&amp;username=industry04041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emenscr.nesdc.go.th/viewer/view.html?id=5ea656cec320690e90c0f402&amp;username=industry08031" TargetMode="External"/><Relationship Id="rId1" Type="http://schemas.openxmlformats.org/officeDocument/2006/relationships/hyperlink" Target="https://emenscr.nesdc.go.th/viewer/view.html?id=5d550f936a833a14b5f1b243&amp;username=industry04191" TargetMode="External"/><Relationship Id="rId6" Type="http://schemas.openxmlformats.org/officeDocument/2006/relationships/hyperlink" Target="https://emenscr.nesdc.go.th/viewer/view.html?id=5ea2b5cac320690e90c0f36a&amp;username=industry08031" TargetMode="External"/><Relationship Id="rId5" Type="http://schemas.openxmlformats.org/officeDocument/2006/relationships/hyperlink" Target="https://emenscr.nesdc.go.th/viewer/view.html?id=5e033b6342c5ca49af55aef0&amp;username=tpqi061" TargetMode="External"/><Relationship Id="rId4" Type="http://schemas.openxmlformats.org/officeDocument/2006/relationships/hyperlink" Target="https://emenscr.nesdc.go.th/viewer/view.html?id=5df33231bd03be2c50f77fdc&amp;username=industry04041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6180dd96677d8565eae2dd34&amp;username=industry04041" TargetMode="External"/><Relationship Id="rId18" Type="http://schemas.openxmlformats.org/officeDocument/2006/relationships/hyperlink" Target="https://emenscr.nesdc.go.th/viewer/view.html?id=VWjpo5O7EBfx5NrAOK6W" TargetMode="External"/><Relationship Id="rId26" Type="http://schemas.openxmlformats.org/officeDocument/2006/relationships/hyperlink" Target="https://emenscr.nesdc.go.th/viewer/view.html?id=B8ERQqAgaqu5qzYzQQA1" TargetMode="External"/><Relationship Id="rId3" Type="http://schemas.openxmlformats.org/officeDocument/2006/relationships/hyperlink" Target="https://emenscr.nesdc.go.th/viewer/view.html?id=5fbb5b0f0d3eec2a6b9e4c5f&amp;username=industry08031" TargetMode="External"/><Relationship Id="rId21" Type="http://schemas.openxmlformats.org/officeDocument/2006/relationships/hyperlink" Target="https://emenscr.nesdc.go.th/viewer/view.html?id=JK9ApYloy8hOoQKY948N" TargetMode="External"/><Relationship Id="rId34" Type="http://schemas.openxmlformats.org/officeDocument/2006/relationships/hyperlink" Target="https://emenscr.nesdc.go.th/viewer/view.html?id=611a2ad7e587a9706c8ae293&amp;username=most51061" TargetMode="External"/><Relationship Id="rId7" Type="http://schemas.openxmlformats.org/officeDocument/2006/relationships/hyperlink" Target="https://emenscr.nesdc.go.th/viewer/view.html?id=5df33231bd03be2c50f77fdc&amp;username=industry04041" TargetMode="External"/><Relationship Id="rId12" Type="http://schemas.openxmlformats.org/officeDocument/2006/relationships/hyperlink" Target="https://emenscr.nesdc.go.th/viewer/view.html?id=612896c01412285ac9f20b50&amp;username=tpqi061" TargetMode="External"/><Relationship Id="rId17" Type="http://schemas.openxmlformats.org/officeDocument/2006/relationships/hyperlink" Target="https://emenscr.nesdc.go.th/viewer/view.html?id=VWjpo5O7EBfx5NrAOK6W" TargetMode="External"/><Relationship Id="rId25" Type="http://schemas.openxmlformats.org/officeDocument/2006/relationships/hyperlink" Target="https://emenscr.nesdc.go.th/viewer/view.html?id=lOyYwArK3WCm8NN0QJXQ" TargetMode="External"/><Relationship Id="rId33" Type="http://schemas.openxmlformats.org/officeDocument/2006/relationships/hyperlink" Target="https://emenscr.nesdc.go.th/viewer/view.html?id=Y7qoWnk2yRh4lmeOKn4m" TargetMode="External"/><Relationship Id="rId2" Type="http://schemas.openxmlformats.org/officeDocument/2006/relationships/hyperlink" Target="https://emenscr.nesdc.go.th/viewer/view.html?id=5ea656cec320690e90c0f402&amp;username=industry08031" TargetMode="External"/><Relationship Id="rId16" Type="http://schemas.openxmlformats.org/officeDocument/2006/relationships/hyperlink" Target="https://emenscr.nesdc.go.th/viewer/view.html?id=61bc1beac326516233ced893&amp;username=industry07041" TargetMode="External"/><Relationship Id="rId20" Type="http://schemas.openxmlformats.org/officeDocument/2006/relationships/hyperlink" Target="https://emenscr.nesdc.go.th/viewer/view.html?id=joxVexAg0VsqgGWmRE1r" TargetMode="External"/><Relationship Id="rId29" Type="http://schemas.openxmlformats.org/officeDocument/2006/relationships/hyperlink" Target="https://emenscr.nesdc.go.th/viewer/view.html?id=A3xwJLLKqnh9yaa446EW" TargetMode="External"/><Relationship Id="rId1" Type="http://schemas.openxmlformats.org/officeDocument/2006/relationships/hyperlink" Target="https://emenscr.nesdc.go.th/viewer/view.html?id=5d550f936a833a14b5f1b243&amp;username=industry04191" TargetMode="External"/><Relationship Id="rId6" Type="http://schemas.openxmlformats.org/officeDocument/2006/relationships/hyperlink" Target="https://emenscr.nesdc.go.th/viewer/view.html?id=5d54cc323ffbd814bb4cc782&amp;username=industry04041" TargetMode="External"/><Relationship Id="rId11" Type="http://schemas.openxmlformats.org/officeDocument/2006/relationships/hyperlink" Target="https://emenscr.nesdc.go.th/viewer/view.html?id=5fa3a02be6c1d8313a2ffb4c&amp;username=most51071" TargetMode="External"/><Relationship Id="rId24" Type="http://schemas.openxmlformats.org/officeDocument/2006/relationships/hyperlink" Target="https://emenscr.nesdc.go.th/viewer/view.html?id=A3xwJLLKqnh9yaa446EW" TargetMode="External"/><Relationship Id="rId32" Type="http://schemas.openxmlformats.org/officeDocument/2006/relationships/hyperlink" Target="https://emenscr.nesdc.go.th/viewer/view.html?id=EaqJgnVmy4fy2zMwm4J5" TargetMode="External"/><Relationship Id="rId5" Type="http://schemas.openxmlformats.org/officeDocument/2006/relationships/hyperlink" Target="https://emenscr.nesdc.go.th/viewer/view.html?id=5fc079aebeab9d2a7939c164&amp;username=industry08021" TargetMode="External"/><Relationship Id="rId15" Type="http://schemas.openxmlformats.org/officeDocument/2006/relationships/hyperlink" Target="https://emenscr.nesdc.go.th/viewer/view.html?id=611a2ad7e587a9706c8ae293&amp;username=most51061" TargetMode="External"/><Relationship Id="rId23" Type="http://schemas.openxmlformats.org/officeDocument/2006/relationships/hyperlink" Target="https://emenscr.nesdc.go.th/viewer/view.html?id=NVknZeYqVZH7meL8Jq0E" TargetMode="External"/><Relationship Id="rId28" Type="http://schemas.openxmlformats.org/officeDocument/2006/relationships/hyperlink" Target="https://emenscr.nesdc.go.th/viewer/view.html?id=Y7qoWnk2yRh4lmeOKn4m" TargetMode="External"/><Relationship Id="rId36" Type="http://schemas.openxmlformats.org/officeDocument/2006/relationships/drawing" Target="../drawings/drawing3.xml"/><Relationship Id="rId10" Type="http://schemas.openxmlformats.org/officeDocument/2006/relationships/hyperlink" Target="https://emenscr.nesdc.go.th/viewer/view.html?id=5ee1e95308ea262541c4cb37&amp;username=industry04041" TargetMode="External"/><Relationship Id="rId19" Type="http://schemas.openxmlformats.org/officeDocument/2006/relationships/hyperlink" Target="https://emenscr.nesdc.go.th/viewer/view.html?id=joxVexAg0VsqgGWmRE1r" TargetMode="External"/><Relationship Id="rId31" Type="http://schemas.openxmlformats.org/officeDocument/2006/relationships/hyperlink" Target="https://emenscr.nesdc.go.th/viewer/view.html?id=B8ERQqAgaqu5qzYzQQA1" TargetMode="External"/><Relationship Id="rId4" Type="http://schemas.openxmlformats.org/officeDocument/2006/relationships/hyperlink" Target="https://emenscr.nesdc.go.th/viewer/view.html?id=619c9fb25e6a003d4c76c016&amp;username=industry08031" TargetMode="External"/><Relationship Id="rId9" Type="http://schemas.openxmlformats.org/officeDocument/2006/relationships/hyperlink" Target="https://emenscr.nesdc.go.th/viewer/view.html?id=5ea2b5cac320690e90c0f36a&amp;username=industry08031" TargetMode="External"/><Relationship Id="rId14" Type="http://schemas.openxmlformats.org/officeDocument/2006/relationships/hyperlink" Target="https://emenscr.nesdc.go.th/viewer/view.html?id=5f7580be9c6af045fbf3d147&amp;username=tpqi061" TargetMode="External"/><Relationship Id="rId22" Type="http://schemas.openxmlformats.org/officeDocument/2006/relationships/hyperlink" Target="https://emenscr.nesdc.go.th/viewer/view.html?id=JK9ApYloy8hOoQKY948N" TargetMode="External"/><Relationship Id="rId27" Type="http://schemas.openxmlformats.org/officeDocument/2006/relationships/hyperlink" Target="https://emenscr.nesdc.go.th/viewer/view.html?id=EaqJgnVmy4fy2zMwm4J5" TargetMode="External"/><Relationship Id="rId30" Type="http://schemas.openxmlformats.org/officeDocument/2006/relationships/hyperlink" Target="https://emenscr.nesdc.go.th/viewer/view.html?id=lOyYwArK3WCm8NN0QJXQ" TargetMode="External"/><Relationship Id="rId35" Type="http://schemas.openxmlformats.org/officeDocument/2006/relationships/printerSettings" Target="../printerSettings/printerSettings3.bin"/><Relationship Id="rId8" Type="http://schemas.openxmlformats.org/officeDocument/2006/relationships/hyperlink" Target="https://emenscr.nesdc.go.th/viewer/view.html?id=5e033b6342c5ca49af55aef0&amp;username=tpqi06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emenscr.nesdc.go.th/viewer/view.html?id=5d54cc323ffbd814bb4cc782&amp;username=industry04041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emenscr.nesdc.go.th/viewer/view.html?id=5ea656cec320690e90c0f402&amp;username=industry08031" TargetMode="External"/><Relationship Id="rId1" Type="http://schemas.openxmlformats.org/officeDocument/2006/relationships/hyperlink" Target="https://emenscr.nesdc.go.th/viewer/view.html?id=5d550f936a833a14b5f1b243&amp;username=industry04191" TargetMode="External"/><Relationship Id="rId6" Type="http://schemas.openxmlformats.org/officeDocument/2006/relationships/hyperlink" Target="https://emenscr.nesdc.go.th/viewer/view.html?id=5ea2b5cac320690e90c0f36a&amp;username=industry08031" TargetMode="External"/><Relationship Id="rId5" Type="http://schemas.openxmlformats.org/officeDocument/2006/relationships/hyperlink" Target="https://emenscr.nesdc.go.th/viewer/view.html?id=5e033b6342c5ca49af55aef0&amp;username=tpqi061" TargetMode="External"/><Relationship Id="rId4" Type="http://schemas.openxmlformats.org/officeDocument/2006/relationships/hyperlink" Target="https://emenscr.nesdc.go.th/viewer/view.html?id=5df33231bd03be2c50f77fdc&amp;username=industry0404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20"/>
  <sheetViews>
    <sheetView workbookViewId="0">
      <selection activeCell="A2" sqref="A2"/>
    </sheetView>
  </sheetViews>
  <sheetFormatPr defaultRowHeight="14.4"/>
  <cols>
    <col min="1" max="1" width="17.5546875" customWidth="1"/>
    <col min="2" max="2" width="24.33203125" customWidth="1"/>
    <col min="3" max="3" width="54" customWidth="1"/>
    <col min="4" max="4" width="44.5546875" customWidth="1"/>
    <col min="5" max="5" width="37.88671875" customWidth="1"/>
    <col min="6" max="7" width="54" customWidth="1"/>
    <col min="8" max="8" width="51.33203125" customWidth="1"/>
    <col min="9" max="9" width="54" customWidth="1"/>
    <col min="10" max="10" width="31" customWidth="1"/>
    <col min="11" max="11" width="54" customWidth="1"/>
    <col min="12" max="12" width="37.88671875" customWidth="1"/>
    <col min="13" max="13" width="14.88671875" customWidth="1"/>
    <col min="14" max="14" width="28.33203125" customWidth="1"/>
    <col min="15" max="15" width="27" customWidth="1"/>
    <col min="16" max="16" width="32.44140625" customWidth="1"/>
    <col min="17" max="17" width="45.88671875" customWidth="1"/>
    <col min="18" max="18" width="50" customWidth="1"/>
    <col min="19" max="21" width="54" customWidth="1"/>
    <col min="22" max="22" width="13.44140625" customWidth="1"/>
    <col min="23" max="23" width="14.88671875" customWidth="1"/>
    <col min="24" max="24" width="17.5546875" customWidth="1"/>
  </cols>
  <sheetData>
    <row r="1" spans="1:24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</row>
    <row r="2" spans="1: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152</v>
      </c>
    </row>
    <row r="3" spans="1:24" ht="15" thickBot="1">
      <c r="A3" s="2" t="s">
        <v>24</v>
      </c>
      <c r="B3" s="2" t="s">
        <v>25</v>
      </c>
      <c r="C3" s="2" t="s">
        <v>26</v>
      </c>
      <c r="D3" s="2"/>
      <c r="E3" s="2"/>
      <c r="F3" s="2" t="s">
        <v>27</v>
      </c>
      <c r="G3" s="2" t="s">
        <v>28</v>
      </c>
      <c r="H3" s="2" t="s">
        <v>29</v>
      </c>
      <c r="I3" s="2" t="s">
        <v>27</v>
      </c>
      <c r="J3" s="2" t="s">
        <v>30</v>
      </c>
      <c r="K3" s="2" t="s">
        <v>31</v>
      </c>
      <c r="L3" s="2" t="s">
        <v>32</v>
      </c>
      <c r="M3" s="2" t="s">
        <v>33</v>
      </c>
      <c r="N3" s="2" t="s">
        <v>34</v>
      </c>
      <c r="O3" s="2" t="s">
        <v>35</v>
      </c>
      <c r="P3" s="3">
        <v>618915000</v>
      </c>
      <c r="Q3" s="3">
        <v>618915000</v>
      </c>
      <c r="R3" s="2" t="s">
        <v>36</v>
      </c>
      <c r="S3" s="2" t="s">
        <v>37</v>
      </c>
      <c r="T3" s="2" t="s">
        <v>38</v>
      </c>
      <c r="U3" s="2"/>
      <c r="V3" s="2"/>
      <c r="W3" s="2"/>
      <c r="X3" s="4" t="s">
        <v>26</v>
      </c>
    </row>
    <row r="4" spans="1:24" ht="15" thickBot="1">
      <c r="A4" s="2" t="s">
        <v>39</v>
      </c>
      <c r="B4" s="2" t="s">
        <v>40</v>
      </c>
      <c r="C4" s="2" t="s">
        <v>41</v>
      </c>
      <c r="D4" s="2"/>
      <c r="E4" s="2"/>
      <c r="F4" s="2" t="s">
        <v>27</v>
      </c>
      <c r="G4" s="2" t="s">
        <v>28</v>
      </c>
      <c r="H4" s="2"/>
      <c r="I4" s="2" t="s">
        <v>27</v>
      </c>
      <c r="J4" s="2" t="s">
        <v>30</v>
      </c>
      <c r="K4" s="14" t="s">
        <v>31</v>
      </c>
      <c r="L4" s="2" t="s">
        <v>42</v>
      </c>
      <c r="M4" s="2" t="s">
        <v>33</v>
      </c>
      <c r="N4" s="2" t="s">
        <v>43</v>
      </c>
      <c r="O4" s="2" t="s">
        <v>44</v>
      </c>
      <c r="P4" s="3">
        <v>234765</v>
      </c>
      <c r="Q4" s="3">
        <v>234765</v>
      </c>
      <c r="R4" s="2" t="s">
        <v>45</v>
      </c>
      <c r="S4" s="2" t="s">
        <v>46</v>
      </c>
      <c r="T4" s="2" t="s">
        <v>47</v>
      </c>
      <c r="U4" s="2"/>
      <c r="V4" s="2"/>
      <c r="W4" s="2"/>
      <c r="X4" s="5" t="s">
        <v>41</v>
      </c>
    </row>
    <row r="5" spans="1:24" ht="15" thickBot="1">
      <c r="A5" s="2" t="s">
        <v>39</v>
      </c>
      <c r="B5" s="2" t="s">
        <v>48</v>
      </c>
      <c r="C5" s="2" t="s">
        <v>49</v>
      </c>
      <c r="D5" s="2"/>
      <c r="E5" s="2"/>
      <c r="F5" s="2" t="s">
        <v>27</v>
      </c>
      <c r="G5" s="2" t="s">
        <v>28</v>
      </c>
      <c r="H5" s="2"/>
      <c r="I5" s="2" t="s">
        <v>27</v>
      </c>
      <c r="J5" s="2" t="s">
        <v>30</v>
      </c>
      <c r="K5" s="2" t="s">
        <v>31</v>
      </c>
      <c r="L5" s="2" t="s">
        <v>50</v>
      </c>
      <c r="M5" s="2" t="s">
        <v>33</v>
      </c>
      <c r="N5" s="2" t="s">
        <v>51</v>
      </c>
      <c r="O5" s="2" t="s">
        <v>51</v>
      </c>
      <c r="P5" s="3">
        <v>750000</v>
      </c>
      <c r="Q5" s="3">
        <v>750000</v>
      </c>
      <c r="R5" s="2" t="s">
        <v>45</v>
      </c>
      <c r="S5" s="2" t="s">
        <v>46</v>
      </c>
      <c r="T5" s="2" t="s">
        <v>47</v>
      </c>
      <c r="U5" s="2"/>
      <c r="V5" s="2"/>
      <c r="W5" s="2"/>
      <c r="X5" s="5" t="s">
        <v>49</v>
      </c>
    </row>
    <row r="6" spans="1:24" ht="15" thickBot="1">
      <c r="A6" s="2" t="s">
        <v>39</v>
      </c>
      <c r="B6" s="2" t="s">
        <v>52</v>
      </c>
      <c r="C6" s="2" t="s">
        <v>53</v>
      </c>
      <c r="D6" s="2"/>
      <c r="E6" s="2"/>
      <c r="F6" s="2" t="s">
        <v>27</v>
      </c>
      <c r="G6" s="2" t="s">
        <v>28</v>
      </c>
      <c r="H6" s="2"/>
      <c r="I6" s="2" t="s">
        <v>27</v>
      </c>
      <c r="J6" s="2" t="s">
        <v>30</v>
      </c>
      <c r="K6" s="2" t="s">
        <v>31</v>
      </c>
      <c r="L6" s="2" t="s">
        <v>54</v>
      </c>
      <c r="M6" s="2" t="s">
        <v>33</v>
      </c>
      <c r="N6" s="2" t="s">
        <v>55</v>
      </c>
      <c r="O6" s="2" t="s">
        <v>55</v>
      </c>
      <c r="P6" s="3">
        <v>90000</v>
      </c>
      <c r="Q6" s="3">
        <v>90000</v>
      </c>
      <c r="R6" s="2" t="s">
        <v>45</v>
      </c>
      <c r="S6" s="2" t="s">
        <v>46</v>
      </c>
      <c r="T6" s="2" t="s">
        <v>47</v>
      </c>
      <c r="U6" s="2"/>
      <c r="V6" s="2"/>
      <c r="W6" s="2"/>
      <c r="X6" s="5" t="s">
        <v>53</v>
      </c>
    </row>
    <row r="7" spans="1:24" ht="15" thickBot="1">
      <c r="A7" s="2" t="s">
        <v>56</v>
      </c>
      <c r="B7" s="2" t="s">
        <v>57</v>
      </c>
      <c r="C7" s="2" t="s">
        <v>58</v>
      </c>
      <c r="D7" s="2"/>
      <c r="E7" s="2"/>
      <c r="F7" s="2" t="s">
        <v>27</v>
      </c>
      <c r="G7" s="2" t="s">
        <v>28</v>
      </c>
      <c r="H7" s="2" t="s">
        <v>59</v>
      </c>
      <c r="I7" s="2" t="s">
        <v>27</v>
      </c>
      <c r="J7" s="2" t="s">
        <v>30</v>
      </c>
      <c r="K7" s="2" t="s">
        <v>31</v>
      </c>
      <c r="L7" s="2" t="s">
        <v>60</v>
      </c>
      <c r="M7" s="2" t="s">
        <v>33</v>
      </c>
      <c r="N7" s="2" t="s">
        <v>61</v>
      </c>
      <c r="O7" s="2" t="s">
        <v>62</v>
      </c>
      <c r="P7" s="3">
        <v>3749600</v>
      </c>
      <c r="Q7" s="3">
        <v>3749600</v>
      </c>
      <c r="R7" s="2" t="s">
        <v>63</v>
      </c>
      <c r="S7" s="2" t="s">
        <v>37</v>
      </c>
      <c r="T7" s="2" t="s">
        <v>38</v>
      </c>
      <c r="U7" s="2"/>
      <c r="V7" s="2"/>
      <c r="W7" s="2"/>
      <c r="X7" s="5" t="s">
        <v>58</v>
      </c>
    </row>
    <row r="8" spans="1:24" ht="15" thickBot="1">
      <c r="A8" s="2" t="s">
        <v>64</v>
      </c>
      <c r="B8" s="2" t="s">
        <v>65</v>
      </c>
      <c r="C8" s="2" t="s">
        <v>66</v>
      </c>
      <c r="D8" s="2"/>
      <c r="E8" s="2"/>
      <c r="F8" s="2" t="s">
        <v>27</v>
      </c>
      <c r="G8" s="2" t="s">
        <v>28</v>
      </c>
      <c r="H8" s="2"/>
      <c r="I8" s="2" t="s">
        <v>27</v>
      </c>
      <c r="J8" s="2" t="s">
        <v>30</v>
      </c>
      <c r="K8" s="2" t="s">
        <v>31</v>
      </c>
      <c r="L8" s="2" t="s">
        <v>67</v>
      </c>
      <c r="M8" s="2" t="s">
        <v>33</v>
      </c>
      <c r="N8" s="2" t="s">
        <v>61</v>
      </c>
      <c r="O8" s="2" t="s">
        <v>62</v>
      </c>
      <c r="P8" s="3">
        <v>130600000</v>
      </c>
      <c r="Q8" s="3">
        <v>130600000</v>
      </c>
      <c r="R8" s="2" t="s">
        <v>68</v>
      </c>
      <c r="S8" s="2" t="s">
        <v>37</v>
      </c>
      <c r="T8" s="2" t="s">
        <v>38</v>
      </c>
      <c r="U8" s="2"/>
      <c r="V8" s="2"/>
      <c r="W8" s="2"/>
      <c r="X8" s="5" t="s">
        <v>66</v>
      </c>
    </row>
    <row r="9" spans="1:24" ht="15" thickBot="1">
      <c r="A9" s="2" t="s">
        <v>39</v>
      </c>
      <c r="B9" s="2" t="s">
        <v>69</v>
      </c>
      <c r="C9" s="2" t="s">
        <v>70</v>
      </c>
      <c r="D9" s="2"/>
      <c r="E9" s="2"/>
      <c r="F9" s="2" t="s">
        <v>27</v>
      </c>
      <c r="G9" s="2" t="s">
        <v>28</v>
      </c>
      <c r="H9" s="2"/>
      <c r="I9" s="2" t="s">
        <v>27</v>
      </c>
      <c r="J9" s="2" t="s">
        <v>30</v>
      </c>
      <c r="K9" s="2" t="s">
        <v>31</v>
      </c>
      <c r="L9" s="2" t="s">
        <v>71</v>
      </c>
      <c r="M9" s="2" t="s">
        <v>33</v>
      </c>
      <c r="N9" s="2" t="s">
        <v>72</v>
      </c>
      <c r="O9" s="2" t="s">
        <v>73</v>
      </c>
      <c r="P9" s="3">
        <v>910000</v>
      </c>
      <c r="Q9" s="3">
        <v>910000</v>
      </c>
      <c r="R9" s="2" t="s">
        <v>45</v>
      </c>
      <c r="S9" s="2" t="s">
        <v>46</v>
      </c>
      <c r="T9" s="2" t="s">
        <v>47</v>
      </c>
      <c r="U9" s="2"/>
      <c r="V9" s="2"/>
      <c r="W9" s="2"/>
      <c r="X9" s="5" t="s">
        <v>70</v>
      </c>
    </row>
    <row r="10" spans="1:24" ht="15" thickBot="1">
      <c r="A10" s="2" t="s">
        <v>74</v>
      </c>
      <c r="B10" s="2" t="s">
        <v>75</v>
      </c>
      <c r="C10" s="2" t="s">
        <v>76</v>
      </c>
      <c r="D10" s="2"/>
      <c r="E10" s="2"/>
      <c r="F10" s="2" t="s">
        <v>27</v>
      </c>
      <c r="G10" s="2" t="s">
        <v>28</v>
      </c>
      <c r="H10" s="2" t="s">
        <v>29</v>
      </c>
      <c r="I10" s="2" t="s">
        <v>27</v>
      </c>
      <c r="J10" s="2" t="s">
        <v>30</v>
      </c>
      <c r="K10" s="2" t="s">
        <v>31</v>
      </c>
      <c r="L10" s="2" t="s">
        <v>77</v>
      </c>
      <c r="M10" s="2" t="s">
        <v>33</v>
      </c>
      <c r="N10" s="2" t="s">
        <v>78</v>
      </c>
      <c r="O10" s="2" t="s">
        <v>79</v>
      </c>
      <c r="P10" s="3">
        <v>407674200</v>
      </c>
      <c r="Q10" s="3">
        <v>407674240</v>
      </c>
      <c r="R10" s="2" t="s">
        <v>80</v>
      </c>
      <c r="S10" s="2" t="s">
        <v>37</v>
      </c>
      <c r="T10" s="2" t="s">
        <v>38</v>
      </c>
      <c r="U10" s="2"/>
      <c r="V10" s="2"/>
      <c r="W10" s="2"/>
      <c r="X10" s="5" t="s">
        <v>76</v>
      </c>
    </row>
    <row r="11" spans="1:24" ht="15" thickBot="1">
      <c r="A11" s="2" t="s">
        <v>81</v>
      </c>
      <c r="B11" s="2" t="s">
        <v>82</v>
      </c>
      <c r="C11" s="2" t="s">
        <v>83</v>
      </c>
      <c r="D11" s="2"/>
      <c r="E11" s="2"/>
      <c r="F11" s="2" t="s">
        <v>27</v>
      </c>
      <c r="G11" s="2" t="s">
        <v>28</v>
      </c>
      <c r="H11" s="2"/>
      <c r="I11" s="2" t="s">
        <v>27</v>
      </c>
      <c r="J11" s="2" t="s">
        <v>30</v>
      </c>
      <c r="K11" s="2" t="s">
        <v>31</v>
      </c>
      <c r="L11" s="2" t="s">
        <v>84</v>
      </c>
      <c r="M11" s="2" t="s">
        <v>33</v>
      </c>
      <c r="N11" s="2" t="s">
        <v>78</v>
      </c>
      <c r="O11" s="2" t="s">
        <v>85</v>
      </c>
      <c r="P11" s="3">
        <v>20000000</v>
      </c>
      <c r="Q11" s="3">
        <v>20000000</v>
      </c>
      <c r="R11" s="2" t="s">
        <v>86</v>
      </c>
      <c r="S11" s="2" t="s">
        <v>87</v>
      </c>
      <c r="T11" s="2" t="s">
        <v>88</v>
      </c>
      <c r="U11" s="2"/>
      <c r="V11" s="2"/>
      <c r="W11" s="2"/>
      <c r="X11" s="5" t="s">
        <v>83</v>
      </c>
    </row>
    <row r="12" spans="1:24" ht="15" thickBot="1">
      <c r="A12" s="2" t="s">
        <v>39</v>
      </c>
      <c r="B12" s="2" t="s">
        <v>89</v>
      </c>
      <c r="C12" s="2" t="s">
        <v>90</v>
      </c>
      <c r="D12" s="2"/>
      <c r="E12" s="2"/>
      <c r="F12" s="2" t="s">
        <v>27</v>
      </c>
      <c r="G12" s="2" t="s">
        <v>28</v>
      </c>
      <c r="H12" s="2"/>
      <c r="I12" s="2" t="s">
        <v>27</v>
      </c>
      <c r="J12" s="2" t="s">
        <v>30</v>
      </c>
      <c r="K12" s="2" t="s">
        <v>31</v>
      </c>
      <c r="L12" s="2" t="s">
        <v>91</v>
      </c>
      <c r="M12" s="2" t="s">
        <v>33</v>
      </c>
      <c r="N12" s="2" t="s">
        <v>92</v>
      </c>
      <c r="O12" s="2" t="s">
        <v>92</v>
      </c>
      <c r="P12" s="3">
        <v>574000</v>
      </c>
      <c r="Q12" s="3">
        <v>574000</v>
      </c>
      <c r="R12" s="2" t="s">
        <v>45</v>
      </c>
      <c r="S12" s="2" t="s">
        <v>46</v>
      </c>
      <c r="T12" s="2" t="s">
        <v>47</v>
      </c>
      <c r="U12" s="2"/>
      <c r="V12" s="2"/>
      <c r="W12" s="2"/>
      <c r="X12" s="5" t="s">
        <v>90</v>
      </c>
    </row>
    <row r="13" spans="1:24" ht="15" thickBot="1">
      <c r="A13" s="2" t="s">
        <v>93</v>
      </c>
      <c r="B13" s="2" t="s">
        <v>94</v>
      </c>
      <c r="C13" s="2" t="s">
        <v>95</v>
      </c>
      <c r="D13" s="2"/>
      <c r="E13" s="2"/>
      <c r="F13" s="2" t="s">
        <v>27</v>
      </c>
      <c r="G13" s="2" t="s">
        <v>28</v>
      </c>
      <c r="H13" s="2"/>
      <c r="I13" s="2" t="s">
        <v>27</v>
      </c>
      <c r="J13" s="2" t="s">
        <v>30</v>
      </c>
      <c r="K13" s="2" t="s">
        <v>31</v>
      </c>
      <c r="L13" s="2" t="s">
        <v>96</v>
      </c>
      <c r="M13" s="2" t="s">
        <v>33</v>
      </c>
      <c r="N13" s="2" t="s">
        <v>97</v>
      </c>
      <c r="O13" s="2" t="s">
        <v>98</v>
      </c>
      <c r="P13" s="3">
        <v>50000</v>
      </c>
      <c r="Q13" s="6">
        <v>18987.97</v>
      </c>
      <c r="R13" s="2" t="s">
        <v>99</v>
      </c>
      <c r="S13" s="2" t="s">
        <v>46</v>
      </c>
      <c r="T13" s="2" t="s">
        <v>47</v>
      </c>
      <c r="U13" s="2"/>
      <c r="V13" s="2"/>
      <c r="W13" s="2"/>
      <c r="X13" s="5" t="s">
        <v>95</v>
      </c>
    </row>
    <row r="14" spans="1:24" ht="15" thickBot="1">
      <c r="A14" s="2" t="s">
        <v>100</v>
      </c>
      <c r="B14" s="2" t="s">
        <v>101</v>
      </c>
      <c r="C14" s="2" t="s">
        <v>102</v>
      </c>
      <c r="D14" s="2"/>
      <c r="E14" s="2"/>
      <c r="F14" s="2" t="s">
        <v>27</v>
      </c>
      <c r="G14" s="2" t="s">
        <v>28</v>
      </c>
      <c r="H14" s="2"/>
      <c r="I14" s="2" t="s">
        <v>27</v>
      </c>
      <c r="J14" s="2" t="s">
        <v>30</v>
      </c>
      <c r="K14" s="2" t="s">
        <v>31</v>
      </c>
      <c r="L14" s="2" t="s">
        <v>103</v>
      </c>
      <c r="M14" s="2" t="s">
        <v>33</v>
      </c>
      <c r="N14" s="2" t="s">
        <v>104</v>
      </c>
      <c r="O14" s="2" t="s">
        <v>105</v>
      </c>
      <c r="P14" s="3">
        <v>66000000</v>
      </c>
      <c r="Q14" s="3">
        <v>66000000</v>
      </c>
      <c r="R14" s="2" t="s">
        <v>106</v>
      </c>
      <c r="S14" s="2" t="s">
        <v>107</v>
      </c>
      <c r="T14" s="2" t="s">
        <v>47</v>
      </c>
      <c r="U14" s="2" t="s">
        <v>108</v>
      </c>
      <c r="V14" s="2" t="s">
        <v>109</v>
      </c>
      <c r="W14" s="2" t="s">
        <v>110</v>
      </c>
      <c r="X14" s="5" t="s">
        <v>102</v>
      </c>
    </row>
    <row r="15" spans="1:24" ht="15" thickBot="1">
      <c r="A15" s="2" t="s">
        <v>111</v>
      </c>
      <c r="B15" s="2" t="s">
        <v>112</v>
      </c>
      <c r="C15" s="2" t="s">
        <v>113</v>
      </c>
      <c r="D15" s="2"/>
      <c r="E15" s="2"/>
      <c r="F15" s="2" t="s">
        <v>27</v>
      </c>
      <c r="G15" s="2" t="s">
        <v>28</v>
      </c>
      <c r="H15" s="2"/>
      <c r="I15" s="2" t="s">
        <v>27</v>
      </c>
      <c r="J15" s="2" t="s">
        <v>30</v>
      </c>
      <c r="K15" s="2" t="s">
        <v>31</v>
      </c>
      <c r="L15" s="2" t="s">
        <v>114</v>
      </c>
      <c r="M15" s="2" t="s">
        <v>33</v>
      </c>
      <c r="N15" s="2" t="s">
        <v>104</v>
      </c>
      <c r="O15" s="2" t="s">
        <v>115</v>
      </c>
      <c r="P15" s="3">
        <v>18000000</v>
      </c>
      <c r="Q15" s="7">
        <v>0</v>
      </c>
      <c r="R15" s="2" t="s">
        <v>116</v>
      </c>
      <c r="S15" s="2" t="s">
        <v>117</v>
      </c>
      <c r="T15" s="2" t="s">
        <v>47</v>
      </c>
      <c r="U15" s="2" t="s">
        <v>118</v>
      </c>
      <c r="V15" s="2" t="s">
        <v>119</v>
      </c>
      <c r="W15" s="2" t="s">
        <v>120</v>
      </c>
      <c r="X15" s="5" t="s">
        <v>113</v>
      </c>
    </row>
    <row r="16" spans="1:24" ht="15" thickBot="1">
      <c r="A16" s="2" t="s">
        <v>121</v>
      </c>
      <c r="B16" s="2" t="s">
        <v>122</v>
      </c>
      <c r="C16" s="2" t="s">
        <v>123</v>
      </c>
      <c r="D16" s="2"/>
      <c r="E16" s="2"/>
      <c r="F16" s="2" t="s">
        <v>27</v>
      </c>
      <c r="G16" s="2" t="s">
        <v>28</v>
      </c>
      <c r="H16" s="2"/>
      <c r="I16" s="2" t="s">
        <v>27</v>
      </c>
      <c r="J16" s="2" t="s">
        <v>30</v>
      </c>
      <c r="K16" s="2" t="s">
        <v>31</v>
      </c>
      <c r="L16" s="2" t="s">
        <v>124</v>
      </c>
      <c r="M16" s="2" t="s">
        <v>33</v>
      </c>
      <c r="N16" s="2" t="s">
        <v>104</v>
      </c>
      <c r="O16" s="2" t="s">
        <v>105</v>
      </c>
      <c r="P16" s="3">
        <v>60000000</v>
      </c>
      <c r="Q16" s="3">
        <v>60000000</v>
      </c>
      <c r="R16" s="2" t="s">
        <v>125</v>
      </c>
      <c r="S16" s="2" t="s">
        <v>46</v>
      </c>
      <c r="T16" s="2" t="s">
        <v>47</v>
      </c>
      <c r="U16" s="2" t="s">
        <v>118</v>
      </c>
      <c r="V16" s="2" t="s">
        <v>119</v>
      </c>
      <c r="W16" s="2" t="s">
        <v>126</v>
      </c>
      <c r="X16" s="5" t="s">
        <v>123</v>
      </c>
    </row>
    <row r="17" spans="1:24" ht="15" thickBot="1">
      <c r="A17" s="2" t="s">
        <v>121</v>
      </c>
      <c r="B17" s="2" t="s">
        <v>127</v>
      </c>
      <c r="C17" s="2" t="s">
        <v>128</v>
      </c>
      <c r="D17" s="2"/>
      <c r="E17" s="2"/>
      <c r="F17" s="2" t="s">
        <v>27</v>
      </c>
      <c r="G17" s="2" t="s">
        <v>28</v>
      </c>
      <c r="H17" s="2"/>
      <c r="I17" s="2" t="s">
        <v>27</v>
      </c>
      <c r="J17" s="2" t="s">
        <v>30</v>
      </c>
      <c r="K17" s="2" t="s">
        <v>31</v>
      </c>
      <c r="L17" s="2" t="s">
        <v>129</v>
      </c>
      <c r="M17" s="2" t="s">
        <v>33</v>
      </c>
      <c r="N17" s="2" t="s">
        <v>104</v>
      </c>
      <c r="O17" s="2" t="s">
        <v>105</v>
      </c>
      <c r="P17" s="3">
        <v>55000000</v>
      </c>
      <c r="Q17" s="3">
        <v>55000000</v>
      </c>
      <c r="R17" s="2" t="s">
        <v>125</v>
      </c>
      <c r="S17" s="2" t="s">
        <v>46</v>
      </c>
      <c r="T17" s="2" t="s">
        <v>47</v>
      </c>
      <c r="U17" s="2" t="s">
        <v>118</v>
      </c>
      <c r="V17" s="2" t="s">
        <v>119</v>
      </c>
      <c r="W17" s="2" t="s">
        <v>130</v>
      </c>
      <c r="X17" s="5" t="s">
        <v>128</v>
      </c>
    </row>
    <row r="18" spans="1:24" ht="15" thickBot="1">
      <c r="A18" s="2" t="s">
        <v>121</v>
      </c>
      <c r="B18" s="2" t="s">
        <v>131</v>
      </c>
      <c r="C18" s="2" t="s">
        <v>132</v>
      </c>
      <c r="D18" s="2"/>
      <c r="E18" s="2"/>
      <c r="F18" s="2" t="s">
        <v>27</v>
      </c>
      <c r="G18" s="2" t="s">
        <v>28</v>
      </c>
      <c r="H18" s="2"/>
      <c r="I18" s="2" t="s">
        <v>27</v>
      </c>
      <c r="J18" s="2" t="s">
        <v>30</v>
      </c>
      <c r="K18" s="2" t="s">
        <v>31</v>
      </c>
      <c r="L18" s="2" t="s">
        <v>133</v>
      </c>
      <c r="M18" s="2" t="s">
        <v>33</v>
      </c>
      <c r="N18" s="2" t="s">
        <v>104</v>
      </c>
      <c r="O18" s="2" t="s">
        <v>105</v>
      </c>
      <c r="P18" s="3">
        <v>50000000</v>
      </c>
      <c r="Q18" s="3">
        <v>50000000</v>
      </c>
      <c r="R18" s="2" t="s">
        <v>125</v>
      </c>
      <c r="S18" s="2" t="s">
        <v>46</v>
      </c>
      <c r="T18" s="2" t="s">
        <v>47</v>
      </c>
      <c r="U18" s="2" t="s">
        <v>118</v>
      </c>
      <c r="V18" s="2" t="s">
        <v>119</v>
      </c>
      <c r="W18" s="2" t="s">
        <v>120</v>
      </c>
      <c r="X18" s="5" t="s">
        <v>132</v>
      </c>
    </row>
    <row r="19" spans="1:24" ht="15" thickBot="1">
      <c r="A19" s="2" t="s">
        <v>134</v>
      </c>
      <c r="B19" s="2" t="s">
        <v>135</v>
      </c>
      <c r="C19" s="2" t="s">
        <v>136</v>
      </c>
      <c r="D19" s="2"/>
      <c r="E19" s="2"/>
      <c r="F19" s="2" t="s">
        <v>27</v>
      </c>
      <c r="G19" s="2" t="s">
        <v>28</v>
      </c>
      <c r="H19" s="2" t="s">
        <v>29</v>
      </c>
      <c r="I19" s="2" t="s">
        <v>27</v>
      </c>
      <c r="J19" s="2" t="s">
        <v>30</v>
      </c>
      <c r="K19" s="2" t="s">
        <v>31</v>
      </c>
      <c r="L19" s="2" t="s">
        <v>137</v>
      </c>
      <c r="M19" s="2" t="s">
        <v>33</v>
      </c>
      <c r="N19" s="2" t="s">
        <v>138</v>
      </c>
      <c r="O19" s="2" t="s">
        <v>138</v>
      </c>
      <c r="P19" s="3">
        <v>155974</v>
      </c>
      <c r="Q19" s="3">
        <v>155974</v>
      </c>
      <c r="R19" s="2" t="s">
        <v>139</v>
      </c>
      <c r="S19" s="2" t="s">
        <v>140</v>
      </c>
      <c r="T19" s="2" t="s">
        <v>47</v>
      </c>
      <c r="U19" s="2"/>
      <c r="V19" s="2" t="s">
        <v>109</v>
      </c>
      <c r="W19" s="2" t="s">
        <v>141</v>
      </c>
      <c r="X19" s="5" t="s">
        <v>136</v>
      </c>
    </row>
    <row r="20" spans="1:24" ht="15" thickBot="1">
      <c r="A20" s="2" t="s">
        <v>142</v>
      </c>
      <c r="B20" s="2" t="s">
        <v>143</v>
      </c>
      <c r="C20" s="2" t="s">
        <v>144</v>
      </c>
      <c r="D20" s="2"/>
      <c r="E20" s="2"/>
      <c r="F20" s="2" t="s">
        <v>27</v>
      </c>
      <c r="G20" s="2" t="s">
        <v>28</v>
      </c>
      <c r="H20" s="2"/>
      <c r="I20" s="2" t="s">
        <v>27</v>
      </c>
      <c r="J20" s="2" t="s">
        <v>30</v>
      </c>
      <c r="K20" s="2" t="s">
        <v>31</v>
      </c>
      <c r="L20" s="2" t="s">
        <v>145</v>
      </c>
      <c r="M20" s="2" t="s">
        <v>33</v>
      </c>
      <c r="N20" s="2" t="s">
        <v>146</v>
      </c>
      <c r="O20" s="2" t="s">
        <v>147</v>
      </c>
      <c r="P20" s="3">
        <v>15000000</v>
      </c>
      <c r="Q20" s="3">
        <v>15000000</v>
      </c>
      <c r="R20" s="2" t="s">
        <v>148</v>
      </c>
      <c r="S20" s="2" t="s">
        <v>149</v>
      </c>
      <c r="T20" s="2" t="s">
        <v>88</v>
      </c>
      <c r="U20" s="2"/>
      <c r="V20" s="2" t="s">
        <v>150</v>
      </c>
      <c r="W20" s="2" t="s">
        <v>151</v>
      </c>
      <c r="X20" s="8" t="s">
        <v>144</v>
      </c>
    </row>
  </sheetData>
  <mergeCells count="1">
    <mergeCell ref="A1:X1"/>
  </mergeCells>
  <hyperlinks>
    <hyperlink ref="X3" r:id="rId1" display="https://emenscr.nesdc.go.th/viewer/view.html?id=5b20ee687587e67e2e721236&amp;username=industry07061" xr:uid="{00000000-0004-0000-0000-000000000000}"/>
    <hyperlink ref="X4" r:id="rId2" display="https://emenscr.nesdc.go.th/viewer/view.html?id=5bd6c0b4ead9a205b323d6bf&amp;username=rmutt0578081" xr:uid="{00000000-0004-0000-0000-000001000000}"/>
    <hyperlink ref="X5" r:id="rId3" display="https://emenscr.nesdc.go.th/viewer/view.html?id=5c5a8e921248ca2ef6b77d5a&amp;username=rmutt0578081" xr:uid="{00000000-0004-0000-0000-000002000000}"/>
    <hyperlink ref="X6" r:id="rId4" display="https://emenscr.nesdc.go.th/viewer/view.html?id=5c5ba76f339edb2eebb97138&amp;username=rmutt0578081" xr:uid="{00000000-0004-0000-0000-000003000000}"/>
    <hyperlink ref="X7" r:id="rId5" display="https://emenscr.nesdc.go.th/viewer/view.html?id=5c7defc91248ca2ef6b7810f&amp;username=industry07041" xr:uid="{00000000-0004-0000-0000-000004000000}"/>
    <hyperlink ref="X8" r:id="rId6" display="https://emenscr.nesdc.go.th/viewer/view.html?id=5c9335aaf78b133fe6b14990&amp;username=industry07051" xr:uid="{00000000-0004-0000-0000-000005000000}"/>
    <hyperlink ref="X9" r:id="rId7" display="https://emenscr.nesdc.go.th/viewer/view.html?id=5cb7fc5ff78b133fe6b14d4d&amp;username=rmutt0578081" xr:uid="{00000000-0004-0000-0000-000006000000}"/>
    <hyperlink ref="X10" r:id="rId8" display="https://emenscr.nesdc.go.th/viewer/view.html?id=5e1f06b0dd5aa7472e846289&amp;username=industry07081" xr:uid="{00000000-0004-0000-0000-000007000000}"/>
    <hyperlink ref="X11" r:id="rId9" display="https://emenscr.nesdc.go.th/viewer/view.html?id=5e392d38e7d7ab7b0f7c638d&amp;username=mot0703331" xr:uid="{00000000-0004-0000-0000-000008000000}"/>
    <hyperlink ref="X12" r:id="rId10" display="https://emenscr.nesdc.go.th/viewer/view.html?id=5e85b4b861d8aa05dfb003ea&amp;username=rmutt0578081" xr:uid="{00000000-0004-0000-0000-000009000000}"/>
    <hyperlink ref="X13" r:id="rId11" display="https://emenscr.nesdc.go.th/viewer/view.html?id=5ee9cfe19409b63d7ad2d947&amp;username=rmutt0578101" xr:uid="{00000000-0004-0000-0000-00000A000000}"/>
    <hyperlink ref="X14" r:id="rId12" display="https://emenscr.nesdc.go.th/viewer/view.html?id=5f278d52b922e22f5780c047&amp;username=most54011" xr:uid="{00000000-0004-0000-0000-00000B000000}"/>
    <hyperlink ref="X15" r:id="rId13" display="https://emenscr.nesdc.go.th/viewer/view.html?id=5f2a684247ff240c0ef1332d&amp;username=most53091" xr:uid="{00000000-0004-0000-0000-00000C000000}"/>
    <hyperlink ref="X16" r:id="rId14" display="https://emenscr.nesdc.go.th/viewer/view.html?id=5f2bc59658f327252403c748&amp;username=rmutt0578181" xr:uid="{00000000-0004-0000-0000-00000D000000}"/>
    <hyperlink ref="X17" r:id="rId15" display="https://emenscr.nesdc.go.th/viewer/view.html?id=5f2cb6f51e9bcf1b6a33653e&amp;username=rmutt0578181" xr:uid="{00000000-0004-0000-0000-00000E000000}"/>
    <hyperlink ref="X18" r:id="rId16" display="https://emenscr.nesdc.go.th/viewer/view.html?id=5f2ccee85d3d8c1b64cee139&amp;username=rmutt0578181" xr:uid="{00000000-0004-0000-0000-00000F000000}"/>
    <hyperlink ref="X19" r:id="rId17" display="https://emenscr.nesdc.go.th/viewer/view.html?id=5f9a8e9f8f85135b66769ecf&amp;username=utk0579091" xr:uid="{00000000-0004-0000-0000-000010000000}"/>
    <hyperlink ref="X20" r:id="rId18" display="https://emenscr.nesdc.go.th/viewer/view.html?id=5fe156870573ae1b28632329&amp;username=mot060361" xr:uid="{00000000-0004-0000-0000-00001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E352B-2FDF-4178-B992-7E0EBBF228A1}">
  <sheetPr>
    <tabColor rgb="FF00B050"/>
  </sheetPr>
  <dimension ref="A1:X12"/>
  <sheetViews>
    <sheetView topLeftCell="B1" zoomScale="71" zoomScaleNormal="71" workbookViewId="0">
      <selection activeCell="B26" sqref="B26"/>
    </sheetView>
  </sheetViews>
  <sheetFormatPr defaultColWidth="8.88671875" defaultRowHeight="21"/>
  <cols>
    <col min="1" max="1" width="19.44140625" style="32" hidden="1" customWidth="1"/>
    <col min="2" max="2" width="89.44140625" style="32" customWidth="1"/>
    <col min="3" max="3" width="59.77734375" style="32" hidden="1" customWidth="1"/>
    <col min="4" max="4" width="38.88671875" style="32" hidden="1" customWidth="1"/>
    <col min="5" max="5" width="12" style="118" bestFit="1" customWidth="1"/>
    <col min="6" max="6" width="17.6640625" style="32" customWidth="1"/>
    <col min="7" max="7" width="17.33203125" style="32" customWidth="1"/>
    <col min="8" max="8" width="28.6640625" style="32" customWidth="1"/>
    <col min="9" max="9" width="40" style="32" customWidth="1"/>
    <col min="10" max="10" width="21.88671875" style="32" customWidth="1"/>
    <col min="11" max="11" width="51.109375" style="32" customWidth="1"/>
    <col min="12" max="12" width="41.33203125" style="32" customWidth="1"/>
    <col min="13" max="13" width="14" style="32" customWidth="1"/>
    <col min="14" max="14" width="18" style="32" customWidth="1"/>
    <col min="15" max="15" width="33.109375" style="32" hidden="1" customWidth="1"/>
    <col min="16" max="17" width="22.88671875" style="32" customWidth="1"/>
    <col min="18" max="16384" width="8.88671875" style="32"/>
  </cols>
  <sheetData>
    <row r="1" spans="1:24" ht="36">
      <c r="B1" s="80" t="s">
        <v>537</v>
      </c>
    </row>
    <row r="2" spans="1:24" s="62" customFormat="1">
      <c r="A2" s="74" t="s">
        <v>2</v>
      </c>
      <c r="B2" s="105" t="s">
        <v>3</v>
      </c>
      <c r="C2" s="74" t="s">
        <v>3</v>
      </c>
      <c r="D2" s="74" t="s">
        <v>7</v>
      </c>
      <c r="E2" s="107" t="s">
        <v>153</v>
      </c>
      <c r="F2" s="106" t="s">
        <v>14</v>
      </c>
      <c r="G2" s="106" t="s">
        <v>15</v>
      </c>
      <c r="H2" s="106" t="s">
        <v>18</v>
      </c>
      <c r="I2" s="105" t="s">
        <v>19</v>
      </c>
      <c r="J2" s="105" t="s">
        <v>438</v>
      </c>
      <c r="K2" s="105" t="s">
        <v>20</v>
      </c>
      <c r="L2" s="105" t="s">
        <v>21</v>
      </c>
      <c r="M2" s="270" t="s">
        <v>301</v>
      </c>
      <c r="N2" s="270"/>
      <c r="O2" s="102" t="s">
        <v>183</v>
      </c>
      <c r="P2" s="271" t="s">
        <v>302</v>
      </c>
      <c r="Q2" s="271"/>
    </row>
    <row r="3" spans="1:24" s="62" customFormat="1">
      <c r="A3" s="74"/>
      <c r="B3" s="108"/>
      <c r="C3" s="74"/>
      <c r="D3" s="74"/>
      <c r="E3" s="109"/>
      <c r="F3" s="106"/>
      <c r="G3" s="106"/>
      <c r="H3" s="106"/>
      <c r="I3" s="108"/>
      <c r="J3" s="108"/>
      <c r="K3" s="108"/>
      <c r="L3" s="108"/>
      <c r="M3" s="110" t="s">
        <v>22</v>
      </c>
      <c r="N3" s="110" t="s">
        <v>23</v>
      </c>
      <c r="O3" s="103"/>
      <c r="P3" s="104" t="s">
        <v>22</v>
      </c>
      <c r="Q3" s="104" t="s">
        <v>23</v>
      </c>
    </row>
    <row r="4" spans="1:24" s="69" customFormat="1">
      <c r="A4" s="68" t="s">
        <v>305</v>
      </c>
      <c r="B4" s="61" t="s">
        <v>306</v>
      </c>
      <c r="C4" s="68" t="s">
        <v>306</v>
      </c>
      <c r="D4" s="68" t="s">
        <v>28</v>
      </c>
      <c r="E4" s="224">
        <v>2566</v>
      </c>
      <c r="F4" s="68" t="s">
        <v>222</v>
      </c>
      <c r="G4" s="68" t="s">
        <v>223</v>
      </c>
      <c r="H4" s="68" t="s">
        <v>307</v>
      </c>
      <c r="I4" s="68" t="s">
        <v>288</v>
      </c>
      <c r="J4" s="68" t="str">
        <f>VLOOKUP(I4,'[1]ตัวย่อ(ต่อท้าย)'!$B:$C,2,FALSE)</f>
        <v>มว.</v>
      </c>
      <c r="K4" s="68" t="s">
        <v>47</v>
      </c>
      <c r="L4" s="68" t="s">
        <v>308</v>
      </c>
      <c r="M4" s="64" t="s">
        <v>232</v>
      </c>
      <c r="N4" s="64" t="s">
        <v>247</v>
      </c>
      <c r="O4" s="113" t="s">
        <v>251</v>
      </c>
      <c r="P4" s="64" t="s">
        <v>261</v>
      </c>
      <c r="Q4" s="64" t="s">
        <v>278</v>
      </c>
    </row>
    <row r="5" spans="1:24" s="62" customFormat="1">
      <c r="A5" s="69"/>
      <c r="B5" s="114" t="str">
        <f>HYPERLINK(O5,C5)</f>
        <v>พัฒนาบุคลากรทางด้านระบบอัดประจุยานยนต์ไฟฟ้าเพื่อตอบสนองอุตสาหกรรมยานยนต์ไฟฟ้าแห่งอนาคต</v>
      </c>
      <c r="C5" s="75" t="s">
        <v>292</v>
      </c>
      <c r="D5" s="69"/>
      <c r="E5" s="225">
        <v>2568</v>
      </c>
      <c r="F5" s="69"/>
      <c r="G5" s="69"/>
      <c r="H5" s="69"/>
      <c r="I5" s="69" t="s">
        <v>46</v>
      </c>
      <c r="J5" s="68" t="str">
        <f>VLOOKUP(I5,'[1]ตัวย่อ(ต่อท้าย)'!$B:$C,2,FALSE)</f>
        <v>มทร.ธัญบุรี</v>
      </c>
      <c r="K5" s="69" t="s">
        <v>47</v>
      </c>
      <c r="L5" s="62" t="s">
        <v>303</v>
      </c>
      <c r="M5" s="77"/>
      <c r="N5" s="77"/>
      <c r="O5" s="78" t="s">
        <v>291</v>
      </c>
      <c r="P5" s="69" t="s">
        <v>543</v>
      </c>
      <c r="Q5" s="69" t="s">
        <v>460</v>
      </c>
      <c r="T5" s="69"/>
      <c r="U5" s="69"/>
      <c r="V5" s="69"/>
      <c r="W5" s="69"/>
      <c r="X5" s="69"/>
    </row>
    <row r="6" spans="1:24" s="69" customFormat="1">
      <c r="B6" s="78" t="str">
        <f>HYPERLINK(O6,C6)</f>
        <v>ยกระดับสมรรถนะกำลังคนเพิ่มขีดความสามารถในการแข่งขันด้วยมาตรฐานอาชีพ สาขายานยนต์ไฟฟ้า</v>
      </c>
      <c r="C6" s="75" t="s">
        <v>297</v>
      </c>
      <c r="E6" s="225">
        <v>2568</v>
      </c>
      <c r="I6" s="69" t="s">
        <v>229</v>
      </c>
      <c r="J6" s="68" t="str">
        <f>VLOOKUP(I6,'[1]ตัวย่อ(ต่อท้าย)'!$B:$C,2,FALSE)</f>
        <v>สคช.</v>
      </c>
      <c r="K6" s="69" t="s">
        <v>231</v>
      </c>
      <c r="L6" s="62" t="s">
        <v>303</v>
      </c>
      <c r="M6" s="77"/>
      <c r="N6" s="77"/>
      <c r="O6" s="75" t="s">
        <v>296</v>
      </c>
      <c r="P6" s="69" t="s">
        <v>261</v>
      </c>
      <c r="Q6" s="69" t="s">
        <v>262</v>
      </c>
    </row>
    <row r="7" spans="1:24">
      <c r="A7" s="79" t="s">
        <v>538</v>
      </c>
      <c r="B7" s="223" t="str">
        <f>HYPERLINK(O7,C7)</f>
        <v>โครงการ การพัฒนากำลังคนที่มีสมรรถนะสูงด้านเทคโนโลยียานยนต์ไฟฟ้าเพื่อรองรับอุตสาหกรรมยานยนต์สมัยใหม่</v>
      </c>
      <c r="C7" s="32" t="s">
        <v>522</v>
      </c>
      <c r="D7" s="32" t="s">
        <v>28</v>
      </c>
      <c r="E7" s="118">
        <v>2569</v>
      </c>
      <c r="F7" s="32" t="s">
        <v>365</v>
      </c>
      <c r="G7" s="32" t="s">
        <v>115</v>
      </c>
      <c r="H7" s="32" t="s">
        <v>539</v>
      </c>
      <c r="I7" s="32" t="s">
        <v>46</v>
      </c>
      <c r="J7" s="68" t="str">
        <f>VLOOKUP(I7,'[1]ตัวย่อ(ต่อท้าย)'!$B:$C,2,FALSE)</f>
        <v>มทร.ธัญบุรี</v>
      </c>
      <c r="K7" s="32" t="s">
        <v>47</v>
      </c>
      <c r="L7" s="32" t="s">
        <v>540</v>
      </c>
      <c r="M7" s="77"/>
      <c r="N7" s="77"/>
      <c r="O7" s="32" t="s">
        <v>521</v>
      </c>
      <c r="P7" s="32" t="s">
        <v>261</v>
      </c>
      <c r="Q7" s="32" t="s">
        <v>262</v>
      </c>
    </row>
    <row r="8" spans="1:24">
      <c r="A8" s="32" t="s">
        <v>541</v>
      </c>
      <c r="B8" s="223" t="str">
        <f>HYPERLINK(O8,C8)</f>
        <v>โครงการเพิ่มสมรรถนะบุคลากรด้านการผลิตอัตโนมัติในอุตสาหกรรมยานยนต์</v>
      </c>
      <c r="C8" s="32" t="s">
        <v>525</v>
      </c>
      <c r="D8" s="32" t="s">
        <v>28</v>
      </c>
      <c r="E8" s="118">
        <v>2569</v>
      </c>
      <c r="F8" s="32" t="s">
        <v>365</v>
      </c>
      <c r="G8" s="32" t="s">
        <v>115</v>
      </c>
      <c r="H8" s="32" t="s">
        <v>45</v>
      </c>
      <c r="I8" s="32" t="s">
        <v>46</v>
      </c>
      <c r="J8" s="68" t="str">
        <f>VLOOKUP(I8,'[1]ตัวย่อ(ต่อท้าย)'!$B:$C,2,FALSE)</f>
        <v>มทร.ธัญบุรี</v>
      </c>
      <c r="K8" s="32" t="s">
        <v>47</v>
      </c>
      <c r="L8" s="32" t="s">
        <v>540</v>
      </c>
      <c r="M8" s="77"/>
      <c r="N8" s="77"/>
      <c r="O8" s="32" t="s">
        <v>524</v>
      </c>
      <c r="P8" s="32" t="s">
        <v>261</v>
      </c>
      <c r="Q8" s="32" t="s">
        <v>262</v>
      </c>
    </row>
    <row r="9" spans="1:24">
      <c r="A9" s="32" t="s">
        <v>542</v>
      </c>
      <c r="B9" s="223" t="str">
        <f>HYPERLINK(O9,C9)</f>
        <v>โครงการยกระดับสมรรถนะกำลังคนเพิ่มขีดความสามารถในการแข่งขันด้วยมาตรฐานอาชีพ สาขายานยนต์ไฟฟ้า</v>
      </c>
      <c r="C9" s="32" t="s">
        <v>410</v>
      </c>
      <c r="D9" s="32" t="s">
        <v>28</v>
      </c>
      <c r="E9" s="118">
        <v>2569</v>
      </c>
      <c r="F9" s="32" t="s">
        <v>365</v>
      </c>
      <c r="G9" s="32" t="s">
        <v>115</v>
      </c>
      <c r="H9" s="32" t="s">
        <v>411</v>
      </c>
      <c r="I9" s="32" t="s">
        <v>229</v>
      </c>
      <c r="J9" s="68" t="str">
        <f>VLOOKUP(I9,'[1]ตัวย่อ(ต่อท้าย)'!$B:$C,2,FALSE)</f>
        <v>สคช.</v>
      </c>
      <c r="K9" s="32" t="s">
        <v>231</v>
      </c>
      <c r="L9" s="32" t="s">
        <v>540</v>
      </c>
      <c r="M9" s="77"/>
      <c r="N9" s="77"/>
      <c r="O9" s="32" t="s">
        <v>519</v>
      </c>
      <c r="P9" s="32" t="s">
        <v>261</v>
      </c>
      <c r="Q9" s="32" t="s">
        <v>262</v>
      </c>
    </row>
    <row r="12" spans="1:24">
      <c r="N12" s="32" t="s">
        <v>304</v>
      </c>
    </row>
  </sheetData>
  <autoFilter ref="A3:Q3" xr:uid="{F4AF3AE1-3759-45FE-B431-11A2CD8917B5}">
    <sortState ref="A4:P6">
      <sortCondition ref="P3"/>
    </sortState>
  </autoFilter>
  <mergeCells count="2">
    <mergeCell ref="M2:N2"/>
    <mergeCell ref="P2:Q2"/>
  </mergeCells>
  <hyperlinks>
    <hyperlink ref="O5" r:id="rId1" xr:uid="{092384A0-D6ED-4FD9-B647-F86E8906651B}"/>
    <hyperlink ref="B4" r:id="rId2" display="https://emenscr.nesdc.go.th/viewer/view.html?id=611a2ad7e587a9706c8ae293&amp;username=most51061" xr:uid="{22F6C0B9-6336-4436-A0EA-211997939BC0}"/>
  </hyperlinks>
  <pageMargins left="0.7" right="0.7" top="0.75" bottom="0.75" header="0.3" footer="0.3"/>
  <pageSetup paperSize="9" orientation="portrait" horizontalDpi="1200" verticalDpi="120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75FD-0FDF-4252-B79B-7257E5522609}">
  <dimension ref="A1:U37"/>
  <sheetViews>
    <sheetView zoomScale="55" zoomScaleNormal="55" workbookViewId="0">
      <selection activeCell="C32" sqref="C32"/>
    </sheetView>
  </sheetViews>
  <sheetFormatPr defaultRowHeight="14.4"/>
  <cols>
    <col min="1" max="1" width="23" customWidth="1"/>
    <col min="2" max="2" width="90.77734375" customWidth="1"/>
    <col min="3" max="3" width="54" customWidth="1"/>
    <col min="4" max="5" width="20.21875" customWidth="1"/>
    <col min="6" max="7" width="28.21875" customWidth="1"/>
    <col min="8" max="8" width="27" customWidth="1"/>
    <col min="9" max="9" width="54" customWidth="1"/>
    <col min="10" max="10" width="50" customWidth="1"/>
    <col min="11" max="11" width="54" customWidth="1"/>
    <col min="12" max="12" width="35.77734375" bestFit="1" customWidth="1"/>
    <col min="13" max="13" width="14.77734375" bestFit="1" customWidth="1"/>
    <col min="14" max="14" width="35.77734375" customWidth="1"/>
    <col min="15" max="16" width="19.44140625" customWidth="1"/>
    <col min="17" max="17" width="14.44140625" bestFit="1" customWidth="1"/>
    <col min="18" max="18" width="30.109375" bestFit="1" customWidth="1"/>
    <col min="19" max="20" width="20.21875" customWidth="1"/>
    <col min="21" max="21" width="16.44140625" customWidth="1"/>
  </cols>
  <sheetData>
    <row r="1" spans="1:21" s="115" customFormat="1"/>
    <row r="2" spans="1:21" s="115" customFormat="1" ht="21" hidden="1">
      <c r="A2" s="41" t="s">
        <v>310</v>
      </c>
      <c r="B2" s="117" t="s">
        <v>311</v>
      </c>
      <c r="C2" s="32"/>
      <c r="D2" s="118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s="115" customFormat="1" ht="21" hidden="1">
      <c r="A3" s="32"/>
      <c r="B3" s="119" t="s">
        <v>312</v>
      </c>
      <c r="C3" s="32"/>
      <c r="D3" s="118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s="115" customFormat="1" ht="21" hidden="1">
      <c r="A4" s="32"/>
      <c r="B4" s="120" t="s">
        <v>313</v>
      </c>
      <c r="C4" s="32"/>
      <c r="D4" s="118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s="115" customFormat="1" ht="21" hidden="1">
      <c r="A5" s="32"/>
      <c r="B5" s="121" t="s">
        <v>314</v>
      </c>
      <c r="C5" s="32"/>
      <c r="D5" s="118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s="115" customFormat="1" ht="21" hidden="1">
      <c r="A6" s="32"/>
      <c r="B6" s="40" t="s">
        <v>315</v>
      </c>
      <c r="C6" s="32"/>
      <c r="D6" s="118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s="116" customFormat="1"/>
    <row r="8" spans="1:21" s="115" customFormat="1" ht="21">
      <c r="A8" s="122" t="s">
        <v>2</v>
      </c>
      <c r="B8" s="123" t="s">
        <v>3</v>
      </c>
      <c r="C8" s="124" t="s">
        <v>7</v>
      </c>
      <c r="D8" s="124" t="s">
        <v>153</v>
      </c>
      <c r="E8" s="125" t="s">
        <v>316</v>
      </c>
      <c r="F8" s="123" t="s">
        <v>14</v>
      </c>
      <c r="G8" s="126" t="s">
        <v>317</v>
      </c>
      <c r="H8" s="123" t="s">
        <v>15</v>
      </c>
      <c r="I8" s="123" t="s">
        <v>20</v>
      </c>
      <c r="J8" s="123" t="s">
        <v>19</v>
      </c>
      <c r="K8" s="123" t="s">
        <v>18</v>
      </c>
      <c r="L8" s="123" t="s">
        <v>21</v>
      </c>
      <c r="M8" s="126" t="s">
        <v>318</v>
      </c>
      <c r="N8" s="127" t="s">
        <v>319</v>
      </c>
      <c r="O8" s="123" t="s">
        <v>320</v>
      </c>
      <c r="P8" s="128" t="s">
        <v>321</v>
      </c>
      <c r="Q8" s="126" t="s">
        <v>322</v>
      </c>
      <c r="R8" s="127" t="s">
        <v>323</v>
      </c>
      <c r="S8" s="123" t="s">
        <v>324</v>
      </c>
      <c r="T8" s="128" t="s">
        <v>325</v>
      </c>
      <c r="U8" s="123" t="s">
        <v>326</v>
      </c>
    </row>
    <row r="9" spans="1:21" s="115" customFormat="1">
      <c r="A9" s="129" t="s">
        <v>327</v>
      </c>
      <c r="B9" s="130" t="s">
        <v>328</v>
      </c>
      <c r="C9" s="130" t="s">
        <v>28</v>
      </c>
      <c r="D9" s="130">
        <v>2566</v>
      </c>
      <c r="E9" s="130" t="s">
        <v>222</v>
      </c>
      <c r="F9" s="131">
        <v>243162</v>
      </c>
      <c r="G9" s="131" t="s">
        <v>223</v>
      </c>
      <c r="H9" s="131">
        <v>243497</v>
      </c>
      <c r="I9" s="130" t="s">
        <v>47</v>
      </c>
      <c r="J9" s="130" t="s">
        <v>288</v>
      </c>
      <c r="K9" s="130" t="s">
        <v>307</v>
      </c>
      <c r="L9" s="130" t="s">
        <v>329</v>
      </c>
      <c r="M9" s="130" t="s">
        <v>330</v>
      </c>
      <c r="N9" s="132" t="s">
        <v>331</v>
      </c>
      <c r="O9" s="132" t="s">
        <v>332</v>
      </c>
      <c r="P9" s="134" t="s">
        <v>278</v>
      </c>
      <c r="Q9" s="132"/>
      <c r="R9" s="130"/>
      <c r="S9" s="130"/>
      <c r="T9" s="130"/>
      <c r="U9" s="130" t="s">
        <v>333</v>
      </c>
    </row>
    <row r="10" spans="1:21" s="115" customFormat="1">
      <c r="A10" s="129" t="s">
        <v>334</v>
      </c>
      <c r="B10" s="130" t="s">
        <v>335</v>
      </c>
      <c r="C10" s="130" t="s">
        <v>28</v>
      </c>
      <c r="D10" s="130">
        <v>2566</v>
      </c>
      <c r="E10" s="130" t="s">
        <v>222</v>
      </c>
      <c r="F10" s="131">
        <v>243162</v>
      </c>
      <c r="G10" s="131" t="s">
        <v>223</v>
      </c>
      <c r="H10" s="131">
        <v>243526</v>
      </c>
      <c r="I10" s="130" t="s">
        <v>38</v>
      </c>
      <c r="J10" s="130" t="s">
        <v>289</v>
      </c>
      <c r="K10" s="130" t="s">
        <v>336</v>
      </c>
      <c r="L10" s="130" t="s">
        <v>329</v>
      </c>
      <c r="M10" s="130" t="s">
        <v>330</v>
      </c>
      <c r="N10" s="132" t="s">
        <v>331</v>
      </c>
      <c r="O10" s="132" t="s">
        <v>337</v>
      </c>
      <c r="P10" s="134" t="s">
        <v>338</v>
      </c>
      <c r="Q10" s="132"/>
      <c r="R10" s="130"/>
      <c r="S10" s="130"/>
      <c r="T10" s="130"/>
      <c r="U10" s="130" t="s">
        <v>339</v>
      </c>
    </row>
    <row r="11" spans="1:21" s="115" customFormat="1">
      <c r="A11" s="132" t="s">
        <v>340</v>
      </c>
      <c r="B11" s="130" t="s">
        <v>341</v>
      </c>
      <c r="C11" s="130" t="s">
        <v>28</v>
      </c>
      <c r="D11" s="130">
        <v>2567</v>
      </c>
      <c r="E11" s="130" t="s">
        <v>342</v>
      </c>
      <c r="F11" s="131">
        <v>243739</v>
      </c>
      <c r="G11" s="131" t="s">
        <v>260</v>
      </c>
      <c r="H11" s="131">
        <v>243891</v>
      </c>
      <c r="I11" s="130" t="s">
        <v>38</v>
      </c>
      <c r="J11" s="130" t="s">
        <v>186</v>
      </c>
      <c r="K11" s="130" t="s">
        <v>190</v>
      </c>
      <c r="L11" s="130" t="s">
        <v>343</v>
      </c>
      <c r="M11" s="130" t="s">
        <v>344</v>
      </c>
      <c r="N11" s="130" t="s">
        <v>345</v>
      </c>
      <c r="O11" s="130" t="s">
        <v>346</v>
      </c>
      <c r="P11" s="135" t="s">
        <v>346</v>
      </c>
      <c r="Q11" s="130"/>
      <c r="R11" s="130"/>
      <c r="S11" s="130"/>
      <c r="T11" s="130"/>
      <c r="U11" s="130" t="s">
        <v>347</v>
      </c>
    </row>
    <row r="12" spans="1:21" s="115" customFormat="1">
      <c r="A12" s="132" t="s">
        <v>348</v>
      </c>
      <c r="B12" s="130" t="s">
        <v>349</v>
      </c>
      <c r="C12" s="130" t="s">
        <v>28</v>
      </c>
      <c r="D12" s="130">
        <v>2567</v>
      </c>
      <c r="E12" s="130" t="s">
        <v>350</v>
      </c>
      <c r="F12" s="131">
        <v>243678</v>
      </c>
      <c r="G12" s="131" t="s">
        <v>351</v>
      </c>
      <c r="H12" s="131">
        <v>243983</v>
      </c>
      <c r="I12" s="130" t="s">
        <v>38</v>
      </c>
      <c r="J12" s="130" t="s">
        <v>186</v>
      </c>
      <c r="K12" s="130" t="s">
        <v>190</v>
      </c>
      <c r="L12" s="130" t="s">
        <v>343</v>
      </c>
      <c r="M12" s="130" t="s">
        <v>344</v>
      </c>
      <c r="N12" s="130" t="s">
        <v>345</v>
      </c>
      <c r="O12" s="130" t="s">
        <v>352</v>
      </c>
      <c r="P12" s="135" t="s">
        <v>352</v>
      </c>
      <c r="Q12" s="130"/>
      <c r="R12" s="130"/>
      <c r="S12" s="130"/>
      <c r="T12" s="130"/>
      <c r="U12" s="130" t="s">
        <v>353</v>
      </c>
    </row>
    <row r="13" spans="1:21" s="115" customFormat="1">
      <c r="A13" s="132" t="s">
        <v>258</v>
      </c>
      <c r="B13" s="130" t="s">
        <v>245</v>
      </c>
      <c r="C13" s="130" t="s">
        <v>28</v>
      </c>
      <c r="D13" s="130">
        <v>2567</v>
      </c>
      <c r="E13" s="130" t="s">
        <v>259</v>
      </c>
      <c r="F13" s="131">
        <v>243588</v>
      </c>
      <c r="G13" s="131" t="s">
        <v>260</v>
      </c>
      <c r="H13" s="131">
        <v>243891</v>
      </c>
      <c r="I13" s="130" t="s">
        <v>38</v>
      </c>
      <c r="J13" s="130" t="s">
        <v>186</v>
      </c>
      <c r="K13" s="130" t="s">
        <v>190</v>
      </c>
      <c r="L13" s="130" t="s">
        <v>343</v>
      </c>
      <c r="M13" s="130" t="s">
        <v>344</v>
      </c>
      <c r="N13" s="130" t="s">
        <v>345</v>
      </c>
      <c r="O13" s="130" t="s">
        <v>262</v>
      </c>
      <c r="P13" s="135" t="s">
        <v>262</v>
      </c>
      <c r="Q13" s="130"/>
      <c r="R13" s="130"/>
      <c r="S13" s="130"/>
      <c r="T13" s="130"/>
      <c r="U13" s="130" t="s">
        <v>354</v>
      </c>
    </row>
    <row r="14" spans="1:21" s="115" customFormat="1">
      <c r="A14" s="132" t="s">
        <v>276</v>
      </c>
      <c r="B14" s="130" t="s">
        <v>217</v>
      </c>
      <c r="C14" s="130" t="s">
        <v>28</v>
      </c>
      <c r="D14" s="130">
        <v>2567</v>
      </c>
      <c r="E14" s="130" t="s">
        <v>277</v>
      </c>
      <c r="F14" s="131">
        <v>243527</v>
      </c>
      <c r="G14" s="131" t="s">
        <v>260</v>
      </c>
      <c r="H14" s="131">
        <v>243891</v>
      </c>
      <c r="I14" s="130" t="s">
        <v>38</v>
      </c>
      <c r="J14" s="130" t="s">
        <v>37</v>
      </c>
      <c r="K14" s="130" t="s">
        <v>36</v>
      </c>
      <c r="L14" s="130" t="s">
        <v>343</v>
      </c>
      <c r="M14" s="130" t="s">
        <v>344</v>
      </c>
      <c r="N14" s="130" t="s">
        <v>345</v>
      </c>
      <c r="O14" s="130" t="s">
        <v>278</v>
      </c>
      <c r="P14" s="135" t="s">
        <v>278</v>
      </c>
      <c r="Q14" s="130"/>
      <c r="R14" s="130"/>
      <c r="S14" s="130"/>
      <c r="T14" s="130"/>
      <c r="U14" s="130" t="s">
        <v>355</v>
      </c>
    </row>
    <row r="15" spans="1:21" s="115" customFormat="1">
      <c r="A15" s="132" t="s">
        <v>356</v>
      </c>
      <c r="B15" s="130" t="s">
        <v>357</v>
      </c>
      <c r="C15" s="130" t="s">
        <v>28</v>
      </c>
      <c r="D15" s="130">
        <v>2567</v>
      </c>
      <c r="E15" s="130" t="s">
        <v>342</v>
      </c>
      <c r="F15" s="131">
        <v>243739</v>
      </c>
      <c r="G15" s="131" t="s">
        <v>260</v>
      </c>
      <c r="H15" s="131">
        <v>243891</v>
      </c>
      <c r="I15" s="130" t="s">
        <v>38</v>
      </c>
      <c r="J15" s="130" t="s">
        <v>289</v>
      </c>
      <c r="K15" s="130" t="s">
        <v>336</v>
      </c>
      <c r="L15" s="130" t="s">
        <v>343</v>
      </c>
      <c r="M15" s="130" t="s">
        <v>344</v>
      </c>
      <c r="N15" s="130" t="s">
        <v>345</v>
      </c>
      <c r="O15" s="130" t="s">
        <v>338</v>
      </c>
      <c r="P15" s="135" t="s">
        <v>338</v>
      </c>
      <c r="Q15" s="130"/>
      <c r="R15" s="130"/>
      <c r="S15" s="130"/>
      <c r="T15" s="130"/>
      <c r="U15" s="130" t="s">
        <v>358</v>
      </c>
    </row>
    <row r="16" spans="1:21" s="115" customFormat="1">
      <c r="A16" s="132" t="s">
        <v>359</v>
      </c>
      <c r="B16" s="130" t="s">
        <v>360</v>
      </c>
      <c r="C16" s="130" t="s">
        <v>28</v>
      </c>
      <c r="D16" s="130">
        <v>2567</v>
      </c>
      <c r="E16" s="130" t="s">
        <v>277</v>
      </c>
      <c r="F16" s="131">
        <v>243527</v>
      </c>
      <c r="G16" s="131" t="s">
        <v>260</v>
      </c>
      <c r="H16" s="131">
        <v>243891</v>
      </c>
      <c r="I16" s="130" t="s">
        <v>47</v>
      </c>
      <c r="J16" s="130" t="s">
        <v>288</v>
      </c>
      <c r="K16" s="130" t="s">
        <v>307</v>
      </c>
      <c r="L16" s="130" t="s">
        <v>343</v>
      </c>
      <c r="M16" s="130" t="s">
        <v>344</v>
      </c>
      <c r="N16" s="130" t="s">
        <v>345</v>
      </c>
      <c r="O16" s="130" t="s">
        <v>278</v>
      </c>
      <c r="P16" s="135" t="s">
        <v>278</v>
      </c>
      <c r="Q16" s="130"/>
      <c r="R16" s="130"/>
      <c r="S16" s="130"/>
      <c r="T16" s="130"/>
      <c r="U16" s="130" t="s">
        <v>361</v>
      </c>
    </row>
    <row r="17" spans="1:21" s="115" customFormat="1">
      <c r="A17" s="132" t="s">
        <v>264</v>
      </c>
      <c r="B17" s="130" t="s">
        <v>265</v>
      </c>
      <c r="C17" s="130" t="s">
        <v>28</v>
      </c>
      <c r="D17" s="130">
        <v>2567</v>
      </c>
      <c r="E17" s="130" t="s">
        <v>350</v>
      </c>
      <c r="F17" s="131">
        <v>243678</v>
      </c>
      <c r="G17" s="131" t="s">
        <v>260</v>
      </c>
      <c r="H17" s="131">
        <v>243891</v>
      </c>
      <c r="I17" s="130" t="s">
        <v>270</v>
      </c>
      <c r="J17" s="130" t="s">
        <v>269</v>
      </c>
      <c r="K17" s="130" t="s">
        <v>268</v>
      </c>
      <c r="L17" s="130" t="s">
        <v>343</v>
      </c>
      <c r="M17" s="130" t="s">
        <v>344</v>
      </c>
      <c r="N17" s="130" t="s">
        <v>345</v>
      </c>
      <c r="O17" s="130" t="s">
        <v>272</v>
      </c>
      <c r="P17" s="135" t="s">
        <v>272</v>
      </c>
      <c r="Q17" s="130"/>
      <c r="R17" s="130"/>
      <c r="S17" s="130"/>
      <c r="T17" s="130"/>
      <c r="U17" s="130" t="s">
        <v>362</v>
      </c>
    </row>
    <row r="18" spans="1:21" s="115" customFormat="1">
      <c r="A18" s="132" t="s">
        <v>363</v>
      </c>
      <c r="B18" s="130" t="s">
        <v>207</v>
      </c>
      <c r="C18" s="130" t="s">
        <v>28</v>
      </c>
      <c r="D18" s="130">
        <v>2568</v>
      </c>
      <c r="E18" s="130" t="s">
        <v>364</v>
      </c>
      <c r="F18" s="131">
        <v>244015</v>
      </c>
      <c r="G18" s="131" t="s">
        <v>365</v>
      </c>
      <c r="H18" s="131">
        <v>244288</v>
      </c>
      <c r="I18" s="130" t="s">
        <v>38</v>
      </c>
      <c r="J18" s="130" t="s">
        <v>186</v>
      </c>
      <c r="K18" s="130" t="s">
        <v>190</v>
      </c>
      <c r="L18" s="130" t="s">
        <v>366</v>
      </c>
      <c r="M18" s="130" t="s">
        <v>344</v>
      </c>
      <c r="N18" s="130" t="s">
        <v>345</v>
      </c>
      <c r="O18" s="130" t="s">
        <v>352</v>
      </c>
      <c r="P18" s="135" t="s">
        <v>352</v>
      </c>
      <c r="Q18" s="130"/>
      <c r="R18" s="130"/>
      <c r="S18" s="130"/>
      <c r="T18" s="130"/>
      <c r="U18" s="130" t="s">
        <v>367</v>
      </c>
    </row>
    <row r="19" spans="1:21" s="115" customFormat="1">
      <c r="A19" s="132" t="s">
        <v>368</v>
      </c>
      <c r="B19" s="130" t="s">
        <v>217</v>
      </c>
      <c r="C19" s="130" t="s">
        <v>28</v>
      </c>
      <c r="D19" s="130">
        <v>2568</v>
      </c>
      <c r="E19" s="130" t="s">
        <v>369</v>
      </c>
      <c r="F19" s="131">
        <v>243892</v>
      </c>
      <c r="G19" s="131" t="s">
        <v>370</v>
      </c>
      <c r="H19" s="131">
        <v>244257</v>
      </c>
      <c r="I19" s="130" t="s">
        <v>38</v>
      </c>
      <c r="J19" s="130" t="s">
        <v>37</v>
      </c>
      <c r="K19" s="130" t="s">
        <v>36</v>
      </c>
      <c r="L19" s="130" t="s">
        <v>366</v>
      </c>
      <c r="M19" s="130" t="s">
        <v>344</v>
      </c>
      <c r="N19" s="130" t="s">
        <v>345</v>
      </c>
      <c r="O19" s="130" t="s">
        <v>278</v>
      </c>
      <c r="P19" s="135" t="s">
        <v>278</v>
      </c>
      <c r="Q19" s="130"/>
      <c r="R19" s="130"/>
      <c r="S19" s="130"/>
      <c r="T19" s="130"/>
      <c r="U19" s="130" t="s">
        <v>371</v>
      </c>
    </row>
    <row r="20" spans="1:21" s="115" customFormat="1">
      <c r="A20" s="132" t="s">
        <v>372</v>
      </c>
      <c r="B20" s="130" t="s">
        <v>373</v>
      </c>
      <c r="C20" s="130" t="s">
        <v>28</v>
      </c>
      <c r="D20" s="130">
        <v>2568</v>
      </c>
      <c r="E20" s="130" t="s">
        <v>369</v>
      </c>
      <c r="F20" s="131">
        <v>243892</v>
      </c>
      <c r="G20" s="131" t="s">
        <v>370</v>
      </c>
      <c r="H20" s="131">
        <v>244257</v>
      </c>
      <c r="I20" s="130" t="s">
        <v>38</v>
      </c>
      <c r="J20" s="130" t="s">
        <v>289</v>
      </c>
      <c r="K20" s="130" t="s">
        <v>336</v>
      </c>
      <c r="L20" s="130" t="s">
        <v>366</v>
      </c>
      <c r="M20" s="130" t="s">
        <v>344</v>
      </c>
      <c r="N20" s="130" t="s">
        <v>345</v>
      </c>
      <c r="O20" s="130" t="s">
        <v>346</v>
      </c>
      <c r="P20" s="135" t="s">
        <v>346</v>
      </c>
      <c r="Q20" s="130"/>
      <c r="R20" s="130"/>
      <c r="S20" s="130"/>
      <c r="T20" s="130"/>
      <c r="U20" s="130" t="s">
        <v>374</v>
      </c>
    </row>
    <row r="21" spans="1:21" s="115" customFormat="1">
      <c r="A21" s="132" t="s">
        <v>375</v>
      </c>
      <c r="B21" s="130" t="s">
        <v>376</v>
      </c>
      <c r="C21" s="130" t="s">
        <v>28</v>
      </c>
      <c r="D21" s="130">
        <v>2568</v>
      </c>
      <c r="E21" s="130" t="s">
        <v>369</v>
      </c>
      <c r="F21" s="131">
        <v>243892</v>
      </c>
      <c r="G21" s="131" t="s">
        <v>370</v>
      </c>
      <c r="H21" s="131">
        <v>244257</v>
      </c>
      <c r="I21" s="130" t="s">
        <v>38</v>
      </c>
      <c r="J21" s="130" t="s">
        <v>289</v>
      </c>
      <c r="K21" s="130" t="s">
        <v>336</v>
      </c>
      <c r="L21" s="130" t="s">
        <v>366</v>
      </c>
      <c r="M21" s="130" t="s">
        <v>344</v>
      </c>
      <c r="N21" s="130" t="s">
        <v>345</v>
      </c>
      <c r="O21" s="130" t="s">
        <v>346</v>
      </c>
      <c r="P21" s="135" t="s">
        <v>346</v>
      </c>
      <c r="Q21" s="130"/>
      <c r="R21" s="130"/>
      <c r="S21" s="130"/>
      <c r="T21" s="130"/>
      <c r="U21" s="130" t="s">
        <v>377</v>
      </c>
    </row>
    <row r="22" spans="1:21" s="115" customFormat="1">
      <c r="A22" s="132" t="s">
        <v>378</v>
      </c>
      <c r="B22" s="130" t="s">
        <v>379</v>
      </c>
      <c r="C22" s="130" t="s">
        <v>28</v>
      </c>
      <c r="D22" s="130">
        <v>2568</v>
      </c>
      <c r="E22" s="130" t="s">
        <v>369</v>
      </c>
      <c r="F22" s="131">
        <v>243892</v>
      </c>
      <c r="G22" s="131" t="s">
        <v>370</v>
      </c>
      <c r="H22" s="131">
        <v>244257</v>
      </c>
      <c r="I22" s="130" t="s">
        <v>38</v>
      </c>
      <c r="J22" s="130" t="s">
        <v>228</v>
      </c>
      <c r="K22" s="130" t="s">
        <v>225</v>
      </c>
      <c r="L22" s="130" t="s">
        <v>366</v>
      </c>
      <c r="M22" s="130" t="s">
        <v>344</v>
      </c>
      <c r="N22" s="130" t="s">
        <v>345</v>
      </c>
      <c r="O22" s="130" t="s">
        <v>380</v>
      </c>
      <c r="P22" s="135" t="s">
        <v>380</v>
      </c>
      <c r="Q22" s="130"/>
      <c r="R22" s="130"/>
      <c r="S22" s="130"/>
      <c r="T22" s="130"/>
      <c r="U22" s="130" t="s">
        <v>381</v>
      </c>
    </row>
    <row r="23" spans="1:21" s="115" customFormat="1">
      <c r="A23" s="132" t="s">
        <v>382</v>
      </c>
      <c r="B23" s="130" t="s">
        <v>383</v>
      </c>
      <c r="C23" s="130" t="s">
        <v>28</v>
      </c>
      <c r="D23" s="130">
        <v>2568</v>
      </c>
      <c r="E23" s="130" t="s">
        <v>369</v>
      </c>
      <c r="F23" s="131">
        <v>243892</v>
      </c>
      <c r="G23" s="131" t="s">
        <v>370</v>
      </c>
      <c r="H23" s="131">
        <v>244257</v>
      </c>
      <c r="I23" s="130" t="s">
        <v>47</v>
      </c>
      <c r="J23" s="130" t="s">
        <v>288</v>
      </c>
      <c r="K23" s="130" t="s">
        <v>307</v>
      </c>
      <c r="L23" s="130" t="s">
        <v>366</v>
      </c>
      <c r="M23" s="130" t="s">
        <v>344</v>
      </c>
      <c r="N23" s="130" t="s">
        <v>345</v>
      </c>
      <c r="O23" s="130" t="s">
        <v>278</v>
      </c>
      <c r="P23" s="135" t="s">
        <v>278</v>
      </c>
      <c r="Q23" s="130"/>
      <c r="R23" s="130"/>
      <c r="S23" s="130"/>
      <c r="T23" s="130"/>
      <c r="U23" s="130" t="s">
        <v>384</v>
      </c>
    </row>
    <row r="24" spans="1:21" s="115" customFormat="1">
      <c r="A24" s="132" t="s">
        <v>385</v>
      </c>
      <c r="B24" s="130" t="s">
        <v>386</v>
      </c>
      <c r="C24" s="130" t="s">
        <v>28</v>
      </c>
      <c r="D24" s="130">
        <v>2568</v>
      </c>
      <c r="E24" s="130" t="s">
        <v>369</v>
      </c>
      <c r="F24" s="131">
        <v>243892</v>
      </c>
      <c r="G24" s="131" t="s">
        <v>370</v>
      </c>
      <c r="H24" s="131">
        <v>244257</v>
      </c>
      <c r="I24" s="130" t="s">
        <v>47</v>
      </c>
      <c r="J24" s="130" t="s">
        <v>288</v>
      </c>
      <c r="K24" s="130" t="s">
        <v>307</v>
      </c>
      <c r="L24" s="130" t="s">
        <v>366</v>
      </c>
      <c r="M24" s="130" t="s">
        <v>344</v>
      </c>
      <c r="N24" s="130" t="s">
        <v>345</v>
      </c>
      <c r="O24" s="130" t="s">
        <v>278</v>
      </c>
      <c r="P24" s="135" t="s">
        <v>278</v>
      </c>
      <c r="Q24" s="130"/>
      <c r="R24" s="130"/>
      <c r="S24" s="130"/>
      <c r="T24" s="130"/>
      <c r="U24" s="130" t="s">
        <v>387</v>
      </c>
    </row>
    <row r="25" spans="1:21" s="115" customFormat="1">
      <c r="A25" s="132" t="s">
        <v>388</v>
      </c>
      <c r="B25" s="130" t="s">
        <v>389</v>
      </c>
      <c r="C25" s="130" t="s">
        <v>28</v>
      </c>
      <c r="D25" s="130">
        <v>2568</v>
      </c>
      <c r="E25" s="130" t="s">
        <v>369</v>
      </c>
      <c r="F25" s="131">
        <v>243892</v>
      </c>
      <c r="G25" s="131" t="s">
        <v>370</v>
      </c>
      <c r="H25" s="131">
        <v>244257</v>
      </c>
      <c r="I25" s="130" t="s">
        <v>47</v>
      </c>
      <c r="J25" s="130" t="s">
        <v>288</v>
      </c>
      <c r="K25" s="130" t="s">
        <v>307</v>
      </c>
      <c r="L25" s="130" t="s">
        <v>366</v>
      </c>
      <c r="M25" s="130" t="s">
        <v>344</v>
      </c>
      <c r="N25" s="130" t="s">
        <v>345</v>
      </c>
      <c r="O25" s="130" t="s">
        <v>278</v>
      </c>
      <c r="P25" s="135" t="s">
        <v>278</v>
      </c>
      <c r="Q25" s="130"/>
      <c r="R25" s="130"/>
      <c r="S25" s="130"/>
      <c r="T25" s="130"/>
      <c r="U25" s="130" t="s">
        <v>390</v>
      </c>
    </row>
    <row r="26" spans="1:21" s="115" customFormat="1">
      <c r="A26" s="132" t="s">
        <v>391</v>
      </c>
      <c r="B26" s="130" t="s">
        <v>297</v>
      </c>
      <c r="C26" s="130" t="s">
        <v>28</v>
      </c>
      <c r="D26" s="130">
        <v>2568</v>
      </c>
      <c r="E26" s="130" t="s">
        <v>369</v>
      </c>
      <c r="F26" s="131">
        <v>243892</v>
      </c>
      <c r="G26" s="131" t="s">
        <v>370</v>
      </c>
      <c r="H26" s="131">
        <v>244257</v>
      </c>
      <c r="I26" s="130" t="s">
        <v>231</v>
      </c>
      <c r="J26" s="130" t="s">
        <v>229</v>
      </c>
      <c r="K26" s="130" t="s">
        <v>392</v>
      </c>
      <c r="L26" s="130" t="s">
        <v>393</v>
      </c>
      <c r="M26" s="130" t="s">
        <v>344</v>
      </c>
      <c r="N26" s="130" t="s">
        <v>345</v>
      </c>
      <c r="O26" s="130" t="s">
        <v>262</v>
      </c>
      <c r="P26" s="135" t="s">
        <v>262</v>
      </c>
      <c r="Q26" s="130"/>
      <c r="R26" s="130"/>
      <c r="S26" s="130"/>
      <c r="T26" s="130"/>
      <c r="U26" s="130" t="s">
        <v>394</v>
      </c>
    </row>
    <row r="27" spans="1:21" s="115" customFormat="1">
      <c r="A27" s="129" t="s">
        <v>191</v>
      </c>
      <c r="B27" s="130" t="s">
        <v>206</v>
      </c>
      <c r="C27" s="130" t="s">
        <v>28</v>
      </c>
      <c r="D27" s="130">
        <v>2564</v>
      </c>
      <c r="E27" s="130" t="s">
        <v>189</v>
      </c>
      <c r="F27" s="131">
        <v>242492</v>
      </c>
      <c r="G27" s="131" t="s">
        <v>147</v>
      </c>
      <c r="H27" s="131">
        <v>242767</v>
      </c>
      <c r="I27" s="130" t="s">
        <v>38</v>
      </c>
      <c r="J27" s="130" t="s">
        <v>186</v>
      </c>
      <c r="K27" s="130" t="s">
        <v>190</v>
      </c>
      <c r="L27" s="131" t="s">
        <v>395</v>
      </c>
      <c r="M27" s="131" t="s">
        <v>330</v>
      </c>
      <c r="N27" s="132">
        <v>40402</v>
      </c>
      <c r="O27" s="130" t="s">
        <v>396</v>
      </c>
      <c r="P27" s="134" t="s">
        <v>397</v>
      </c>
      <c r="Q27" s="130"/>
      <c r="R27" s="132"/>
      <c r="S27" s="130"/>
      <c r="T27" s="130"/>
      <c r="U27" s="130" t="s">
        <v>398</v>
      </c>
    </row>
    <row r="28" spans="1:21" s="115" customFormat="1">
      <c r="A28" s="129" t="s">
        <v>202</v>
      </c>
      <c r="B28" s="130" t="s">
        <v>217</v>
      </c>
      <c r="C28" s="130" t="s">
        <v>28</v>
      </c>
      <c r="D28" s="130">
        <v>2564</v>
      </c>
      <c r="E28" s="130" t="s">
        <v>146</v>
      </c>
      <c r="F28" s="131">
        <v>242431</v>
      </c>
      <c r="G28" s="131" t="s">
        <v>147</v>
      </c>
      <c r="H28" s="131">
        <v>242767</v>
      </c>
      <c r="I28" s="130" t="s">
        <v>47</v>
      </c>
      <c r="J28" s="130" t="s">
        <v>288</v>
      </c>
      <c r="K28" s="130" t="s">
        <v>227</v>
      </c>
      <c r="L28" s="131" t="s">
        <v>395</v>
      </c>
      <c r="M28" s="131" t="s">
        <v>330</v>
      </c>
      <c r="N28" s="132">
        <v>40402</v>
      </c>
      <c r="O28" s="130" t="s">
        <v>399</v>
      </c>
      <c r="P28" s="134" t="s">
        <v>346</v>
      </c>
      <c r="Q28" s="130"/>
      <c r="R28" s="132"/>
      <c r="S28" s="130"/>
      <c r="T28" s="130"/>
      <c r="U28" s="130" t="s">
        <v>400</v>
      </c>
    </row>
    <row r="29" spans="1:21" s="115" customFormat="1">
      <c r="A29" s="129" t="s">
        <v>203</v>
      </c>
      <c r="B29" s="130" t="s">
        <v>218</v>
      </c>
      <c r="C29" s="130" t="s">
        <v>28</v>
      </c>
      <c r="D29" s="130">
        <v>2565</v>
      </c>
      <c r="E29" s="130" t="s">
        <v>104</v>
      </c>
      <c r="F29" s="131">
        <v>242797</v>
      </c>
      <c r="G29" s="131" t="s">
        <v>105</v>
      </c>
      <c r="H29" s="131">
        <v>243132</v>
      </c>
      <c r="I29" s="130" t="s">
        <v>38</v>
      </c>
      <c r="J29" s="130" t="s">
        <v>37</v>
      </c>
      <c r="K29" s="130" t="s">
        <v>63</v>
      </c>
      <c r="L29" s="131" t="s">
        <v>401</v>
      </c>
      <c r="M29" s="131" t="s">
        <v>330</v>
      </c>
      <c r="N29" s="132">
        <v>40402</v>
      </c>
      <c r="O29" s="130" t="s">
        <v>399</v>
      </c>
      <c r="P29" s="135" t="s">
        <v>278</v>
      </c>
      <c r="Q29" s="130"/>
      <c r="R29" s="132"/>
      <c r="S29" s="130"/>
      <c r="T29" s="130"/>
      <c r="U29" s="130" t="s">
        <v>402</v>
      </c>
    </row>
    <row r="30" spans="1:21" s="115" customFormat="1">
      <c r="A30" s="129" t="s">
        <v>192</v>
      </c>
      <c r="B30" s="130" t="s">
        <v>207</v>
      </c>
      <c r="C30" s="130" t="s">
        <v>28</v>
      </c>
      <c r="D30" s="130">
        <v>2565</v>
      </c>
      <c r="E30" s="130" t="s">
        <v>221</v>
      </c>
      <c r="F30" s="131">
        <v>242858</v>
      </c>
      <c r="G30" s="131" t="s">
        <v>105</v>
      </c>
      <c r="H30" s="131">
        <v>243132</v>
      </c>
      <c r="I30" s="130" t="s">
        <v>38</v>
      </c>
      <c r="J30" s="130" t="s">
        <v>186</v>
      </c>
      <c r="K30" s="130" t="s">
        <v>190</v>
      </c>
      <c r="L30" s="131" t="s">
        <v>401</v>
      </c>
      <c r="M30" s="131" t="s">
        <v>330</v>
      </c>
      <c r="N30" s="132">
        <v>40402</v>
      </c>
      <c r="O30" s="130" t="s">
        <v>403</v>
      </c>
      <c r="P30" s="134" t="s">
        <v>338</v>
      </c>
      <c r="Q30" s="130"/>
      <c r="R30" s="132"/>
      <c r="S30" s="130"/>
      <c r="T30" s="130"/>
      <c r="U30" s="130" t="s">
        <v>404</v>
      </c>
    </row>
    <row r="31" spans="1:21" s="115" customFormat="1">
      <c r="A31" s="129" t="s">
        <v>196</v>
      </c>
      <c r="B31" s="130" t="s">
        <v>211</v>
      </c>
      <c r="C31" s="130" t="s">
        <v>28</v>
      </c>
      <c r="D31" s="130">
        <v>2565</v>
      </c>
      <c r="E31" s="130" t="s">
        <v>104</v>
      </c>
      <c r="F31" s="131">
        <v>242797</v>
      </c>
      <c r="G31" s="131" t="s">
        <v>105</v>
      </c>
      <c r="H31" s="131">
        <v>243132</v>
      </c>
      <c r="I31" s="130" t="s">
        <v>38</v>
      </c>
      <c r="J31" s="130" t="s">
        <v>228</v>
      </c>
      <c r="K31" s="130" t="s">
        <v>225</v>
      </c>
      <c r="L31" s="131" t="s">
        <v>401</v>
      </c>
      <c r="M31" s="131" t="s">
        <v>330</v>
      </c>
      <c r="N31" s="132">
        <v>40402</v>
      </c>
      <c r="O31" s="130" t="s">
        <v>405</v>
      </c>
      <c r="P31" s="134" t="s">
        <v>406</v>
      </c>
      <c r="Q31" s="130"/>
      <c r="R31" s="132"/>
      <c r="S31" s="130"/>
      <c r="T31" s="130"/>
      <c r="U31" s="130" t="s">
        <v>407</v>
      </c>
    </row>
    <row r="32" spans="1:21" s="115" customFormat="1">
      <c r="A32" s="129" t="s">
        <v>195</v>
      </c>
      <c r="B32" s="130" t="s">
        <v>210</v>
      </c>
      <c r="C32" s="130" t="s">
        <v>28</v>
      </c>
      <c r="D32" s="130">
        <v>2564</v>
      </c>
      <c r="E32" s="130" t="s">
        <v>187</v>
      </c>
      <c r="F32" s="131">
        <v>242462</v>
      </c>
      <c r="G32" s="131" t="s">
        <v>188</v>
      </c>
      <c r="H32" s="131">
        <v>242736</v>
      </c>
      <c r="I32" s="130" t="s">
        <v>38</v>
      </c>
      <c r="J32" s="130" t="s">
        <v>186</v>
      </c>
      <c r="K32" s="130" t="s">
        <v>185</v>
      </c>
      <c r="L32" s="131" t="s">
        <v>395</v>
      </c>
      <c r="M32" s="131" t="s">
        <v>330</v>
      </c>
      <c r="N32" s="132">
        <v>40402</v>
      </c>
      <c r="O32" s="130" t="s">
        <v>405</v>
      </c>
      <c r="P32" s="136" t="s">
        <v>262</v>
      </c>
      <c r="Q32" s="130" t="s">
        <v>330</v>
      </c>
      <c r="R32" s="132">
        <v>40402</v>
      </c>
      <c r="S32" s="130" t="s">
        <v>405</v>
      </c>
      <c r="T32" s="133" t="s">
        <v>262</v>
      </c>
      <c r="U32" s="130" t="s">
        <v>408</v>
      </c>
    </row>
    <row r="33" spans="1:21" s="115" customFormat="1">
      <c r="A33" s="132" t="s">
        <v>409</v>
      </c>
      <c r="B33" s="130" t="s">
        <v>410</v>
      </c>
      <c r="C33" s="130" t="s">
        <v>28</v>
      </c>
      <c r="D33" s="130">
        <v>2567</v>
      </c>
      <c r="E33" s="130" t="s">
        <v>350</v>
      </c>
      <c r="F33" s="131">
        <v>243678</v>
      </c>
      <c r="G33" s="131" t="s">
        <v>260</v>
      </c>
      <c r="H33" s="131">
        <v>243891</v>
      </c>
      <c r="I33" s="130" t="s">
        <v>231</v>
      </c>
      <c r="J33" s="130" t="s">
        <v>229</v>
      </c>
      <c r="K33" s="130" t="s">
        <v>411</v>
      </c>
      <c r="L33" s="130" t="s">
        <v>343</v>
      </c>
      <c r="M33" s="130" t="s">
        <v>344</v>
      </c>
      <c r="N33" s="130" t="s">
        <v>345</v>
      </c>
      <c r="O33" s="130" t="s">
        <v>380</v>
      </c>
      <c r="P33" s="137" t="s">
        <v>380</v>
      </c>
      <c r="Q33" s="130" t="s">
        <v>412</v>
      </c>
      <c r="R33" s="130" t="s">
        <v>413</v>
      </c>
      <c r="S33" s="130" t="s">
        <v>414</v>
      </c>
      <c r="T33" s="130" t="s">
        <v>414</v>
      </c>
      <c r="U33" s="130" t="s">
        <v>415</v>
      </c>
    </row>
    <row r="34" spans="1:21" s="115" customFormat="1">
      <c r="A34" s="129" t="s">
        <v>201</v>
      </c>
      <c r="B34" s="130" t="s">
        <v>216</v>
      </c>
      <c r="C34" s="130" t="s">
        <v>28</v>
      </c>
      <c r="D34" s="130">
        <v>2564</v>
      </c>
      <c r="E34" s="130" t="s">
        <v>104</v>
      </c>
      <c r="F34" s="131">
        <v>242797</v>
      </c>
      <c r="G34" s="131" t="s">
        <v>105</v>
      </c>
      <c r="H34" s="131">
        <v>243132</v>
      </c>
      <c r="I34" s="130" t="s">
        <v>231</v>
      </c>
      <c r="J34" s="130" t="s">
        <v>229</v>
      </c>
      <c r="K34" s="130" t="s">
        <v>226</v>
      </c>
      <c r="L34" s="131" t="s">
        <v>395</v>
      </c>
      <c r="M34" s="131" t="s">
        <v>330</v>
      </c>
      <c r="N34" s="132">
        <v>40402</v>
      </c>
      <c r="O34" s="130" t="s">
        <v>416</v>
      </c>
      <c r="P34" s="138" t="s">
        <v>262</v>
      </c>
      <c r="Q34" s="132">
        <v>110401</v>
      </c>
      <c r="R34" s="132">
        <v>110401</v>
      </c>
      <c r="S34" s="130" t="s">
        <v>417</v>
      </c>
      <c r="T34" s="130" t="s">
        <v>414</v>
      </c>
      <c r="U34" s="130" t="s">
        <v>418</v>
      </c>
    </row>
    <row r="35" spans="1:21" s="115" customFormat="1">
      <c r="A35" s="129" t="s">
        <v>205</v>
      </c>
      <c r="B35" s="130" t="s">
        <v>220</v>
      </c>
      <c r="C35" s="130" t="s">
        <v>28</v>
      </c>
      <c r="D35" s="130">
        <v>2564</v>
      </c>
      <c r="E35" s="130" t="s">
        <v>146</v>
      </c>
      <c r="F35" s="131">
        <v>242431</v>
      </c>
      <c r="G35" s="131" t="s">
        <v>147</v>
      </c>
      <c r="H35" s="131">
        <v>242767</v>
      </c>
      <c r="I35" s="130" t="s">
        <v>231</v>
      </c>
      <c r="J35" s="130" t="s">
        <v>229</v>
      </c>
      <c r="K35" s="130" t="s">
        <v>226</v>
      </c>
      <c r="L35" s="131" t="s">
        <v>395</v>
      </c>
      <c r="M35" s="131" t="s">
        <v>330</v>
      </c>
      <c r="N35" s="132">
        <v>40402</v>
      </c>
      <c r="O35" s="130" t="s">
        <v>419</v>
      </c>
      <c r="P35" s="138" t="s">
        <v>262</v>
      </c>
      <c r="Q35" s="132">
        <v>110401</v>
      </c>
      <c r="R35" s="132">
        <v>110401</v>
      </c>
      <c r="S35" s="130" t="s">
        <v>417</v>
      </c>
      <c r="T35" s="130" t="s">
        <v>414</v>
      </c>
      <c r="U35" s="130" t="s">
        <v>420</v>
      </c>
    </row>
    <row r="36" spans="1:21" s="115" customFormat="1">
      <c r="A36" s="132" t="s">
        <v>421</v>
      </c>
      <c r="B36" s="130" t="s">
        <v>422</v>
      </c>
      <c r="C36" s="130" t="s">
        <v>28</v>
      </c>
      <c r="D36" s="130">
        <v>2566</v>
      </c>
      <c r="E36" s="130" t="s">
        <v>423</v>
      </c>
      <c r="F36" s="131">
        <v>243254</v>
      </c>
      <c r="G36" s="131" t="s">
        <v>424</v>
      </c>
      <c r="H36" s="131">
        <v>243496</v>
      </c>
      <c r="I36" s="130" t="s">
        <v>88</v>
      </c>
      <c r="J36" s="130" t="s">
        <v>87</v>
      </c>
      <c r="K36" s="130" t="s">
        <v>246</v>
      </c>
      <c r="L36" s="130" t="s">
        <v>329</v>
      </c>
      <c r="M36" s="130" t="s">
        <v>425</v>
      </c>
      <c r="N36" s="132" t="s">
        <v>426</v>
      </c>
      <c r="O36" s="132" t="s">
        <v>427</v>
      </c>
      <c r="P36" s="139" t="s">
        <v>428</v>
      </c>
      <c r="Q36" s="130" t="s">
        <v>330</v>
      </c>
      <c r="R36" s="130" t="s">
        <v>331</v>
      </c>
      <c r="S36" s="130" t="s">
        <v>332</v>
      </c>
      <c r="T36" s="133" t="s">
        <v>346</v>
      </c>
      <c r="U36" s="130" t="s">
        <v>429</v>
      </c>
    </row>
    <row r="37" spans="1:21" s="115" customFormat="1">
      <c r="A37" s="132" t="s">
        <v>430</v>
      </c>
      <c r="B37" s="130" t="s">
        <v>431</v>
      </c>
      <c r="C37" s="130" t="s">
        <v>28</v>
      </c>
      <c r="D37" s="130">
        <v>2567</v>
      </c>
      <c r="E37" s="130" t="s">
        <v>277</v>
      </c>
      <c r="F37" s="131">
        <v>243527</v>
      </c>
      <c r="G37" s="131" t="s">
        <v>260</v>
      </c>
      <c r="H37" s="131">
        <v>243891</v>
      </c>
      <c r="I37" s="130" t="s">
        <v>88</v>
      </c>
      <c r="J37" s="130" t="s">
        <v>432</v>
      </c>
      <c r="K37" s="130" t="s">
        <v>433</v>
      </c>
      <c r="L37" s="130" t="s">
        <v>343</v>
      </c>
      <c r="M37" s="130" t="s">
        <v>434</v>
      </c>
      <c r="N37" s="130" t="s">
        <v>435</v>
      </c>
      <c r="O37" s="130" t="s">
        <v>436</v>
      </c>
      <c r="P37" s="139" t="s">
        <v>436</v>
      </c>
      <c r="Q37" s="130" t="s">
        <v>344</v>
      </c>
      <c r="R37" s="130" t="s">
        <v>345</v>
      </c>
      <c r="S37" s="130" t="s">
        <v>346</v>
      </c>
      <c r="T37" s="130" t="s">
        <v>346</v>
      </c>
      <c r="U37" s="130" t="s">
        <v>437</v>
      </c>
    </row>
  </sheetData>
  <autoFilter ref="A8:U8" xr:uid="{E9F0B86F-0733-44DE-AFE0-261737726343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FB78-9FA3-4194-87E4-E5412DA128F6}">
  <dimension ref="A2:R37"/>
  <sheetViews>
    <sheetView topLeftCell="K1" zoomScale="55" zoomScaleNormal="55" workbookViewId="0">
      <selection activeCell="C32" sqref="C32"/>
    </sheetView>
  </sheetViews>
  <sheetFormatPr defaultRowHeight="14.4"/>
  <cols>
    <col min="1" max="2" width="23" style="140" customWidth="1"/>
    <col min="3" max="3" width="90.77734375" style="140" customWidth="1"/>
    <col min="4" max="4" width="54" style="140" customWidth="1"/>
    <col min="5" max="6" width="20.21875" style="140" customWidth="1"/>
    <col min="7" max="7" width="28.21875" style="140" customWidth="1"/>
    <col min="8" max="8" width="54" style="140" customWidth="1"/>
    <col min="9" max="9" width="50" style="140" customWidth="1"/>
    <col min="10" max="10" width="26.109375" style="140" customWidth="1"/>
    <col min="11" max="11" width="54" style="140" customWidth="1"/>
    <col min="12" max="12" width="35.77734375" style="140" bestFit="1" customWidth="1"/>
    <col min="13" max="13" width="23" style="140" customWidth="1"/>
    <col min="14" max="14" width="19.44140625" style="140" customWidth="1"/>
    <col min="15" max="16" width="20.21875" style="140" customWidth="1"/>
    <col min="17" max="17" width="51.5546875" style="140" customWidth="1"/>
    <col min="18" max="18" width="19.44140625" style="140" customWidth="1"/>
    <col min="19" max="16384" width="8.88671875" style="140"/>
  </cols>
  <sheetData>
    <row r="2" spans="1:18" ht="21" hidden="1">
      <c r="A2" s="141" t="s">
        <v>310</v>
      </c>
      <c r="B2" s="141"/>
      <c r="C2" s="142" t="s">
        <v>311</v>
      </c>
      <c r="D2" s="143"/>
      <c r="E2" s="144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8" ht="21" hidden="1">
      <c r="A3" s="143"/>
      <c r="B3" s="143"/>
      <c r="C3" s="145" t="s">
        <v>312</v>
      </c>
      <c r="D3" s="143"/>
      <c r="E3" s="144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1:18" ht="21" hidden="1">
      <c r="A4" s="143"/>
      <c r="B4" s="143"/>
      <c r="C4" s="146" t="s">
        <v>313</v>
      </c>
      <c r="D4" s="143"/>
      <c r="E4" s="144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</row>
    <row r="5" spans="1:18" ht="21" hidden="1">
      <c r="A5" s="143"/>
      <c r="B5" s="143"/>
      <c r="C5" s="147" t="s">
        <v>314</v>
      </c>
      <c r="D5" s="143"/>
      <c r="E5" s="144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ht="21" hidden="1">
      <c r="A6" s="143"/>
      <c r="B6" s="143"/>
      <c r="C6" s="148" t="s">
        <v>315</v>
      </c>
      <c r="D6" s="143"/>
      <c r="E6" s="144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18" s="149" customFormat="1"/>
    <row r="8" spans="1:18" ht="21">
      <c r="A8" s="150" t="s">
        <v>2</v>
      </c>
      <c r="B8" s="150" t="s">
        <v>281</v>
      </c>
      <c r="C8" s="151" t="s">
        <v>3</v>
      </c>
      <c r="D8" s="152" t="s">
        <v>7</v>
      </c>
      <c r="E8" s="152" t="s">
        <v>153</v>
      </c>
      <c r="F8" s="153" t="s">
        <v>316</v>
      </c>
      <c r="G8" s="154" t="s">
        <v>317</v>
      </c>
      <c r="H8" s="151" t="s">
        <v>18</v>
      </c>
      <c r="I8" s="151" t="s">
        <v>19</v>
      </c>
      <c r="J8" s="151" t="s">
        <v>438</v>
      </c>
      <c r="K8" s="151" t="s">
        <v>20</v>
      </c>
      <c r="L8" s="151" t="s">
        <v>21</v>
      </c>
      <c r="M8" s="151" t="s">
        <v>22</v>
      </c>
      <c r="N8" s="155" t="s">
        <v>321</v>
      </c>
      <c r="O8" s="156" t="s">
        <v>439</v>
      </c>
      <c r="P8" s="156" t="s">
        <v>310</v>
      </c>
      <c r="Q8" s="151" t="s">
        <v>326</v>
      </c>
      <c r="R8" s="151" t="s">
        <v>440</v>
      </c>
    </row>
    <row r="9" spans="1:18">
      <c r="A9" s="157" t="s">
        <v>327</v>
      </c>
      <c r="B9" s="157"/>
      <c r="C9" s="158" t="s">
        <v>328</v>
      </c>
      <c r="D9" s="158" t="s">
        <v>28</v>
      </c>
      <c r="E9" s="158">
        <v>2566</v>
      </c>
      <c r="F9" s="158" t="s">
        <v>222</v>
      </c>
      <c r="G9" s="159" t="s">
        <v>223</v>
      </c>
      <c r="H9" s="158" t="s">
        <v>307</v>
      </c>
      <c r="I9" s="158" t="s">
        <v>288</v>
      </c>
      <c r="J9" s="158" t="s">
        <v>441</v>
      </c>
      <c r="K9" s="158" t="s">
        <v>47</v>
      </c>
      <c r="L9" s="158" t="s">
        <v>329</v>
      </c>
      <c r="M9" s="158" t="s">
        <v>261</v>
      </c>
      <c r="N9" s="160" t="s">
        <v>278</v>
      </c>
      <c r="O9" s="161" t="s">
        <v>442</v>
      </c>
      <c r="P9" s="158"/>
      <c r="Q9" s="158" t="s">
        <v>333</v>
      </c>
      <c r="R9" s="162" t="s">
        <v>332</v>
      </c>
    </row>
    <row r="10" spans="1:18">
      <c r="A10" s="157" t="s">
        <v>334</v>
      </c>
      <c r="B10" s="157"/>
      <c r="C10" s="158" t="s">
        <v>335</v>
      </c>
      <c r="D10" s="158" t="s">
        <v>28</v>
      </c>
      <c r="E10" s="158">
        <v>2566</v>
      </c>
      <c r="F10" s="158" t="s">
        <v>222</v>
      </c>
      <c r="G10" s="159" t="s">
        <v>223</v>
      </c>
      <c r="H10" s="158" t="s">
        <v>336</v>
      </c>
      <c r="I10" s="158" t="s">
        <v>289</v>
      </c>
      <c r="J10" s="158" t="s">
        <v>443</v>
      </c>
      <c r="K10" s="158" t="s">
        <v>38</v>
      </c>
      <c r="L10" s="158" t="s">
        <v>329</v>
      </c>
      <c r="M10" s="158" t="s">
        <v>444</v>
      </c>
      <c r="N10" s="160" t="s">
        <v>338</v>
      </c>
      <c r="O10" s="161" t="s">
        <v>442</v>
      </c>
      <c r="P10" s="158"/>
      <c r="Q10" s="158" t="s">
        <v>339</v>
      </c>
      <c r="R10" s="162" t="s">
        <v>337</v>
      </c>
    </row>
    <row r="11" spans="1:18">
      <c r="A11" s="162" t="s">
        <v>340</v>
      </c>
      <c r="B11" s="162"/>
      <c r="C11" s="158" t="s">
        <v>341</v>
      </c>
      <c r="D11" s="158" t="s">
        <v>28</v>
      </c>
      <c r="E11" s="158">
        <v>2567</v>
      </c>
      <c r="F11" s="158" t="s">
        <v>342</v>
      </c>
      <c r="G11" s="159" t="s">
        <v>260</v>
      </c>
      <c r="H11" s="158" t="s">
        <v>190</v>
      </c>
      <c r="I11" s="158" t="s">
        <v>186</v>
      </c>
      <c r="J11" s="158" t="s">
        <v>445</v>
      </c>
      <c r="K11" s="158" t="s">
        <v>38</v>
      </c>
      <c r="L11" s="158" t="s">
        <v>343</v>
      </c>
      <c r="M11" s="158" t="s">
        <v>261</v>
      </c>
      <c r="N11" s="163" t="s">
        <v>346</v>
      </c>
      <c r="O11" s="161" t="s">
        <v>442</v>
      </c>
      <c r="P11" s="158"/>
      <c r="Q11" s="158" t="s">
        <v>347</v>
      </c>
      <c r="R11" s="158" t="s">
        <v>346</v>
      </c>
    </row>
    <row r="12" spans="1:18">
      <c r="A12" s="162" t="s">
        <v>348</v>
      </c>
      <c r="B12" s="162"/>
      <c r="C12" s="158" t="s">
        <v>349</v>
      </c>
      <c r="D12" s="158" t="s">
        <v>28</v>
      </c>
      <c r="E12" s="158">
        <v>2567</v>
      </c>
      <c r="F12" s="158" t="s">
        <v>350</v>
      </c>
      <c r="G12" s="159" t="s">
        <v>351</v>
      </c>
      <c r="H12" s="158" t="s">
        <v>190</v>
      </c>
      <c r="I12" s="158" t="s">
        <v>186</v>
      </c>
      <c r="J12" s="158" t="s">
        <v>445</v>
      </c>
      <c r="K12" s="158" t="s">
        <v>38</v>
      </c>
      <c r="L12" s="158" t="s">
        <v>343</v>
      </c>
      <c r="M12" s="158" t="s">
        <v>271</v>
      </c>
      <c r="N12" s="163" t="s">
        <v>352</v>
      </c>
      <c r="O12" s="161" t="s">
        <v>442</v>
      </c>
      <c r="P12" s="158"/>
      <c r="Q12" s="158" t="s">
        <v>353</v>
      </c>
      <c r="R12" s="158" t="s">
        <v>352</v>
      </c>
    </row>
    <row r="13" spans="1:18">
      <c r="A13" s="162" t="s">
        <v>258</v>
      </c>
      <c r="B13" s="162"/>
      <c r="C13" s="158" t="s">
        <v>245</v>
      </c>
      <c r="D13" s="158" t="s">
        <v>28</v>
      </c>
      <c r="E13" s="158">
        <v>2567</v>
      </c>
      <c r="F13" s="158" t="s">
        <v>259</v>
      </c>
      <c r="G13" s="159" t="s">
        <v>260</v>
      </c>
      <c r="H13" s="158" t="s">
        <v>190</v>
      </c>
      <c r="I13" s="158" t="s">
        <v>186</v>
      </c>
      <c r="J13" s="158" t="s">
        <v>445</v>
      </c>
      <c r="K13" s="158" t="s">
        <v>38</v>
      </c>
      <c r="L13" s="158" t="s">
        <v>343</v>
      </c>
      <c r="M13" s="158" t="s">
        <v>261</v>
      </c>
      <c r="N13" s="163" t="s">
        <v>262</v>
      </c>
      <c r="O13" s="161" t="s">
        <v>442</v>
      </c>
      <c r="P13" s="158"/>
      <c r="Q13" s="158" t="s">
        <v>354</v>
      </c>
      <c r="R13" s="158" t="s">
        <v>262</v>
      </c>
    </row>
    <row r="14" spans="1:18">
      <c r="A14" s="162" t="s">
        <v>276</v>
      </c>
      <c r="B14" s="162"/>
      <c r="C14" s="158" t="s">
        <v>217</v>
      </c>
      <c r="D14" s="158" t="s">
        <v>28</v>
      </c>
      <c r="E14" s="158">
        <v>2567</v>
      </c>
      <c r="F14" s="158" t="s">
        <v>277</v>
      </c>
      <c r="G14" s="159" t="s">
        <v>260</v>
      </c>
      <c r="H14" s="158" t="s">
        <v>36</v>
      </c>
      <c r="I14" s="158" t="s">
        <v>37</v>
      </c>
      <c r="J14" s="158" t="s">
        <v>446</v>
      </c>
      <c r="K14" s="158" t="s">
        <v>38</v>
      </c>
      <c r="L14" s="158" t="s">
        <v>343</v>
      </c>
      <c r="M14" s="158" t="s">
        <v>261</v>
      </c>
      <c r="N14" s="163" t="s">
        <v>278</v>
      </c>
      <c r="O14" s="161" t="s">
        <v>442</v>
      </c>
      <c r="P14" s="158"/>
      <c r="Q14" s="158" t="s">
        <v>355</v>
      </c>
      <c r="R14" s="158" t="s">
        <v>278</v>
      </c>
    </row>
    <row r="15" spans="1:18">
      <c r="A15" s="162" t="s">
        <v>356</v>
      </c>
      <c r="B15" s="162"/>
      <c r="C15" s="158" t="s">
        <v>357</v>
      </c>
      <c r="D15" s="158" t="s">
        <v>28</v>
      </c>
      <c r="E15" s="158">
        <v>2567</v>
      </c>
      <c r="F15" s="158" t="s">
        <v>342</v>
      </c>
      <c r="G15" s="159" t="s">
        <v>260</v>
      </c>
      <c r="H15" s="158" t="s">
        <v>336</v>
      </c>
      <c r="I15" s="158" t="s">
        <v>289</v>
      </c>
      <c r="J15" s="158" t="s">
        <v>443</v>
      </c>
      <c r="K15" s="158" t="s">
        <v>38</v>
      </c>
      <c r="L15" s="158" t="s">
        <v>343</v>
      </c>
      <c r="M15" s="158" t="s">
        <v>444</v>
      </c>
      <c r="N15" s="163" t="s">
        <v>338</v>
      </c>
      <c r="O15" s="161" t="s">
        <v>442</v>
      </c>
      <c r="P15" s="158"/>
      <c r="Q15" s="158" t="s">
        <v>358</v>
      </c>
      <c r="R15" s="158" t="s">
        <v>338</v>
      </c>
    </row>
    <row r="16" spans="1:18">
      <c r="A16" s="162" t="s">
        <v>359</v>
      </c>
      <c r="B16" s="162"/>
      <c r="C16" s="158" t="s">
        <v>360</v>
      </c>
      <c r="D16" s="158" t="s">
        <v>28</v>
      </c>
      <c r="E16" s="158">
        <v>2567</v>
      </c>
      <c r="F16" s="158" t="s">
        <v>277</v>
      </c>
      <c r="G16" s="159" t="s">
        <v>260</v>
      </c>
      <c r="H16" s="158" t="s">
        <v>307</v>
      </c>
      <c r="I16" s="158" t="s">
        <v>288</v>
      </c>
      <c r="J16" s="158" t="s">
        <v>441</v>
      </c>
      <c r="K16" s="158" t="s">
        <v>47</v>
      </c>
      <c r="L16" s="158" t="s">
        <v>343</v>
      </c>
      <c r="M16" s="158" t="s">
        <v>261</v>
      </c>
      <c r="N16" s="163" t="s">
        <v>278</v>
      </c>
      <c r="O16" s="161" t="s">
        <v>442</v>
      </c>
      <c r="P16" s="158"/>
      <c r="Q16" s="158" t="s">
        <v>361</v>
      </c>
      <c r="R16" s="158" t="s">
        <v>278</v>
      </c>
    </row>
    <row r="17" spans="1:18">
      <c r="A17" s="162" t="s">
        <v>264</v>
      </c>
      <c r="B17" s="162"/>
      <c r="C17" s="158" t="s">
        <v>265</v>
      </c>
      <c r="D17" s="158" t="s">
        <v>28</v>
      </c>
      <c r="E17" s="158">
        <v>2567</v>
      </c>
      <c r="F17" s="158" t="s">
        <v>350</v>
      </c>
      <c r="G17" s="159" t="s">
        <v>260</v>
      </c>
      <c r="H17" s="158" t="s">
        <v>268</v>
      </c>
      <c r="I17" s="158" t="s">
        <v>269</v>
      </c>
      <c r="J17" s="158" t="s">
        <v>447</v>
      </c>
      <c r="K17" s="158" t="s">
        <v>270</v>
      </c>
      <c r="L17" s="158" t="s">
        <v>343</v>
      </c>
      <c r="M17" s="158" t="s">
        <v>271</v>
      </c>
      <c r="N17" s="163" t="s">
        <v>272</v>
      </c>
      <c r="O17" s="161" t="s">
        <v>442</v>
      </c>
      <c r="P17" s="158"/>
      <c r="Q17" s="158" t="s">
        <v>362</v>
      </c>
      <c r="R17" s="158" t="s">
        <v>272</v>
      </c>
    </row>
    <row r="18" spans="1:18">
      <c r="A18" s="162" t="s">
        <v>363</v>
      </c>
      <c r="B18" s="162"/>
      <c r="C18" s="158" t="s">
        <v>207</v>
      </c>
      <c r="D18" s="158" t="s">
        <v>28</v>
      </c>
      <c r="E18" s="158">
        <v>2568</v>
      </c>
      <c r="F18" s="158" t="s">
        <v>364</v>
      </c>
      <c r="G18" s="159" t="s">
        <v>365</v>
      </c>
      <c r="H18" s="158" t="s">
        <v>190</v>
      </c>
      <c r="I18" s="158" t="s">
        <v>186</v>
      </c>
      <c r="J18" s="158" t="s">
        <v>445</v>
      </c>
      <c r="K18" s="158" t="s">
        <v>38</v>
      </c>
      <c r="L18" s="158" t="s">
        <v>366</v>
      </c>
      <c r="M18" s="158" t="s">
        <v>271</v>
      </c>
      <c r="N18" s="163" t="s">
        <v>352</v>
      </c>
      <c r="O18" s="161" t="s">
        <v>442</v>
      </c>
      <c r="P18" s="158"/>
      <c r="Q18" s="158" t="s">
        <v>367</v>
      </c>
      <c r="R18" s="158" t="s">
        <v>352</v>
      </c>
    </row>
    <row r="19" spans="1:18">
      <c r="A19" s="162" t="s">
        <v>368</v>
      </c>
      <c r="B19" s="162"/>
      <c r="C19" s="158" t="s">
        <v>217</v>
      </c>
      <c r="D19" s="158" t="s">
        <v>28</v>
      </c>
      <c r="E19" s="158">
        <v>2568</v>
      </c>
      <c r="F19" s="158" t="s">
        <v>369</v>
      </c>
      <c r="G19" s="159" t="s">
        <v>370</v>
      </c>
      <c r="H19" s="158" t="s">
        <v>36</v>
      </c>
      <c r="I19" s="158" t="s">
        <v>37</v>
      </c>
      <c r="J19" s="158" t="s">
        <v>446</v>
      </c>
      <c r="K19" s="158" t="s">
        <v>38</v>
      </c>
      <c r="L19" s="158" t="s">
        <v>366</v>
      </c>
      <c r="M19" s="158" t="s">
        <v>261</v>
      </c>
      <c r="N19" s="163" t="s">
        <v>278</v>
      </c>
      <c r="O19" s="161" t="s">
        <v>442</v>
      </c>
      <c r="P19" s="158"/>
      <c r="Q19" s="158" t="s">
        <v>371</v>
      </c>
      <c r="R19" s="158" t="s">
        <v>278</v>
      </c>
    </row>
    <row r="20" spans="1:18">
      <c r="A20" s="162" t="s">
        <v>372</v>
      </c>
      <c r="B20" s="162"/>
      <c r="C20" s="158" t="s">
        <v>373</v>
      </c>
      <c r="D20" s="158" t="s">
        <v>28</v>
      </c>
      <c r="E20" s="158">
        <v>2568</v>
      </c>
      <c r="F20" s="158" t="s">
        <v>369</v>
      </c>
      <c r="G20" s="159" t="s">
        <v>370</v>
      </c>
      <c r="H20" s="158" t="s">
        <v>336</v>
      </c>
      <c r="I20" s="158" t="s">
        <v>289</v>
      </c>
      <c r="J20" s="158" t="s">
        <v>443</v>
      </c>
      <c r="K20" s="158" t="s">
        <v>38</v>
      </c>
      <c r="L20" s="158" t="s">
        <v>366</v>
      </c>
      <c r="M20" s="158" t="s">
        <v>261</v>
      </c>
      <c r="N20" s="163" t="s">
        <v>346</v>
      </c>
      <c r="O20" s="161" t="s">
        <v>442</v>
      </c>
      <c r="P20" s="158"/>
      <c r="Q20" s="158" t="s">
        <v>374</v>
      </c>
      <c r="R20" s="158" t="s">
        <v>346</v>
      </c>
    </row>
    <row r="21" spans="1:18">
      <c r="A21" s="162" t="s">
        <v>375</v>
      </c>
      <c r="B21" s="162"/>
      <c r="C21" s="158" t="s">
        <v>376</v>
      </c>
      <c r="D21" s="158" t="s">
        <v>28</v>
      </c>
      <c r="E21" s="158">
        <v>2568</v>
      </c>
      <c r="F21" s="158" t="s">
        <v>369</v>
      </c>
      <c r="G21" s="159" t="s">
        <v>370</v>
      </c>
      <c r="H21" s="158" t="s">
        <v>336</v>
      </c>
      <c r="I21" s="158" t="s">
        <v>289</v>
      </c>
      <c r="J21" s="158" t="s">
        <v>443</v>
      </c>
      <c r="K21" s="158" t="s">
        <v>38</v>
      </c>
      <c r="L21" s="158" t="s">
        <v>366</v>
      </c>
      <c r="M21" s="158" t="s">
        <v>261</v>
      </c>
      <c r="N21" s="163" t="s">
        <v>346</v>
      </c>
      <c r="O21" s="161" t="s">
        <v>442</v>
      </c>
      <c r="P21" s="158"/>
      <c r="Q21" s="158" t="s">
        <v>377</v>
      </c>
      <c r="R21" s="158" t="s">
        <v>346</v>
      </c>
    </row>
    <row r="22" spans="1:18">
      <c r="A22" s="162" t="s">
        <v>378</v>
      </c>
      <c r="B22" s="162"/>
      <c r="C22" s="158" t="s">
        <v>379</v>
      </c>
      <c r="D22" s="158" t="s">
        <v>28</v>
      </c>
      <c r="E22" s="158">
        <v>2568</v>
      </c>
      <c r="F22" s="158" t="s">
        <v>369</v>
      </c>
      <c r="G22" s="159" t="s">
        <v>370</v>
      </c>
      <c r="H22" s="158" t="s">
        <v>225</v>
      </c>
      <c r="I22" s="158" t="s">
        <v>228</v>
      </c>
      <c r="J22" s="158" t="s">
        <v>448</v>
      </c>
      <c r="K22" s="158" t="s">
        <v>38</v>
      </c>
      <c r="L22" s="158" t="s">
        <v>366</v>
      </c>
      <c r="M22" s="158" t="s">
        <v>444</v>
      </c>
      <c r="N22" s="163" t="s">
        <v>380</v>
      </c>
      <c r="O22" s="161" t="s">
        <v>442</v>
      </c>
      <c r="P22" s="158"/>
      <c r="Q22" s="158" t="s">
        <v>381</v>
      </c>
      <c r="R22" s="158" t="s">
        <v>380</v>
      </c>
    </row>
    <row r="23" spans="1:18">
      <c r="A23" s="162" t="s">
        <v>382</v>
      </c>
      <c r="B23" s="162"/>
      <c r="C23" s="158" t="s">
        <v>383</v>
      </c>
      <c r="D23" s="158" t="s">
        <v>28</v>
      </c>
      <c r="E23" s="158">
        <v>2568</v>
      </c>
      <c r="F23" s="158" t="s">
        <v>369</v>
      </c>
      <c r="G23" s="159" t="s">
        <v>370</v>
      </c>
      <c r="H23" s="158" t="s">
        <v>307</v>
      </c>
      <c r="I23" s="158" t="s">
        <v>288</v>
      </c>
      <c r="J23" s="158" t="s">
        <v>441</v>
      </c>
      <c r="K23" s="158" t="s">
        <v>47</v>
      </c>
      <c r="L23" s="158" t="s">
        <v>366</v>
      </c>
      <c r="M23" s="158" t="s">
        <v>261</v>
      </c>
      <c r="N23" s="163" t="s">
        <v>278</v>
      </c>
      <c r="O23" s="161" t="s">
        <v>442</v>
      </c>
      <c r="P23" s="158"/>
      <c r="Q23" s="158" t="s">
        <v>384</v>
      </c>
      <c r="R23" s="158" t="s">
        <v>278</v>
      </c>
    </row>
    <row r="24" spans="1:18">
      <c r="A24" s="162" t="s">
        <v>385</v>
      </c>
      <c r="B24" s="162"/>
      <c r="C24" s="158" t="s">
        <v>386</v>
      </c>
      <c r="D24" s="158" t="s">
        <v>28</v>
      </c>
      <c r="E24" s="158">
        <v>2568</v>
      </c>
      <c r="F24" s="158" t="s">
        <v>369</v>
      </c>
      <c r="G24" s="159" t="s">
        <v>370</v>
      </c>
      <c r="H24" s="158" t="s">
        <v>307</v>
      </c>
      <c r="I24" s="158" t="s">
        <v>288</v>
      </c>
      <c r="J24" s="158" t="s">
        <v>441</v>
      </c>
      <c r="K24" s="158" t="s">
        <v>47</v>
      </c>
      <c r="L24" s="158" t="s">
        <v>366</v>
      </c>
      <c r="M24" s="158" t="s">
        <v>261</v>
      </c>
      <c r="N24" s="163" t="s">
        <v>278</v>
      </c>
      <c r="O24" s="161" t="s">
        <v>442</v>
      </c>
      <c r="P24" s="158"/>
      <c r="Q24" s="158" t="s">
        <v>387</v>
      </c>
      <c r="R24" s="158" t="s">
        <v>278</v>
      </c>
    </row>
    <row r="25" spans="1:18">
      <c r="A25" s="162" t="s">
        <v>388</v>
      </c>
      <c r="B25" s="162"/>
      <c r="C25" s="158" t="s">
        <v>389</v>
      </c>
      <c r="D25" s="158" t="s">
        <v>28</v>
      </c>
      <c r="E25" s="158">
        <v>2568</v>
      </c>
      <c r="F25" s="158" t="s">
        <v>369</v>
      </c>
      <c r="G25" s="159" t="s">
        <v>370</v>
      </c>
      <c r="H25" s="158" t="s">
        <v>307</v>
      </c>
      <c r="I25" s="158" t="s">
        <v>288</v>
      </c>
      <c r="J25" s="158" t="s">
        <v>441</v>
      </c>
      <c r="K25" s="158" t="s">
        <v>47</v>
      </c>
      <c r="L25" s="158" t="s">
        <v>366</v>
      </c>
      <c r="M25" s="158" t="s">
        <v>261</v>
      </c>
      <c r="N25" s="163" t="s">
        <v>278</v>
      </c>
      <c r="O25" s="161" t="s">
        <v>442</v>
      </c>
      <c r="P25" s="158"/>
      <c r="Q25" s="158" t="s">
        <v>390</v>
      </c>
      <c r="R25" s="158" t="s">
        <v>278</v>
      </c>
    </row>
    <row r="26" spans="1:18">
      <c r="A26" s="162" t="s">
        <v>391</v>
      </c>
      <c r="B26" s="162"/>
      <c r="C26" s="158" t="s">
        <v>297</v>
      </c>
      <c r="D26" s="158" t="s">
        <v>28</v>
      </c>
      <c r="E26" s="158">
        <v>2568</v>
      </c>
      <c r="F26" s="158" t="s">
        <v>369</v>
      </c>
      <c r="G26" s="159" t="s">
        <v>370</v>
      </c>
      <c r="H26" s="158" t="s">
        <v>392</v>
      </c>
      <c r="I26" s="158" t="s">
        <v>229</v>
      </c>
      <c r="J26" s="158" t="s">
        <v>449</v>
      </c>
      <c r="K26" s="158" t="s">
        <v>231</v>
      </c>
      <c r="L26" s="158" t="s">
        <v>393</v>
      </c>
      <c r="M26" s="158" t="s">
        <v>261</v>
      </c>
      <c r="N26" s="163" t="s">
        <v>262</v>
      </c>
      <c r="O26" s="161" t="s">
        <v>442</v>
      </c>
      <c r="P26" s="158"/>
      <c r="Q26" s="158" t="s">
        <v>394</v>
      </c>
      <c r="R26" s="158" t="s">
        <v>262</v>
      </c>
    </row>
    <row r="27" spans="1:18">
      <c r="A27" s="157" t="s">
        <v>191</v>
      </c>
      <c r="B27" s="157"/>
      <c r="C27" s="158" t="s">
        <v>206</v>
      </c>
      <c r="D27" s="158" t="s">
        <v>28</v>
      </c>
      <c r="E27" s="158">
        <v>2564</v>
      </c>
      <c r="F27" s="158" t="s">
        <v>189</v>
      </c>
      <c r="G27" s="159" t="s">
        <v>147</v>
      </c>
      <c r="H27" s="158" t="s">
        <v>190</v>
      </c>
      <c r="I27" s="158" t="s">
        <v>186</v>
      </c>
      <c r="J27" s="158" t="s">
        <v>445</v>
      </c>
      <c r="K27" s="158" t="s">
        <v>38</v>
      </c>
      <c r="L27" s="159" t="s">
        <v>395</v>
      </c>
      <c r="M27" s="158" t="s">
        <v>261</v>
      </c>
      <c r="N27" s="160" t="s">
        <v>397</v>
      </c>
      <c r="O27" s="161" t="s">
        <v>442</v>
      </c>
      <c r="P27" s="158"/>
      <c r="Q27" s="158" t="s">
        <v>398</v>
      </c>
      <c r="R27" s="158" t="s">
        <v>396</v>
      </c>
    </row>
    <row r="28" spans="1:18">
      <c r="A28" s="157" t="s">
        <v>202</v>
      </c>
      <c r="B28" s="157"/>
      <c r="C28" s="158" t="s">
        <v>217</v>
      </c>
      <c r="D28" s="158" t="s">
        <v>28</v>
      </c>
      <c r="E28" s="158">
        <v>2564</v>
      </c>
      <c r="F28" s="158" t="s">
        <v>146</v>
      </c>
      <c r="G28" s="159" t="s">
        <v>147</v>
      </c>
      <c r="H28" s="158" t="s">
        <v>227</v>
      </c>
      <c r="I28" s="158" t="s">
        <v>288</v>
      </c>
      <c r="J28" s="158" t="s">
        <v>441</v>
      </c>
      <c r="K28" s="158" t="s">
        <v>47</v>
      </c>
      <c r="L28" s="159" t="s">
        <v>395</v>
      </c>
      <c r="M28" s="158" t="s">
        <v>261</v>
      </c>
      <c r="N28" s="160" t="s">
        <v>346</v>
      </c>
      <c r="O28" s="161" t="s">
        <v>442</v>
      </c>
      <c r="P28" s="158"/>
      <c r="Q28" s="158" t="s">
        <v>400</v>
      </c>
      <c r="R28" s="158" t="s">
        <v>399</v>
      </c>
    </row>
    <row r="29" spans="1:18">
      <c r="A29" s="157" t="s">
        <v>203</v>
      </c>
      <c r="B29" s="157"/>
      <c r="C29" s="158" t="s">
        <v>218</v>
      </c>
      <c r="D29" s="158" t="s">
        <v>28</v>
      </c>
      <c r="E29" s="158">
        <v>2565</v>
      </c>
      <c r="F29" s="158" t="s">
        <v>104</v>
      </c>
      <c r="G29" s="159" t="s">
        <v>105</v>
      </c>
      <c r="H29" s="158" t="s">
        <v>63</v>
      </c>
      <c r="I29" s="158" t="s">
        <v>37</v>
      </c>
      <c r="J29" s="158" t="s">
        <v>446</v>
      </c>
      <c r="K29" s="158" t="s">
        <v>38</v>
      </c>
      <c r="L29" s="159" t="s">
        <v>401</v>
      </c>
      <c r="M29" s="158" t="s">
        <v>261</v>
      </c>
      <c r="N29" s="163" t="s">
        <v>278</v>
      </c>
      <c r="O29" s="161" t="s">
        <v>442</v>
      </c>
      <c r="P29" s="158"/>
      <c r="Q29" s="158" t="s">
        <v>402</v>
      </c>
      <c r="R29" s="158" t="s">
        <v>399</v>
      </c>
    </row>
    <row r="30" spans="1:18">
      <c r="A30" s="157" t="s">
        <v>192</v>
      </c>
      <c r="B30" s="157"/>
      <c r="C30" s="158" t="s">
        <v>207</v>
      </c>
      <c r="D30" s="158" t="s">
        <v>28</v>
      </c>
      <c r="E30" s="158">
        <v>2565</v>
      </c>
      <c r="F30" s="158" t="s">
        <v>221</v>
      </c>
      <c r="G30" s="159" t="s">
        <v>105</v>
      </c>
      <c r="H30" s="158" t="s">
        <v>190</v>
      </c>
      <c r="I30" s="158" t="s">
        <v>186</v>
      </c>
      <c r="J30" s="158" t="s">
        <v>445</v>
      </c>
      <c r="K30" s="158" t="s">
        <v>38</v>
      </c>
      <c r="L30" s="159" t="s">
        <v>401</v>
      </c>
      <c r="M30" s="158" t="s">
        <v>444</v>
      </c>
      <c r="N30" s="160" t="s">
        <v>338</v>
      </c>
      <c r="O30" s="161" t="s">
        <v>442</v>
      </c>
      <c r="P30" s="158"/>
      <c r="Q30" s="158" t="s">
        <v>404</v>
      </c>
      <c r="R30" s="158" t="s">
        <v>403</v>
      </c>
    </row>
    <row r="31" spans="1:18">
      <c r="A31" s="157" t="s">
        <v>196</v>
      </c>
      <c r="B31" s="157"/>
      <c r="C31" s="158" t="s">
        <v>211</v>
      </c>
      <c r="D31" s="158" t="s">
        <v>28</v>
      </c>
      <c r="E31" s="158">
        <v>2565</v>
      </c>
      <c r="F31" s="158" t="s">
        <v>104</v>
      </c>
      <c r="G31" s="159" t="s">
        <v>105</v>
      </c>
      <c r="H31" s="158" t="s">
        <v>225</v>
      </c>
      <c r="I31" s="158" t="s">
        <v>228</v>
      </c>
      <c r="J31" s="158" t="s">
        <v>448</v>
      </c>
      <c r="K31" s="158" t="s">
        <v>38</v>
      </c>
      <c r="L31" s="159" t="s">
        <v>401</v>
      </c>
      <c r="M31" s="158" t="s">
        <v>444</v>
      </c>
      <c r="N31" s="160" t="s">
        <v>406</v>
      </c>
      <c r="O31" s="161" t="s">
        <v>442</v>
      </c>
      <c r="P31" s="158"/>
      <c r="Q31" s="158" t="s">
        <v>407</v>
      </c>
      <c r="R31" s="158" t="s">
        <v>405</v>
      </c>
    </row>
    <row r="32" spans="1:18">
      <c r="A32" s="157" t="s">
        <v>195</v>
      </c>
      <c r="B32" s="157"/>
      <c r="C32" s="158" t="s">
        <v>210</v>
      </c>
      <c r="D32" s="158" t="s">
        <v>28</v>
      </c>
      <c r="E32" s="158">
        <v>2564</v>
      </c>
      <c r="F32" s="158" t="s">
        <v>187</v>
      </c>
      <c r="G32" s="159" t="s">
        <v>188</v>
      </c>
      <c r="H32" s="158" t="s">
        <v>185</v>
      </c>
      <c r="I32" s="158" t="s">
        <v>186</v>
      </c>
      <c r="J32" s="158" t="s">
        <v>445</v>
      </c>
      <c r="K32" s="158" t="s">
        <v>38</v>
      </c>
      <c r="L32" s="159" t="s">
        <v>395</v>
      </c>
      <c r="M32" s="158" t="s">
        <v>261</v>
      </c>
      <c r="N32" s="164" t="s">
        <v>262</v>
      </c>
      <c r="O32" s="161" t="s">
        <v>442</v>
      </c>
      <c r="P32" s="165"/>
      <c r="Q32" s="158" t="s">
        <v>408</v>
      </c>
      <c r="R32" s="158" t="s">
        <v>405</v>
      </c>
    </row>
    <row r="33" spans="1:18">
      <c r="A33" s="162" t="s">
        <v>409</v>
      </c>
      <c r="B33" s="162"/>
      <c r="C33" s="158" t="s">
        <v>410</v>
      </c>
      <c r="D33" s="158" t="s">
        <v>28</v>
      </c>
      <c r="E33" s="158">
        <v>2567</v>
      </c>
      <c r="F33" s="158" t="s">
        <v>350</v>
      </c>
      <c r="G33" s="159" t="s">
        <v>260</v>
      </c>
      <c r="H33" s="158" t="s">
        <v>411</v>
      </c>
      <c r="I33" s="158" t="s">
        <v>229</v>
      </c>
      <c r="J33" s="158" t="s">
        <v>449</v>
      </c>
      <c r="K33" s="158" t="s">
        <v>231</v>
      </c>
      <c r="L33" s="158" t="s">
        <v>343</v>
      </c>
      <c r="M33" s="158" t="s">
        <v>444</v>
      </c>
      <c r="N33" s="166" t="s">
        <v>380</v>
      </c>
      <c r="O33" s="161" t="s">
        <v>442</v>
      </c>
      <c r="P33" s="158"/>
      <c r="Q33" s="158" t="s">
        <v>415</v>
      </c>
      <c r="R33" s="158" t="s">
        <v>380</v>
      </c>
    </row>
    <row r="34" spans="1:18">
      <c r="A34" s="157" t="s">
        <v>201</v>
      </c>
      <c r="B34" s="157"/>
      <c r="C34" s="158" t="s">
        <v>216</v>
      </c>
      <c r="D34" s="158" t="s">
        <v>28</v>
      </c>
      <c r="E34" s="158">
        <v>2564</v>
      </c>
      <c r="F34" s="158" t="s">
        <v>104</v>
      </c>
      <c r="G34" s="159" t="s">
        <v>105</v>
      </c>
      <c r="H34" s="158" t="s">
        <v>226</v>
      </c>
      <c r="I34" s="158" t="s">
        <v>229</v>
      </c>
      <c r="J34" s="158" t="s">
        <v>449</v>
      </c>
      <c r="K34" s="158" t="s">
        <v>231</v>
      </c>
      <c r="L34" s="159" t="s">
        <v>395</v>
      </c>
      <c r="M34" s="158" t="s">
        <v>261</v>
      </c>
      <c r="N34" s="167" t="s">
        <v>262</v>
      </c>
      <c r="O34" s="161" t="s">
        <v>442</v>
      </c>
      <c r="P34" s="158"/>
      <c r="Q34" s="158" t="s">
        <v>418</v>
      </c>
      <c r="R34" s="158" t="s">
        <v>416</v>
      </c>
    </row>
    <row r="35" spans="1:18">
      <c r="A35" s="157" t="s">
        <v>205</v>
      </c>
      <c r="B35" s="157"/>
      <c r="C35" s="158" t="s">
        <v>220</v>
      </c>
      <c r="D35" s="158" t="s">
        <v>28</v>
      </c>
      <c r="E35" s="158">
        <v>2564</v>
      </c>
      <c r="F35" s="158" t="s">
        <v>146</v>
      </c>
      <c r="G35" s="159" t="s">
        <v>147</v>
      </c>
      <c r="H35" s="158" t="s">
        <v>226</v>
      </c>
      <c r="I35" s="158" t="s">
        <v>229</v>
      </c>
      <c r="J35" s="158" t="s">
        <v>449</v>
      </c>
      <c r="K35" s="158" t="s">
        <v>231</v>
      </c>
      <c r="L35" s="159" t="s">
        <v>395</v>
      </c>
      <c r="M35" s="158" t="s">
        <v>261</v>
      </c>
      <c r="N35" s="167" t="s">
        <v>262</v>
      </c>
      <c r="O35" s="161" t="s">
        <v>442</v>
      </c>
      <c r="P35" s="158"/>
      <c r="Q35" s="158" t="s">
        <v>420</v>
      </c>
      <c r="R35" s="158" t="s">
        <v>419</v>
      </c>
    </row>
    <row r="36" spans="1:18">
      <c r="A36" s="162" t="s">
        <v>421</v>
      </c>
      <c r="B36" s="162"/>
      <c r="C36" s="158" t="s">
        <v>422</v>
      </c>
      <c r="D36" s="158" t="s">
        <v>28</v>
      </c>
      <c r="E36" s="158">
        <v>2566</v>
      </c>
      <c r="F36" s="158" t="s">
        <v>423</v>
      </c>
      <c r="G36" s="159" t="s">
        <v>424</v>
      </c>
      <c r="H36" s="158" t="s">
        <v>246</v>
      </c>
      <c r="I36" s="158" t="s">
        <v>87</v>
      </c>
      <c r="J36" s="158" t="s">
        <v>450</v>
      </c>
      <c r="K36" s="158" t="s">
        <v>88</v>
      </c>
      <c r="L36" s="158" t="s">
        <v>329</v>
      </c>
      <c r="M36" s="158" t="s">
        <v>261</v>
      </c>
      <c r="N36" s="168" t="s">
        <v>346</v>
      </c>
      <c r="O36" s="169" t="s">
        <v>451</v>
      </c>
      <c r="P36" s="169"/>
      <c r="Q36" s="158" t="s">
        <v>429</v>
      </c>
      <c r="R36" s="162" t="s">
        <v>427</v>
      </c>
    </row>
    <row r="37" spans="1:18">
      <c r="A37" s="162" t="s">
        <v>430</v>
      </c>
      <c r="B37" s="162"/>
      <c r="C37" s="158" t="s">
        <v>431</v>
      </c>
      <c r="D37" s="158" t="s">
        <v>28</v>
      </c>
      <c r="E37" s="158">
        <v>2567</v>
      </c>
      <c r="F37" s="158" t="s">
        <v>277</v>
      </c>
      <c r="G37" s="159" t="s">
        <v>260</v>
      </c>
      <c r="H37" s="158" t="s">
        <v>433</v>
      </c>
      <c r="I37" s="158" t="s">
        <v>432</v>
      </c>
      <c r="J37" s="158" t="s">
        <v>452</v>
      </c>
      <c r="K37" s="158" t="s">
        <v>88</v>
      </c>
      <c r="L37" s="158" t="s">
        <v>343</v>
      </c>
      <c r="M37" s="158" t="s">
        <v>261</v>
      </c>
      <c r="N37" s="168" t="s">
        <v>346</v>
      </c>
      <c r="O37" s="161" t="s">
        <v>451</v>
      </c>
      <c r="P37" s="158"/>
      <c r="Q37" s="158" t="s">
        <v>437</v>
      </c>
      <c r="R37" s="158" t="s">
        <v>436</v>
      </c>
    </row>
  </sheetData>
  <autoFilter ref="A8:Q8" xr:uid="{E9F0B86F-0733-44DE-AFE0-261737726343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058E1-6068-4D6D-88C4-5CD1EE25B8E3}">
  <dimension ref="A1:N8"/>
  <sheetViews>
    <sheetView zoomScale="82" zoomScaleNormal="82" workbookViewId="0">
      <selection activeCell="A3" sqref="A3:XFD8"/>
    </sheetView>
  </sheetViews>
  <sheetFormatPr defaultColWidth="9.109375" defaultRowHeight="14.4"/>
  <cols>
    <col min="1" max="2" width="24.33203125" style="65" customWidth="1"/>
    <col min="3" max="4" width="54" style="65" customWidth="1"/>
    <col min="5" max="5" width="13.44140625" style="65" customWidth="1"/>
    <col min="6" max="6" width="28.33203125" style="65" customWidth="1"/>
    <col min="7" max="7" width="27" style="65" customWidth="1"/>
    <col min="8" max="8" width="51.33203125" style="65" customWidth="1"/>
    <col min="9" max="9" width="47.33203125" style="65" customWidth="1"/>
    <col min="10" max="10" width="44.5546875" style="65" customWidth="1"/>
    <col min="11" max="11" width="17.5546875" style="65" customWidth="1"/>
    <col min="12" max="12" width="15.6640625" style="65" customWidth="1"/>
    <col min="13" max="13" width="20" style="65" customWidth="1"/>
    <col min="14" max="14" width="54" style="65" customWidth="1"/>
    <col min="15" max="16384" width="9.109375" style="65"/>
  </cols>
  <sheetData>
    <row r="1" spans="1:14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>
      <c r="A2" s="66" t="s">
        <v>2</v>
      </c>
      <c r="B2" s="66"/>
      <c r="C2" s="66" t="s">
        <v>3</v>
      </c>
      <c r="D2" s="66" t="s">
        <v>7</v>
      </c>
      <c r="E2" s="66" t="s">
        <v>153</v>
      </c>
      <c r="F2" s="66" t="s">
        <v>14</v>
      </c>
      <c r="G2" s="66" t="s">
        <v>15</v>
      </c>
      <c r="H2" s="66" t="s">
        <v>18</v>
      </c>
      <c r="I2" s="66" t="s">
        <v>19</v>
      </c>
      <c r="J2" s="66" t="s">
        <v>20</v>
      </c>
      <c r="K2" s="66" t="s">
        <v>21</v>
      </c>
      <c r="L2" s="66" t="s">
        <v>22</v>
      </c>
      <c r="M2" s="66" t="s">
        <v>23</v>
      </c>
      <c r="N2" s="66" t="s">
        <v>175</v>
      </c>
    </row>
    <row r="3" spans="1:14">
      <c r="A3" s="65" t="s">
        <v>239</v>
      </c>
      <c r="C3" s="65" t="s">
        <v>217</v>
      </c>
      <c r="D3" s="65" t="s">
        <v>28</v>
      </c>
      <c r="E3" s="67">
        <v>2566</v>
      </c>
      <c r="F3" s="65" t="s">
        <v>222</v>
      </c>
      <c r="G3" s="65" t="s">
        <v>223</v>
      </c>
      <c r="H3" s="65" t="s">
        <v>36</v>
      </c>
      <c r="I3" s="65" t="s">
        <v>37</v>
      </c>
      <c r="J3" s="65" t="s">
        <v>38</v>
      </c>
      <c r="L3" s="70"/>
      <c r="M3" s="70"/>
      <c r="N3" s="65" t="s">
        <v>251</v>
      </c>
    </row>
    <row r="4" spans="1:14">
      <c r="A4" s="65" t="s">
        <v>238</v>
      </c>
      <c r="C4" s="65" t="s">
        <v>244</v>
      </c>
      <c r="D4" s="65" t="s">
        <v>28</v>
      </c>
      <c r="E4" s="67">
        <v>2566</v>
      </c>
      <c r="F4" s="65" t="s">
        <v>222</v>
      </c>
      <c r="G4" s="65" t="s">
        <v>223</v>
      </c>
      <c r="H4" s="65" t="s">
        <v>225</v>
      </c>
      <c r="I4" s="65" t="s">
        <v>228</v>
      </c>
      <c r="J4" s="65" t="s">
        <v>38</v>
      </c>
      <c r="L4" s="70"/>
      <c r="M4" s="70"/>
      <c r="N4" s="65" t="s">
        <v>252</v>
      </c>
    </row>
    <row r="5" spans="1:14">
      <c r="A5" s="65" t="s">
        <v>240</v>
      </c>
      <c r="C5" s="65" t="s">
        <v>245</v>
      </c>
      <c r="D5" s="65" t="s">
        <v>28</v>
      </c>
      <c r="E5" s="67">
        <v>2566</v>
      </c>
      <c r="F5" s="65" t="s">
        <v>222</v>
      </c>
      <c r="G5" s="65" t="s">
        <v>223</v>
      </c>
      <c r="H5" s="65" t="s">
        <v>190</v>
      </c>
      <c r="I5" s="65" t="s">
        <v>186</v>
      </c>
      <c r="J5" s="65" t="s">
        <v>38</v>
      </c>
      <c r="L5" s="70"/>
      <c r="M5" s="70"/>
      <c r="N5" s="65" t="s">
        <v>253</v>
      </c>
    </row>
    <row r="6" spans="1:14">
      <c r="A6" s="65" t="s">
        <v>241</v>
      </c>
      <c r="C6" s="65" t="s">
        <v>207</v>
      </c>
      <c r="D6" s="65" t="s">
        <v>28</v>
      </c>
      <c r="E6" s="67">
        <v>2566</v>
      </c>
      <c r="F6" s="65" t="s">
        <v>222</v>
      </c>
      <c r="G6" s="65" t="s">
        <v>223</v>
      </c>
      <c r="H6" s="65" t="s">
        <v>190</v>
      </c>
      <c r="I6" s="65" t="s">
        <v>186</v>
      </c>
      <c r="J6" s="65" t="s">
        <v>38</v>
      </c>
      <c r="L6" s="70"/>
      <c r="M6" s="70"/>
      <c r="N6" s="65" t="s">
        <v>254</v>
      </c>
    </row>
    <row r="7" spans="1:14">
      <c r="A7" s="65" t="s">
        <v>242</v>
      </c>
      <c r="C7" s="65" t="s">
        <v>255</v>
      </c>
      <c r="D7" s="65" t="s">
        <v>28</v>
      </c>
      <c r="E7" s="67">
        <v>2566</v>
      </c>
      <c r="F7" s="65" t="s">
        <v>222</v>
      </c>
      <c r="G7" s="65" t="s">
        <v>223</v>
      </c>
      <c r="H7" s="65" t="s">
        <v>246</v>
      </c>
      <c r="I7" s="65" t="s">
        <v>87</v>
      </c>
      <c r="J7" s="65" t="s">
        <v>88</v>
      </c>
      <c r="L7" s="70"/>
      <c r="M7" s="70"/>
      <c r="N7" s="65" t="s">
        <v>256</v>
      </c>
    </row>
    <row r="8" spans="1:14">
      <c r="A8" s="65" t="s">
        <v>243</v>
      </c>
      <c r="C8" s="65" t="s">
        <v>216</v>
      </c>
      <c r="D8" s="65" t="s">
        <v>28</v>
      </c>
      <c r="E8" s="67">
        <v>2566</v>
      </c>
      <c r="F8" s="65" t="s">
        <v>222</v>
      </c>
      <c r="G8" s="65" t="s">
        <v>223</v>
      </c>
      <c r="H8" s="65" t="s">
        <v>226</v>
      </c>
      <c r="I8" s="65" t="s">
        <v>229</v>
      </c>
      <c r="J8" s="65" t="s">
        <v>231</v>
      </c>
      <c r="L8" s="70"/>
      <c r="M8" s="70"/>
      <c r="N8" s="65" t="s">
        <v>257</v>
      </c>
    </row>
  </sheetData>
  <autoFilter ref="A2:N8" xr:uid="{BD6A11C1-4E6B-4627-B9F5-2E3794DDC6CD}"/>
  <mergeCells count="1">
    <mergeCell ref="A1:N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0E5B5-4FB6-4909-A74C-E5F663CF84E5}">
  <dimension ref="A1:Q5"/>
  <sheetViews>
    <sheetView topLeftCell="I1" zoomScaleNormal="100" workbookViewId="0">
      <selection activeCell="A3" sqref="A3:XFD5"/>
    </sheetView>
  </sheetViews>
  <sheetFormatPr defaultColWidth="9.109375" defaultRowHeight="14.4"/>
  <cols>
    <col min="1" max="2" width="20.33203125" style="65" customWidth="1"/>
    <col min="3" max="4" width="54" style="65" customWidth="1"/>
    <col min="5" max="5" width="13.44140625" style="65" customWidth="1"/>
    <col min="6" max="6" width="28.33203125" style="65" customWidth="1"/>
    <col min="7" max="7" width="27" style="65" customWidth="1"/>
    <col min="8" max="8" width="39.109375" style="65" customWidth="1"/>
    <col min="9" max="9" width="45.88671875" style="65" customWidth="1"/>
    <col min="10" max="10" width="44.5546875" style="65" customWidth="1"/>
    <col min="11" max="11" width="17.5546875" style="65" customWidth="1"/>
    <col min="12" max="12" width="13.44140625" style="65" customWidth="1"/>
    <col min="13" max="13" width="16.109375" style="65" customWidth="1"/>
    <col min="14" max="14" width="69.88671875" style="65" customWidth="1"/>
    <col min="15" max="15" width="13" style="65" customWidth="1"/>
    <col min="16" max="16" width="33.6640625" style="65" customWidth="1"/>
    <col min="17" max="17" width="28.33203125" style="65" customWidth="1"/>
    <col min="18" max="16384" width="9.109375" style="65"/>
  </cols>
  <sheetData>
    <row r="1" spans="1:17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7">
      <c r="A2" s="66" t="s">
        <v>2</v>
      </c>
      <c r="B2" s="66"/>
      <c r="C2" s="66" t="s">
        <v>3</v>
      </c>
      <c r="D2" s="66" t="s">
        <v>9</v>
      </c>
      <c r="E2" s="66" t="s">
        <v>153</v>
      </c>
      <c r="F2" s="66" t="s">
        <v>14</v>
      </c>
      <c r="G2" s="66" t="s">
        <v>15</v>
      </c>
      <c r="H2" s="66" t="s">
        <v>18</v>
      </c>
      <c r="I2" s="66" t="s">
        <v>19</v>
      </c>
      <c r="J2" s="66" t="s">
        <v>20</v>
      </c>
      <c r="K2" s="66" t="s">
        <v>21</v>
      </c>
      <c r="L2" s="66" t="s">
        <v>22</v>
      </c>
      <c r="M2" s="66" t="s">
        <v>23</v>
      </c>
      <c r="N2" s="66" t="s">
        <v>175</v>
      </c>
      <c r="P2" s="66" t="s">
        <v>249</v>
      </c>
      <c r="Q2" s="66" t="s">
        <v>250</v>
      </c>
    </row>
    <row r="3" spans="1:17">
      <c r="A3" s="65" t="s">
        <v>258</v>
      </c>
      <c r="C3" s="65" t="s">
        <v>245</v>
      </c>
      <c r="D3" s="65" t="s">
        <v>27</v>
      </c>
      <c r="E3" s="67">
        <v>2567</v>
      </c>
      <c r="F3" s="65" t="s">
        <v>259</v>
      </c>
      <c r="G3" s="65" t="s">
        <v>260</v>
      </c>
      <c r="H3" s="65" t="s">
        <v>190</v>
      </c>
      <c r="I3" s="65" t="s">
        <v>186</v>
      </c>
      <c r="J3" s="65" t="s">
        <v>38</v>
      </c>
      <c r="L3" s="65" t="s">
        <v>232</v>
      </c>
      <c r="M3" s="65" t="s">
        <v>237</v>
      </c>
      <c r="N3" s="65" t="s">
        <v>263</v>
      </c>
      <c r="P3" s="65" t="s">
        <v>261</v>
      </c>
      <c r="Q3" s="65" t="s">
        <v>262</v>
      </c>
    </row>
    <row r="4" spans="1:17">
      <c r="A4" s="65" t="s">
        <v>264</v>
      </c>
      <c r="C4" s="65" t="s">
        <v>265</v>
      </c>
      <c r="D4" s="65" t="s">
        <v>27</v>
      </c>
      <c r="E4" s="67">
        <v>2567</v>
      </c>
      <c r="F4" s="65" t="s">
        <v>266</v>
      </c>
      <c r="G4" s="65" t="s">
        <v>267</v>
      </c>
      <c r="H4" s="65" t="s">
        <v>268</v>
      </c>
      <c r="I4" s="65" t="s">
        <v>269</v>
      </c>
      <c r="J4" s="65" t="s">
        <v>270</v>
      </c>
      <c r="L4" s="65" t="s">
        <v>273</v>
      </c>
      <c r="M4" s="65" t="s">
        <v>274</v>
      </c>
      <c r="N4" s="65" t="s">
        <v>275</v>
      </c>
      <c r="P4" s="65" t="s">
        <v>271</v>
      </c>
      <c r="Q4" s="65" t="s">
        <v>272</v>
      </c>
    </row>
    <row r="5" spans="1:17">
      <c r="A5" s="65" t="s">
        <v>276</v>
      </c>
      <c r="C5" s="65" t="s">
        <v>217</v>
      </c>
      <c r="D5" s="65" t="s">
        <v>27</v>
      </c>
      <c r="E5" s="67">
        <v>2567</v>
      </c>
      <c r="F5" s="65" t="s">
        <v>277</v>
      </c>
      <c r="G5" s="65" t="s">
        <v>260</v>
      </c>
      <c r="H5" s="65" t="s">
        <v>36</v>
      </c>
      <c r="I5" s="65" t="s">
        <v>37</v>
      </c>
      <c r="J5" s="65" t="s">
        <v>38</v>
      </c>
      <c r="L5" s="65" t="s">
        <v>232</v>
      </c>
      <c r="M5" s="65" t="s">
        <v>247</v>
      </c>
      <c r="N5" s="65" t="s">
        <v>279</v>
      </c>
      <c r="P5" s="65" t="s">
        <v>261</v>
      </c>
      <c r="Q5" s="65" t="s">
        <v>278</v>
      </c>
    </row>
  </sheetData>
  <autoFilter ref="A2:S2" xr:uid="{2CF4C66A-82E4-4CBA-8BC5-20EF76D90E7C}"/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4701-5C42-49ED-9F40-35C27AC54FC0}">
  <dimension ref="A1:N100"/>
  <sheetViews>
    <sheetView workbookViewId="0">
      <pane ySplit="1" topLeftCell="A2" activePane="bottomLeft" state="frozen"/>
      <selection activeCell="C32" sqref="C32"/>
      <selection pane="bottomLeft" activeCell="C32" sqref="C32"/>
    </sheetView>
  </sheetViews>
  <sheetFormatPr defaultRowHeight="14.4"/>
  <cols>
    <col min="1" max="1" width="47.5546875" customWidth="1"/>
    <col min="2" max="2" width="12.6640625" customWidth="1"/>
    <col min="3" max="3" width="36.88671875" customWidth="1"/>
    <col min="4" max="4" width="14.33203125" customWidth="1"/>
    <col min="5" max="5" width="20.109375" customWidth="1"/>
    <col min="6" max="6" width="54.88671875" customWidth="1"/>
    <col min="7" max="7" width="22.77734375" customWidth="1"/>
    <col min="8" max="8" width="16.77734375" customWidth="1"/>
    <col min="9" max="9" width="40.77734375" customWidth="1"/>
    <col min="10" max="10" width="18.88671875" customWidth="1"/>
    <col min="11" max="11" width="50.5546875" customWidth="1"/>
    <col min="12" max="12" width="12.6640625" customWidth="1"/>
    <col min="13" max="13" width="9" customWidth="1"/>
    <col min="14" max="14" width="14.5546875" customWidth="1"/>
  </cols>
  <sheetData>
    <row r="1" spans="1:14" s="260" customFormat="1">
      <c r="A1" s="254" t="s">
        <v>582</v>
      </c>
      <c r="B1" s="255" t="s">
        <v>438</v>
      </c>
      <c r="C1" s="254" t="s">
        <v>583</v>
      </c>
      <c r="D1" s="256" t="s">
        <v>584</v>
      </c>
      <c r="E1" s="257" t="s">
        <v>585</v>
      </c>
      <c r="F1" s="257" t="s">
        <v>586</v>
      </c>
      <c r="G1" s="257" t="s">
        <v>587</v>
      </c>
      <c r="H1" s="258" t="s">
        <v>588</v>
      </c>
      <c r="I1" s="258" t="s">
        <v>22</v>
      </c>
      <c r="J1" s="258" t="s">
        <v>589</v>
      </c>
      <c r="K1" s="258" t="s">
        <v>23</v>
      </c>
      <c r="L1" s="258" t="s">
        <v>590</v>
      </c>
      <c r="M1" s="259" t="s">
        <v>591</v>
      </c>
      <c r="N1" s="258" t="s">
        <v>592</v>
      </c>
    </row>
    <row r="2" spans="1:14" ht="18">
      <c r="A2" t="s">
        <v>298</v>
      </c>
      <c r="B2" s="245" t="s">
        <v>559</v>
      </c>
      <c r="C2" t="s">
        <v>47</v>
      </c>
      <c r="D2" t="s">
        <v>616</v>
      </c>
      <c r="E2" t="s">
        <v>344</v>
      </c>
      <c r="F2" t="s">
        <v>617</v>
      </c>
      <c r="H2" t="s">
        <v>618</v>
      </c>
      <c r="I2" t="s">
        <v>619</v>
      </c>
      <c r="J2" s="244" t="s">
        <v>558</v>
      </c>
      <c r="K2" t="s">
        <v>620</v>
      </c>
      <c r="M2" s="244" t="s">
        <v>563</v>
      </c>
    </row>
    <row r="3" spans="1:14" ht="18">
      <c r="A3" s="240" t="s">
        <v>594</v>
      </c>
      <c r="B3" s="245" t="s">
        <v>560</v>
      </c>
      <c r="C3" s="240" t="s">
        <v>47</v>
      </c>
      <c r="D3" s="240" t="s">
        <v>616</v>
      </c>
      <c r="E3" s="240" t="s">
        <v>344</v>
      </c>
      <c r="F3" s="240" t="s">
        <v>617</v>
      </c>
      <c r="H3" s="240" t="s">
        <v>618</v>
      </c>
      <c r="I3" s="240" t="s">
        <v>619</v>
      </c>
      <c r="J3" s="244" t="s">
        <v>558</v>
      </c>
      <c r="K3" s="240" t="s">
        <v>620</v>
      </c>
      <c r="M3" s="244" t="s">
        <v>563</v>
      </c>
    </row>
    <row r="4" spans="1:14" ht="18">
      <c r="A4" s="240" t="s">
        <v>595</v>
      </c>
      <c r="B4" s="245" t="s">
        <v>561</v>
      </c>
      <c r="C4" s="240" t="s">
        <v>270</v>
      </c>
      <c r="D4" s="240" t="s">
        <v>616</v>
      </c>
      <c r="E4" s="240" t="s">
        <v>344</v>
      </c>
      <c r="F4" s="240" t="s">
        <v>617</v>
      </c>
      <c r="H4" s="240" t="s">
        <v>618</v>
      </c>
      <c r="I4" s="240" t="s">
        <v>619</v>
      </c>
      <c r="J4" s="244" t="s">
        <v>558</v>
      </c>
      <c r="K4" s="240" t="s">
        <v>620</v>
      </c>
      <c r="M4" s="244" t="s">
        <v>563</v>
      </c>
    </row>
    <row r="5" spans="1:14" ht="18">
      <c r="A5" s="240" t="s">
        <v>596</v>
      </c>
      <c r="B5" s="246" t="s">
        <v>593</v>
      </c>
      <c r="C5" s="240" t="s">
        <v>231</v>
      </c>
      <c r="D5" s="240" t="s">
        <v>616</v>
      </c>
      <c r="E5" s="240" t="s">
        <v>344</v>
      </c>
      <c r="F5" s="240" t="s">
        <v>617</v>
      </c>
      <c r="H5" s="240" t="s">
        <v>618</v>
      </c>
      <c r="I5" s="240" t="s">
        <v>619</v>
      </c>
      <c r="J5" s="244" t="s">
        <v>558</v>
      </c>
      <c r="K5" s="240" t="s">
        <v>620</v>
      </c>
      <c r="M5" s="244" t="s">
        <v>563</v>
      </c>
    </row>
    <row r="6" spans="1:14" ht="18">
      <c r="A6" s="240" t="s">
        <v>597</v>
      </c>
      <c r="B6" s="245" t="s">
        <v>562</v>
      </c>
      <c r="C6" s="240" t="s">
        <v>231</v>
      </c>
      <c r="D6" s="240" t="s">
        <v>616</v>
      </c>
      <c r="E6" s="240" t="s">
        <v>344</v>
      </c>
      <c r="F6" s="240" t="s">
        <v>617</v>
      </c>
      <c r="H6" s="240" t="s">
        <v>618</v>
      </c>
      <c r="I6" s="240" t="s">
        <v>619</v>
      </c>
      <c r="J6" s="244" t="s">
        <v>558</v>
      </c>
      <c r="K6" s="240" t="s">
        <v>620</v>
      </c>
      <c r="M6" s="244" t="s">
        <v>563</v>
      </c>
    </row>
    <row r="7" spans="1:14" ht="18">
      <c r="A7" s="240" t="s">
        <v>298</v>
      </c>
      <c r="B7" s="245" t="s">
        <v>559</v>
      </c>
      <c r="C7" s="240" t="s">
        <v>47</v>
      </c>
      <c r="D7" s="240" t="s">
        <v>616</v>
      </c>
      <c r="E7" s="240" t="s">
        <v>344</v>
      </c>
      <c r="F7" s="240" t="s">
        <v>617</v>
      </c>
      <c r="H7" s="240" t="s">
        <v>618</v>
      </c>
      <c r="I7" s="240" t="s">
        <v>619</v>
      </c>
      <c r="J7" s="244" t="s">
        <v>564</v>
      </c>
      <c r="K7" s="240" t="s">
        <v>621</v>
      </c>
      <c r="M7" s="244" t="s">
        <v>563</v>
      </c>
    </row>
    <row r="8" spans="1:14" ht="18">
      <c r="A8" s="240" t="s">
        <v>594</v>
      </c>
      <c r="B8" s="245" t="s">
        <v>560</v>
      </c>
      <c r="C8" s="240" t="s">
        <v>47</v>
      </c>
      <c r="D8" s="240" t="s">
        <v>616</v>
      </c>
      <c r="E8" s="240" t="s">
        <v>344</v>
      </c>
      <c r="F8" s="240" t="s">
        <v>617</v>
      </c>
      <c r="H8" s="240" t="s">
        <v>618</v>
      </c>
      <c r="I8" s="240" t="s">
        <v>619</v>
      </c>
      <c r="J8" s="244" t="s">
        <v>564</v>
      </c>
      <c r="K8" s="240" t="s">
        <v>621</v>
      </c>
      <c r="M8" s="244" t="s">
        <v>563</v>
      </c>
    </row>
    <row r="9" spans="1:14" ht="18">
      <c r="A9" s="240" t="s">
        <v>595</v>
      </c>
      <c r="B9" s="245" t="s">
        <v>561</v>
      </c>
      <c r="C9" s="240" t="s">
        <v>270</v>
      </c>
      <c r="D9" s="240" t="s">
        <v>616</v>
      </c>
      <c r="E9" s="240" t="s">
        <v>344</v>
      </c>
      <c r="F9" s="240" t="s">
        <v>617</v>
      </c>
      <c r="H9" s="240" t="s">
        <v>618</v>
      </c>
      <c r="I9" s="240" t="s">
        <v>619</v>
      </c>
      <c r="J9" s="244" t="s">
        <v>564</v>
      </c>
      <c r="K9" s="240" t="s">
        <v>621</v>
      </c>
      <c r="M9" s="244" t="s">
        <v>563</v>
      </c>
    </row>
    <row r="10" spans="1:14" ht="18">
      <c r="A10" s="240" t="s">
        <v>597</v>
      </c>
      <c r="B10" s="247" t="s">
        <v>562</v>
      </c>
      <c r="C10" s="240" t="s">
        <v>231</v>
      </c>
      <c r="D10" s="240" t="s">
        <v>616</v>
      </c>
      <c r="E10" s="240" t="s">
        <v>344</v>
      </c>
      <c r="F10" s="240" t="s">
        <v>617</v>
      </c>
      <c r="H10" s="240" t="s">
        <v>618</v>
      </c>
      <c r="I10" s="240" t="s">
        <v>619</v>
      </c>
      <c r="J10" s="244" t="s">
        <v>564</v>
      </c>
      <c r="K10" s="240" t="s">
        <v>621</v>
      </c>
      <c r="M10" s="244" t="s">
        <v>563</v>
      </c>
    </row>
    <row r="11" spans="1:14">
      <c r="A11" s="240" t="s">
        <v>228</v>
      </c>
      <c r="B11" s="248" t="s">
        <v>448</v>
      </c>
      <c r="C11" s="240" t="s">
        <v>38</v>
      </c>
      <c r="D11" s="240" t="s">
        <v>616</v>
      </c>
      <c r="E11" s="240" t="s">
        <v>344</v>
      </c>
      <c r="F11" s="240" t="s">
        <v>617</v>
      </c>
      <c r="H11" s="240" t="s">
        <v>622</v>
      </c>
      <c r="I11" s="240" t="s">
        <v>623</v>
      </c>
      <c r="J11" s="240" t="s">
        <v>406</v>
      </c>
      <c r="K11" s="240" t="s">
        <v>624</v>
      </c>
      <c r="M11" s="244" t="s">
        <v>557</v>
      </c>
    </row>
    <row r="12" spans="1:14" ht="18">
      <c r="A12" s="240" t="s">
        <v>290</v>
      </c>
      <c r="B12" s="245" t="s">
        <v>565</v>
      </c>
      <c r="C12" s="240" t="s">
        <v>47</v>
      </c>
      <c r="D12" s="240" t="s">
        <v>616</v>
      </c>
      <c r="E12" s="240" t="s">
        <v>344</v>
      </c>
      <c r="F12" s="240" t="s">
        <v>617</v>
      </c>
      <c r="H12" s="240" t="s">
        <v>622</v>
      </c>
      <c r="I12" s="240" t="s">
        <v>623</v>
      </c>
      <c r="J12" s="240" t="s">
        <v>406</v>
      </c>
      <c r="K12" s="240" t="s">
        <v>624</v>
      </c>
      <c r="M12" s="244" t="s">
        <v>563</v>
      </c>
    </row>
    <row r="13" spans="1:14" ht="18">
      <c r="A13" s="240" t="s">
        <v>298</v>
      </c>
      <c r="B13" s="245" t="s">
        <v>559</v>
      </c>
      <c r="C13" s="240" t="s">
        <v>47</v>
      </c>
      <c r="D13" s="240" t="s">
        <v>616</v>
      </c>
      <c r="E13" s="240" t="s">
        <v>344</v>
      </c>
      <c r="F13" s="240" t="s">
        <v>617</v>
      </c>
      <c r="H13" s="240" t="s">
        <v>622</v>
      </c>
      <c r="I13" s="240" t="s">
        <v>623</v>
      </c>
      <c r="J13" s="240" t="s">
        <v>406</v>
      </c>
      <c r="K13" s="240" t="s">
        <v>624</v>
      </c>
      <c r="M13" s="244" t="s">
        <v>563</v>
      </c>
    </row>
    <row r="14" spans="1:14" ht="18">
      <c r="A14" s="240" t="s">
        <v>594</v>
      </c>
      <c r="B14" s="245" t="s">
        <v>560</v>
      </c>
      <c r="C14" s="240" t="s">
        <v>47</v>
      </c>
      <c r="D14" s="240" t="s">
        <v>616</v>
      </c>
      <c r="E14" s="240" t="s">
        <v>344</v>
      </c>
      <c r="F14" s="240" t="s">
        <v>617</v>
      </c>
      <c r="H14" s="240" t="s">
        <v>622</v>
      </c>
      <c r="I14" s="240" t="s">
        <v>623</v>
      </c>
      <c r="J14" s="240" t="s">
        <v>406</v>
      </c>
      <c r="K14" s="240" t="s">
        <v>624</v>
      </c>
      <c r="M14" s="244" t="s">
        <v>563</v>
      </c>
    </row>
    <row r="15" spans="1:14" ht="18">
      <c r="A15" s="240" t="s">
        <v>598</v>
      </c>
      <c r="B15" s="245" t="s">
        <v>566</v>
      </c>
      <c r="C15" s="240" t="s">
        <v>47</v>
      </c>
      <c r="D15" s="240" t="s">
        <v>616</v>
      </c>
      <c r="E15" s="240" t="s">
        <v>344</v>
      </c>
      <c r="F15" s="240" t="s">
        <v>617</v>
      </c>
      <c r="H15" s="240" t="s">
        <v>622</v>
      </c>
      <c r="I15" s="240" t="s">
        <v>623</v>
      </c>
      <c r="J15" s="240" t="s">
        <v>406</v>
      </c>
      <c r="K15" s="240" t="s">
        <v>624</v>
      </c>
      <c r="M15" s="244" t="s">
        <v>563</v>
      </c>
    </row>
    <row r="16" spans="1:14" ht="18">
      <c r="A16" s="240" t="s">
        <v>599</v>
      </c>
      <c r="B16" s="245" t="s">
        <v>567</v>
      </c>
      <c r="C16" s="240" t="s">
        <v>608</v>
      </c>
      <c r="D16" s="240" t="s">
        <v>616</v>
      </c>
      <c r="E16" s="240" t="s">
        <v>344</v>
      </c>
      <c r="F16" s="240" t="s">
        <v>617</v>
      </c>
      <c r="H16" s="240" t="s">
        <v>622</v>
      </c>
      <c r="I16" s="240" t="s">
        <v>623</v>
      </c>
      <c r="J16" s="240" t="s">
        <v>406</v>
      </c>
      <c r="K16" s="240" t="s">
        <v>624</v>
      </c>
      <c r="M16" s="244" t="s">
        <v>563</v>
      </c>
    </row>
    <row r="17" spans="1:13" ht="18">
      <c r="A17" s="240" t="s">
        <v>600</v>
      </c>
      <c r="B17" s="245" t="s">
        <v>568</v>
      </c>
      <c r="C17" s="240" t="s">
        <v>608</v>
      </c>
      <c r="D17" s="240" t="s">
        <v>616</v>
      </c>
      <c r="E17" s="240" t="s">
        <v>344</v>
      </c>
      <c r="F17" s="240" t="s">
        <v>617</v>
      </c>
      <c r="H17" s="240" t="s">
        <v>622</v>
      </c>
      <c r="I17" s="240" t="s">
        <v>623</v>
      </c>
      <c r="J17" s="240" t="s">
        <v>406</v>
      </c>
      <c r="K17" s="240" t="s">
        <v>624</v>
      </c>
      <c r="M17" s="244" t="s">
        <v>563</v>
      </c>
    </row>
    <row r="18" spans="1:13" ht="18">
      <c r="A18" s="240" t="s">
        <v>595</v>
      </c>
      <c r="B18" s="245" t="s">
        <v>561</v>
      </c>
      <c r="C18" s="240" t="s">
        <v>270</v>
      </c>
      <c r="D18" s="240" t="s">
        <v>616</v>
      </c>
      <c r="E18" s="240" t="s">
        <v>344</v>
      </c>
      <c r="F18" s="240" t="s">
        <v>617</v>
      </c>
      <c r="H18" s="240" t="s">
        <v>622</v>
      </c>
      <c r="I18" s="240" t="s">
        <v>623</v>
      </c>
      <c r="J18" s="240" t="s">
        <v>406</v>
      </c>
      <c r="K18" s="240" t="s">
        <v>624</v>
      </c>
      <c r="M18" s="244" t="s">
        <v>563</v>
      </c>
    </row>
    <row r="19" spans="1:13" ht="18">
      <c r="A19" s="240" t="s">
        <v>228</v>
      </c>
      <c r="B19" s="245" t="s">
        <v>448</v>
      </c>
      <c r="C19" s="240" t="s">
        <v>38</v>
      </c>
      <c r="D19" s="240" t="s">
        <v>616</v>
      </c>
      <c r="E19" s="240" t="s">
        <v>344</v>
      </c>
      <c r="F19" s="240" t="s">
        <v>617</v>
      </c>
      <c r="H19" s="240" t="s">
        <v>622</v>
      </c>
      <c r="I19" s="240" t="s">
        <v>623</v>
      </c>
      <c r="J19" s="240" t="s">
        <v>406</v>
      </c>
      <c r="K19" s="240" t="s">
        <v>624</v>
      </c>
      <c r="M19" s="244" t="s">
        <v>563</v>
      </c>
    </row>
    <row r="20" spans="1:13" ht="18">
      <c r="A20" s="240" t="s">
        <v>186</v>
      </c>
      <c r="B20" s="246" t="s">
        <v>445</v>
      </c>
      <c r="C20" s="240" t="s">
        <v>38</v>
      </c>
      <c r="D20" s="240" t="s">
        <v>616</v>
      </c>
      <c r="E20" s="240" t="s">
        <v>344</v>
      </c>
      <c r="F20" s="240" t="s">
        <v>617</v>
      </c>
      <c r="H20" s="240" t="s">
        <v>622</v>
      </c>
      <c r="I20" s="240" t="s">
        <v>623</v>
      </c>
      <c r="J20" s="240" t="s">
        <v>406</v>
      </c>
      <c r="K20" s="240" t="s">
        <v>624</v>
      </c>
      <c r="M20" s="244" t="s">
        <v>563</v>
      </c>
    </row>
    <row r="21" spans="1:13" ht="18">
      <c r="A21" s="240" t="s">
        <v>601</v>
      </c>
      <c r="B21" s="245" t="s">
        <v>569</v>
      </c>
      <c r="C21" s="240" t="s">
        <v>609</v>
      </c>
      <c r="D21" s="240" t="s">
        <v>616</v>
      </c>
      <c r="E21" s="240" t="s">
        <v>344</v>
      </c>
      <c r="F21" s="240" t="s">
        <v>617</v>
      </c>
      <c r="H21" s="240" t="s">
        <v>622</v>
      </c>
      <c r="I21" s="240" t="s">
        <v>623</v>
      </c>
      <c r="J21" s="240" t="s">
        <v>406</v>
      </c>
      <c r="K21" s="240" t="s">
        <v>624</v>
      </c>
      <c r="M21" s="244" t="s">
        <v>563</v>
      </c>
    </row>
    <row r="22" spans="1:13" ht="18">
      <c r="A22" s="240" t="s">
        <v>597</v>
      </c>
      <c r="B22" s="247" t="s">
        <v>562</v>
      </c>
      <c r="C22" s="240" t="s">
        <v>231</v>
      </c>
      <c r="D22" s="240" t="s">
        <v>616</v>
      </c>
      <c r="E22" s="240" t="s">
        <v>344</v>
      </c>
      <c r="F22" s="240" t="s">
        <v>617</v>
      </c>
      <c r="H22" s="240" t="s">
        <v>622</v>
      </c>
      <c r="I22" s="240" t="s">
        <v>623</v>
      </c>
      <c r="J22" s="240" t="s">
        <v>406</v>
      </c>
      <c r="K22" s="240" t="s">
        <v>624</v>
      </c>
      <c r="M22" s="244" t="s">
        <v>563</v>
      </c>
    </row>
    <row r="23" spans="1:13">
      <c r="A23" s="240" t="s">
        <v>228</v>
      </c>
      <c r="B23" s="248" t="s">
        <v>448</v>
      </c>
      <c r="C23" s="240" t="s">
        <v>38</v>
      </c>
      <c r="D23" s="240" t="s">
        <v>616</v>
      </c>
      <c r="E23" s="240" t="s">
        <v>344</v>
      </c>
      <c r="F23" s="240" t="s">
        <v>617</v>
      </c>
      <c r="H23" s="240" t="s">
        <v>622</v>
      </c>
      <c r="I23" s="240" t="s">
        <v>623</v>
      </c>
      <c r="J23" s="240" t="s">
        <v>380</v>
      </c>
      <c r="K23" s="240" t="s">
        <v>625</v>
      </c>
      <c r="M23" s="244" t="s">
        <v>557</v>
      </c>
    </row>
    <row r="24" spans="1:13">
      <c r="A24" s="240" t="s">
        <v>229</v>
      </c>
      <c r="B24" s="240" t="s">
        <v>449</v>
      </c>
      <c r="C24" s="240" t="s">
        <v>231</v>
      </c>
      <c r="D24" s="240" t="s">
        <v>616</v>
      </c>
      <c r="E24" s="240" t="s">
        <v>344</v>
      </c>
      <c r="F24" s="240" t="s">
        <v>617</v>
      </c>
      <c r="H24" s="240" t="s">
        <v>622</v>
      </c>
      <c r="I24" s="240" t="s">
        <v>623</v>
      </c>
      <c r="J24" s="240" t="s">
        <v>380</v>
      </c>
      <c r="K24" s="240" t="s">
        <v>625</v>
      </c>
      <c r="M24" s="244" t="s">
        <v>557</v>
      </c>
    </row>
    <row r="25" spans="1:13" ht="18">
      <c r="A25" s="240" t="s">
        <v>298</v>
      </c>
      <c r="B25" s="245" t="s">
        <v>559</v>
      </c>
      <c r="C25" s="240" t="s">
        <v>47</v>
      </c>
      <c r="D25" s="240" t="s">
        <v>616</v>
      </c>
      <c r="E25" s="240" t="s">
        <v>344</v>
      </c>
      <c r="F25" s="240" t="s">
        <v>617</v>
      </c>
      <c r="H25" s="240" t="s">
        <v>622</v>
      </c>
      <c r="I25" s="240" t="s">
        <v>623</v>
      </c>
      <c r="J25" s="240" t="s">
        <v>380</v>
      </c>
      <c r="K25" s="240" t="s">
        <v>625</v>
      </c>
      <c r="M25" s="244" t="s">
        <v>563</v>
      </c>
    </row>
    <row r="26" spans="1:13" ht="18">
      <c r="A26" s="240" t="s">
        <v>594</v>
      </c>
      <c r="B26" s="245" t="s">
        <v>560</v>
      </c>
      <c r="C26" s="240" t="s">
        <v>47</v>
      </c>
      <c r="D26" s="240" t="s">
        <v>616</v>
      </c>
      <c r="E26" s="240" t="s">
        <v>344</v>
      </c>
      <c r="F26" s="240" t="s">
        <v>617</v>
      </c>
      <c r="H26" s="240" t="s">
        <v>622</v>
      </c>
      <c r="I26" s="240" t="s">
        <v>623</v>
      </c>
      <c r="J26" s="240" t="s">
        <v>380</v>
      </c>
      <c r="K26" s="240" t="s">
        <v>625</v>
      </c>
      <c r="M26" s="244" t="s">
        <v>563</v>
      </c>
    </row>
    <row r="27" spans="1:13" ht="18">
      <c r="A27" s="240" t="s">
        <v>595</v>
      </c>
      <c r="B27" s="245" t="s">
        <v>561</v>
      </c>
      <c r="C27" s="240" t="s">
        <v>270</v>
      </c>
      <c r="D27" s="240" t="s">
        <v>616</v>
      </c>
      <c r="E27" s="240" t="s">
        <v>344</v>
      </c>
      <c r="F27" s="240" t="s">
        <v>617</v>
      </c>
      <c r="H27" s="240" t="s">
        <v>622</v>
      </c>
      <c r="I27" s="240" t="s">
        <v>623</v>
      </c>
      <c r="J27" s="240" t="s">
        <v>380</v>
      </c>
      <c r="K27" s="240" t="s">
        <v>625</v>
      </c>
      <c r="M27" s="244" t="s">
        <v>563</v>
      </c>
    </row>
    <row r="28" spans="1:13" ht="18">
      <c r="A28" s="240" t="s">
        <v>601</v>
      </c>
      <c r="B28" s="245" t="s">
        <v>569</v>
      </c>
      <c r="C28" s="240" t="s">
        <v>609</v>
      </c>
      <c r="D28" s="240" t="s">
        <v>616</v>
      </c>
      <c r="E28" s="240" t="s">
        <v>344</v>
      </c>
      <c r="F28" s="240" t="s">
        <v>617</v>
      </c>
      <c r="H28" s="240" t="s">
        <v>622</v>
      </c>
      <c r="I28" s="240" t="s">
        <v>623</v>
      </c>
      <c r="J28" s="240" t="s">
        <v>380</v>
      </c>
      <c r="K28" s="240" t="s">
        <v>625</v>
      </c>
      <c r="M28" s="244" t="s">
        <v>563</v>
      </c>
    </row>
    <row r="29" spans="1:13" ht="18">
      <c r="A29" s="240" t="s">
        <v>37</v>
      </c>
      <c r="B29" s="247" t="s">
        <v>446</v>
      </c>
      <c r="C29" s="240" t="s">
        <v>38</v>
      </c>
      <c r="D29" s="240" t="s">
        <v>616</v>
      </c>
      <c r="E29" s="240" t="s">
        <v>344</v>
      </c>
      <c r="F29" s="240" t="s">
        <v>617</v>
      </c>
      <c r="H29" s="240" t="s">
        <v>622</v>
      </c>
      <c r="I29" s="240" t="s">
        <v>623</v>
      </c>
      <c r="J29" s="240" t="s">
        <v>380</v>
      </c>
      <c r="K29" s="240" t="s">
        <v>625</v>
      </c>
      <c r="M29" s="244" t="s">
        <v>563</v>
      </c>
    </row>
    <row r="30" spans="1:13">
      <c r="A30" s="240" t="s">
        <v>186</v>
      </c>
      <c r="B30" s="240" t="s">
        <v>445</v>
      </c>
      <c r="C30" s="240" t="s">
        <v>38</v>
      </c>
      <c r="D30" s="240" t="s">
        <v>616</v>
      </c>
      <c r="E30" s="240" t="s">
        <v>344</v>
      </c>
      <c r="F30" s="240" t="s">
        <v>617</v>
      </c>
      <c r="H30" s="240" t="s">
        <v>622</v>
      </c>
      <c r="I30" s="240" t="s">
        <v>623</v>
      </c>
      <c r="J30" s="240" t="s">
        <v>462</v>
      </c>
      <c r="K30" s="240" t="s">
        <v>626</v>
      </c>
      <c r="M30" s="244" t="s">
        <v>557</v>
      </c>
    </row>
    <row r="31" spans="1:13" ht="18">
      <c r="A31" s="240" t="s">
        <v>298</v>
      </c>
      <c r="B31" s="245" t="s">
        <v>559</v>
      </c>
      <c r="C31" s="240" t="s">
        <v>47</v>
      </c>
      <c r="D31" s="240" t="s">
        <v>616</v>
      </c>
      <c r="E31" s="240" t="s">
        <v>344</v>
      </c>
      <c r="F31" s="240" t="s">
        <v>617</v>
      </c>
      <c r="H31" s="240" t="s">
        <v>622</v>
      </c>
      <c r="I31" s="240" t="s">
        <v>623</v>
      </c>
      <c r="J31" s="240" t="s">
        <v>462</v>
      </c>
      <c r="K31" s="240" t="s">
        <v>626</v>
      </c>
      <c r="M31" s="244" t="s">
        <v>563</v>
      </c>
    </row>
    <row r="32" spans="1:13" ht="18">
      <c r="A32" s="240" t="s">
        <v>594</v>
      </c>
      <c r="B32" s="245" t="s">
        <v>560</v>
      </c>
      <c r="C32" s="240" t="s">
        <v>47</v>
      </c>
      <c r="D32" s="240" t="s">
        <v>616</v>
      </c>
      <c r="E32" s="240" t="s">
        <v>344</v>
      </c>
      <c r="F32" s="240" t="s">
        <v>617</v>
      </c>
      <c r="H32" s="240" t="s">
        <v>622</v>
      </c>
      <c r="I32" s="240" t="s">
        <v>623</v>
      </c>
      <c r="J32" s="240" t="s">
        <v>462</v>
      </c>
      <c r="K32" s="240" t="s">
        <v>626</v>
      </c>
      <c r="M32" s="244" t="s">
        <v>563</v>
      </c>
    </row>
    <row r="33" spans="1:13" ht="18">
      <c r="A33" s="240" t="s">
        <v>595</v>
      </c>
      <c r="B33" s="245" t="s">
        <v>561</v>
      </c>
      <c r="C33" s="240" t="s">
        <v>270</v>
      </c>
      <c r="D33" s="240" t="s">
        <v>616</v>
      </c>
      <c r="E33" s="240" t="s">
        <v>344</v>
      </c>
      <c r="F33" s="240" t="s">
        <v>617</v>
      </c>
      <c r="H33" s="240" t="s">
        <v>622</v>
      </c>
      <c r="I33" s="240" t="s">
        <v>623</v>
      </c>
      <c r="J33" s="240" t="s">
        <v>462</v>
      </c>
      <c r="K33" s="240" t="s">
        <v>626</v>
      </c>
      <c r="M33" s="244" t="s">
        <v>563</v>
      </c>
    </row>
    <row r="34" spans="1:13" ht="18">
      <c r="A34" s="240" t="s">
        <v>602</v>
      </c>
      <c r="B34" s="245" t="s">
        <v>443</v>
      </c>
      <c r="C34" s="240" t="s">
        <v>610</v>
      </c>
      <c r="D34" s="240" t="s">
        <v>616</v>
      </c>
      <c r="E34" s="240" t="s">
        <v>344</v>
      </c>
      <c r="F34" s="240" t="s">
        <v>617</v>
      </c>
      <c r="H34" s="240" t="s">
        <v>622</v>
      </c>
      <c r="I34" s="240" t="s">
        <v>623</v>
      </c>
      <c r="J34" s="240" t="s">
        <v>462</v>
      </c>
      <c r="K34" s="240" t="s">
        <v>626</v>
      </c>
      <c r="M34" s="244" t="s">
        <v>563</v>
      </c>
    </row>
    <row r="35" spans="1:13" ht="18">
      <c r="A35" s="240" t="s">
        <v>601</v>
      </c>
      <c r="B35" s="247" t="s">
        <v>569</v>
      </c>
      <c r="C35" s="240" t="s">
        <v>609</v>
      </c>
      <c r="D35" s="240" t="s">
        <v>616</v>
      </c>
      <c r="E35" s="240" t="s">
        <v>344</v>
      </c>
      <c r="F35" s="240" t="s">
        <v>617</v>
      </c>
      <c r="H35" s="240" t="s">
        <v>622</v>
      </c>
      <c r="I35" s="240" t="s">
        <v>623</v>
      </c>
      <c r="J35" s="240" t="s">
        <v>462</v>
      </c>
      <c r="K35" s="240" t="s">
        <v>626</v>
      </c>
      <c r="M35" s="244" t="s">
        <v>563</v>
      </c>
    </row>
    <row r="36" spans="1:13">
      <c r="A36" s="240" t="s">
        <v>602</v>
      </c>
      <c r="B36" s="240" t="s">
        <v>443</v>
      </c>
      <c r="C36" s="240" t="s">
        <v>610</v>
      </c>
      <c r="D36" s="240" t="s">
        <v>616</v>
      </c>
      <c r="E36" s="240" t="s">
        <v>344</v>
      </c>
      <c r="F36" s="240" t="s">
        <v>617</v>
      </c>
      <c r="H36" s="240" t="s">
        <v>622</v>
      </c>
      <c r="I36" s="240" t="s">
        <v>623</v>
      </c>
      <c r="J36" s="240" t="s">
        <v>338</v>
      </c>
      <c r="K36" s="240" t="s">
        <v>627</v>
      </c>
      <c r="M36" s="244" t="s">
        <v>557</v>
      </c>
    </row>
    <row r="37" spans="1:13">
      <c r="A37" s="240" t="s">
        <v>228</v>
      </c>
      <c r="B37" s="240" t="s">
        <v>448</v>
      </c>
      <c r="C37" s="240" t="s">
        <v>38</v>
      </c>
      <c r="D37" s="240" t="s">
        <v>616</v>
      </c>
      <c r="E37" s="240" t="s">
        <v>344</v>
      </c>
      <c r="F37" s="240" t="s">
        <v>617</v>
      </c>
      <c r="H37" s="240" t="s">
        <v>622</v>
      </c>
      <c r="I37" s="240" t="s">
        <v>623</v>
      </c>
      <c r="J37" s="240" t="s">
        <v>338</v>
      </c>
      <c r="K37" s="240" t="s">
        <v>627</v>
      </c>
      <c r="M37" s="244" t="s">
        <v>557</v>
      </c>
    </row>
    <row r="38" spans="1:13">
      <c r="A38" s="240" t="s">
        <v>186</v>
      </c>
      <c r="B38" s="240" t="s">
        <v>445</v>
      </c>
      <c r="C38" s="240" t="s">
        <v>38</v>
      </c>
      <c r="D38" s="240" t="s">
        <v>616</v>
      </c>
      <c r="E38" s="240" t="s">
        <v>344</v>
      </c>
      <c r="F38" s="240" t="s">
        <v>617</v>
      </c>
      <c r="H38" s="240" t="s">
        <v>622</v>
      </c>
      <c r="I38" s="240" t="s">
        <v>623</v>
      </c>
      <c r="J38" s="240" t="s">
        <v>338</v>
      </c>
      <c r="K38" s="240" t="s">
        <v>627</v>
      </c>
      <c r="M38" s="244" t="s">
        <v>557</v>
      </c>
    </row>
    <row r="39" spans="1:13" ht="18">
      <c r="A39" s="240" t="s">
        <v>603</v>
      </c>
      <c r="B39" s="245" t="s">
        <v>570</v>
      </c>
      <c r="C39" s="240" t="s">
        <v>47</v>
      </c>
      <c r="D39" s="240" t="s">
        <v>616</v>
      </c>
      <c r="E39" s="240" t="s">
        <v>344</v>
      </c>
      <c r="F39" s="240" t="s">
        <v>617</v>
      </c>
      <c r="H39" s="240" t="s">
        <v>622</v>
      </c>
      <c r="I39" s="240" t="s">
        <v>623</v>
      </c>
      <c r="J39" s="240" t="s">
        <v>338</v>
      </c>
      <c r="K39" s="240" t="s">
        <v>627</v>
      </c>
      <c r="M39" s="244" t="s">
        <v>563</v>
      </c>
    </row>
    <row r="40" spans="1:13" ht="18">
      <c r="A40" s="240" t="s">
        <v>290</v>
      </c>
      <c r="B40" s="245" t="s">
        <v>565</v>
      </c>
      <c r="C40" s="240" t="s">
        <v>47</v>
      </c>
      <c r="D40" s="240" t="s">
        <v>616</v>
      </c>
      <c r="E40" s="240" t="s">
        <v>344</v>
      </c>
      <c r="F40" s="240" t="s">
        <v>617</v>
      </c>
      <c r="H40" s="240" t="s">
        <v>622</v>
      </c>
      <c r="I40" s="240" t="s">
        <v>623</v>
      </c>
      <c r="J40" s="240" t="s">
        <v>338</v>
      </c>
      <c r="K40" s="240" t="s">
        <v>627</v>
      </c>
      <c r="M40" s="244" t="s">
        <v>563</v>
      </c>
    </row>
    <row r="41" spans="1:13" ht="18">
      <c r="A41" s="240" t="s">
        <v>298</v>
      </c>
      <c r="B41" s="245" t="s">
        <v>559</v>
      </c>
      <c r="C41" s="240" t="s">
        <v>47</v>
      </c>
      <c r="D41" s="240" t="s">
        <v>616</v>
      </c>
      <c r="E41" s="240" t="s">
        <v>344</v>
      </c>
      <c r="F41" s="240" t="s">
        <v>617</v>
      </c>
      <c r="H41" s="240" t="s">
        <v>622</v>
      </c>
      <c r="I41" s="240" t="s">
        <v>623</v>
      </c>
      <c r="J41" s="240" t="s">
        <v>338</v>
      </c>
      <c r="K41" s="240" t="s">
        <v>627</v>
      </c>
      <c r="M41" s="244" t="s">
        <v>563</v>
      </c>
    </row>
    <row r="42" spans="1:13" ht="18">
      <c r="A42" s="240" t="s">
        <v>594</v>
      </c>
      <c r="B42" s="245" t="s">
        <v>560</v>
      </c>
      <c r="C42" s="240" t="s">
        <v>47</v>
      </c>
      <c r="D42" s="240" t="s">
        <v>616</v>
      </c>
      <c r="E42" s="240" t="s">
        <v>344</v>
      </c>
      <c r="F42" s="240" t="s">
        <v>617</v>
      </c>
      <c r="H42" s="240" t="s">
        <v>622</v>
      </c>
      <c r="I42" s="240" t="s">
        <v>623</v>
      </c>
      <c r="J42" s="240" t="s">
        <v>338</v>
      </c>
      <c r="K42" s="240" t="s">
        <v>627</v>
      </c>
      <c r="M42" s="244" t="s">
        <v>563</v>
      </c>
    </row>
    <row r="43" spans="1:13" ht="18">
      <c r="A43" s="240" t="s">
        <v>598</v>
      </c>
      <c r="B43" s="245" t="s">
        <v>566</v>
      </c>
      <c r="C43" s="240" t="s">
        <v>47</v>
      </c>
      <c r="D43" s="240" t="s">
        <v>616</v>
      </c>
      <c r="E43" s="240" t="s">
        <v>344</v>
      </c>
      <c r="F43" s="240" t="s">
        <v>617</v>
      </c>
      <c r="H43" s="240" t="s">
        <v>622</v>
      </c>
      <c r="I43" s="240" t="s">
        <v>623</v>
      </c>
      <c r="J43" s="240" t="s">
        <v>338</v>
      </c>
      <c r="K43" s="240" t="s">
        <v>627</v>
      </c>
      <c r="M43" s="244" t="s">
        <v>563</v>
      </c>
    </row>
    <row r="44" spans="1:13" ht="18">
      <c r="A44" s="240" t="s">
        <v>599</v>
      </c>
      <c r="B44" s="245" t="s">
        <v>567</v>
      </c>
      <c r="C44" s="240" t="s">
        <v>608</v>
      </c>
      <c r="D44" s="240" t="s">
        <v>616</v>
      </c>
      <c r="E44" s="240" t="s">
        <v>344</v>
      </c>
      <c r="F44" s="240" t="s">
        <v>617</v>
      </c>
      <c r="H44" s="240" t="s">
        <v>622</v>
      </c>
      <c r="I44" s="240" t="s">
        <v>623</v>
      </c>
      <c r="J44" s="240" t="s">
        <v>338</v>
      </c>
      <c r="K44" s="240" t="s">
        <v>627</v>
      </c>
      <c r="M44" s="244" t="s">
        <v>563</v>
      </c>
    </row>
    <row r="45" spans="1:13" ht="18">
      <c r="A45" s="240" t="s">
        <v>495</v>
      </c>
      <c r="B45" s="245" t="s">
        <v>571</v>
      </c>
      <c r="C45" s="240" t="s">
        <v>47</v>
      </c>
      <c r="D45" s="240" t="s">
        <v>616</v>
      </c>
      <c r="E45" s="240" t="s">
        <v>344</v>
      </c>
      <c r="F45" s="240" t="s">
        <v>617</v>
      </c>
      <c r="H45" s="240" t="s">
        <v>622</v>
      </c>
      <c r="I45" s="240" t="s">
        <v>623</v>
      </c>
      <c r="J45" s="240" t="s">
        <v>338</v>
      </c>
      <c r="K45" s="240" t="s">
        <v>627</v>
      </c>
      <c r="M45" s="244" t="s">
        <v>563</v>
      </c>
    </row>
    <row r="46" spans="1:13" ht="18">
      <c r="A46" s="240" t="s">
        <v>595</v>
      </c>
      <c r="B46" s="247" t="s">
        <v>561</v>
      </c>
      <c r="C46" s="240" t="s">
        <v>270</v>
      </c>
      <c r="D46" s="240" t="s">
        <v>616</v>
      </c>
      <c r="E46" s="240" t="s">
        <v>344</v>
      </c>
      <c r="F46" s="240" t="s">
        <v>617</v>
      </c>
      <c r="H46" s="240" t="s">
        <v>622</v>
      </c>
      <c r="I46" s="240" t="s">
        <v>623</v>
      </c>
      <c r="J46" s="240" t="s">
        <v>338</v>
      </c>
      <c r="K46" s="240" t="s">
        <v>627</v>
      </c>
      <c r="M46" s="244" t="s">
        <v>563</v>
      </c>
    </row>
    <row r="47" spans="1:13">
      <c r="A47" s="240" t="s">
        <v>186</v>
      </c>
      <c r="B47" s="240" t="s">
        <v>445</v>
      </c>
      <c r="C47" s="240" t="s">
        <v>38</v>
      </c>
      <c r="D47" s="240" t="s">
        <v>616</v>
      </c>
      <c r="E47" s="240" t="s">
        <v>344</v>
      </c>
      <c r="F47" s="240" t="s">
        <v>617</v>
      </c>
      <c r="H47" s="240" t="s">
        <v>273</v>
      </c>
      <c r="I47" s="240" t="s">
        <v>628</v>
      </c>
      <c r="J47" s="240" t="s">
        <v>352</v>
      </c>
      <c r="K47" s="240" t="s">
        <v>629</v>
      </c>
      <c r="M47" s="244" t="s">
        <v>557</v>
      </c>
    </row>
    <row r="48" spans="1:13" ht="18">
      <c r="A48" s="240" t="s">
        <v>140</v>
      </c>
      <c r="B48" s="245" t="s">
        <v>572</v>
      </c>
      <c r="C48" s="240" t="s">
        <v>47</v>
      </c>
      <c r="D48" s="240" t="s">
        <v>616</v>
      </c>
      <c r="E48" s="240" t="s">
        <v>344</v>
      </c>
      <c r="F48" s="240" t="s">
        <v>617</v>
      </c>
      <c r="H48" s="240" t="s">
        <v>273</v>
      </c>
      <c r="I48" s="240" t="s">
        <v>628</v>
      </c>
      <c r="J48" s="240" t="s">
        <v>352</v>
      </c>
      <c r="K48" s="240" t="s">
        <v>629</v>
      </c>
      <c r="M48" s="244" t="s">
        <v>563</v>
      </c>
    </row>
    <row r="49" spans="1:13" ht="18">
      <c r="A49" s="240" t="s">
        <v>298</v>
      </c>
      <c r="B49" s="245" t="s">
        <v>559</v>
      </c>
      <c r="C49" s="240" t="s">
        <v>47</v>
      </c>
      <c r="D49" s="240" t="s">
        <v>616</v>
      </c>
      <c r="E49" s="240" t="s">
        <v>344</v>
      </c>
      <c r="F49" s="240" t="s">
        <v>617</v>
      </c>
      <c r="H49" s="240" t="s">
        <v>273</v>
      </c>
      <c r="I49" s="240" t="s">
        <v>628</v>
      </c>
      <c r="J49" s="240" t="s">
        <v>352</v>
      </c>
      <c r="K49" s="240" t="s">
        <v>629</v>
      </c>
      <c r="M49" s="244" t="s">
        <v>563</v>
      </c>
    </row>
    <row r="50" spans="1:13" ht="18">
      <c r="A50" s="240" t="s">
        <v>594</v>
      </c>
      <c r="B50" s="245" t="s">
        <v>560</v>
      </c>
      <c r="C50" s="240" t="s">
        <v>47</v>
      </c>
      <c r="D50" s="240" t="s">
        <v>616</v>
      </c>
      <c r="E50" s="240" t="s">
        <v>344</v>
      </c>
      <c r="F50" s="240" t="s">
        <v>617</v>
      </c>
      <c r="H50" s="240" t="s">
        <v>273</v>
      </c>
      <c r="I50" s="240" t="s">
        <v>628</v>
      </c>
      <c r="J50" s="240" t="s">
        <v>352</v>
      </c>
      <c r="K50" s="240" t="s">
        <v>629</v>
      </c>
      <c r="M50" s="244" t="s">
        <v>563</v>
      </c>
    </row>
    <row r="51" spans="1:13" ht="18">
      <c r="A51" s="240" t="s">
        <v>595</v>
      </c>
      <c r="B51" s="245" t="s">
        <v>561</v>
      </c>
      <c r="C51" s="240" t="s">
        <v>270</v>
      </c>
      <c r="D51" s="240" t="s">
        <v>616</v>
      </c>
      <c r="E51" s="240" t="s">
        <v>344</v>
      </c>
      <c r="F51" s="240" t="s">
        <v>617</v>
      </c>
      <c r="H51" s="240" t="s">
        <v>273</v>
      </c>
      <c r="I51" s="240" t="s">
        <v>628</v>
      </c>
      <c r="J51" s="240" t="s">
        <v>352</v>
      </c>
      <c r="K51" s="240" t="s">
        <v>629</v>
      </c>
      <c r="M51" s="244" t="s">
        <v>563</v>
      </c>
    </row>
    <row r="52" spans="1:13" ht="18">
      <c r="A52" s="240" t="s">
        <v>597</v>
      </c>
      <c r="B52" s="247" t="s">
        <v>562</v>
      </c>
      <c r="C52" s="240" t="s">
        <v>231</v>
      </c>
      <c r="D52" s="240" t="s">
        <v>616</v>
      </c>
      <c r="E52" s="240" t="s">
        <v>344</v>
      </c>
      <c r="F52" s="240" t="s">
        <v>617</v>
      </c>
      <c r="H52" s="240" t="s">
        <v>273</v>
      </c>
      <c r="I52" s="240" t="s">
        <v>628</v>
      </c>
      <c r="J52" s="240" t="s">
        <v>352</v>
      </c>
      <c r="K52" s="240" t="s">
        <v>629</v>
      </c>
      <c r="M52" s="244" t="s">
        <v>563</v>
      </c>
    </row>
    <row r="53" spans="1:13" ht="18">
      <c r="A53" s="240" t="s">
        <v>269</v>
      </c>
      <c r="B53" s="249" t="s">
        <v>447</v>
      </c>
      <c r="C53" s="240" t="s">
        <v>270</v>
      </c>
      <c r="D53" s="240" t="s">
        <v>616</v>
      </c>
      <c r="E53" s="240" t="s">
        <v>344</v>
      </c>
      <c r="F53" s="240" t="s">
        <v>617</v>
      </c>
      <c r="H53" s="240" t="s">
        <v>273</v>
      </c>
      <c r="I53" s="240" t="s">
        <v>628</v>
      </c>
      <c r="J53" s="240" t="s">
        <v>272</v>
      </c>
      <c r="K53" s="240" t="s">
        <v>630</v>
      </c>
      <c r="M53" s="244" t="s">
        <v>557</v>
      </c>
    </row>
    <row r="54" spans="1:13" ht="18">
      <c r="A54" s="240" t="s">
        <v>298</v>
      </c>
      <c r="B54" s="250" t="s">
        <v>559</v>
      </c>
      <c r="C54" s="240" t="s">
        <v>47</v>
      </c>
      <c r="D54" s="240" t="s">
        <v>616</v>
      </c>
      <c r="E54" s="240" t="s">
        <v>344</v>
      </c>
      <c r="F54" s="240" t="s">
        <v>617</v>
      </c>
      <c r="H54" s="240" t="s">
        <v>273</v>
      </c>
      <c r="I54" s="240" t="s">
        <v>628</v>
      </c>
      <c r="J54" s="240" t="s">
        <v>272</v>
      </c>
      <c r="K54" s="240" t="s">
        <v>630</v>
      </c>
      <c r="M54" s="244" t="s">
        <v>563</v>
      </c>
    </row>
    <row r="55" spans="1:13" ht="18">
      <c r="A55" s="240" t="s">
        <v>594</v>
      </c>
      <c r="B55" s="250" t="s">
        <v>560</v>
      </c>
      <c r="C55" s="240" t="s">
        <v>47</v>
      </c>
      <c r="D55" s="240" t="s">
        <v>616</v>
      </c>
      <c r="E55" s="240" t="s">
        <v>344</v>
      </c>
      <c r="F55" s="240" t="s">
        <v>617</v>
      </c>
      <c r="H55" s="240" t="s">
        <v>273</v>
      </c>
      <c r="I55" s="240" t="s">
        <v>628</v>
      </c>
      <c r="J55" s="240" t="s">
        <v>272</v>
      </c>
      <c r="K55" s="240" t="s">
        <v>630</v>
      </c>
      <c r="M55" s="244" t="s">
        <v>563</v>
      </c>
    </row>
    <row r="56" spans="1:13" ht="18">
      <c r="A56" s="240" t="s">
        <v>595</v>
      </c>
      <c r="B56" s="250" t="s">
        <v>561</v>
      </c>
      <c r="C56" s="240" t="s">
        <v>270</v>
      </c>
      <c r="D56" s="240" t="s">
        <v>616</v>
      </c>
      <c r="E56" s="240" t="s">
        <v>344</v>
      </c>
      <c r="F56" s="240" t="s">
        <v>617</v>
      </c>
      <c r="H56" s="240" t="s">
        <v>273</v>
      </c>
      <c r="I56" s="240" t="s">
        <v>628</v>
      </c>
      <c r="J56" s="240" t="s">
        <v>272</v>
      </c>
      <c r="K56" s="240" t="s">
        <v>630</v>
      </c>
      <c r="M56" s="244" t="s">
        <v>563</v>
      </c>
    </row>
    <row r="57" spans="1:13" ht="18">
      <c r="A57" s="240" t="s">
        <v>597</v>
      </c>
      <c r="B57" s="251" t="s">
        <v>562</v>
      </c>
      <c r="C57" s="240" t="s">
        <v>231</v>
      </c>
      <c r="D57" s="240" t="s">
        <v>616</v>
      </c>
      <c r="E57" s="240" t="s">
        <v>344</v>
      </c>
      <c r="F57" s="240" t="s">
        <v>617</v>
      </c>
      <c r="H57" s="240" t="s">
        <v>273</v>
      </c>
      <c r="I57" s="240" t="s">
        <v>628</v>
      </c>
      <c r="J57" s="240" t="s">
        <v>272</v>
      </c>
      <c r="K57" s="240" t="s">
        <v>630</v>
      </c>
      <c r="M57" s="244" t="s">
        <v>563</v>
      </c>
    </row>
    <row r="58" spans="1:13" ht="18">
      <c r="A58" s="240" t="s">
        <v>298</v>
      </c>
      <c r="B58" s="245" t="s">
        <v>559</v>
      </c>
      <c r="C58" s="240" t="s">
        <v>47</v>
      </c>
      <c r="D58" s="240" t="s">
        <v>616</v>
      </c>
      <c r="E58" s="240" t="s">
        <v>344</v>
      </c>
      <c r="F58" s="240" t="s">
        <v>617</v>
      </c>
      <c r="H58" s="240" t="s">
        <v>273</v>
      </c>
      <c r="I58" s="240" t="s">
        <v>628</v>
      </c>
      <c r="J58" s="244" t="s">
        <v>573</v>
      </c>
      <c r="K58" s="240" t="s">
        <v>631</v>
      </c>
      <c r="M58" s="244" t="s">
        <v>563</v>
      </c>
    </row>
    <row r="59" spans="1:13" ht="18">
      <c r="A59" s="240" t="s">
        <v>594</v>
      </c>
      <c r="B59" s="245" t="s">
        <v>560</v>
      </c>
      <c r="C59" s="240" t="s">
        <v>47</v>
      </c>
      <c r="D59" s="240" t="s">
        <v>616</v>
      </c>
      <c r="E59" s="240" t="s">
        <v>344</v>
      </c>
      <c r="F59" s="240" t="s">
        <v>617</v>
      </c>
      <c r="H59" s="240" t="s">
        <v>273</v>
      </c>
      <c r="I59" s="240" t="s">
        <v>628</v>
      </c>
      <c r="J59" s="244" t="s">
        <v>573</v>
      </c>
      <c r="K59" s="240" t="s">
        <v>631</v>
      </c>
      <c r="M59" s="244" t="s">
        <v>563</v>
      </c>
    </row>
    <row r="60" spans="1:13" ht="18">
      <c r="A60" s="240" t="s">
        <v>595</v>
      </c>
      <c r="B60" s="247" t="s">
        <v>561</v>
      </c>
      <c r="C60" s="240" t="s">
        <v>270</v>
      </c>
      <c r="D60" s="240" t="s">
        <v>616</v>
      </c>
      <c r="E60" s="240" t="s">
        <v>344</v>
      </c>
      <c r="F60" s="240" t="s">
        <v>617</v>
      </c>
      <c r="H60" s="240" t="s">
        <v>273</v>
      </c>
      <c r="I60" s="240" t="s">
        <v>628</v>
      </c>
      <c r="J60" s="244" t="s">
        <v>573</v>
      </c>
      <c r="K60" s="240" t="s">
        <v>631</v>
      </c>
      <c r="M60" s="244" t="s">
        <v>563</v>
      </c>
    </row>
    <row r="61" spans="1:13">
      <c r="A61" s="240" t="s">
        <v>186</v>
      </c>
      <c r="B61" s="240" t="s">
        <v>445</v>
      </c>
      <c r="C61" s="240" t="s">
        <v>38</v>
      </c>
      <c r="D61" s="240" t="s">
        <v>616</v>
      </c>
      <c r="E61" s="240" t="s">
        <v>344</v>
      </c>
      <c r="F61" s="240" t="s">
        <v>617</v>
      </c>
      <c r="H61" s="240" t="s">
        <v>232</v>
      </c>
      <c r="I61" s="240" t="s">
        <v>632</v>
      </c>
      <c r="J61" s="240" t="s">
        <v>397</v>
      </c>
      <c r="K61" s="240" t="s">
        <v>633</v>
      </c>
      <c r="M61" s="244" t="s">
        <v>557</v>
      </c>
    </row>
    <row r="62" spans="1:13" ht="18">
      <c r="A62" s="240" t="s">
        <v>298</v>
      </c>
      <c r="B62" s="245" t="s">
        <v>559</v>
      </c>
      <c r="C62" s="240" t="s">
        <v>47</v>
      </c>
      <c r="D62" s="240" t="s">
        <v>616</v>
      </c>
      <c r="E62" s="240" t="s">
        <v>344</v>
      </c>
      <c r="F62" s="240" t="s">
        <v>617</v>
      </c>
      <c r="H62" s="240" t="s">
        <v>232</v>
      </c>
      <c r="I62" s="240" t="s">
        <v>632</v>
      </c>
      <c r="J62" s="240" t="s">
        <v>397</v>
      </c>
      <c r="K62" s="240" t="s">
        <v>633</v>
      </c>
      <c r="M62" s="244" t="s">
        <v>563</v>
      </c>
    </row>
    <row r="63" spans="1:13" ht="18">
      <c r="A63" s="240" t="s">
        <v>594</v>
      </c>
      <c r="B63" s="245" t="s">
        <v>560</v>
      </c>
      <c r="C63" s="240" t="s">
        <v>47</v>
      </c>
      <c r="D63" s="240" t="s">
        <v>616</v>
      </c>
      <c r="E63" s="240" t="s">
        <v>344</v>
      </c>
      <c r="F63" s="240" t="s">
        <v>617</v>
      </c>
      <c r="H63" s="240" t="s">
        <v>232</v>
      </c>
      <c r="I63" s="240" t="s">
        <v>632</v>
      </c>
      <c r="J63" s="240" t="s">
        <v>397</v>
      </c>
      <c r="K63" s="240" t="s">
        <v>633</v>
      </c>
      <c r="M63" s="244" t="s">
        <v>563</v>
      </c>
    </row>
    <row r="64" spans="1:13" ht="18">
      <c r="A64" s="240" t="s">
        <v>604</v>
      </c>
      <c r="B64" s="245" t="s">
        <v>574</v>
      </c>
      <c r="C64" s="240" t="s">
        <v>47</v>
      </c>
      <c r="D64" s="240" t="s">
        <v>616</v>
      </c>
      <c r="E64" s="240" t="s">
        <v>344</v>
      </c>
      <c r="F64" s="240" t="s">
        <v>617</v>
      </c>
      <c r="H64" s="240" t="s">
        <v>232</v>
      </c>
      <c r="I64" s="240" t="s">
        <v>632</v>
      </c>
      <c r="J64" s="240" t="s">
        <v>397</v>
      </c>
      <c r="K64" s="240" t="s">
        <v>633</v>
      </c>
      <c r="M64" s="244" t="s">
        <v>563</v>
      </c>
    </row>
    <row r="65" spans="1:13" ht="18">
      <c r="A65" s="240" t="s">
        <v>595</v>
      </c>
      <c r="B65" s="247" t="s">
        <v>561</v>
      </c>
      <c r="C65" s="240" t="s">
        <v>270</v>
      </c>
      <c r="D65" s="240" t="s">
        <v>616</v>
      </c>
      <c r="E65" s="240" t="s">
        <v>344</v>
      </c>
      <c r="F65" s="240" t="s">
        <v>617</v>
      </c>
      <c r="H65" s="240" t="s">
        <v>232</v>
      </c>
      <c r="I65" s="240" t="s">
        <v>632</v>
      </c>
      <c r="J65" s="240" t="s">
        <v>397</v>
      </c>
      <c r="K65" s="240" t="s">
        <v>633</v>
      </c>
      <c r="M65" s="244" t="s">
        <v>563</v>
      </c>
    </row>
    <row r="66" spans="1:13" ht="18">
      <c r="A66" s="240" t="s">
        <v>298</v>
      </c>
      <c r="B66" s="245" t="s">
        <v>559</v>
      </c>
      <c r="C66" s="240" t="s">
        <v>47</v>
      </c>
      <c r="D66" s="240" t="s">
        <v>616</v>
      </c>
      <c r="E66" s="240" t="s">
        <v>344</v>
      </c>
      <c r="F66" s="240" t="s">
        <v>617</v>
      </c>
      <c r="H66" s="240" t="s">
        <v>232</v>
      </c>
      <c r="I66" s="240" t="s">
        <v>632</v>
      </c>
      <c r="J66" s="244" t="s">
        <v>575</v>
      </c>
      <c r="K66" s="240" t="s">
        <v>634</v>
      </c>
      <c r="M66" s="244" t="s">
        <v>563</v>
      </c>
    </row>
    <row r="67" spans="1:13" ht="18">
      <c r="A67" s="240" t="s">
        <v>594</v>
      </c>
      <c r="B67" s="245" t="s">
        <v>560</v>
      </c>
      <c r="C67" s="240" t="s">
        <v>47</v>
      </c>
      <c r="D67" s="240" t="s">
        <v>616</v>
      </c>
      <c r="E67" s="240" t="s">
        <v>344</v>
      </c>
      <c r="F67" s="240" t="s">
        <v>617</v>
      </c>
      <c r="H67" s="240" t="s">
        <v>232</v>
      </c>
      <c r="I67" s="240" t="s">
        <v>632</v>
      </c>
      <c r="J67" s="244" t="s">
        <v>575</v>
      </c>
      <c r="K67" s="240" t="s">
        <v>634</v>
      </c>
      <c r="M67" s="244" t="s">
        <v>563</v>
      </c>
    </row>
    <row r="68" spans="1:13" ht="18">
      <c r="A68" s="240" t="s">
        <v>604</v>
      </c>
      <c r="B68" s="245" t="s">
        <v>574</v>
      </c>
      <c r="C68" s="240" t="s">
        <v>47</v>
      </c>
      <c r="D68" s="240" t="s">
        <v>616</v>
      </c>
      <c r="E68" s="240" t="s">
        <v>344</v>
      </c>
      <c r="F68" s="240" t="s">
        <v>617</v>
      </c>
      <c r="H68" s="240" t="s">
        <v>232</v>
      </c>
      <c r="I68" s="240" t="s">
        <v>632</v>
      </c>
      <c r="J68" s="244" t="s">
        <v>575</v>
      </c>
      <c r="K68" s="240" t="s">
        <v>634</v>
      </c>
      <c r="M68" s="244" t="s">
        <v>563</v>
      </c>
    </row>
    <row r="69" spans="1:13" ht="18">
      <c r="A69" s="240" t="s">
        <v>595</v>
      </c>
      <c r="B69" s="247" t="s">
        <v>561</v>
      </c>
      <c r="C69" s="240" t="s">
        <v>270</v>
      </c>
      <c r="D69" s="240" t="s">
        <v>616</v>
      </c>
      <c r="E69" s="240" t="s">
        <v>344</v>
      </c>
      <c r="F69" s="240" t="s">
        <v>617</v>
      </c>
      <c r="H69" s="240" t="s">
        <v>232</v>
      </c>
      <c r="I69" s="240" t="s">
        <v>632</v>
      </c>
      <c r="J69" s="244" t="s">
        <v>575</v>
      </c>
      <c r="K69" s="240" t="s">
        <v>634</v>
      </c>
      <c r="M69" s="244" t="s">
        <v>563</v>
      </c>
    </row>
    <row r="70" spans="1:13">
      <c r="A70" s="240" t="s">
        <v>602</v>
      </c>
      <c r="B70" s="240" t="s">
        <v>443</v>
      </c>
      <c r="C70" s="240" t="s">
        <v>610</v>
      </c>
      <c r="D70" s="240" t="s">
        <v>616</v>
      </c>
      <c r="E70" s="240" t="s">
        <v>344</v>
      </c>
      <c r="F70" s="240" t="s">
        <v>617</v>
      </c>
      <c r="H70" s="240" t="s">
        <v>232</v>
      </c>
      <c r="I70" s="240" t="s">
        <v>632</v>
      </c>
      <c r="J70" s="240" t="s">
        <v>346</v>
      </c>
      <c r="K70" s="240" t="s">
        <v>635</v>
      </c>
      <c r="M70" s="244" t="s">
        <v>557</v>
      </c>
    </row>
    <row r="71" spans="1:13">
      <c r="A71" s="240" t="s">
        <v>288</v>
      </c>
      <c r="B71" s="240" t="s">
        <v>441</v>
      </c>
      <c r="C71" s="240" t="s">
        <v>47</v>
      </c>
      <c r="D71" s="240" t="s">
        <v>616</v>
      </c>
      <c r="E71" s="240" t="s">
        <v>344</v>
      </c>
      <c r="F71" s="240" t="s">
        <v>617</v>
      </c>
      <c r="H71" s="240" t="s">
        <v>232</v>
      </c>
      <c r="I71" s="240" t="s">
        <v>632</v>
      </c>
      <c r="J71" s="240" t="s">
        <v>346</v>
      </c>
      <c r="K71" s="240" t="s">
        <v>635</v>
      </c>
      <c r="M71" s="244" t="s">
        <v>557</v>
      </c>
    </row>
    <row r="72" spans="1:13">
      <c r="A72" s="240" t="s">
        <v>186</v>
      </c>
      <c r="B72" s="240" t="s">
        <v>445</v>
      </c>
      <c r="C72" s="240" t="s">
        <v>38</v>
      </c>
      <c r="D72" s="240" t="s">
        <v>616</v>
      </c>
      <c r="E72" s="240" t="s">
        <v>344</v>
      </c>
      <c r="F72" s="240" t="s">
        <v>617</v>
      </c>
      <c r="H72" s="240" t="s">
        <v>232</v>
      </c>
      <c r="I72" s="240" t="s">
        <v>632</v>
      </c>
      <c r="J72" s="240" t="s">
        <v>346</v>
      </c>
      <c r="K72" s="240" t="s">
        <v>635</v>
      </c>
      <c r="M72" s="244" t="s">
        <v>557</v>
      </c>
    </row>
    <row r="73" spans="1:13">
      <c r="A73" s="240" t="s">
        <v>432</v>
      </c>
      <c r="B73" s="240" t="s">
        <v>452</v>
      </c>
      <c r="C73" s="240" t="s">
        <v>88</v>
      </c>
      <c r="D73" s="240" t="s">
        <v>616</v>
      </c>
      <c r="E73" s="240" t="s">
        <v>344</v>
      </c>
      <c r="F73" s="240" t="s">
        <v>617</v>
      </c>
      <c r="H73" s="240" t="s">
        <v>232</v>
      </c>
      <c r="I73" s="240" t="s">
        <v>632</v>
      </c>
      <c r="J73" s="240" t="s">
        <v>346</v>
      </c>
      <c r="K73" s="240" t="s">
        <v>635</v>
      </c>
      <c r="M73" s="244" t="s">
        <v>557</v>
      </c>
    </row>
    <row r="74" spans="1:13">
      <c r="A74" s="240" t="s">
        <v>636</v>
      </c>
      <c r="B74" s="240" t="s">
        <v>450</v>
      </c>
      <c r="C74" s="240" t="s">
        <v>637</v>
      </c>
      <c r="D74" s="240" t="s">
        <v>616</v>
      </c>
      <c r="E74" s="240" t="s">
        <v>344</v>
      </c>
      <c r="F74" s="240" t="s">
        <v>617</v>
      </c>
      <c r="H74" s="240" t="s">
        <v>232</v>
      </c>
      <c r="I74" s="240" t="s">
        <v>632</v>
      </c>
      <c r="J74" s="240" t="s">
        <v>346</v>
      </c>
      <c r="K74" s="240" t="s">
        <v>635</v>
      </c>
      <c r="M74" s="244" t="s">
        <v>557</v>
      </c>
    </row>
    <row r="75" spans="1:13" ht="18">
      <c r="A75" s="240" t="s">
        <v>290</v>
      </c>
      <c r="B75" s="245" t="s">
        <v>565</v>
      </c>
      <c r="C75" s="240" t="s">
        <v>47</v>
      </c>
      <c r="D75" s="240" t="s">
        <v>616</v>
      </c>
      <c r="E75" s="240" t="s">
        <v>344</v>
      </c>
      <c r="F75" s="240" t="s">
        <v>617</v>
      </c>
      <c r="H75" s="240" t="s">
        <v>232</v>
      </c>
      <c r="I75" s="240" t="s">
        <v>632</v>
      </c>
      <c r="J75" s="240" t="s">
        <v>346</v>
      </c>
      <c r="K75" s="240" t="s">
        <v>635</v>
      </c>
      <c r="M75" s="244" t="s">
        <v>563</v>
      </c>
    </row>
    <row r="76" spans="1:13" ht="18">
      <c r="A76" s="240" t="s">
        <v>298</v>
      </c>
      <c r="B76" s="245" t="s">
        <v>559</v>
      </c>
      <c r="C76" s="240" t="s">
        <v>47</v>
      </c>
      <c r="D76" s="240" t="s">
        <v>616</v>
      </c>
      <c r="E76" s="240" t="s">
        <v>344</v>
      </c>
      <c r="F76" s="240" t="s">
        <v>617</v>
      </c>
      <c r="H76" s="240" t="s">
        <v>232</v>
      </c>
      <c r="I76" s="240" t="s">
        <v>632</v>
      </c>
      <c r="J76" s="240" t="s">
        <v>346</v>
      </c>
      <c r="K76" s="240" t="s">
        <v>635</v>
      </c>
      <c r="M76" s="244" t="s">
        <v>563</v>
      </c>
    </row>
    <row r="77" spans="1:13" ht="18">
      <c r="A77" s="240" t="s">
        <v>594</v>
      </c>
      <c r="B77" s="245" t="s">
        <v>560</v>
      </c>
      <c r="C77" s="240" t="s">
        <v>47</v>
      </c>
      <c r="D77" s="240" t="s">
        <v>616</v>
      </c>
      <c r="E77" s="240" t="s">
        <v>344</v>
      </c>
      <c r="F77" s="240" t="s">
        <v>617</v>
      </c>
      <c r="H77" s="240" t="s">
        <v>232</v>
      </c>
      <c r="I77" s="240" t="s">
        <v>632</v>
      </c>
      <c r="J77" s="240" t="s">
        <v>346</v>
      </c>
      <c r="K77" s="240" t="s">
        <v>635</v>
      </c>
      <c r="M77" s="244" t="s">
        <v>563</v>
      </c>
    </row>
    <row r="78" spans="1:13" ht="18">
      <c r="A78" s="240" t="s">
        <v>288</v>
      </c>
      <c r="B78" s="245" t="s">
        <v>441</v>
      </c>
      <c r="C78" s="240" t="s">
        <v>47</v>
      </c>
      <c r="D78" s="240" t="s">
        <v>616</v>
      </c>
      <c r="E78" s="240" t="s">
        <v>344</v>
      </c>
      <c r="F78" s="240" t="s">
        <v>617</v>
      </c>
      <c r="H78" s="240" t="s">
        <v>232</v>
      </c>
      <c r="I78" s="240" t="s">
        <v>632</v>
      </c>
      <c r="J78" s="240" t="s">
        <v>346</v>
      </c>
      <c r="K78" s="240" t="s">
        <v>635</v>
      </c>
      <c r="M78" s="244" t="s">
        <v>563</v>
      </c>
    </row>
    <row r="79" spans="1:13" ht="18">
      <c r="A79" s="240" t="s">
        <v>595</v>
      </c>
      <c r="B79" s="247" t="s">
        <v>561</v>
      </c>
      <c r="C79" s="240" t="s">
        <v>270</v>
      </c>
      <c r="D79" s="240" t="s">
        <v>616</v>
      </c>
      <c r="E79" s="240" t="s">
        <v>344</v>
      </c>
      <c r="F79" s="240" t="s">
        <v>617</v>
      </c>
      <c r="H79" s="240" t="s">
        <v>232</v>
      </c>
      <c r="I79" s="240" t="s">
        <v>632</v>
      </c>
      <c r="J79" s="240" t="s">
        <v>346</v>
      </c>
      <c r="K79" s="240" t="s">
        <v>635</v>
      </c>
      <c r="M79" s="244" t="s">
        <v>563</v>
      </c>
    </row>
    <row r="80" spans="1:13">
      <c r="A80" s="240" t="s">
        <v>229</v>
      </c>
      <c r="B80" s="240" t="s">
        <v>449</v>
      </c>
      <c r="C80" s="240" t="s">
        <v>231</v>
      </c>
      <c r="D80" s="240" t="s">
        <v>616</v>
      </c>
      <c r="E80" s="240" t="s">
        <v>344</v>
      </c>
      <c r="F80" s="240" t="s">
        <v>617</v>
      </c>
      <c r="H80" s="240" t="s">
        <v>232</v>
      </c>
      <c r="I80" s="240" t="s">
        <v>632</v>
      </c>
      <c r="J80" s="240" t="s">
        <v>262</v>
      </c>
      <c r="K80" s="240" t="s">
        <v>638</v>
      </c>
      <c r="M80" s="244" t="s">
        <v>557</v>
      </c>
    </row>
    <row r="81" spans="1:13">
      <c r="A81" s="240" t="s">
        <v>186</v>
      </c>
      <c r="B81" s="248" t="s">
        <v>445</v>
      </c>
      <c r="C81" s="240" t="s">
        <v>38</v>
      </c>
      <c r="D81" s="240" t="s">
        <v>616</v>
      </c>
      <c r="E81" s="240" t="s">
        <v>344</v>
      </c>
      <c r="F81" s="240" t="s">
        <v>617</v>
      </c>
      <c r="H81" s="240" t="s">
        <v>232</v>
      </c>
      <c r="I81" s="240" t="s">
        <v>632</v>
      </c>
      <c r="J81" s="240" t="s">
        <v>262</v>
      </c>
      <c r="K81" s="240" t="s">
        <v>638</v>
      </c>
      <c r="M81" s="244" t="s">
        <v>557</v>
      </c>
    </row>
    <row r="82" spans="1:13" ht="18">
      <c r="A82" s="240" t="s">
        <v>46</v>
      </c>
      <c r="B82" s="253" t="s">
        <v>577</v>
      </c>
      <c r="C82" s="240" t="s">
        <v>608</v>
      </c>
      <c r="D82" s="240" t="s">
        <v>616</v>
      </c>
      <c r="E82" s="240" t="s">
        <v>344</v>
      </c>
      <c r="F82" s="240" t="s">
        <v>617</v>
      </c>
      <c r="H82" s="240" t="s">
        <v>232</v>
      </c>
      <c r="I82" s="240" t="s">
        <v>632</v>
      </c>
      <c r="J82" s="240" t="s">
        <v>262</v>
      </c>
      <c r="K82" s="240" t="s">
        <v>638</v>
      </c>
      <c r="M82" s="244" t="s">
        <v>581</v>
      </c>
    </row>
    <row r="83" spans="1:13" ht="18">
      <c r="A83" s="240" t="s">
        <v>290</v>
      </c>
      <c r="B83" s="245" t="s">
        <v>565</v>
      </c>
      <c r="C83" s="240" t="s">
        <v>47</v>
      </c>
      <c r="D83" s="240" t="s">
        <v>616</v>
      </c>
      <c r="E83" s="240" t="s">
        <v>344</v>
      </c>
      <c r="F83" s="240" t="s">
        <v>617</v>
      </c>
      <c r="H83" s="240" t="s">
        <v>232</v>
      </c>
      <c r="I83" s="240" t="s">
        <v>632</v>
      </c>
      <c r="J83" s="240" t="s">
        <v>262</v>
      </c>
      <c r="K83" s="240" t="s">
        <v>638</v>
      </c>
      <c r="M83" s="244" t="s">
        <v>563</v>
      </c>
    </row>
    <row r="84" spans="1:13" ht="18">
      <c r="A84" s="240" t="s">
        <v>298</v>
      </c>
      <c r="B84" s="245" t="s">
        <v>559</v>
      </c>
      <c r="C84" s="240" t="s">
        <v>47</v>
      </c>
      <c r="D84" s="240" t="s">
        <v>616</v>
      </c>
      <c r="E84" s="240" t="s">
        <v>344</v>
      </c>
      <c r="F84" s="240" t="s">
        <v>617</v>
      </c>
      <c r="H84" s="240" t="s">
        <v>232</v>
      </c>
      <c r="I84" s="240" t="s">
        <v>632</v>
      </c>
      <c r="J84" s="240" t="s">
        <v>262</v>
      </c>
      <c r="K84" s="240" t="s">
        <v>638</v>
      </c>
      <c r="M84" s="244" t="s">
        <v>563</v>
      </c>
    </row>
    <row r="85" spans="1:13" ht="18">
      <c r="A85" s="240" t="s">
        <v>594</v>
      </c>
      <c r="B85" s="245" t="s">
        <v>560</v>
      </c>
      <c r="C85" s="240" t="s">
        <v>47</v>
      </c>
      <c r="D85" s="240" t="s">
        <v>616</v>
      </c>
      <c r="E85" s="240" t="s">
        <v>344</v>
      </c>
      <c r="F85" s="240" t="s">
        <v>617</v>
      </c>
      <c r="H85" s="240" t="s">
        <v>232</v>
      </c>
      <c r="I85" s="240" t="s">
        <v>632</v>
      </c>
      <c r="J85" s="240" t="s">
        <v>262</v>
      </c>
      <c r="K85" s="240" t="s">
        <v>638</v>
      </c>
      <c r="M85" s="244" t="s">
        <v>563</v>
      </c>
    </row>
    <row r="86" spans="1:13" ht="18">
      <c r="A86" s="240" t="s">
        <v>605</v>
      </c>
      <c r="B86" s="245" t="s">
        <v>578</v>
      </c>
      <c r="C86" s="240" t="s">
        <v>608</v>
      </c>
      <c r="D86" s="240" t="s">
        <v>616</v>
      </c>
      <c r="E86" s="240" t="s">
        <v>344</v>
      </c>
      <c r="F86" s="240" t="s">
        <v>617</v>
      </c>
      <c r="H86" s="240" t="s">
        <v>232</v>
      </c>
      <c r="I86" s="240" t="s">
        <v>632</v>
      </c>
      <c r="J86" s="240" t="s">
        <v>262</v>
      </c>
      <c r="K86" s="240" t="s">
        <v>638</v>
      </c>
      <c r="M86" s="244" t="s">
        <v>563</v>
      </c>
    </row>
    <row r="87" spans="1:13" ht="18">
      <c r="A87" s="240" t="s">
        <v>598</v>
      </c>
      <c r="B87" s="245" t="s">
        <v>566</v>
      </c>
      <c r="C87" s="240" t="s">
        <v>47</v>
      </c>
      <c r="D87" s="240" t="s">
        <v>616</v>
      </c>
      <c r="E87" s="240" t="s">
        <v>344</v>
      </c>
      <c r="F87" s="240" t="s">
        <v>617</v>
      </c>
      <c r="H87" s="240" t="s">
        <v>232</v>
      </c>
      <c r="I87" s="240" t="s">
        <v>632</v>
      </c>
      <c r="J87" s="240" t="s">
        <v>262</v>
      </c>
      <c r="K87" s="240" t="s">
        <v>638</v>
      </c>
      <c r="M87" s="244" t="s">
        <v>563</v>
      </c>
    </row>
    <row r="88" spans="1:13" ht="18">
      <c r="A88" s="240" t="s">
        <v>599</v>
      </c>
      <c r="B88" s="245" t="s">
        <v>567</v>
      </c>
      <c r="C88" s="240" t="s">
        <v>608</v>
      </c>
      <c r="D88" s="240" t="s">
        <v>616</v>
      </c>
      <c r="E88" s="240" t="s">
        <v>344</v>
      </c>
      <c r="F88" s="240" t="s">
        <v>617</v>
      </c>
      <c r="H88" s="240" t="s">
        <v>232</v>
      </c>
      <c r="I88" s="240" t="s">
        <v>632</v>
      </c>
      <c r="J88" s="240" t="s">
        <v>262</v>
      </c>
      <c r="K88" s="240" t="s">
        <v>638</v>
      </c>
      <c r="M88" s="244" t="s">
        <v>563</v>
      </c>
    </row>
    <row r="89" spans="1:13" ht="18">
      <c r="A89" s="240" t="s">
        <v>595</v>
      </c>
      <c r="B89" s="245" t="s">
        <v>561</v>
      </c>
      <c r="C89" s="240" t="s">
        <v>270</v>
      </c>
      <c r="D89" s="240" t="s">
        <v>616</v>
      </c>
      <c r="E89" s="240" t="s">
        <v>344</v>
      </c>
      <c r="F89" s="240" t="s">
        <v>617</v>
      </c>
      <c r="H89" s="240" t="s">
        <v>232</v>
      </c>
      <c r="I89" s="240" t="s">
        <v>632</v>
      </c>
      <c r="J89" s="240" t="s">
        <v>262</v>
      </c>
      <c r="K89" s="240" t="s">
        <v>638</v>
      </c>
      <c r="M89" s="244" t="s">
        <v>563</v>
      </c>
    </row>
    <row r="90" spans="1:13" ht="18">
      <c r="A90" s="240" t="s">
        <v>606</v>
      </c>
      <c r="B90" s="245" t="s">
        <v>579</v>
      </c>
      <c r="C90" s="240" t="s">
        <v>611</v>
      </c>
      <c r="D90" s="240" t="s">
        <v>616</v>
      </c>
      <c r="E90" s="240" t="s">
        <v>344</v>
      </c>
      <c r="F90" s="240" t="s">
        <v>617</v>
      </c>
      <c r="H90" s="240" t="s">
        <v>232</v>
      </c>
      <c r="I90" s="240" t="s">
        <v>632</v>
      </c>
      <c r="J90" s="240" t="s">
        <v>262</v>
      </c>
      <c r="K90" s="240" t="s">
        <v>638</v>
      </c>
      <c r="M90" s="244" t="s">
        <v>563</v>
      </c>
    </row>
    <row r="91" spans="1:13" ht="18">
      <c r="A91" s="240" t="s">
        <v>228</v>
      </c>
      <c r="B91" s="245" t="s">
        <v>448</v>
      </c>
      <c r="C91" s="240" t="s">
        <v>38</v>
      </c>
      <c r="D91" s="240" t="s">
        <v>616</v>
      </c>
      <c r="E91" s="240" t="s">
        <v>344</v>
      </c>
      <c r="F91" s="240" t="s">
        <v>617</v>
      </c>
      <c r="H91" s="240" t="s">
        <v>232</v>
      </c>
      <c r="I91" s="240" t="s">
        <v>632</v>
      </c>
      <c r="J91" s="240" t="s">
        <v>262</v>
      </c>
      <c r="K91" s="240" t="s">
        <v>638</v>
      </c>
      <c r="M91" s="244" t="s">
        <v>563</v>
      </c>
    </row>
    <row r="92" spans="1:13" ht="18">
      <c r="A92" s="240" t="s">
        <v>601</v>
      </c>
      <c r="B92" s="245" t="s">
        <v>569</v>
      </c>
      <c r="C92" s="240" t="s">
        <v>609</v>
      </c>
      <c r="D92" s="240" t="s">
        <v>616</v>
      </c>
      <c r="E92" s="240" t="s">
        <v>344</v>
      </c>
      <c r="F92" s="240" t="s">
        <v>617</v>
      </c>
      <c r="H92" s="240" t="s">
        <v>232</v>
      </c>
      <c r="I92" s="240" t="s">
        <v>632</v>
      </c>
      <c r="J92" s="240" t="s">
        <v>262</v>
      </c>
      <c r="K92" s="240" t="s">
        <v>638</v>
      </c>
      <c r="M92" s="244" t="s">
        <v>563</v>
      </c>
    </row>
    <row r="93" spans="1:13" ht="18">
      <c r="A93" s="240" t="s">
        <v>597</v>
      </c>
      <c r="B93" s="247" t="s">
        <v>562</v>
      </c>
      <c r="C93" s="240" t="s">
        <v>231</v>
      </c>
      <c r="D93" s="240" t="s">
        <v>616</v>
      </c>
      <c r="E93" s="240" t="s">
        <v>344</v>
      </c>
      <c r="F93" s="240" t="s">
        <v>617</v>
      </c>
      <c r="H93" s="240" t="s">
        <v>232</v>
      </c>
      <c r="I93" s="240" t="s">
        <v>632</v>
      </c>
      <c r="J93" s="240" t="s">
        <v>262</v>
      </c>
      <c r="K93" s="240" t="s">
        <v>638</v>
      </c>
      <c r="M93" s="244" t="s">
        <v>563</v>
      </c>
    </row>
    <row r="94" spans="1:13">
      <c r="A94" s="240" t="s">
        <v>288</v>
      </c>
      <c r="B94" s="248" t="s">
        <v>441</v>
      </c>
      <c r="C94" s="240" t="s">
        <v>47</v>
      </c>
      <c r="D94" s="240" t="s">
        <v>616</v>
      </c>
      <c r="E94" s="240" t="s">
        <v>344</v>
      </c>
      <c r="F94" s="240" t="s">
        <v>617</v>
      </c>
      <c r="H94" s="240" t="s">
        <v>232</v>
      </c>
      <c r="I94" s="240" t="s">
        <v>632</v>
      </c>
      <c r="J94" s="240" t="s">
        <v>278</v>
      </c>
      <c r="K94" s="240" t="s">
        <v>639</v>
      </c>
      <c r="M94" s="244" t="s">
        <v>557</v>
      </c>
    </row>
    <row r="95" spans="1:13">
      <c r="A95" s="240" t="s">
        <v>37</v>
      </c>
      <c r="B95" s="248" t="s">
        <v>446</v>
      </c>
      <c r="C95" s="240" t="s">
        <v>38</v>
      </c>
      <c r="D95" s="240" t="s">
        <v>616</v>
      </c>
      <c r="E95" s="240" t="s">
        <v>344</v>
      </c>
      <c r="F95" s="240" t="s">
        <v>617</v>
      </c>
      <c r="H95" s="240" t="s">
        <v>232</v>
      </c>
      <c r="I95" s="240" t="s">
        <v>632</v>
      </c>
      <c r="J95" s="240" t="s">
        <v>278</v>
      </c>
      <c r="K95" s="240" t="s">
        <v>639</v>
      </c>
      <c r="M95" s="244" t="s">
        <v>557</v>
      </c>
    </row>
    <row r="96" spans="1:13" ht="18">
      <c r="A96" s="240" t="s">
        <v>607</v>
      </c>
      <c r="B96" s="245" t="s">
        <v>580</v>
      </c>
      <c r="C96" s="240" t="s">
        <v>47</v>
      </c>
      <c r="D96" s="240" t="s">
        <v>616</v>
      </c>
      <c r="E96" s="240" t="s">
        <v>344</v>
      </c>
      <c r="F96" s="240" t="s">
        <v>617</v>
      </c>
      <c r="H96" s="240" t="s">
        <v>232</v>
      </c>
      <c r="I96" s="240" t="s">
        <v>632</v>
      </c>
      <c r="J96" s="240" t="s">
        <v>278</v>
      </c>
      <c r="K96" s="240" t="s">
        <v>639</v>
      </c>
      <c r="M96" s="244" t="s">
        <v>563</v>
      </c>
    </row>
    <row r="97" spans="1:13" ht="18">
      <c r="A97" s="240" t="s">
        <v>298</v>
      </c>
      <c r="B97" s="245" t="s">
        <v>559</v>
      </c>
      <c r="C97" s="240" t="s">
        <v>47</v>
      </c>
      <c r="D97" s="240" t="s">
        <v>616</v>
      </c>
      <c r="E97" s="240" t="s">
        <v>344</v>
      </c>
      <c r="F97" s="240" t="s">
        <v>617</v>
      </c>
      <c r="H97" s="240" t="s">
        <v>232</v>
      </c>
      <c r="I97" s="240" t="s">
        <v>632</v>
      </c>
      <c r="J97" s="240" t="s">
        <v>278</v>
      </c>
      <c r="K97" s="240" t="s">
        <v>639</v>
      </c>
      <c r="M97" s="244" t="s">
        <v>563</v>
      </c>
    </row>
    <row r="98" spans="1:13" ht="18">
      <c r="A98" s="240" t="s">
        <v>594</v>
      </c>
      <c r="B98" s="245" t="s">
        <v>560</v>
      </c>
      <c r="C98" s="240" t="s">
        <v>47</v>
      </c>
      <c r="D98" s="240" t="s">
        <v>616</v>
      </c>
      <c r="E98" s="240" t="s">
        <v>344</v>
      </c>
      <c r="F98" s="240" t="s">
        <v>617</v>
      </c>
      <c r="H98" s="240" t="s">
        <v>232</v>
      </c>
      <c r="I98" s="240" t="s">
        <v>632</v>
      </c>
      <c r="J98" s="240" t="s">
        <v>278</v>
      </c>
      <c r="K98" s="240" t="s">
        <v>639</v>
      </c>
      <c r="M98" s="244" t="s">
        <v>563</v>
      </c>
    </row>
    <row r="99" spans="1:13" ht="18">
      <c r="A99" s="240" t="s">
        <v>598</v>
      </c>
      <c r="B99" s="245" t="s">
        <v>566</v>
      </c>
      <c r="C99" s="240" t="s">
        <v>47</v>
      </c>
      <c r="D99" s="240" t="s">
        <v>616</v>
      </c>
      <c r="E99" s="240" t="s">
        <v>344</v>
      </c>
      <c r="F99" s="240" t="s">
        <v>617</v>
      </c>
      <c r="H99" s="240" t="s">
        <v>232</v>
      </c>
      <c r="I99" s="240" t="s">
        <v>632</v>
      </c>
      <c r="J99" s="240" t="s">
        <v>278</v>
      </c>
      <c r="K99" s="240" t="s">
        <v>639</v>
      </c>
      <c r="M99" s="244" t="s">
        <v>563</v>
      </c>
    </row>
    <row r="100" spans="1:13" ht="18">
      <c r="A100" s="240" t="s">
        <v>595</v>
      </c>
      <c r="B100" s="245" t="s">
        <v>561</v>
      </c>
      <c r="C100" s="240" t="s">
        <v>270</v>
      </c>
      <c r="D100" s="240" t="s">
        <v>616</v>
      </c>
      <c r="E100" s="240" t="s">
        <v>344</v>
      </c>
      <c r="F100" s="240" t="s">
        <v>617</v>
      </c>
      <c r="H100" s="240" t="s">
        <v>232</v>
      </c>
      <c r="I100" s="240" t="s">
        <v>632</v>
      </c>
      <c r="J100" s="240" t="s">
        <v>278</v>
      </c>
      <c r="K100" s="240" t="s">
        <v>639</v>
      </c>
      <c r="M100" s="244" t="s">
        <v>563</v>
      </c>
    </row>
  </sheetData>
  <autoFilter ref="A1:N100" xr:uid="{692EDE33-AF16-40F8-B156-7AF850F66A3E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9"/>
  <sheetViews>
    <sheetView topLeftCell="A22" workbookViewId="0">
      <selection activeCell="C32" sqref="C32"/>
    </sheetView>
  </sheetViews>
  <sheetFormatPr defaultRowHeight="14.4"/>
  <cols>
    <col min="1" max="1" width="28.33203125" bestFit="1" customWidth="1"/>
    <col min="2" max="2" width="27.5546875" bestFit="1" customWidth="1"/>
    <col min="4" max="4" width="20" customWidth="1"/>
    <col min="5" max="5" width="12" customWidth="1"/>
    <col min="6" max="6" width="7" style="240" customWidth="1"/>
    <col min="9" max="9" width="15.5546875" bestFit="1" customWidth="1"/>
    <col min="10" max="10" width="16.6640625" bestFit="1" customWidth="1"/>
  </cols>
  <sheetData>
    <row r="1" spans="1:10" ht="21">
      <c r="A1" s="33" t="s">
        <v>159</v>
      </c>
      <c r="D1" t="s">
        <v>159</v>
      </c>
    </row>
    <row r="2" spans="1:10" ht="21">
      <c r="A2" s="34" t="s">
        <v>406</v>
      </c>
      <c r="D2" s="244" t="s">
        <v>558</v>
      </c>
      <c r="E2" s="245" t="s">
        <v>559</v>
      </c>
      <c r="F2" s="244" t="s">
        <v>563</v>
      </c>
      <c r="G2" s="240"/>
      <c r="I2" s="241" t="s">
        <v>613</v>
      </c>
      <c r="J2" t="s">
        <v>615</v>
      </c>
    </row>
    <row r="3" spans="1:10" ht="21">
      <c r="A3" s="35" t="s">
        <v>442</v>
      </c>
      <c r="D3" s="244" t="s">
        <v>558</v>
      </c>
      <c r="E3" s="245" t="s">
        <v>560</v>
      </c>
      <c r="F3" s="244" t="s">
        <v>563</v>
      </c>
      <c r="G3" s="240"/>
      <c r="I3" s="242" t="s">
        <v>593</v>
      </c>
      <c r="J3" s="243">
        <v>1</v>
      </c>
    </row>
    <row r="4" spans="1:10" ht="21">
      <c r="A4" s="36" t="s">
        <v>448</v>
      </c>
      <c r="D4" s="244" t="s">
        <v>558</v>
      </c>
      <c r="E4" s="245" t="s">
        <v>561</v>
      </c>
      <c r="F4" s="244" t="s">
        <v>563</v>
      </c>
      <c r="G4" s="240"/>
      <c r="I4" s="242" t="s">
        <v>443</v>
      </c>
      <c r="J4" s="243">
        <v>3</v>
      </c>
    </row>
    <row r="5" spans="1:10" ht="21">
      <c r="A5" s="34" t="s">
        <v>380</v>
      </c>
      <c r="D5" s="244" t="s">
        <v>558</v>
      </c>
      <c r="E5" s="246" t="s">
        <v>593</v>
      </c>
      <c r="F5" s="244" t="s">
        <v>563</v>
      </c>
      <c r="G5" s="240"/>
      <c r="I5" s="242" t="s">
        <v>448</v>
      </c>
      <c r="J5" s="243">
        <v>5</v>
      </c>
    </row>
    <row r="6" spans="1:10" ht="21">
      <c r="A6" s="35" t="s">
        <v>442</v>
      </c>
      <c r="D6" s="244" t="s">
        <v>558</v>
      </c>
      <c r="E6" s="245" t="s">
        <v>562</v>
      </c>
      <c r="F6" s="244" t="s">
        <v>563</v>
      </c>
      <c r="G6" s="240"/>
      <c r="I6" s="242" t="s">
        <v>452</v>
      </c>
      <c r="J6" s="243">
        <v>1</v>
      </c>
    </row>
    <row r="7" spans="1:10" ht="21">
      <c r="A7" s="36" t="s">
        <v>448</v>
      </c>
      <c r="D7" s="244" t="s">
        <v>564</v>
      </c>
      <c r="E7" s="245" t="s">
        <v>559</v>
      </c>
      <c r="F7" s="244" t="s">
        <v>563</v>
      </c>
      <c r="G7" s="240"/>
      <c r="I7" s="242" t="s">
        <v>450</v>
      </c>
      <c r="J7" s="243">
        <v>1</v>
      </c>
    </row>
    <row r="8" spans="1:10" ht="21">
      <c r="A8" s="36" t="s">
        <v>449</v>
      </c>
      <c r="D8" s="244" t="s">
        <v>564</v>
      </c>
      <c r="E8" s="245" t="s">
        <v>560</v>
      </c>
      <c r="F8" s="244" t="s">
        <v>563</v>
      </c>
      <c r="G8" s="240"/>
      <c r="I8" s="242" t="s">
        <v>447</v>
      </c>
      <c r="J8" s="243">
        <v>1</v>
      </c>
    </row>
    <row r="9" spans="1:10" ht="21">
      <c r="A9" s="34" t="s">
        <v>462</v>
      </c>
      <c r="D9" s="244" t="s">
        <v>564</v>
      </c>
      <c r="E9" s="245" t="s">
        <v>561</v>
      </c>
      <c r="F9" s="244" t="s">
        <v>563</v>
      </c>
      <c r="G9" s="240"/>
      <c r="I9" s="242" t="s">
        <v>570</v>
      </c>
      <c r="J9" s="243">
        <v>1</v>
      </c>
    </row>
    <row r="10" spans="1:10" ht="21">
      <c r="A10" s="35" t="s">
        <v>442</v>
      </c>
      <c r="D10" s="244" t="s">
        <v>564</v>
      </c>
      <c r="E10" s="247" t="s">
        <v>562</v>
      </c>
      <c r="F10" s="244" t="s">
        <v>563</v>
      </c>
      <c r="G10" s="240"/>
      <c r="I10" s="242" t="s">
        <v>572</v>
      </c>
      <c r="J10" s="243">
        <v>1</v>
      </c>
    </row>
    <row r="11" spans="1:10" ht="21">
      <c r="A11" s="36" t="s">
        <v>445</v>
      </c>
      <c r="D11" t="s">
        <v>406</v>
      </c>
      <c r="E11" s="248" t="s">
        <v>448</v>
      </c>
      <c r="F11" s="244" t="s">
        <v>557</v>
      </c>
      <c r="G11" t="s">
        <v>442</v>
      </c>
      <c r="I11" s="242" t="s">
        <v>577</v>
      </c>
      <c r="J11" s="243">
        <v>1</v>
      </c>
    </row>
    <row r="12" spans="1:10" ht="21">
      <c r="A12" s="34" t="s">
        <v>338</v>
      </c>
      <c r="D12" s="240" t="s">
        <v>406</v>
      </c>
      <c r="E12" s="245" t="s">
        <v>565</v>
      </c>
      <c r="F12" s="244" t="s">
        <v>563</v>
      </c>
      <c r="G12" s="240"/>
      <c r="I12" s="242" t="s">
        <v>565</v>
      </c>
      <c r="J12" s="243">
        <v>4</v>
      </c>
    </row>
    <row r="13" spans="1:10" ht="21">
      <c r="A13" s="35" t="s">
        <v>442</v>
      </c>
      <c r="D13" s="240" t="s">
        <v>406</v>
      </c>
      <c r="E13" s="245" t="s">
        <v>559</v>
      </c>
      <c r="F13" s="244" t="s">
        <v>563</v>
      </c>
      <c r="G13" s="240"/>
      <c r="I13" s="242" t="s">
        <v>559</v>
      </c>
      <c r="J13" s="243">
        <v>14</v>
      </c>
    </row>
    <row r="14" spans="1:10" ht="21">
      <c r="A14" s="36" t="s">
        <v>443</v>
      </c>
      <c r="D14" s="240" t="s">
        <v>406</v>
      </c>
      <c r="E14" s="245" t="s">
        <v>560</v>
      </c>
      <c r="F14" s="244" t="s">
        <v>563</v>
      </c>
      <c r="G14" s="240"/>
      <c r="I14" s="242" t="s">
        <v>560</v>
      </c>
      <c r="J14" s="243">
        <v>14</v>
      </c>
    </row>
    <row r="15" spans="1:10" ht="21">
      <c r="A15" s="36" t="s">
        <v>448</v>
      </c>
      <c r="D15" s="240" t="s">
        <v>406</v>
      </c>
      <c r="E15" s="245" t="s">
        <v>566</v>
      </c>
      <c r="F15" s="244" t="s">
        <v>563</v>
      </c>
      <c r="G15" s="240"/>
      <c r="I15" s="242" t="s">
        <v>441</v>
      </c>
      <c r="J15" s="243">
        <v>3</v>
      </c>
    </row>
    <row r="16" spans="1:10" ht="21">
      <c r="A16" s="36" t="s">
        <v>445</v>
      </c>
      <c r="D16" s="240" t="s">
        <v>406</v>
      </c>
      <c r="E16" s="245" t="s">
        <v>567</v>
      </c>
      <c r="F16" s="244" t="s">
        <v>563</v>
      </c>
      <c r="G16" s="240"/>
      <c r="I16" s="242" t="s">
        <v>578</v>
      </c>
      <c r="J16" s="243">
        <v>1</v>
      </c>
    </row>
    <row r="17" spans="1:10" ht="21">
      <c r="A17" s="34" t="s">
        <v>352</v>
      </c>
      <c r="D17" s="240" t="s">
        <v>406</v>
      </c>
      <c r="E17" s="245" t="s">
        <v>568</v>
      </c>
      <c r="F17" s="244" t="s">
        <v>563</v>
      </c>
      <c r="G17" s="240"/>
      <c r="I17" s="242" t="s">
        <v>566</v>
      </c>
      <c r="J17" s="243">
        <v>4</v>
      </c>
    </row>
    <row r="18" spans="1:10" ht="21">
      <c r="A18" s="35" t="s">
        <v>442</v>
      </c>
      <c r="D18" s="240" t="s">
        <v>406</v>
      </c>
      <c r="E18" s="245" t="s">
        <v>561</v>
      </c>
      <c r="F18" s="244" t="s">
        <v>563</v>
      </c>
      <c r="G18" s="240"/>
      <c r="I18" s="242" t="s">
        <v>580</v>
      </c>
      <c r="J18" s="243">
        <v>1</v>
      </c>
    </row>
    <row r="19" spans="1:10" ht="21">
      <c r="A19" s="36" t="s">
        <v>445</v>
      </c>
      <c r="D19" s="240" t="s">
        <v>406</v>
      </c>
      <c r="E19" s="245" t="s">
        <v>448</v>
      </c>
      <c r="F19" s="244" t="s">
        <v>563</v>
      </c>
      <c r="G19" s="240"/>
      <c r="I19" s="242" t="s">
        <v>449</v>
      </c>
      <c r="J19" s="243">
        <v>2</v>
      </c>
    </row>
    <row r="20" spans="1:10" ht="21">
      <c r="A20" s="34" t="s">
        <v>272</v>
      </c>
      <c r="D20" s="240" t="s">
        <v>406</v>
      </c>
      <c r="E20" s="246" t="s">
        <v>445</v>
      </c>
      <c r="F20" s="244" t="s">
        <v>563</v>
      </c>
      <c r="G20" s="240"/>
      <c r="I20" s="242" t="s">
        <v>568</v>
      </c>
      <c r="J20" s="243">
        <v>1</v>
      </c>
    </row>
    <row r="21" spans="1:10" ht="21">
      <c r="A21" s="35" t="s">
        <v>442</v>
      </c>
      <c r="D21" s="240" t="s">
        <v>406</v>
      </c>
      <c r="E21" s="245" t="s">
        <v>569</v>
      </c>
      <c r="F21" s="244" t="s">
        <v>563</v>
      </c>
      <c r="G21" s="240"/>
      <c r="I21" s="242" t="s">
        <v>567</v>
      </c>
      <c r="J21" s="243">
        <v>3</v>
      </c>
    </row>
    <row r="22" spans="1:10" ht="21">
      <c r="A22" s="36" t="s">
        <v>447</v>
      </c>
      <c r="D22" s="240" t="s">
        <v>406</v>
      </c>
      <c r="E22" s="247" t="s">
        <v>562</v>
      </c>
      <c r="F22" s="244" t="s">
        <v>563</v>
      </c>
      <c r="G22" s="240"/>
      <c r="I22" s="242" t="s">
        <v>561</v>
      </c>
      <c r="J22" s="243">
        <v>14</v>
      </c>
    </row>
    <row r="23" spans="1:10" ht="21">
      <c r="A23" s="34" t="s">
        <v>397</v>
      </c>
      <c r="D23" t="s">
        <v>380</v>
      </c>
      <c r="E23" s="248" t="s">
        <v>448</v>
      </c>
      <c r="F23" s="244" t="s">
        <v>557</v>
      </c>
      <c r="G23" t="s">
        <v>442</v>
      </c>
      <c r="I23" s="242" t="s">
        <v>569</v>
      </c>
      <c r="J23" s="243">
        <v>4</v>
      </c>
    </row>
    <row r="24" spans="1:10" ht="21">
      <c r="A24" s="35" t="s">
        <v>442</v>
      </c>
      <c r="D24" s="240" t="s">
        <v>380</v>
      </c>
      <c r="E24" t="s">
        <v>449</v>
      </c>
      <c r="F24" s="244" t="s">
        <v>557</v>
      </c>
      <c r="G24" s="240" t="s">
        <v>442</v>
      </c>
      <c r="I24" s="242" t="s">
        <v>446</v>
      </c>
      <c r="J24" s="243">
        <v>2</v>
      </c>
    </row>
    <row r="25" spans="1:10" ht="21">
      <c r="A25" s="36" t="s">
        <v>445</v>
      </c>
      <c r="D25" s="240" t="s">
        <v>380</v>
      </c>
      <c r="E25" s="245" t="s">
        <v>559</v>
      </c>
      <c r="F25" s="244" t="s">
        <v>563</v>
      </c>
      <c r="G25" s="240"/>
      <c r="I25" s="242" t="s">
        <v>571</v>
      </c>
      <c r="J25" s="243">
        <v>1</v>
      </c>
    </row>
    <row r="26" spans="1:10" ht="21">
      <c r="A26" s="34" t="s">
        <v>346</v>
      </c>
      <c r="D26" s="240" t="s">
        <v>380</v>
      </c>
      <c r="E26" s="245" t="s">
        <v>560</v>
      </c>
      <c r="F26" s="244" t="s">
        <v>563</v>
      </c>
      <c r="G26" s="240"/>
      <c r="I26" s="242" t="s">
        <v>562</v>
      </c>
      <c r="J26" s="243">
        <v>6</v>
      </c>
    </row>
    <row r="27" spans="1:10" ht="21">
      <c r="A27" s="35" t="s">
        <v>442</v>
      </c>
      <c r="D27" s="240" t="s">
        <v>380</v>
      </c>
      <c r="E27" s="245" t="s">
        <v>561</v>
      </c>
      <c r="F27" s="244" t="s">
        <v>563</v>
      </c>
      <c r="G27" s="240"/>
      <c r="I27" s="242" t="s">
        <v>445</v>
      </c>
      <c r="J27" s="243">
        <v>7</v>
      </c>
    </row>
    <row r="28" spans="1:10" ht="21">
      <c r="A28" s="36" t="s">
        <v>443</v>
      </c>
      <c r="D28" s="240" t="s">
        <v>380</v>
      </c>
      <c r="E28" s="245" t="s">
        <v>569</v>
      </c>
      <c r="F28" s="244" t="s">
        <v>563</v>
      </c>
      <c r="G28" s="240"/>
      <c r="I28" s="242" t="s">
        <v>574</v>
      </c>
      <c r="J28" s="243">
        <v>2</v>
      </c>
    </row>
    <row r="29" spans="1:10" ht="21">
      <c r="A29" s="36" t="s">
        <v>441</v>
      </c>
      <c r="D29" s="240" t="s">
        <v>380</v>
      </c>
      <c r="E29" s="247" t="s">
        <v>446</v>
      </c>
      <c r="F29" s="244" t="s">
        <v>563</v>
      </c>
      <c r="G29" s="240"/>
      <c r="I29" s="242" t="s">
        <v>579</v>
      </c>
      <c r="J29" s="243">
        <v>1</v>
      </c>
    </row>
    <row r="30" spans="1:10" ht="21">
      <c r="A30" s="36" t="s">
        <v>445</v>
      </c>
      <c r="D30" t="s">
        <v>462</v>
      </c>
      <c r="E30" t="s">
        <v>445</v>
      </c>
      <c r="F30" s="244" t="s">
        <v>557</v>
      </c>
      <c r="G30" t="s">
        <v>442</v>
      </c>
      <c r="I30" s="242" t="s">
        <v>614</v>
      </c>
      <c r="J30" s="243">
        <v>99</v>
      </c>
    </row>
    <row r="31" spans="1:10" ht="21">
      <c r="A31" s="35" t="s">
        <v>451</v>
      </c>
      <c r="D31" s="240" t="s">
        <v>462</v>
      </c>
      <c r="E31" s="245" t="s">
        <v>559</v>
      </c>
      <c r="F31" s="244" t="s">
        <v>563</v>
      </c>
      <c r="G31" s="240"/>
    </row>
    <row r="32" spans="1:10" ht="21">
      <c r="A32" s="36" t="s">
        <v>452</v>
      </c>
      <c r="D32" s="240" t="s">
        <v>462</v>
      </c>
      <c r="E32" s="245" t="s">
        <v>560</v>
      </c>
      <c r="F32" s="244" t="s">
        <v>563</v>
      </c>
      <c r="G32" s="240"/>
    </row>
    <row r="33" spans="1:7" ht="21">
      <c r="A33" s="36" t="s">
        <v>450</v>
      </c>
      <c r="D33" s="240" t="s">
        <v>462</v>
      </c>
      <c r="E33" s="245" t="s">
        <v>561</v>
      </c>
      <c r="F33" s="244" t="s">
        <v>563</v>
      </c>
      <c r="G33" s="240"/>
    </row>
    <row r="34" spans="1:7" ht="21">
      <c r="A34" s="34" t="s">
        <v>262</v>
      </c>
      <c r="D34" s="240" t="s">
        <v>462</v>
      </c>
      <c r="E34" s="245" t="s">
        <v>443</v>
      </c>
      <c r="F34" s="244" t="s">
        <v>563</v>
      </c>
      <c r="G34" s="240"/>
    </row>
    <row r="35" spans="1:7" ht="21">
      <c r="A35" s="35" t="s">
        <v>442</v>
      </c>
      <c r="D35" s="240" t="s">
        <v>462</v>
      </c>
      <c r="E35" s="247" t="s">
        <v>569</v>
      </c>
      <c r="F35" s="244" t="s">
        <v>563</v>
      </c>
      <c r="G35" s="240"/>
    </row>
    <row r="36" spans="1:7" ht="21">
      <c r="A36" s="36" t="s">
        <v>449</v>
      </c>
      <c r="D36" t="s">
        <v>338</v>
      </c>
      <c r="E36" t="s">
        <v>443</v>
      </c>
      <c r="F36" s="244" t="s">
        <v>557</v>
      </c>
      <c r="G36" t="s">
        <v>442</v>
      </c>
    </row>
    <row r="37" spans="1:7" ht="21">
      <c r="A37" s="36" t="s">
        <v>445</v>
      </c>
      <c r="D37" s="240" t="s">
        <v>338</v>
      </c>
      <c r="E37" t="s">
        <v>448</v>
      </c>
      <c r="F37" s="244" t="s">
        <v>557</v>
      </c>
      <c r="G37" s="240" t="s">
        <v>442</v>
      </c>
    </row>
    <row r="38" spans="1:7" ht="21">
      <c r="A38" s="34" t="s">
        <v>278</v>
      </c>
      <c r="D38" s="240" t="s">
        <v>338</v>
      </c>
      <c r="E38" t="s">
        <v>445</v>
      </c>
      <c r="F38" s="244" t="s">
        <v>557</v>
      </c>
      <c r="G38" s="240" t="s">
        <v>442</v>
      </c>
    </row>
    <row r="39" spans="1:7" ht="21">
      <c r="A39" s="35" t="s">
        <v>442</v>
      </c>
      <c r="D39" s="240" t="s">
        <v>338</v>
      </c>
      <c r="E39" s="245" t="s">
        <v>570</v>
      </c>
      <c r="F39" s="244" t="s">
        <v>563</v>
      </c>
      <c r="G39" s="240"/>
    </row>
    <row r="40" spans="1:7" ht="21">
      <c r="A40" s="36" t="s">
        <v>441</v>
      </c>
      <c r="D40" s="240" t="s">
        <v>338</v>
      </c>
      <c r="E40" s="245" t="s">
        <v>565</v>
      </c>
      <c r="F40" s="244" t="s">
        <v>563</v>
      </c>
      <c r="G40" s="240"/>
    </row>
    <row r="41" spans="1:7" ht="21">
      <c r="A41" s="36" t="s">
        <v>446</v>
      </c>
      <c r="D41" s="240" t="s">
        <v>338</v>
      </c>
      <c r="E41" s="245" t="s">
        <v>559</v>
      </c>
      <c r="F41" s="244" t="s">
        <v>563</v>
      </c>
      <c r="G41" s="240"/>
    </row>
    <row r="42" spans="1:7" ht="21">
      <c r="A42" s="42" t="s">
        <v>163</v>
      </c>
      <c r="D42" s="240" t="s">
        <v>338</v>
      </c>
      <c r="E42" s="245" t="s">
        <v>560</v>
      </c>
      <c r="F42" s="244" t="s">
        <v>563</v>
      </c>
      <c r="G42" s="240"/>
    </row>
    <row r="43" spans="1:7" ht="18">
      <c r="D43" s="240" t="s">
        <v>338</v>
      </c>
      <c r="E43" s="245" t="s">
        <v>566</v>
      </c>
      <c r="F43" s="244" t="s">
        <v>563</v>
      </c>
      <c r="G43" s="240"/>
    </row>
    <row r="44" spans="1:7" ht="18">
      <c r="D44" s="240" t="s">
        <v>338</v>
      </c>
      <c r="E44" s="245" t="s">
        <v>567</v>
      </c>
      <c r="F44" s="244" t="s">
        <v>563</v>
      </c>
      <c r="G44" s="240"/>
    </row>
    <row r="45" spans="1:7" ht="18">
      <c r="D45" s="240" t="s">
        <v>338</v>
      </c>
      <c r="E45" s="245" t="s">
        <v>571</v>
      </c>
      <c r="F45" s="244" t="s">
        <v>563</v>
      </c>
      <c r="G45" s="240"/>
    </row>
    <row r="46" spans="1:7" ht="18">
      <c r="D46" s="240" t="s">
        <v>338</v>
      </c>
      <c r="E46" s="247" t="s">
        <v>561</v>
      </c>
      <c r="F46" s="244" t="s">
        <v>563</v>
      </c>
      <c r="G46" s="240"/>
    </row>
    <row r="47" spans="1:7">
      <c r="D47" t="s">
        <v>352</v>
      </c>
      <c r="E47" t="s">
        <v>445</v>
      </c>
      <c r="F47" s="244" t="s">
        <v>557</v>
      </c>
      <c r="G47" t="s">
        <v>442</v>
      </c>
    </row>
    <row r="48" spans="1:7" ht="18">
      <c r="D48" s="240" t="s">
        <v>352</v>
      </c>
      <c r="E48" s="245" t="s">
        <v>572</v>
      </c>
      <c r="F48" s="244" t="s">
        <v>563</v>
      </c>
      <c r="G48" s="240"/>
    </row>
    <row r="49" spans="4:7" ht="18">
      <c r="D49" s="240" t="s">
        <v>352</v>
      </c>
      <c r="E49" s="245" t="s">
        <v>559</v>
      </c>
      <c r="F49" s="244" t="s">
        <v>563</v>
      </c>
      <c r="G49" s="240"/>
    </row>
    <row r="50" spans="4:7" ht="18">
      <c r="D50" s="240" t="s">
        <v>352</v>
      </c>
      <c r="E50" s="245" t="s">
        <v>560</v>
      </c>
      <c r="F50" s="244" t="s">
        <v>563</v>
      </c>
      <c r="G50" s="240"/>
    </row>
    <row r="51" spans="4:7" ht="18">
      <c r="D51" s="240" t="s">
        <v>352</v>
      </c>
      <c r="E51" s="245" t="s">
        <v>561</v>
      </c>
      <c r="F51" s="244" t="s">
        <v>563</v>
      </c>
      <c r="G51" s="240"/>
    </row>
    <row r="52" spans="4:7" ht="18">
      <c r="D52" s="240" t="s">
        <v>352</v>
      </c>
      <c r="E52" s="247" t="s">
        <v>562</v>
      </c>
      <c r="F52" s="244" t="s">
        <v>563</v>
      </c>
      <c r="G52" s="240"/>
    </row>
    <row r="53" spans="4:7" ht="18">
      <c r="D53" t="s">
        <v>272</v>
      </c>
      <c r="E53" s="249" t="s">
        <v>447</v>
      </c>
      <c r="F53" s="244" t="s">
        <v>557</v>
      </c>
      <c r="G53" t="s">
        <v>442</v>
      </c>
    </row>
    <row r="54" spans="4:7" ht="18">
      <c r="D54" s="240" t="s">
        <v>272</v>
      </c>
      <c r="E54" s="250" t="s">
        <v>559</v>
      </c>
      <c r="F54" s="244" t="s">
        <v>563</v>
      </c>
      <c r="G54" s="240"/>
    </row>
    <row r="55" spans="4:7" ht="18">
      <c r="D55" s="240" t="s">
        <v>272</v>
      </c>
      <c r="E55" s="250" t="s">
        <v>560</v>
      </c>
      <c r="F55" s="244" t="s">
        <v>563</v>
      </c>
      <c r="G55" s="240"/>
    </row>
    <row r="56" spans="4:7" ht="18">
      <c r="D56" s="240" t="s">
        <v>272</v>
      </c>
      <c r="E56" s="250" t="s">
        <v>561</v>
      </c>
      <c r="F56" s="244" t="s">
        <v>563</v>
      </c>
      <c r="G56" s="240"/>
    </row>
    <row r="57" spans="4:7" ht="18">
      <c r="D57" s="240" t="s">
        <v>272</v>
      </c>
      <c r="E57" s="251" t="s">
        <v>562</v>
      </c>
      <c r="F57" s="244" t="s">
        <v>563</v>
      </c>
      <c r="G57" s="240"/>
    </row>
    <row r="58" spans="4:7" ht="18">
      <c r="D58" s="244" t="s">
        <v>573</v>
      </c>
      <c r="E58" s="245" t="s">
        <v>559</v>
      </c>
      <c r="F58" s="244" t="s">
        <v>563</v>
      </c>
      <c r="G58" s="240"/>
    </row>
    <row r="59" spans="4:7" ht="18">
      <c r="D59" s="244" t="s">
        <v>573</v>
      </c>
      <c r="E59" s="245" t="s">
        <v>560</v>
      </c>
      <c r="F59" s="244" t="s">
        <v>563</v>
      </c>
      <c r="G59" s="240"/>
    </row>
    <row r="60" spans="4:7" ht="18">
      <c r="D60" s="244" t="s">
        <v>573</v>
      </c>
      <c r="E60" s="247" t="s">
        <v>561</v>
      </c>
      <c r="F60" s="244" t="s">
        <v>563</v>
      </c>
      <c r="G60" s="240"/>
    </row>
    <row r="61" spans="4:7">
      <c r="D61" t="s">
        <v>397</v>
      </c>
      <c r="E61" t="s">
        <v>445</v>
      </c>
      <c r="F61" s="244" t="s">
        <v>557</v>
      </c>
      <c r="G61" t="s">
        <v>442</v>
      </c>
    </row>
    <row r="62" spans="4:7" ht="18">
      <c r="D62" s="240" t="s">
        <v>397</v>
      </c>
      <c r="E62" s="245" t="s">
        <v>559</v>
      </c>
      <c r="F62" s="244" t="s">
        <v>563</v>
      </c>
      <c r="G62" s="240"/>
    </row>
    <row r="63" spans="4:7" ht="18">
      <c r="D63" s="240" t="s">
        <v>397</v>
      </c>
      <c r="E63" s="245" t="s">
        <v>560</v>
      </c>
      <c r="F63" s="244" t="s">
        <v>563</v>
      </c>
      <c r="G63" s="240"/>
    </row>
    <row r="64" spans="4:7" ht="18">
      <c r="D64" s="240" t="s">
        <v>397</v>
      </c>
      <c r="E64" s="245" t="s">
        <v>574</v>
      </c>
      <c r="F64" s="244" t="s">
        <v>563</v>
      </c>
      <c r="G64" s="240"/>
    </row>
    <row r="65" spans="4:7" ht="18">
      <c r="D65" s="240" t="s">
        <v>397</v>
      </c>
      <c r="E65" s="247" t="s">
        <v>561</v>
      </c>
      <c r="F65" s="244" t="s">
        <v>563</v>
      </c>
      <c r="G65" s="240"/>
    </row>
    <row r="66" spans="4:7" ht="18">
      <c r="D66" s="244" t="s">
        <v>575</v>
      </c>
      <c r="E66" s="245" t="s">
        <v>559</v>
      </c>
      <c r="F66" s="244" t="s">
        <v>563</v>
      </c>
      <c r="G66" s="240"/>
    </row>
    <row r="67" spans="4:7" ht="18">
      <c r="D67" s="244" t="s">
        <v>575</v>
      </c>
      <c r="E67" s="245" t="s">
        <v>560</v>
      </c>
      <c r="F67" s="244" t="s">
        <v>563</v>
      </c>
      <c r="G67" s="240"/>
    </row>
    <row r="68" spans="4:7" ht="18">
      <c r="D68" s="244" t="s">
        <v>575</v>
      </c>
      <c r="E68" s="245" t="s">
        <v>574</v>
      </c>
      <c r="F68" s="244" t="s">
        <v>563</v>
      </c>
      <c r="G68" s="240"/>
    </row>
    <row r="69" spans="4:7" ht="18">
      <c r="D69" s="244" t="s">
        <v>575</v>
      </c>
      <c r="E69" s="247" t="s">
        <v>561</v>
      </c>
      <c r="F69" s="244" t="s">
        <v>563</v>
      </c>
      <c r="G69" s="240"/>
    </row>
    <row r="70" spans="4:7">
      <c r="D70" t="s">
        <v>346</v>
      </c>
      <c r="E70" t="s">
        <v>443</v>
      </c>
      <c r="F70" s="244" t="s">
        <v>557</v>
      </c>
      <c r="G70" t="s">
        <v>442</v>
      </c>
    </row>
    <row r="71" spans="4:7">
      <c r="D71" s="240" t="s">
        <v>346</v>
      </c>
      <c r="E71" t="s">
        <v>441</v>
      </c>
      <c r="F71" s="244" t="s">
        <v>557</v>
      </c>
      <c r="G71" s="240" t="s">
        <v>442</v>
      </c>
    </row>
    <row r="72" spans="4:7">
      <c r="D72" s="240" t="s">
        <v>346</v>
      </c>
      <c r="E72" t="s">
        <v>445</v>
      </c>
      <c r="F72" s="244" t="s">
        <v>557</v>
      </c>
      <c r="G72" s="240" t="s">
        <v>442</v>
      </c>
    </row>
    <row r="73" spans="4:7">
      <c r="D73" s="240" t="s">
        <v>346</v>
      </c>
      <c r="E73" t="s">
        <v>452</v>
      </c>
      <c r="F73" s="244" t="s">
        <v>557</v>
      </c>
      <c r="G73" s="240" t="s">
        <v>451</v>
      </c>
    </row>
    <row r="74" spans="4:7">
      <c r="D74" s="240" t="s">
        <v>346</v>
      </c>
      <c r="E74" t="s">
        <v>450</v>
      </c>
      <c r="F74" s="244" t="s">
        <v>557</v>
      </c>
      <c r="G74" s="240" t="s">
        <v>451</v>
      </c>
    </row>
    <row r="75" spans="4:7" ht="18">
      <c r="D75" s="240" t="s">
        <v>346</v>
      </c>
      <c r="E75" s="245" t="s">
        <v>565</v>
      </c>
      <c r="F75" s="244" t="s">
        <v>563</v>
      </c>
    </row>
    <row r="76" spans="4:7" ht="18">
      <c r="D76" s="240" t="s">
        <v>346</v>
      </c>
      <c r="E76" s="245" t="s">
        <v>559</v>
      </c>
      <c r="F76" s="244" t="s">
        <v>563</v>
      </c>
      <c r="G76" s="240"/>
    </row>
    <row r="77" spans="4:7" ht="18">
      <c r="D77" s="240" t="s">
        <v>346</v>
      </c>
      <c r="E77" s="245" t="s">
        <v>560</v>
      </c>
      <c r="F77" s="244" t="s">
        <v>563</v>
      </c>
      <c r="G77" s="240"/>
    </row>
    <row r="78" spans="4:7" ht="18">
      <c r="D78" s="240" t="s">
        <v>346</v>
      </c>
      <c r="E78" s="245" t="s">
        <v>576</v>
      </c>
      <c r="F78" s="244" t="s">
        <v>563</v>
      </c>
      <c r="G78" s="240"/>
    </row>
    <row r="79" spans="4:7" ht="18">
      <c r="D79" s="240" t="s">
        <v>346</v>
      </c>
      <c r="E79" s="247" t="s">
        <v>561</v>
      </c>
      <c r="F79" s="244" t="s">
        <v>563</v>
      </c>
      <c r="G79" s="240"/>
    </row>
    <row r="80" spans="4:7">
      <c r="D80" t="s">
        <v>262</v>
      </c>
      <c r="E80" t="s">
        <v>449</v>
      </c>
      <c r="F80" s="244" t="s">
        <v>557</v>
      </c>
      <c r="G80" t="s">
        <v>442</v>
      </c>
    </row>
    <row r="81" spans="4:7">
      <c r="D81" s="240" t="s">
        <v>262</v>
      </c>
      <c r="E81" s="248" t="s">
        <v>445</v>
      </c>
      <c r="F81" s="244" t="s">
        <v>557</v>
      </c>
      <c r="G81" s="240" t="s">
        <v>442</v>
      </c>
    </row>
    <row r="82" spans="4:7" ht="18">
      <c r="D82" s="240" t="s">
        <v>262</v>
      </c>
      <c r="E82" s="253" t="s">
        <v>577</v>
      </c>
      <c r="F82" s="244" t="s">
        <v>581</v>
      </c>
      <c r="G82" s="240"/>
    </row>
    <row r="83" spans="4:7" ht="18">
      <c r="D83" s="240" t="s">
        <v>262</v>
      </c>
      <c r="E83" s="245" t="s">
        <v>565</v>
      </c>
      <c r="F83" s="244" t="s">
        <v>563</v>
      </c>
      <c r="G83" s="240"/>
    </row>
    <row r="84" spans="4:7" ht="18">
      <c r="D84" s="240" t="s">
        <v>262</v>
      </c>
      <c r="E84" s="245" t="s">
        <v>559</v>
      </c>
      <c r="F84" s="244" t="s">
        <v>563</v>
      </c>
      <c r="G84" s="240"/>
    </row>
    <row r="85" spans="4:7" ht="18">
      <c r="D85" s="240" t="s">
        <v>262</v>
      </c>
      <c r="E85" s="245" t="s">
        <v>560</v>
      </c>
      <c r="F85" s="244" t="s">
        <v>563</v>
      </c>
      <c r="G85" s="240"/>
    </row>
    <row r="86" spans="4:7" ht="18">
      <c r="D86" s="240" t="s">
        <v>262</v>
      </c>
      <c r="E86" s="245" t="s">
        <v>578</v>
      </c>
      <c r="F86" s="244" t="s">
        <v>563</v>
      </c>
      <c r="G86" s="240"/>
    </row>
    <row r="87" spans="4:7" ht="18">
      <c r="D87" s="240" t="s">
        <v>262</v>
      </c>
      <c r="E87" s="245" t="s">
        <v>566</v>
      </c>
      <c r="F87" s="244" t="s">
        <v>563</v>
      </c>
      <c r="G87" s="240"/>
    </row>
    <row r="88" spans="4:7" ht="18">
      <c r="D88" s="240" t="s">
        <v>262</v>
      </c>
      <c r="E88" s="245" t="s">
        <v>567</v>
      </c>
      <c r="F88" s="244" t="s">
        <v>563</v>
      </c>
      <c r="G88" s="240"/>
    </row>
    <row r="89" spans="4:7" ht="18">
      <c r="D89" s="240" t="s">
        <v>262</v>
      </c>
      <c r="E89" s="245" t="s">
        <v>561</v>
      </c>
      <c r="F89" s="244" t="s">
        <v>563</v>
      </c>
      <c r="G89" s="240"/>
    </row>
    <row r="90" spans="4:7" ht="18">
      <c r="D90" s="240" t="s">
        <v>262</v>
      </c>
      <c r="E90" s="245" t="s">
        <v>579</v>
      </c>
      <c r="F90" s="244" t="s">
        <v>563</v>
      </c>
      <c r="G90" s="240"/>
    </row>
    <row r="91" spans="4:7" ht="18">
      <c r="D91" s="240" t="s">
        <v>262</v>
      </c>
      <c r="E91" s="245" t="s">
        <v>448</v>
      </c>
      <c r="F91" s="244" t="s">
        <v>563</v>
      </c>
      <c r="G91" s="240"/>
    </row>
    <row r="92" spans="4:7" ht="18">
      <c r="D92" s="240" t="s">
        <v>262</v>
      </c>
      <c r="E92" s="245" t="s">
        <v>569</v>
      </c>
      <c r="F92" s="244" t="s">
        <v>563</v>
      </c>
      <c r="G92" s="240"/>
    </row>
    <row r="93" spans="4:7" ht="18">
      <c r="D93" s="240" t="s">
        <v>262</v>
      </c>
      <c r="E93" s="247" t="s">
        <v>562</v>
      </c>
      <c r="F93" s="244" t="s">
        <v>563</v>
      </c>
      <c r="G93" s="240"/>
    </row>
    <row r="94" spans="4:7">
      <c r="D94" t="s">
        <v>278</v>
      </c>
      <c r="E94" s="248" t="s">
        <v>441</v>
      </c>
      <c r="F94" s="244" t="s">
        <v>557</v>
      </c>
      <c r="G94" t="s">
        <v>442</v>
      </c>
    </row>
    <row r="95" spans="4:7">
      <c r="D95" s="240" t="s">
        <v>278</v>
      </c>
      <c r="E95" s="248" t="s">
        <v>446</v>
      </c>
      <c r="F95" s="244" t="s">
        <v>557</v>
      </c>
      <c r="G95" s="240" t="s">
        <v>442</v>
      </c>
    </row>
    <row r="96" spans="4:7" ht="18">
      <c r="D96" s="240" t="s">
        <v>278</v>
      </c>
      <c r="E96" s="245" t="s">
        <v>580</v>
      </c>
      <c r="F96" s="244" t="s">
        <v>563</v>
      </c>
    </row>
    <row r="97" spans="4:8" ht="18">
      <c r="D97" s="240" t="s">
        <v>278</v>
      </c>
      <c r="E97" s="245" t="s">
        <v>559</v>
      </c>
      <c r="F97" s="244" t="s">
        <v>563</v>
      </c>
    </row>
    <row r="98" spans="4:8" ht="18">
      <c r="D98" s="240" t="s">
        <v>278</v>
      </c>
      <c r="E98" s="245" t="s">
        <v>560</v>
      </c>
      <c r="F98" s="244" t="s">
        <v>563</v>
      </c>
    </row>
    <row r="99" spans="4:8" ht="18">
      <c r="D99" s="240" t="s">
        <v>278</v>
      </c>
      <c r="E99" s="245" t="s">
        <v>566</v>
      </c>
      <c r="F99" s="244" t="s">
        <v>563</v>
      </c>
    </row>
    <row r="100" spans="4:8" ht="18">
      <c r="D100" s="240" t="s">
        <v>278</v>
      </c>
      <c r="E100" s="245" t="s">
        <v>561</v>
      </c>
      <c r="F100" s="244" t="s">
        <v>563</v>
      </c>
      <c r="H100" s="247"/>
    </row>
    <row r="104" spans="4:8">
      <c r="D104" s="252" t="s">
        <v>460</v>
      </c>
      <c r="E104" s="252" t="s">
        <v>577</v>
      </c>
      <c r="F104" s="252">
        <v>2568</v>
      </c>
    </row>
    <row r="105" spans="4:8">
      <c r="D105" s="252" t="s">
        <v>262</v>
      </c>
      <c r="E105" s="252" t="s">
        <v>449</v>
      </c>
      <c r="F105" s="252">
        <v>2568</v>
      </c>
    </row>
    <row r="106" spans="4:8">
      <c r="D106" s="252" t="s">
        <v>262</v>
      </c>
      <c r="E106" s="252" t="s">
        <v>577</v>
      </c>
      <c r="F106" s="252">
        <v>2569</v>
      </c>
    </row>
    <row r="107" spans="4:8">
      <c r="D107" s="252" t="s">
        <v>262</v>
      </c>
      <c r="E107" s="252" t="s">
        <v>577</v>
      </c>
      <c r="F107" s="252">
        <v>2569</v>
      </c>
    </row>
    <row r="108" spans="4:8">
      <c r="D108" s="252" t="s">
        <v>262</v>
      </c>
      <c r="E108" s="252" t="s">
        <v>449</v>
      </c>
      <c r="F108" s="252">
        <v>2569</v>
      </c>
    </row>
    <row r="109" spans="4:8">
      <c r="D109" s="252" t="s">
        <v>278</v>
      </c>
      <c r="E109" s="252" t="s">
        <v>441</v>
      </c>
      <c r="F109" s="252">
        <v>2566</v>
      </c>
    </row>
  </sheetData>
  <sortState ref="D104:F109">
    <sortCondition ref="D104:D109"/>
  </sortState>
  <conditionalFormatting sqref="E23:E29">
    <cfRule type="duplicateValues" dxfId="19" priority="13"/>
  </conditionalFormatting>
  <conditionalFormatting sqref="E30:E35">
    <cfRule type="duplicateValues" dxfId="18" priority="11"/>
  </conditionalFormatting>
  <conditionalFormatting sqref="E36:E46">
    <cfRule type="duplicateValues" dxfId="17" priority="10"/>
  </conditionalFormatting>
  <conditionalFormatting sqref="E47:E52">
    <cfRule type="duplicateValues" dxfId="16" priority="9"/>
  </conditionalFormatting>
  <conditionalFormatting sqref="E58:E61">
    <cfRule type="duplicateValues" dxfId="15" priority="7"/>
  </conditionalFormatting>
  <conditionalFormatting sqref="E53:E57">
    <cfRule type="duplicateValues" dxfId="14" priority="15"/>
  </conditionalFormatting>
  <conditionalFormatting sqref="G73:G74">
    <cfRule type="duplicateValues" dxfId="13" priority="5"/>
  </conditionalFormatting>
  <conditionalFormatting sqref="E70:E79">
    <cfRule type="duplicateValues" dxfId="12" priority="16"/>
  </conditionalFormatting>
  <conditionalFormatting sqref="E80:E93">
    <cfRule type="duplicateValues" dxfId="11" priority="18"/>
  </conditionalFormatting>
  <conditionalFormatting sqref="H100 E94:E100">
    <cfRule type="duplicateValues" dxfId="10" priority="3"/>
  </conditionalFormatting>
  <conditionalFormatting sqref="E109 E94:E100">
    <cfRule type="duplicateValues" dxfId="9" priority="2"/>
  </conditionalFormatting>
  <conditionalFormatting sqref="E80:E93 E104:E108">
    <cfRule type="duplicateValues" dxfId="8" priority="1"/>
  </conditionalFormatting>
  <pageMargins left="0.7" right="0.7" top="0.75" bottom="0.75" header="0.3" footer="0.3"/>
  <pageSetup paperSize="9" orientation="portrait" horizontalDpi="4294967295" verticalDpi="4294967295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6"/>
  <sheetViews>
    <sheetView topLeftCell="B1" workbookViewId="0">
      <selection activeCell="B2" sqref="B2"/>
    </sheetView>
  </sheetViews>
  <sheetFormatPr defaultRowHeight="14.4"/>
  <cols>
    <col min="1" max="1" width="18.5546875" hidden="1" customWidth="1"/>
    <col min="2" max="2" width="13.44140625" customWidth="1"/>
    <col min="3" max="3" width="56.88671875" customWidth="1"/>
    <col min="4" max="4" width="29.5546875" hidden="1" customWidth="1"/>
    <col min="5" max="5" width="32.6640625" hidden="1" customWidth="1"/>
    <col min="6" max="6" width="15.33203125" customWidth="1"/>
    <col min="7" max="7" width="15.44140625" customWidth="1"/>
    <col min="8" max="8" width="22.6640625" customWidth="1"/>
    <col min="9" max="9" width="34.33203125" customWidth="1"/>
    <col min="10" max="10" width="32" customWidth="1"/>
    <col min="11" max="11" width="21.33203125" customWidth="1"/>
    <col min="12" max="12" width="13.44140625" customWidth="1"/>
    <col min="13" max="13" width="14.88671875" customWidth="1"/>
  </cols>
  <sheetData>
    <row r="1" spans="1:13" ht="23.4">
      <c r="B1" s="13" t="s">
        <v>154</v>
      </c>
    </row>
    <row r="3" spans="1:13" ht="21">
      <c r="A3" s="9" t="s">
        <v>2</v>
      </c>
      <c r="B3" s="17" t="s">
        <v>153</v>
      </c>
      <c r="C3" s="10" t="s">
        <v>3</v>
      </c>
      <c r="D3" s="9" t="s">
        <v>3</v>
      </c>
      <c r="E3" s="9" t="s">
        <v>7</v>
      </c>
      <c r="F3" s="10" t="s">
        <v>14</v>
      </c>
      <c r="G3" s="10" t="s">
        <v>15</v>
      </c>
      <c r="H3" s="10" t="s">
        <v>18</v>
      </c>
      <c r="I3" s="10" t="s">
        <v>19</v>
      </c>
      <c r="J3" s="10" t="s">
        <v>20</v>
      </c>
      <c r="K3" s="10" t="s">
        <v>21</v>
      </c>
      <c r="L3" s="10" t="s">
        <v>22</v>
      </c>
      <c r="M3" s="10" t="s">
        <v>23</v>
      </c>
    </row>
    <row r="4" spans="1:13" ht="21.6" thickBot="1">
      <c r="A4" s="12" t="s">
        <v>25</v>
      </c>
      <c r="B4" s="19">
        <v>2561</v>
      </c>
      <c r="C4" s="15" t="s">
        <v>26</v>
      </c>
      <c r="D4" s="11" t="s">
        <v>26</v>
      </c>
      <c r="E4" s="11" t="s">
        <v>28</v>
      </c>
      <c r="F4" s="11" t="s">
        <v>34</v>
      </c>
      <c r="G4" s="11" t="s">
        <v>35</v>
      </c>
      <c r="H4" s="11" t="s">
        <v>36</v>
      </c>
      <c r="I4" s="11" t="s">
        <v>37</v>
      </c>
      <c r="J4" s="11" t="s">
        <v>38</v>
      </c>
      <c r="K4" s="11"/>
      <c r="L4" s="11" t="s">
        <v>109</v>
      </c>
      <c r="M4" s="11" t="s">
        <v>110</v>
      </c>
    </row>
    <row r="5" spans="1:13" ht="21.6" thickBot="1">
      <c r="A5" s="12" t="s">
        <v>40</v>
      </c>
      <c r="B5" s="19">
        <v>2561</v>
      </c>
      <c r="C5" s="16" t="s">
        <v>41</v>
      </c>
      <c r="D5" s="11" t="s">
        <v>41</v>
      </c>
      <c r="E5" s="11" t="s">
        <v>28</v>
      </c>
      <c r="F5" s="11" t="s">
        <v>43</v>
      </c>
      <c r="G5" s="11" t="s">
        <v>44</v>
      </c>
      <c r="H5" s="11" t="s">
        <v>45</v>
      </c>
      <c r="I5" s="11" t="s">
        <v>46</v>
      </c>
      <c r="J5" s="11" t="s">
        <v>47</v>
      </c>
      <c r="K5" s="11"/>
      <c r="L5" s="11" t="s">
        <v>119</v>
      </c>
      <c r="M5" s="11" t="s">
        <v>130</v>
      </c>
    </row>
    <row r="6" spans="1:13" ht="21.6" thickBot="1">
      <c r="A6" s="12" t="s">
        <v>48</v>
      </c>
      <c r="B6" s="20">
        <v>2562</v>
      </c>
      <c r="C6" s="16" t="s">
        <v>49</v>
      </c>
      <c r="D6" s="11" t="s">
        <v>49</v>
      </c>
      <c r="E6" s="11" t="s">
        <v>28</v>
      </c>
      <c r="F6" s="11" t="s">
        <v>51</v>
      </c>
      <c r="G6" s="11" t="s">
        <v>51</v>
      </c>
      <c r="H6" s="11" t="s">
        <v>45</v>
      </c>
      <c r="I6" s="11" t="s">
        <v>46</v>
      </c>
      <c r="J6" s="11" t="s">
        <v>47</v>
      </c>
      <c r="K6" s="11"/>
      <c r="L6" s="11" t="s">
        <v>119</v>
      </c>
      <c r="M6" s="11" t="s">
        <v>120</v>
      </c>
    </row>
    <row r="7" spans="1:13" ht="21.6" thickBot="1">
      <c r="A7" s="12" t="s">
        <v>52</v>
      </c>
      <c r="B7" s="20">
        <v>2562</v>
      </c>
      <c r="C7" s="16" t="s">
        <v>53</v>
      </c>
      <c r="D7" s="11" t="s">
        <v>53</v>
      </c>
      <c r="E7" s="11" t="s">
        <v>28</v>
      </c>
      <c r="F7" s="11" t="s">
        <v>55</v>
      </c>
      <c r="G7" s="11" t="s">
        <v>55</v>
      </c>
      <c r="H7" s="11" t="s">
        <v>45</v>
      </c>
      <c r="I7" s="11" t="s">
        <v>46</v>
      </c>
      <c r="J7" s="11" t="s">
        <v>47</v>
      </c>
      <c r="K7" s="11"/>
      <c r="L7" s="11" t="s">
        <v>119</v>
      </c>
      <c r="M7" s="11" t="s">
        <v>120</v>
      </c>
    </row>
    <row r="8" spans="1:13" ht="21.6" thickBot="1">
      <c r="A8" s="12" t="s">
        <v>57</v>
      </c>
      <c r="B8" s="20">
        <v>2562</v>
      </c>
      <c r="C8" s="16" t="s">
        <v>58</v>
      </c>
      <c r="D8" s="11" t="s">
        <v>58</v>
      </c>
      <c r="E8" s="11" t="s">
        <v>28</v>
      </c>
      <c r="F8" s="11" t="s">
        <v>61</v>
      </c>
      <c r="G8" s="11" t="s">
        <v>62</v>
      </c>
      <c r="H8" s="11" t="s">
        <v>63</v>
      </c>
      <c r="I8" s="11" t="s">
        <v>37</v>
      </c>
      <c r="J8" s="11" t="s">
        <v>38</v>
      </c>
      <c r="K8" s="11"/>
      <c r="L8" s="11" t="s">
        <v>150</v>
      </c>
      <c r="M8" s="11" t="s">
        <v>158</v>
      </c>
    </row>
    <row r="9" spans="1:13" ht="21.6" thickBot="1">
      <c r="A9" s="12" t="s">
        <v>65</v>
      </c>
      <c r="B9" s="20">
        <v>2562</v>
      </c>
      <c r="C9" s="16" t="s">
        <v>66</v>
      </c>
      <c r="D9" s="11" t="s">
        <v>66</v>
      </c>
      <c r="E9" s="11" t="s">
        <v>28</v>
      </c>
      <c r="F9" s="11" t="s">
        <v>61</v>
      </c>
      <c r="G9" s="11" t="s">
        <v>62</v>
      </c>
      <c r="H9" s="11" t="s">
        <v>68</v>
      </c>
      <c r="I9" s="11" t="s">
        <v>37</v>
      </c>
      <c r="J9" s="11" t="s">
        <v>38</v>
      </c>
      <c r="K9" s="11"/>
      <c r="L9" s="11" t="s">
        <v>109</v>
      </c>
      <c r="M9" s="11" t="s">
        <v>110</v>
      </c>
    </row>
    <row r="10" spans="1:13" ht="21.6" thickBot="1">
      <c r="A10" s="12" t="s">
        <v>69</v>
      </c>
      <c r="B10" s="20">
        <v>2562</v>
      </c>
      <c r="C10" s="16" t="s">
        <v>70</v>
      </c>
      <c r="D10" s="11" t="s">
        <v>70</v>
      </c>
      <c r="E10" s="11" t="s">
        <v>28</v>
      </c>
      <c r="F10" s="11" t="s">
        <v>72</v>
      </c>
      <c r="G10" s="11" t="s">
        <v>73</v>
      </c>
      <c r="H10" s="11" t="s">
        <v>45</v>
      </c>
      <c r="I10" s="11" t="s">
        <v>46</v>
      </c>
      <c r="J10" s="11" t="s">
        <v>47</v>
      </c>
      <c r="K10" s="11"/>
      <c r="L10" s="11" t="s">
        <v>119</v>
      </c>
      <c r="M10" s="11" t="s">
        <v>120</v>
      </c>
    </row>
    <row r="11" spans="1:13" ht="21.6" thickBot="1">
      <c r="A11" s="12" t="s">
        <v>75</v>
      </c>
      <c r="B11" s="21">
        <v>2563</v>
      </c>
      <c r="C11" s="16" t="s">
        <v>76</v>
      </c>
      <c r="D11" s="11" t="s">
        <v>76</v>
      </c>
      <c r="E11" s="11" t="s">
        <v>28</v>
      </c>
      <c r="F11" s="11" t="s">
        <v>78</v>
      </c>
      <c r="G11" s="11" t="s">
        <v>79</v>
      </c>
      <c r="H11" s="11" t="s">
        <v>80</v>
      </c>
      <c r="I11" s="11" t="s">
        <v>37</v>
      </c>
      <c r="J11" s="11" t="s">
        <v>38</v>
      </c>
      <c r="K11" s="11"/>
      <c r="L11" s="11" t="s">
        <v>109</v>
      </c>
      <c r="M11" s="11" t="s">
        <v>110</v>
      </c>
    </row>
    <row r="12" spans="1:13" ht="21.6" thickBot="1">
      <c r="A12" s="12" t="s">
        <v>82</v>
      </c>
      <c r="B12" s="21">
        <v>2563</v>
      </c>
      <c r="C12" s="16" t="s">
        <v>83</v>
      </c>
      <c r="D12" s="11" t="s">
        <v>83</v>
      </c>
      <c r="E12" s="11" t="s">
        <v>28</v>
      </c>
      <c r="F12" s="11" t="s">
        <v>78</v>
      </c>
      <c r="G12" s="11" t="s">
        <v>85</v>
      </c>
      <c r="H12" s="11" t="s">
        <v>86</v>
      </c>
      <c r="I12" s="11" t="s">
        <v>87</v>
      </c>
      <c r="J12" s="11" t="s">
        <v>88</v>
      </c>
      <c r="K12" s="11"/>
      <c r="L12" s="11" t="s">
        <v>156</v>
      </c>
      <c r="M12" s="11" t="s">
        <v>157</v>
      </c>
    </row>
    <row r="13" spans="1:13" ht="21.6" thickBot="1">
      <c r="A13" s="12" t="s">
        <v>89</v>
      </c>
      <c r="B13" s="21">
        <v>2563</v>
      </c>
      <c r="C13" s="16" t="s">
        <v>90</v>
      </c>
      <c r="D13" s="11" t="s">
        <v>90</v>
      </c>
      <c r="E13" s="11" t="s">
        <v>28</v>
      </c>
      <c r="F13" s="11" t="s">
        <v>92</v>
      </c>
      <c r="G13" s="11" t="s">
        <v>92</v>
      </c>
      <c r="H13" s="11" t="s">
        <v>45</v>
      </c>
      <c r="I13" s="11" t="s">
        <v>46</v>
      </c>
      <c r="J13" s="11" t="s">
        <v>47</v>
      </c>
      <c r="K13" s="11"/>
      <c r="L13" s="11" t="s">
        <v>119</v>
      </c>
      <c r="M13" s="11" t="s">
        <v>155</v>
      </c>
    </row>
    <row r="14" spans="1:13" ht="21.6" thickBot="1">
      <c r="A14" s="12" t="s">
        <v>94</v>
      </c>
      <c r="B14" s="21">
        <v>2563</v>
      </c>
      <c r="C14" s="16" t="s">
        <v>95</v>
      </c>
      <c r="D14" s="11" t="s">
        <v>95</v>
      </c>
      <c r="E14" s="11" t="s">
        <v>28</v>
      </c>
      <c r="F14" s="11" t="s">
        <v>97</v>
      </c>
      <c r="G14" s="11" t="s">
        <v>98</v>
      </c>
      <c r="H14" s="11" t="s">
        <v>99</v>
      </c>
      <c r="I14" s="11" t="s">
        <v>46</v>
      </c>
      <c r="J14" s="11" t="s">
        <v>47</v>
      </c>
      <c r="K14" s="11"/>
      <c r="L14" s="11" t="s">
        <v>119</v>
      </c>
      <c r="M14" s="11" t="s">
        <v>120</v>
      </c>
    </row>
    <row r="15" spans="1:13" ht="21.6" thickBot="1">
      <c r="A15" s="11" t="s">
        <v>135</v>
      </c>
      <c r="B15" s="21">
        <v>2563</v>
      </c>
      <c r="C15" s="16" t="s">
        <v>136</v>
      </c>
      <c r="D15" s="11" t="s">
        <v>136</v>
      </c>
      <c r="E15" s="11" t="s">
        <v>28</v>
      </c>
      <c r="F15" s="11" t="s">
        <v>138</v>
      </c>
      <c r="G15" s="11" t="s">
        <v>138</v>
      </c>
      <c r="H15" s="11" t="s">
        <v>139</v>
      </c>
      <c r="I15" s="11" t="s">
        <v>140</v>
      </c>
      <c r="J15" s="11" t="s">
        <v>47</v>
      </c>
      <c r="K15" s="11"/>
      <c r="L15" s="11" t="s">
        <v>109</v>
      </c>
      <c r="M15" s="11" t="s">
        <v>141</v>
      </c>
    </row>
    <row r="16" spans="1:13" ht="21">
      <c r="A16" s="11" t="s">
        <v>143</v>
      </c>
      <c r="B16" s="22">
        <v>2564</v>
      </c>
      <c r="C16" s="16" t="s">
        <v>144</v>
      </c>
      <c r="D16" s="11" t="s">
        <v>144</v>
      </c>
      <c r="E16" s="11" t="s">
        <v>28</v>
      </c>
      <c r="F16" s="11" t="s">
        <v>146</v>
      </c>
      <c r="G16" s="11" t="s">
        <v>147</v>
      </c>
      <c r="H16" s="11" t="s">
        <v>148</v>
      </c>
      <c r="I16" s="11" t="s">
        <v>149</v>
      </c>
      <c r="J16" s="11" t="s">
        <v>88</v>
      </c>
      <c r="K16" s="11"/>
      <c r="L16" s="11" t="s">
        <v>150</v>
      </c>
      <c r="M16" s="11" t="s">
        <v>151</v>
      </c>
    </row>
  </sheetData>
  <hyperlinks>
    <hyperlink ref="C4" r:id="rId1" display="https://emenscr.nesdc.go.th/viewer/view.html?id=5b20ee687587e67e2e721236&amp;username=industry07061" xr:uid="{00000000-0004-0000-0600-000000000000}"/>
    <hyperlink ref="C5" r:id="rId2" display="https://emenscr.nesdc.go.th/viewer/view.html?id=5bd6c0b4ead9a205b323d6bf&amp;username=rmutt0578081" xr:uid="{00000000-0004-0000-0600-000001000000}"/>
    <hyperlink ref="C6" r:id="rId3" display="https://emenscr.nesdc.go.th/viewer/view.html?id=5c5a8e921248ca2ef6b77d5a&amp;username=rmutt0578081" xr:uid="{00000000-0004-0000-0600-000002000000}"/>
    <hyperlink ref="C7" r:id="rId4" display="https://emenscr.nesdc.go.th/viewer/view.html?id=5c5ba76f339edb2eebb97138&amp;username=rmutt0578081" xr:uid="{00000000-0004-0000-0600-000003000000}"/>
    <hyperlink ref="C8" r:id="rId5" display="https://emenscr.nesdc.go.th/viewer/view.html?id=5c7defc91248ca2ef6b7810f&amp;username=industry07041" xr:uid="{00000000-0004-0000-0600-000004000000}"/>
    <hyperlink ref="C9" r:id="rId6" display="https://emenscr.nesdc.go.th/viewer/view.html?id=5c9335aaf78b133fe6b14990&amp;username=industry07051" xr:uid="{00000000-0004-0000-0600-000005000000}"/>
    <hyperlink ref="C10" r:id="rId7" display="https://emenscr.nesdc.go.th/viewer/view.html?id=5cb7fc5ff78b133fe6b14d4d&amp;username=rmutt0578081" xr:uid="{00000000-0004-0000-0600-000006000000}"/>
    <hyperlink ref="C11" r:id="rId8" display="https://emenscr.nesdc.go.th/viewer/view.html?id=5e1f06b0dd5aa7472e846289&amp;username=industry07081" xr:uid="{00000000-0004-0000-0600-000007000000}"/>
    <hyperlink ref="C12" r:id="rId9" display="https://emenscr.nesdc.go.th/viewer/view.html?id=5e392d38e7d7ab7b0f7c638d&amp;username=mot0703331" xr:uid="{00000000-0004-0000-0600-000008000000}"/>
    <hyperlink ref="C13" r:id="rId10" display="https://emenscr.nesdc.go.th/viewer/view.html?id=5e85b4b861d8aa05dfb003ea&amp;username=rmutt0578081" xr:uid="{00000000-0004-0000-0600-000009000000}"/>
    <hyperlink ref="C14" r:id="rId11" display="https://emenscr.nesdc.go.th/viewer/view.html?id=5ee9cfe19409b63d7ad2d947&amp;username=rmutt0578101" xr:uid="{00000000-0004-0000-0600-00000A000000}"/>
    <hyperlink ref="C15" r:id="rId12" display="https://emenscr.nesdc.go.th/viewer/view.html?id=5f9a8e9f8f85135b66769ecf&amp;username=utk0579091" xr:uid="{00000000-0004-0000-0600-00000B000000}"/>
    <hyperlink ref="C16" r:id="rId13" display="https://emenscr.nesdc.go.th/viewer/view.html?id=5fe156870573ae1b28632329&amp;username=mot060361" xr:uid="{00000000-0004-0000-0600-00000C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8"/>
  <sheetViews>
    <sheetView topLeftCell="B1" workbookViewId="0">
      <selection activeCell="B2" sqref="B2"/>
    </sheetView>
  </sheetViews>
  <sheetFormatPr defaultRowHeight="14.4"/>
  <cols>
    <col min="1" max="1" width="18.5546875" hidden="1" customWidth="1"/>
    <col min="2" max="2" width="13.44140625" customWidth="1"/>
    <col min="3" max="3" width="14.88671875" customWidth="1"/>
    <col min="4" max="4" width="56.88671875" customWidth="1"/>
    <col min="5" max="5" width="29.5546875" hidden="1" customWidth="1"/>
    <col min="6" max="6" width="32.6640625" hidden="1" customWidth="1"/>
    <col min="7" max="7" width="12" style="24" customWidth="1"/>
    <col min="8" max="8" width="15.33203125" customWidth="1"/>
    <col min="9" max="9" width="15.44140625" customWidth="1"/>
    <col min="10" max="10" width="22.6640625" customWidth="1"/>
    <col min="11" max="11" width="34.33203125" customWidth="1"/>
    <col min="12" max="12" width="32" customWidth="1"/>
    <col min="13" max="13" width="21.33203125" customWidth="1"/>
    <col min="14" max="14" width="13.44140625" customWidth="1"/>
    <col min="15" max="15" width="14.88671875" customWidth="1"/>
  </cols>
  <sheetData>
    <row r="1" spans="1:13" ht="23.4">
      <c r="B1" s="13" t="s">
        <v>154</v>
      </c>
    </row>
    <row r="3" spans="1:13" ht="21">
      <c r="A3" s="9" t="s">
        <v>2</v>
      </c>
      <c r="B3" s="10" t="s">
        <v>22</v>
      </c>
      <c r="C3" s="10" t="s">
        <v>23</v>
      </c>
      <c r="D3" s="10" t="s">
        <v>3</v>
      </c>
      <c r="E3" s="9" t="s">
        <v>3</v>
      </c>
      <c r="F3" s="9" t="s">
        <v>7</v>
      </c>
      <c r="G3" s="17" t="s">
        <v>153</v>
      </c>
      <c r="H3" s="10" t="s">
        <v>14</v>
      </c>
      <c r="I3" s="10" t="s">
        <v>15</v>
      </c>
      <c r="J3" s="10" t="s">
        <v>18</v>
      </c>
      <c r="K3" s="10" t="s">
        <v>19</v>
      </c>
      <c r="L3" s="10" t="s">
        <v>20</v>
      </c>
      <c r="M3" s="10" t="s">
        <v>21</v>
      </c>
    </row>
    <row r="4" spans="1:13" ht="21.6" thickBot="1">
      <c r="A4" s="12" t="s">
        <v>82</v>
      </c>
      <c r="B4" s="25" t="s">
        <v>156</v>
      </c>
      <c r="C4" s="25" t="s">
        <v>157</v>
      </c>
      <c r="D4" s="15" t="s">
        <v>83</v>
      </c>
      <c r="E4" s="11" t="s">
        <v>83</v>
      </c>
      <c r="F4" s="11" t="s">
        <v>28</v>
      </c>
      <c r="G4" s="18">
        <v>2563</v>
      </c>
      <c r="H4" s="11" t="s">
        <v>78</v>
      </c>
      <c r="I4" s="11" t="s">
        <v>85</v>
      </c>
      <c r="J4" s="11" t="s">
        <v>86</v>
      </c>
      <c r="K4" s="11" t="s">
        <v>87</v>
      </c>
      <c r="L4" s="11" t="s">
        <v>88</v>
      </c>
      <c r="M4" s="11"/>
    </row>
    <row r="5" spans="1:13" ht="21.6" thickBot="1">
      <c r="A5" s="11" t="s">
        <v>135</v>
      </c>
      <c r="B5" s="26" t="s">
        <v>109</v>
      </c>
      <c r="C5" s="26" t="s">
        <v>141</v>
      </c>
      <c r="D5" s="16" t="s">
        <v>136</v>
      </c>
      <c r="E5" s="11" t="s">
        <v>136</v>
      </c>
      <c r="F5" s="11" t="s">
        <v>28</v>
      </c>
      <c r="G5" s="18">
        <v>2563</v>
      </c>
      <c r="H5" s="11" t="s">
        <v>138</v>
      </c>
      <c r="I5" s="11" t="s">
        <v>138</v>
      </c>
      <c r="J5" s="11" t="s">
        <v>139</v>
      </c>
      <c r="K5" s="11" t="s">
        <v>140</v>
      </c>
      <c r="L5" s="11" t="s">
        <v>47</v>
      </c>
      <c r="M5" s="11"/>
    </row>
    <row r="6" spans="1:13" ht="21.6" thickBot="1">
      <c r="A6" s="12" t="s">
        <v>25</v>
      </c>
      <c r="B6" s="29" t="s">
        <v>109</v>
      </c>
      <c r="C6" s="29" t="s">
        <v>110</v>
      </c>
      <c r="D6" s="16" t="s">
        <v>26</v>
      </c>
      <c r="E6" s="11" t="s">
        <v>26</v>
      </c>
      <c r="F6" s="11" t="s">
        <v>28</v>
      </c>
      <c r="G6" s="18">
        <v>2561</v>
      </c>
      <c r="H6" s="11" t="s">
        <v>34</v>
      </c>
      <c r="I6" s="11" t="s">
        <v>35</v>
      </c>
      <c r="J6" s="11" t="s">
        <v>36</v>
      </c>
      <c r="K6" s="11" t="s">
        <v>37</v>
      </c>
      <c r="L6" s="11" t="s">
        <v>38</v>
      </c>
      <c r="M6" s="11"/>
    </row>
    <row r="7" spans="1:13" ht="21.6" thickBot="1">
      <c r="A7" s="12" t="s">
        <v>65</v>
      </c>
      <c r="B7" s="29" t="s">
        <v>109</v>
      </c>
      <c r="C7" s="29" t="s">
        <v>110</v>
      </c>
      <c r="D7" s="16" t="s">
        <v>66</v>
      </c>
      <c r="E7" s="11" t="s">
        <v>66</v>
      </c>
      <c r="F7" s="11" t="s">
        <v>28</v>
      </c>
      <c r="G7" s="18">
        <v>2562</v>
      </c>
      <c r="H7" s="11" t="s">
        <v>61</v>
      </c>
      <c r="I7" s="11" t="s">
        <v>62</v>
      </c>
      <c r="J7" s="11" t="s">
        <v>68</v>
      </c>
      <c r="K7" s="11" t="s">
        <v>37</v>
      </c>
      <c r="L7" s="11" t="s">
        <v>38</v>
      </c>
      <c r="M7" s="11"/>
    </row>
    <row r="8" spans="1:13" ht="21.6" thickBot="1">
      <c r="A8" s="12" t="s">
        <v>75</v>
      </c>
      <c r="B8" s="29" t="s">
        <v>109</v>
      </c>
      <c r="C8" s="29" t="s">
        <v>110</v>
      </c>
      <c r="D8" s="16" t="s">
        <v>76</v>
      </c>
      <c r="E8" s="11" t="s">
        <v>76</v>
      </c>
      <c r="F8" s="11" t="s">
        <v>28</v>
      </c>
      <c r="G8" s="18">
        <v>2563</v>
      </c>
      <c r="H8" s="11" t="s">
        <v>78</v>
      </c>
      <c r="I8" s="11" t="s">
        <v>79</v>
      </c>
      <c r="J8" s="11" t="s">
        <v>80</v>
      </c>
      <c r="K8" s="11" t="s">
        <v>37</v>
      </c>
      <c r="L8" s="11" t="s">
        <v>38</v>
      </c>
      <c r="M8" s="11"/>
    </row>
    <row r="9" spans="1:13" ht="21.6" thickBot="1">
      <c r="A9" s="11" t="s">
        <v>143</v>
      </c>
      <c r="B9" s="28" t="s">
        <v>150</v>
      </c>
      <c r="C9" s="28" t="s">
        <v>151</v>
      </c>
      <c r="D9" s="16" t="s">
        <v>144</v>
      </c>
      <c r="E9" s="11" t="s">
        <v>144</v>
      </c>
      <c r="F9" s="11" t="s">
        <v>28</v>
      </c>
      <c r="G9" s="18">
        <v>2564</v>
      </c>
      <c r="H9" s="11" t="s">
        <v>146</v>
      </c>
      <c r="I9" s="11" t="s">
        <v>147</v>
      </c>
      <c r="J9" s="11" t="s">
        <v>148</v>
      </c>
      <c r="K9" s="11" t="s">
        <v>149</v>
      </c>
      <c r="L9" s="11" t="s">
        <v>88</v>
      </c>
      <c r="M9" s="11"/>
    </row>
    <row r="10" spans="1:13" ht="21.6" thickBot="1">
      <c r="A10" s="12" t="s">
        <v>57</v>
      </c>
      <c r="B10" s="27" t="s">
        <v>150</v>
      </c>
      <c r="C10" s="27" t="s">
        <v>158</v>
      </c>
      <c r="D10" s="16" t="s">
        <v>58</v>
      </c>
      <c r="E10" s="11" t="s">
        <v>58</v>
      </c>
      <c r="F10" s="11" t="s">
        <v>28</v>
      </c>
      <c r="G10" s="18">
        <v>2562</v>
      </c>
      <c r="H10" s="11" t="s">
        <v>61</v>
      </c>
      <c r="I10" s="11" t="s">
        <v>62</v>
      </c>
      <c r="J10" s="11" t="s">
        <v>63</v>
      </c>
      <c r="K10" s="11" t="s">
        <v>37</v>
      </c>
      <c r="L10" s="11" t="s">
        <v>38</v>
      </c>
      <c r="M10" s="11"/>
    </row>
    <row r="11" spans="1:13" ht="21.6" thickBot="1">
      <c r="A11" s="12" t="s">
        <v>48</v>
      </c>
      <c r="B11" s="30" t="s">
        <v>119</v>
      </c>
      <c r="C11" s="30" t="s">
        <v>120</v>
      </c>
      <c r="D11" s="16" t="s">
        <v>49</v>
      </c>
      <c r="E11" s="11" t="s">
        <v>49</v>
      </c>
      <c r="F11" s="11" t="s">
        <v>28</v>
      </c>
      <c r="G11" s="18">
        <v>2562</v>
      </c>
      <c r="H11" s="11" t="s">
        <v>51</v>
      </c>
      <c r="I11" s="11" t="s">
        <v>51</v>
      </c>
      <c r="J11" s="11" t="s">
        <v>45</v>
      </c>
      <c r="K11" s="11" t="s">
        <v>46</v>
      </c>
      <c r="L11" s="11" t="s">
        <v>47</v>
      </c>
      <c r="M11" s="11"/>
    </row>
    <row r="12" spans="1:13" ht="21.6" thickBot="1">
      <c r="A12" s="12" t="s">
        <v>52</v>
      </c>
      <c r="B12" s="30" t="s">
        <v>119</v>
      </c>
      <c r="C12" s="30" t="s">
        <v>120</v>
      </c>
      <c r="D12" s="16" t="s">
        <v>53</v>
      </c>
      <c r="E12" s="11" t="s">
        <v>53</v>
      </c>
      <c r="F12" s="11" t="s">
        <v>28</v>
      </c>
      <c r="G12" s="18">
        <v>2562</v>
      </c>
      <c r="H12" s="11" t="s">
        <v>55</v>
      </c>
      <c r="I12" s="11" t="s">
        <v>55</v>
      </c>
      <c r="J12" s="11" t="s">
        <v>45</v>
      </c>
      <c r="K12" s="11" t="s">
        <v>46</v>
      </c>
      <c r="L12" s="11" t="s">
        <v>47</v>
      </c>
      <c r="M12" s="11"/>
    </row>
    <row r="13" spans="1:13" ht="21.6" thickBot="1">
      <c r="A13" s="12" t="s">
        <v>69</v>
      </c>
      <c r="B13" s="30" t="s">
        <v>119</v>
      </c>
      <c r="C13" s="30" t="s">
        <v>120</v>
      </c>
      <c r="D13" s="16" t="s">
        <v>70</v>
      </c>
      <c r="E13" s="11" t="s">
        <v>70</v>
      </c>
      <c r="F13" s="11" t="s">
        <v>28</v>
      </c>
      <c r="G13" s="18">
        <v>2562</v>
      </c>
      <c r="H13" s="11" t="s">
        <v>72</v>
      </c>
      <c r="I13" s="11" t="s">
        <v>73</v>
      </c>
      <c r="J13" s="11" t="s">
        <v>45</v>
      </c>
      <c r="K13" s="11" t="s">
        <v>46</v>
      </c>
      <c r="L13" s="11" t="s">
        <v>47</v>
      </c>
      <c r="M13" s="11"/>
    </row>
    <row r="14" spans="1:13" ht="21.6" thickBot="1">
      <c r="A14" s="12" t="s">
        <v>94</v>
      </c>
      <c r="B14" s="30" t="s">
        <v>119</v>
      </c>
      <c r="C14" s="30" t="s">
        <v>120</v>
      </c>
      <c r="D14" s="16" t="s">
        <v>95</v>
      </c>
      <c r="E14" s="11" t="s">
        <v>95</v>
      </c>
      <c r="F14" s="11" t="s">
        <v>28</v>
      </c>
      <c r="G14" s="18">
        <v>2563</v>
      </c>
      <c r="H14" s="11" t="s">
        <v>97</v>
      </c>
      <c r="I14" s="11" t="s">
        <v>98</v>
      </c>
      <c r="J14" s="11" t="s">
        <v>99</v>
      </c>
      <c r="K14" s="11" t="s">
        <v>46</v>
      </c>
      <c r="L14" s="11" t="s">
        <v>47</v>
      </c>
      <c r="M14" s="11"/>
    </row>
    <row r="15" spans="1:13" ht="21.6" thickBot="1">
      <c r="A15" s="12" t="s">
        <v>40</v>
      </c>
      <c r="B15" s="31" t="s">
        <v>119</v>
      </c>
      <c r="C15" s="31" t="s">
        <v>130</v>
      </c>
      <c r="D15" s="16" t="s">
        <v>41</v>
      </c>
      <c r="E15" s="11" t="s">
        <v>41</v>
      </c>
      <c r="F15" s="11" t="s">
        <v>28</v>
      </c>
      <c r="G15" s="18">
        <v>2561</v>
      </c>
      <c r="H15" s="11" t="s">
        <v>43</v>
      </c>
      <c r="I15" s="11" t="s">
        <v>44</v>
      </c>
      <c r="J15" s="11" t="s">
        <v>45</v>
      </c>
      <c r="K15" s="11" t="s">
        <v>46</v>
      </c>
      <c r="L15" s="11" t="s">
        <v>47</v>
      </c>
      <c r="M15" s="11"/>
    </row>
    <row r="16" spans="1:13" ht="21">
      <c r="A16" s="12" t="s">
        <v>89</v>
      </c>
      <c r="B16" s="31" t="s">
        <v>119</v>
      </c>
      <c r="C16" s="31" t="s">
        <v>155</v>
      </c>
      <c r="D16" s="16" t="s">
        <v>90</v>
      </c>
      <c r="E16" s="11" t="s">
        <v>90</v>
      </c>
      <c r="F16" s="11" t="s">
        <v>28</v>
      </c>
      <c r="G16" s="18">
        <v>2563</v>
      </c>
      <c r="H16" s="11" t="s">
        <v>92</v>
      </c>
      <c r="I16" s="11" t="s">
        <v>92</v>
      </c>
      <c r="J16" s="11" t="s">
        <v>45</v>
      </c>
      <c r="K16" s="11" t="s">
        <v>46</v>
      </c>
      <c r="L16" s="11" t="s">
        <v>47</v>
      </c>
      <c r="M16" s="11"/>
    </row>
    <row r="17" spans="2:13">
      <c r="B17" s="23"/>
      <c r="C17" s="23"/>
      <c r="D17" s="23"/>
      <c r="E17" s="23"/>
      <c r="F17" s="23"/>
      <c r="H17" s="23"/>
      <c r="I17" s="23"/>
      <c r="J17" s="23"/>
      <c r="K17" s="23"/>
      <c r="L17" s="23"/>
      <c r="M17" s="23"/>
    </row>
    <row r="18" spans="2:13">
      <c r="B18" s="23"/>
      <c r="C18" s="23"/>
      <c r="D18" s="23"/>
      <c r="E18" s="23"/>
      <c r="F18" s="23"/>
      <c r="H18" s="23"/>
      <c r="I18" s="23"/>
      <c r="J18" s="23"/>
      <c r="K18" s="23"/>
      <c r="L18" s="23"/>
      <c r="M18" s="23"/>
    </row>
  </sheetData>
  <hyperlinks>
    <hyperlink ref="D6" r:id="rId1" display="https://emenscr.nesdc.go.th/viewer/view.html?id=5b20ee687587e67e2e721236&amp;username=industry07061" xr:uid="{00000000-0004-0000-0700-000000000000}"/>
    <hyperlink ref="D15" r:id="rId2" display="https://emenscr.nesdc.go.th/viewer/view.html?id=5bd6c0b4ead9a205b323d6bf&amp;username=rmutt0578081" xr:uid="{00000000-0004-0000-0700-000001000000}"/>
    <hyperlink ref="D11" r:id="rId3" display="https://emenscr.nesdc.go.th/viewer/view.html?id=5c5a8e921248ca2ef6b77d5a&amp;username=rmutt0578081" xr:uid="{00000000-0004-0000-0700-000002000000}"/>
    <hyperlink ref="D12" r:id="rId4" display="https://emenscr.nesdc.go.th/viewer/view.html?id=5c5ba76f339edb2eebb97138&amp;username=rmutt0578081" xr:uid="{00000000-0004-0000-0700-000003000000}"/>
    <hyperlink ref="D10" r:id="rId5" display="https://emenscr.nesdc.go.th/viewer/view.html?id=5c7defc91248ca2ef6b7810f&amp;username=industry07041" xr:uid="{00000000-0004-0000-0700-000004000000}"/>
    <hyperlink ref="D7" r:id="rId6" display="https://emenscr.nesdc.go.th/viewer/view.html?id=5c9335aaf78b133fe6b14990&amp;username=industry07051" xr:uid="{00000000-0004-0000-0700-000005000000}"/>
    <hyperlink ref="D13" r:id="rId7" display="https://emenscr.nesdc.go.th/viewer/view.html?id=5cb7fc5ff78b133fe6b14d4d&amp;username=rmutt0578081" xr:uid="{00000000-0004-0000-0700-000006000000}"/>
    <hyperlink ref="D8" r:id="rId8" display="https://emenscr.nesdc.go.th/viewer/view.html?id=5e1f06b0dd5aa7472e846289&amp;username=industry07081" xr:uid="{00000000-0004-0000-0700-000007000000}"/>
    <hyperlink ref="D4" r:id="rId9" display="https://emenscr.nesdc.go.th/viewer/view.html?id=5e392d38e7d7ab7b0f7c638d&amp;username=mot0703331" xr:uid="{00000000-0004-0000-0700-000008000000}"/>
    <hyperlink ref="D16" r:id="rId10" display="https://emenscr.nesdc.go.th/viewer/view.html?id=5e85b4b861d8aa05dfb003ea&amp;username=rmutt0578081" xr:uid="{00000000-0004-0000-0700-000009000000}"/>
    <hyperlink ref="D14" r:id="rId11" display="https://emenscr.nesdc.go.th/viewer/view.html?id=5ee9cfe19409b63d7ad2d947&amp;username=rmutt0578101" xr:uid="{00000000-0004-0000-0700-00000A000000}"/>
    <hyperlink ref="D5" r:id="rId12" display="https://emenscr.nesdc.go.th/viewer/view.html?id=5f9a8e9f8f85135b66769ecf&amp;username=utk0579091" xr:uid="{00000000-0004-0000-0700-00000B000000}"/>
    <hyperlink ref="D9" r:id="rId13" display="https://emenscr.nesdc.go.th/viewer/view.html?id=5fe156870573ae1b28632329&amp;username=mot060361" xr:uid="{00000000-0004-0000-07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0"/>
  <sheetViews>
    <sheetView workbookViewId="0">
      <selection activeCell="A2" sqref="A2"/>
    </sheetView>
  </sheetViews>
  <sheetFormatPr defaultRowHeight="14.4"/>
  <cols>
    <col min="1" max="1" width="18.5546875" customWidth="1"/>
    <col min="2" max="2" width="54" customWidth="1"/>
    <col min="3" max="3" width="35.6640625" customWidth="1"/>
    <col min="4" max="4" width="19.88671875" customWidth="1"/>
    <col min="5" max="5" width="19.6640625" customWidth="1"/>
    <col min="6" max="6" width="32.5546875" customWidth="1"/>
    <col min="7" max="7" width="36" customWidth="1"/>
    <col min="8" max="8" width="36.44140625" customWidth="1"/>
    <col min="9" max="9" width="33.5546875" customWidth="1"/>
    <col min="10" max="10" width="13.44140625" customWidth="1"/>
    <col min="11" max="11" width="14.88671875" customWidth="1"/>
    <col min="12" max="12" width="17.5546875" customWidth="1"/>
  </cols>
  <sheetData>
    <row r="1" spans="1:12">
      <c r="A1" s="268"/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2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152</v>
      </c>
    </row>
    <row r="3" spans="1:12" ht="15" thickBot="1">
      <c r="A3" s="2" t="s">
        <v>25</v>
      </c>
      <c r="B3" s="2" t="s">
        <v>26</v>
      </c>
      <c r="C3" s="2" t="s">
        <v>28</v>
      </c>
      <c r="D3" s="2" t="s">
        <v>34</v>
      </c>
      <c r="E3" s="2" t="s">
        <v>35</v>
      </c>
      <c r="F3" s="2" t="s">
        <v>36</v>
      </c>
      <c r="G3" s="2" t="s">
        <v>37</v>
      </c>
      <c r="H3" s="2" t="s">
        <v>38</v>
      </c>
      <c r="I3" s="2"/>
      <c r="J3" s="2"/>
      <c r="K3" s="2"/>
      <c r="L3" s="4" t="s">
        <v>26</v>
      </c>
    </row>
    <row r="4" spans="1:12" ht="15" thickBot="1">
      <c r="A4" s="2" t="s">
        <v>40</v>
      </c>
      <c r="B4" s="2" t="s">
        <v>41</v>
      </c>
      <c r="C4" s="2" t="s">
        <v>28</v>
      </c>
      <c r="D4" s="2" t="s">
        <v>43</v>
      </c>
      <c r="E4" s="2" t="s">
        <v>44</v>
      </c>
      <c r="F4" s="2" t="s">
        <v>45</v>
      </c>
      <c r="G4" s="2" t="s">
        <v>46</v>
      </c>
      <c r="H4" s="2" t="s">
        <v>47</v>
      </c>
      <c r="I4" s="2"/>
      <c r="J4" s="2"/>
      <c r="K4" s="2"/>
      <c r="L4" s="5" t="s">
        <v>41</v>
      </c>
    </row>
    <row r="5" spans="1:12" ht="15" thickBot="1">
      <c r="A5" s="2" t="s">
        <v>48</v>
      </c>
      <c r="B5" s="2" t="s">
        <v>49</v>
      </c>
      <c r="C5" s="2" t="s">
        <v>28</v>
      </c>
      <c r="D5" s="2" t="s">
        <v>51</v>
      </c>
      <c r="E5" s="2" t="s">
        <v>51</v>
      </c>
      <c r="F5" s="2" t="s">
        <v>45</v>
      </c>
      <c r="G5" s="2" t="s">
        <v>46</v>
      </c>
      <c r="H5" s="2" t="s">
        <v>47</v>
      </c>
      <c r="I5" s="2"/>
      <c r="J5" s="2"/>
      <c r="K5" s="2"/>
      <c r="L5" s="5" t="s">
        <v>49</v>
      </c>
    </row>
    <row r="6" spans="1:12" ht="15" thickBot="1">
      <c r="A6" s="2" t="s">
        <v>52</v>
      </c>
      <c r="B6" s="2" t="s">
        <v>53</v>
      </c>
      <c r="C6" s="2" t="s">
        <v>28</v>
      </c>
      <c r="D6" s="2" t="s">
        <v>55</v>
      </c>
      <c r="E6" s="2" t="s">
        <v>55</v>
      </c>
      <c r="F6" s="2" t="s">
        <v>45</v>
      </c>
      <c r="G6" s="2" t="s">
        <v>46</v>
      </c>
      <c r="H6" s="2" t="s">
        <v>47</v>
      </c>
      <c r="I6" s="2"/>
      <c r="J6" s="2"/>
      <c r="K6" s="2"/>
      <c r="L6" s="5" t="s">
        <v>53</v>
      </c>
    </row>
    <row r="7" spans="1:12" ht="15" thickBot="1">
      <c r="A7" s="2" t="s">
        <v>57</v>
      </c>
      <c r="B7" s="2" t="s">
        <v>58</v>
      </c>
      <c r="C7" s="2" t="s">
        <v>28</v>
      </c>
      <c r="D7" s="2" t="s">
        <v>61</v>
      </c>
      <c r="E7" s="2" t="s">
        <v>62</v>
      </c>
      <c r="F7" s="2" t="s">
        <v>63</v>
      </c>
      <c r="G7" s="2" t="s">
        <v>37</v>
      </c>
      <c r="H7" s="2" t="s">
        <v>38</v>
      </c>
      <c r="I7" s="2"/>
      <c r="J7" s="2"/>
      <c r="K7" s="2"/>
      <c r="L7" s="5" t="s">
        <v>58</v>
      </c>
    </row>
    <row r="8" spans="1:12" ht="15" thickBot="1">
      <c r="A8" s="2" t="s">
        <v>65</v>
      </c>
      <c r="B8" s="2" t="s">
        <v>66</v>
      </c>
      <c r="C8" s="2" t="s">
        <v>28</v>
      </c>
      <c r="D8" s="2" t="s">
        <v>61</v>
      </c>
      <c r="E8" s="2" t="s">
        <v>62</v>
      </c>
      <c r="F8" s="2" t="s">
        <v>68</v>
      </c>
      <c r="G8" s="2" t="s">
        <v>37</v>
      </c>
      <c r="H8" s="2" t="s">
        <v>38</v>
      </c>
      <c r="I8" s="2"/>
      <c r="J8" s="2"/>
      <c r="K8" s="2"/>
      <c r="L8" s="5" t="s">
        <v>66</v>
      </c>
    </row>
    <row r="9" spans="1:12" ht="15" thickBot="1">
      <c r="A9" s="2" t="s">
        <v>69</v>
      </c>
      <c r="B9" s="2" t="s">
        <v>70</v>
      </c>
      <c r="C9" s="2" t="s">
        <v>28</v>
      </c>
      <c r="D9" s="2" t="s">
        <v>72</v>
      </c>
      <c r="E9" s="2" t="s">
        <v>73</v>
      </c>
      <c r="F9" s="2" t="s">
        <v>45</v>
      </c>
      <c r="G9" s="2" t="s">
        <v>46</v>
      </c>
      <c r="H9" s="2" t="s">
        <v>47</v>
      </c>
      <c r="I9" s="2"/>
      <c r="J9" s="2"/>
      <c r="K9" s="2"/>
      <c r="L9" s="5" t="s">
        <v>70</v>
      </c>
    </row>
    <row r="10" spans="1:12" ht="15" thickBot="1">
      <c r="A10" s="2" t="s">
        <v>75</v>
      </c>
      <c r="B10" s="2" t="s">
        <v>76</v>
      </c>
      <c r="C10" s="2" t="s">
        <v>28</v>
      </c>
      <c r="D10" s="2" t="s">
        <v>78</v>
      </c>
      <c r="E10" s="2" t="s">
        <v>79</v>
      </c>
      <c r="F10" s="2" t="s">
        <v>80</v>
      </c>
      <c r="G10" s="2" t="s">
        <v>37</v>
      </c>
      <c r="H10" s="2" t="s">
        <v>38</v>
      </c>
      <c r="I10" s="2"/>
      <c r="J10" s="2"/>
      <c r="K10" s="2"/>
      <c r="L10" s="5" t="s">
        <v>76</v>
      </c>
    </row>
    <row r="11" spans="1:12" ht="15" thickBot="1">
      <c r="A11" s="2" t="s">
        <v>82</v>
      </c>
      <c r="B11" s="2" t="s">
        <v>83</v>
      </c>
      <c r="C11" s="2" t="s">
        <v>28</v>
      </c>
      <c r="D11" s="2" t="s">
        <v>78</v>
      </c>
      <c r="E11" s="2" t="s">
        <v>85</v>
      </c>
      <c r="F11" s="2" t="s">
        <v>86</v>
      </c>
      <c r="G11" s="2" t="s">
        <v>87</v>
      </c>
      <c r="H11" s="2" t="s">
        <v>88</v>
      </c>
      <c r="I11" s="2"/>
      <c r="J11" s="2"/>
      <c r="K11" s="2"/>
      <c r="L11" s="5" t="s">
        <v>83</v>
      </c>
    </row>
    <row r="12" spans="1:12" ht="15" thickBot="1">
      <c r="A12" s="2" t="s">
        <v>89</v>
      </c>
      <c r="B12" s="2" t="s">
        <v>90</v>
      </c>
      <c r="C12" s="2" t="s">
        <v>28</v>
      </c>
      <c r="D12" s="2" t="s">
        <v>92</v>
      </c>
      <c r="E12" s="2" t="s">
        <v>92</v>
      </c>
      <c r="F12" s="2" t="s">
        <v>45</v>
      </c>
      <c r="G12" s="2" t="s">
        <v>46</v>
      </c>
      <c r="H12" s="2" t="s">
        <v>47</v>
      </c>
      <c r="I12" s="2"/>
      <c r="J12" s="2"/>
      <c r="K12" s="2"/>
      <c r="L12" s="5" t="s">
        <v>90</v>
      </c>
    </row>
    <row r="13" spans="1:12" ht="15" thickBot="1">
      <c r="A13" s="2" t="s">
        <v>94</v>
      </c>
      <c r="B13" s="2" t="s">
        <v>95</v>
      </c>
      <c r="C13" s="2" t="s">
        <v>28</v>
      </c>
      <c r="D13" s="2" t="s">
        <v>97</v>
      </c>
      <c r="E13" s="2" t="s">
        <v>98</v>
      </c>
      <c r="F13" s="2" t="s">
        <v>99</v>
      </c>
      <c r="G13" s="2" t="s">
        <v>46</v>
      </c>
      <c r="H13" s="2" t="s">
        <v>47</v>
      </c>
      <c r="I13" s="2"/>
      <c r="J13" s="2"/>
      <c r="K13" s="2"/>
      <c r="L13" s="5" t="s">
        <v>95</v>
      </c>
    </row>
    <row r="14" spans="1:12" ht="15" thickBot="1">
      <c r="A14" s="2" t="s">
        <v>101</v>
      </c>
      <c r="B14" s="2" t="s">
        <v>102</v>
      </c>
      <c r="C14" s="2" t="s">
        <v>28</v>
      </c>
      <c r="D14" s="2" t="s">
        <v>104</v>
      </c>
      <c r="E14" s="2" t="s">
        <v>105</v>
      </c>
      <c r="F14" s="2" t="s">
        <v>106</v>
      </c>
      <c r="G14" s="2" t="s">
        <v>107</v>
      </c>
      <c r="H14" s="2" t="s">
        <v>47</v>
      </c>
      <c r="I14" s="2" t="s">
        <v>108</v>
      </c>
      <c r="J14" s="2" t="s">
        <v>109</v>
      </c>
      <c r="K14" s="2" t="s">
        <v>110</v>
      </c>
      <c r="L14" s="5" t="s">
        <v>102</v>
      </c>
    </row>
    <row r="15" spans="1:12" ht="15" thickBot="1">
      <c r="A15" s="2" t="s">
        <v>112</v>
      </c>
      <c r="B15" s="2" t="s">
        <v>113</v>
      </c>
      <c r="C15" s="2" t="s">
        <v>28</v>
      </c>
      <c r="D15" s="2" t="s">
        <v>104</v>
      </c>
      <c r="E15" s="2" t="s">
        <v>115</v>
      </c>
      <c r="F15" s="2" t="s">
        <v>116</v>
      </c>
      <c r="G15" s="2" t="s">
        <v>117</v>
      </c>
      <c r="H15" s="2" t="s">
        <v>47</v>
      </c>
      <c r="I15" s="2" t="s">
        <v>118</v>
      </c>
      <c r="J15" s="2" t="s">
        <v>119</v>
      </c>
      <c r="K15" s="2" t="s">
        <v>120</v>
      </c>
      <c r="L15" s="5" t="s">
        <v>113</v>
      </c>
    </row>
    <row r="16" spans="1:12" ht="15" thickBot="1">
      <c r="A16" s="2" t="s">
        <v>122</v>
      </c>
      <c r="B16" s="2" t="s">
        <v>123</v>
      </c>
      <c r="C16" s="2" t="s">
        <v>28</v>
      </c>
      <c r="D16" s="2" t="s">
        <v>104</v>
      </c>
      <c r="E16" s="2" t="s">
        <v>105</v>
      </c>
      <c r="F16" s="2" t="s">
        <v>125</v>
      </c>
      <c r="G16" s="2" t="s">
        <v>46</v>
      </c>
      <c r="H16" s="2" t="s">
        <v>47</v>
      </c>
      <c r="I16" s="2" t="s">
        <v>118</v>
      </c>
      <c r="J16" s="2" t="s">
        <v>119</v>
      </c>
      <c r="K16" s="2" t="s">
        <v>126</v>
      </c>
      <c r="L16" s="5" t="s">
        <v>123</v>
      </c>
    </row>
    <row r="17" spans="1:12" ht="15" thickBot="1">
      <c r="A17" s="2" t="s">
        <v>127</v>
      </c>
      <c r="B17" s="2" t="s">
        <v>128</v>
      </c>
      <c r="C17" s="2" t="s">
        <v>28</v>
      </c>
      <c r="D17" s="2" t="s">
        <v>104</v>
      </c>
      <c r="E17" s="2" t="s">
        <v>105</v>
      </c>
      <c r="F17" s="2" t="s">
        <v>125</v>
      </c>
      <c r="G17" s="2" t="s">
        <v>46</v>
      </c>
      <c r="H17" s="2" t="s">
        <v>47</v>
      </c>
      <c r="I17" s="2" t="s">
        <v>118</v>
      </c>
      <c r="J17" s="2" t="s">
        <v>119</v>
      </c>
      <c r="K17" s="2" t="s">
        <v>130</v>
      </c>
      <c r="L17" s="5" t="s">
        <v>128</v>
      </c>
    </row>
    <row r="18" spans="1:12" ht="15" thickBot="1">
      <c r="A18" s="2" t="s">
        <v>131</v>
      </c>
      <c r="B18" s="2" t="s">
        <v>132</v>
      </c>
      <c r="C18" s="2" t="s">
        <v>28</v>
      </c>
      <c r="D18" s="2" t="s">
        <v>104</v>
      </c>
      <c r="E18" s="2" t="s">
        <v>105</v>
      </c>
      <c r="F18" s="2" t="s">
        <v>125</v>
      </c>
      <c r="G18" s="2" t="s">
        <v>46</v>
      </c>
      <c r="H18" s="2" t="s">
        <v>47</v>
      </c>
      <c r="I18" s="2" t="s">
        <v>118</v>
      </c>
      <c r="J18" s="2" t="s">
        <v>119</v>
      </c>
      <c r="K18" s="2" t="s">
        <v>120</v>
      </c>
      <c r="L18" s="5" t="s">
        <v>132</v>
      </c>
    </row>
    <row r="19" spans="1:12" ht="15" thickBot="1">
      <c r="A19" s="2" t="s">
        <v>135</v>
      </c>
      <c r="B19" s="2" t="s">
        <v>136</v>
      </c>
      <c r="C19" s="2" t="s">
        <v>28</v>
      </c>
      <c r="D19" s="2" t="s">
        <v>138</v>
      </c>
      <c r="E19" s="2" t="s">
        <v>138</v>
      </c>
      <c r="F19" s="2" t="s">
        <v>139</v>
      </c>
      <c r="G19" s="2" t="s">
        <v>140</v>
      </c>
      <c r="H19" s="2" t="s">
        <v>47</v>
      </c>
      <c r="I19" s="2"/>
      <c r="J19" s="2" t="s">
        <v>109</v>
      </c>
      <c r="K19" s="2" t="s">
        <v>141</v>
      </c>
      <c r="L19" s="5" t="s">
        <v>136</v>
      </c>
    </row>
    <row r="20" spans="1:12" ht="15" thickBot="1">
      <c r="A20" s="2" t="s">
        <v>143</v>
      </c>
      <c r="B20" s="2" t="s">
        <v>144</v>
      </c>
      <c r="C20" s="2" t="s">
        <v>28</v>
      </c>
      <c r="D20" s="2" t="s">
        <v>146</v>
      </c>
      <c r="E20" s="2" t="s">
        <v>147</v>
      </c>
      <c r="F20" s="2" t="s">
        <v>148</v>
      </c>
      <c r="G20" s="2" t="s">
        <v>149</v>
      </c>
      <c r="H20" s="2" t="s">
        <v>88</v>
      </c>
      <c r="I20" s="2"/>
      <c r="J20" s="2" t="s">
        <v>150</v>
      </c>
      <c r="K20" s="2" t="s">
        <v>151</v>
      </c>
      <c r="L20" s="8" t="s">
        <v>144</v>
      </c>
    </row>
  </sheetData>
  <mergeCells count="1">
    <mergeCell ref="A1:L1"/>
  </mergeCells>
  <hyperlinks>
    <hyperlink ref="L3" r:id="rId1" display="https://emenscr.nesdc.go.th/viewer/view.html?id=5b20ee687587e67e2e721236&amp;username=industry07061" xr:uid="{00000000-0004-0000-0100-000000000000}"/>
    <hyperlink ref="L4" r:id="rId2" display="https://emenscr.nesdc.go.th/viewer/view.html?id=5bd6c0b4ead9a205b323d6bf&amp;username=rmutt0578081" xr:uid="{00000000-0004-0000-0100-000001000000}"/>
    <hyperlink ref="L5" r:id="rId3" display="https://emenscr.nesdc.go.th/viewer/view.html?id=5c5a8e921248ca2ef6b77d5a&amp;username=rmutt0578081" xr:uid="{00000000-0004-0000-0100-000002000000}"/>
    <hyperlink ref="L6" r:id="rId4" display="https://emenscr.nesdc.go.th/viewer/view.html?id=5c5ba76f339edb2eebb97138&amp;username=rmutt0578081" xr:uid="{00000000-0004-0000-0100-000003000000}"/>
    <hyperlink ref="L7" r:id="rId5" display="https://emenscr.nesdc.go.th/viewer/view.html?id=5c7defc91248ca2ef6b7810f&amp;username=industry07041" xr:uid="{00000000-0004-0000-0100-000004000000}"/>
    <hyperlink ref="L8" r:id="rId6" display="https://emenscr.nesdc.go.th/viewer/view.html?id=5c9335aaf78b133fe6b14990&amp;username=industry07051" xr:uid="{00000000-0004-0000-0100-000005000000}"/>
    <hyperlink ref="L9" r:id="rId7" display="https://emenscr.nesdc.go.th/viewer/view.html?id=5cb7fc5ff78b133fe6b14d4d&amp;username=rmutt0578081" xr:uid="{00000000-0004-0000-0100-000006000000}"/>
    <hyperlink ref="L10" r:id="rId8" display="https://emenscr.nesdc.go.th/viewer/view.html?id=5e1f06b0dd5aa7472e846289&amp;username=industry07081" xr:uid="{00000000-0004-0000-0100-000007000000}"/>
    <hyperlink ref="L11" r:id="rId9" display="https://emenscr.nesdc.go.th/viewer/view.html?id=5e392d38e7d7ab7b0f7c638d&amp;username=mot0703331" xr:uid="{00000000-0004-0000-0100-000008000000}"/>
    <hyperlink ref="L12" r:id="rId10" display="https://emenscr.nesdc.go.th/viewer/view.html?id=5e85b4b861d8aa05dfb003ea&amp;username=rmutt0578081" xr:uid="{00000000-0004-0000-0100-000009000000}"/>
    <hyperlink ref="L13" r:id="rId11" display="https://emenscr.nesdc.go.th/viewer/view.html?id=5ee9cfe19409b63d7ad2d947&amp;username=rmutt0578101" xr:uid="{00000000-0004-0000-0100-00000A000000}"/>
    <hyperlink ref="L14" r:id="rId12" display="https://emenscr.nesdc.go.th/viewer/view.html?id=5f278d52b922e22f5780c047&amp;username=most54011" xr:uid="{00000000-0004-0000-0100-00000B000000}"/>
    <hyperlink ref="L15" r:id="rId13" display="https://emenscr.nesdc.go.th/viewer/view.html?id=5f2a684247ff240c0ef1332d&amp;username=most53091" xr:uid="{00000000-0004-0000-0100-00000C000000}"/>
    <hyperlink ref="L16" r:id="rId14" display="https://emenscr.nesdc.go.th/viewer/view.html?id=5f2bc59658f327252403c748&amp;username=rmutt0578181" xr:uid="{00000000-0004-0000-0100-00000D000000}"/>
    <hyperlink ref="L17" r:id="rId15" display="https://emenscr.nesdc.go.th/viewer/view.html?id=5f2cb6f51e9bcf1b6a33653e&amp;username=rmutt0578181" xr:uid="{00000000-0004-0000-0100-00000E000000}"/>
    <hyperlink ref="L18" r:id="rId16" display="https://emenscr.nesdc.go.th/viewer/view.html?id=5f2ccee85d3d8c1b64cee139&amp;username=rmutt0578181" xr:uid="{00000000-0004-0000-0100-00000F000000}"/>
    <hyperlink ref="L19" r:id="rId17" display="https://emenscr.nesdc.go.th/viewer/view.html?id=5f9a8e9f8f85135b66769ecf&amp;username=utk0579091" xr:uid="{00000000-0004-0000-0100-000010000000}"/>
    <hyperlink ref="L20" r:id="rId18" display="https://emenscr.nesdc.go.th/viewer/view.html?id=5fe156870573ae1b28632329&amp;username=mot060361" xr:uid="{00000000-0004-0000-0100-00001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="80" zoomScaleNormal="80" workbookViewId="0">
      <selection activeCell="B13" sqref="B13"/>
    </sheetView>
  </sheetViews>
  <sheetFormatPr defaultColWidth="9.109375" defaultRowHeight="25.8"/>
  <cols>
    <col min="1" max="1" width="9.109375" style="45"/>
    <col min="2" max="2" width="115.88671875" style="56" customWidth="1"/>
    <col min="3" max="5" width="9.109375" style="45"/>
    <col min="6" max="6" width="13.5546875" style="45" customWidth="1"/>
    <col min="7" max="16384" width="9.109375" style="45"/>
  </cols>
  <sheetData>
    <row r="1" spans="1:18" ht="48.75" customHeight="1">
      <c r="A1" s="43"/>
      <c r="B1" s="44" t="s">
        <v>164</v>
      </c>
      <c r="C1" s="43"/>
      <c r="D1" s="43"/>
      <c r="E1" s="43"/>
      <c r="F1" s="43"/>
    </row>
    <row r="2" spans="1:18" ht="38.25" customHeight="1">
      <c r="B2" s="46" t="s">
        <v>165</v>
      </c>
    </row>
    <row r="3" spans="1:18">
      <c r="A3" s="47"/>
      <c r="B3" s="48" t="s">
        <v>166</v>
      </c>
      <c r="C3" s="49"/>
      <c r="D3" s="49"/>
    </row>
    <row r="4" spans="1:18">
      <c r="A4" s="50"/>
      <c r="B4" s="51" t="s">
        <v>167</v>
      </c>
      <c r="C4" s="52"/>
      <c r="D4" s="52"/>
      <c r="E4" s="52"/>
      <c r="F4" s="52"/>
    </row>
    <row r="5" spans="1:18" ht="61.5" customHeight="1">
      <c r="A5" s="50"/>
      <c r="B5" s="53" t="s">
        <v>168</v>
      </c>
      <c r="C5" s="52"/>
      <c r="D5" s="52"/>
      <c r="E5" s="52"/>
      <c r="F5" s="52"/>
    </row>
    <row r="6" spans="1:18" ht="115.5" customHeight="1">
      <c r="A6" s="50"/>
      <c r="B6" s="53" t="s">
        <v>169</v>
      </c>
      <c r="C6" s="52"/>
      <c r="D6" s="52"/>
      <c r="E6" s="52"/>
      <c r="F6" s="52"/>
    </row>
    <row r="7" spans="1:18" ht="115.5" customHeight="1">
      <c r="A7" s="50"/>
      <c r="B7" s="53" t="s">
        <v>170</v>
      </c>
      <c r="C7" s="52"/>
      <c r="D7" s="52"/>
      <c r="E7" s="52"/>
      <c r="F7" s="52"/>
    </row>
    <row r="8" spans="1:18" ht="30.75" customHeight="1">
      <c r="A8" s="50"/>
      <c r="B8" s="51"/>
      <c r="C8" s="52"/>
      <c r="D8" s="52"/>
      <c r="E8" s="52"/>
      <c r="F8" s="52"/>
    </row>
    <row r="9" spans="1:18" ht="30" customHeight="1">
      <c r="A9" s="50"/>
      <c r="B9" s="54" t="s">
        <v>171</v>
      </c>
      <c r="C9" s="55"/>
      <c r="D9" s="55"/>
    </row>
    <row r="10" spans="1:18">
      <c r="A10" s="50"/>
      <c r="B10" s="51" t="s">
        <v>167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8" ht="63" customHeight="1">
      <c r="A11" s="50"/>
      <c r="B11" s="53" t="s">
        <v>172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8" ht="52.5" customHeight="1">
      <c r="A12" s="50"/>
      <c r="B12" s="53" t="s">
        <v>173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8" ht="140.25" customHeight="1">
      <c r="A13" s="50"/>
      <c r="B13" s="53" t="s">
        <v>174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8">
      <c r="A14" s="50"/>
      <c r="B14" s="51"/>
    </row>
    <row r="15" spans="1:18">
      <c r="A15" s="50"/>
      <c r="B15" s="51"/>
      <c r="C15" s="52"/>
      <c r="D15" s="52"/>
      <c r="E15" s="52"/>
      <c r="F15" s="52"/>
    </row>
    <row r="16" spans="1:18" ht="43.95" customHeight="1">
      <c r="A16" s="50"/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23"/>
  <sheetViews>
    <sheetView tabSelected="1" zoomScale="70" zoomScaleNormal="70" workbookViewId="0">
      <pane ySplit="9" topLeftCell="A10" activePane="bottomLeft" state="frozen"/>
      <selection pane="bottomLeft" activeCell="A10" sqref="A10:XFD10"/>
    </sheetView>
  </sheetViews>
  <sheetFormatPr defaultColWidth="9.109375" defaultRowHeight="21"/>
  <cols>
    <col min="1" max="1" width="18.5546875" style="32" customWidth="1"/>
    <col min="2" max="2" width="78.5546875" style="172" customWidth="1"/>
    <col min="3" max="3" width="83.109375" style="32" customWidth="1"/>
    <col min="4" max="4" width="32.6640625" style="32" customWidth="1"/>
    <col min="5" max="5" width="12" style="81" customWidth="1"/>
    <col min="6" max="6" width="15.33203125" style="32" customWidth="1"/>
    <col min="7" max="7" width="15.44140625" style="32" customWidth="1"/>
    <col min="8" max="8" width="22.6640625" style="32" customWidth="1"/>
    <col min="9" max="9" width="34.33203125" style="32" customWidth="1"/>
    <col min="10" max="10" width="18.33203125" style="32" customWidth="1"/>
    <col min="11" max="11" width="32" style="32" customWidth="1"/>
    <col min="12" max="16" width="21.33203125" style="32" customWidth="1"/>
    <col min="17" max="17" width="78.109375" style="32" customWidth="1"/>
    <col min="18" max="18" width="20.44140625" style="59" customWidth="1"/>
    <col min="19" max="19" width="21.33203125" style="32" customWidth="1"/>
    <col min="20" max="20" width="14.88671875" style="32" customWidth="1"/>
    <col min="21" max="21" width="18.6640625" style="32" customWidth="1"/>
    <col min="22" max="22" width="20.5546875" style="32" customWidth="1"/>
    <col min="23" max="16384" width="9.109375" style="32"/>
  </cols>
  <sheetData>
    <row r="1" spans="1:18" ht="36">
      <c r="B1" s="171" t="s">
        <v>461</v>
      </c>
    </row>
    <row r="9" spans="1:18" s="140" customFormat="1">
      <c r="A9" s="150" t="s">
        <v>2</v>
      </c>
      <c r="B9" s="173" t="s">
        <v>281</v>
      </c>
      <c r="C9" s="151" t="s">
        <v>3</v>
      </c>
      <c r="D9" s="152" t="s">
        <v>7</v>
      </c>
      <c r="E9" s="152" t="s">
        <v>153</v>
      </c>
      <c r="F9" s="153" t="s">
        <v>316</v>
      </c>
      <c r="G9" s="154" t="s">
        <v>317</v>
      </c>
      <c r="H9" s="151" t="s">
        <v>18</v>
      </c>
      <c r="I9" s="151" t="s">
        <v>19</v>
      </c>
      <c r="J9" s="151" t="s">
        <v>438</v>
      </c>
      <c r="K9" s="151" t="s">
        <v>20</v>
      </c>
      <c r="L9" s="151" t="s">
        <v>21</v>
      </c>
      <c r="M9" s="151" t="s">
        <v>22</v>
      </c>
      <c r="N9" s="155" t="s">
        <v>321</v>
      </c>
      <c r="O9" s="156" t="s">
        <v>439</v>
      </c>
      <c r="P9" s="156" t="s">
        <v>310</v>
      </c>
      <c r="Q9" s="151" t="s">
        <v>326</v>
      </c>
      <c r="R9" s="151" t="s">
        <v>440</v>
      </c>
    </row>
    <row r="10" spans="1:18" s="140" customFormat="1" ht="14.4">
      <c r="A10" s="157" t="s">
        <v>327</v>
      </c>
      <c r="B10" s="174" t="s">
        <v>328</v>
      </c>
      <c r="C10" s="158" t="s">
        <v>328</v>
      </c>
      <c r="D10" s="158" t="s">
        <v>28</v>
      </c>
      <c r="E10" s="158">
        <v>2566</v>
      </c>
      <c r="F10" s="158" t="s">
        <v>222</v>
      </c>
      <c r="G10" s="159" t="s">
        <v>223</v>
      </c>
      <c r="H10" s="158" t="s">
        <v>307</v>
      </c>
      <c r="I10" s="158" t="s">
        <v>288</v>
      </c>
      <c r="J10" s="158" t="s">
        <v>441</v>
      </c>
      <c r="K10" s="158" t="s">
        <v>47</v>
      </c>
      <c r="L10" s="158" t="s">
        <v>329</v>
      </c>
      <c r="M10" s="158" t="s">
        <v>261</v>
      </c>
      <c r="N10" s="160" t="s">
        <v>278</v>
      </c>
      <c r="O10" s="161" t="s">
        <v>442</v>
      </c>
      <c r="P10" s="158"/>
      <c r="Q10" s="158" t="s">
        <v>333</v>
      </c>
      <c r="R10" s="162" t="s">
        <v>332</v>
      </c>
    </row>
    <row r="11" spans="1:18" s="140" customFormat="1" ht="14.4">
      <c r="A11" s="157" t="s">
        <v>334</v>
      </c>
      <c r="B11" s="174" t="s">
        <v>335</v>
      </c>
      <c r="C11" s="158" t="s">
        <v>335</v>
      </c>
      <c r="D11" s="158" t="s">
        <v>28</v>
      </c>
      <c r="E11" s="158">
        <v>2566</v>
      </c>
      <c r="F11" s="158" t="s">
        <v>222</v>
      </c>
      <c r="G11" s="159" t="s">
        <v>223</v>
      </c>
      <c r="H11" s="158" t="s">
        <v>336</v>
      </c>
      <c r="I11" s="158" t="s">
        <v>289</v>
      </c>
      <c r="J11" s="158" t="s">
        <v>443</v>
      </c>
      <c r="K11" s="158" t="s">
        <v>38</v>
      </c>
      <c r="L11" s="158" t="s">
        <v>329</v>
      </c>
      <c r="M11" s="158" t="s">
        <v>444</v>
      </c>
      <c r="N11" s="160" t="s">
        <v>338</v>
      </c>
      <c r="O11" s="161" t="s">
        <v>442</v>
      </c>
      <c r="P11" s="158"/>
      <c r="Q11" s="158" t="s">
        <v>339</v>
      </c>
      <c r="R11" s="162" t="s">
        <v>337</v>
      </c>
    </row>
    <row r="12" spans="1:18" s="140" customFormat="1" ht="14.4">
      <c r="A12" s="162" t="s">
        <v>340</v>
      </c>
      <c r="B12" s="174" t="s">
        <v>341</v>
      </c>
      <c r="C12" s="158" t="s">
        <v>341</v>
      </c>
      <c r="D12" s="158" t="s">
        <v>28</v>
      </c>
      <c r="E12" s="158">
        <v>2567</v>
      </c>
      <c r="F12" s="158" t="s">
        <v>342</v>
      </c>
      <c r="G12" s="159" t="s">
        <v>260</v>
      </c>
      <c r="H12" s="158" t="s">
        <v>190</v>
      </c>
      <c r="I12" s="158" t="s">
        <v>186</v>
      </c>
      <c r="J12" s="158" t="s">
        <v>445</v>
      </c>
      <c r="K12" s="158" t="s">
        <v>38</v>
      </c>
      <c r="L12" s="158" t="s">
        <v>343</v>
      </c>
      <c r="M12" s="158" t="s">
        <v>261</v>
      </c>
      <c r="N12" s="163" t="s">
        <v>346</v>
      </c>
      <c r="O12" s="161" t="s">
        <v>442</v>
      </c>
      <c r="P12" s="158"/>
      <c r="Q12" s="158" t="s">
        <v>347</v>
      </c>
      <c r="R12" s="158" t="s">
        <v>346</v>
      </c>
    </row>
    <row r="13" spans="1:18" s="140" customFormat="1" ht="14.4">
      <c r="A13" s="162" t="s">
        <v>348</v>
      </c>
      <c r="B13" s="174" t="s">
        <v>349</v>
      </c>
      <c r="C13" s="158" t="s">
        <v>349</v>
      </c>
      <c r="D13" s="158" t="s">
        <v>28</v>
      </c>
      <c r="E13" s="158">
        <v>2567</v>
      </c>
      <c r="F13" s="158" t="s">
        <v>350</v>
      </c>
      <c r="G13" s="159" t="s">
        <v>351</v>
      </c>
      <c r="H13" s="158" t="s">
        <v>190</v>
      </c>
      <c r="I13" s="158" t="s">
        <v>186</v>
      </c>
      <c r="J13" s="158" t="s">
        <v>445</v>
      </c>
      <c r="K13" s="158" t="s">
        <v>38</v>
      </c>
      <c r="L13" s="158" t="s">
        <v>343</v>
      </c>
      <c r="M13" s="158" t="s">
        <v>271</v>
      </c>
      <c r="N13" s="163" t="s">
        <v>352</v>
      </c>
      <c r="O13" s="161" t="s">
        <v>442</v>
      </c>
      <c r="P13" s="158"/>
      <c r="Q13" s="158" t="s">
        <v>353</v>
      </c>
      <c r="R13" s="158" t="s">
        <v>352</v>
      </c>
    </row>
    <row r="14" spans="1:18" s="140" customFormat="1" ht="14.4">
      <c r="A14" s="162" t="s">
        <v>258</v>
      </c>
      <c r="B14" s="174" t="s">
        <v>245</v>
      </c>
      <c r="C14" s="158" t="s">
        <v>245</v>
      </c>
      <c r="D14" s="158" t="s">
        <v>28</v>
      </c>
      <c r="E14" s="158">
        <v>2567</v>
      </c>
      <c r="F14" s="158" t="s">
        <v>259</v>
      </c>
      <c r="G14" s="159" t="s">
        <v>260</v>
      </c>
      <c r="H14" s="158" t="s">
        <v>190</v>
      </c>
      <c r="I14" s="158" t="s">
        <v>186</v>
      </c>
      <c r="J14" s="158" t="s">
        <v>445</v>
      </c>
      <c r="K14" s="158" t="s">
        <v>38</v>
      </c>
      <c r="L14" s="158" t="s">
        <v>343</v>
      </c>
      <c r="M14" s="158" t="s">
        <v>261</v>
      </c>
      <c r="N14" s="163" t="s">
        <v>262</v>
      </c>
      <c r="O14" s="161" t="s">
        <v>442</v>
      </c>
      <c r="P14" s="158"/>
      <c r="Q14" s="158" t="s">
        <v>354</v>
      </c>
      <c r="R14" s="158" t="s">
        <v>262</v>
      </c>
    </row>
    <row r="15" spans="1:18" s="140" customFormat="1" ht="14.4">
      <c r="A15" s="162" t="s">
        <v>276</v>
      </c>
      <c r="B15" s="174" t="s">
        <v>217</v>
      </c>
      <c r="C15" s="158" t="s">
        <v>217</v>
      </c>
      <c r="D15" s="158" t="s">
        <v>28</v>
      </c>
      <c r="E15" s="158">
        <v>2567</v>
      </c>
      <c r="F15" s="158" t="s">
        <v>277</v>
      </c>
      <c r="G15" s="159" t="s">
        <v>260</v>
      </c>
      <c r="H15" s="158" t="s">
        <v>36</v>
      </c>
      <c r="I15" s="158" t="s">
        <v>37</v>
      </c>
      <c r="J15" s="158" t="s">
        <v>446</v>
      </c>
      <c r="K15" s="158" t="s">
        <v>38</v>
      </c>
      <c r="L15" s="158" t="s">
        <v>343</v>
      </c>
      <c r="M15" s="158" t="s">
        <v>261</v>
      </c>
      <c r="N15" s="163" t="s">
        <v>278</v>
      </c>
      <c r="O15" s="161" t="s">
        <v>442</v>
      </c>
      <c r="P15" s="158"/>
      <c r="Q15" s="158" t="s">
        <v>355</v>
      </c>
      <c r="R15" s="158" t="s">
        <v>278</v>
      </c>
    </row>
    <row r="16" spans="1:18" s="140" customFormat="1" ht="14.4">
      <c r="A16" s="162" t="s">
        <v>356</v>
      </c>
      <c r="B16" s="174" t="s">
        <v>357</v>
      </c>
      <c r="C16" s="158" t="s">
        <v>357</v>
      </c>
      <c r="D16" s="158" t="s">
        <v>28</v>
      </c>
      <c r="E16" s="158">
        <v>2567</v>
      </c>
      <c r="F16" s="158" t="s">
        <v>342</v>
      </c>
      <c r="G16" s="159" t="s">
        <v>260</v>
      </c>
      <c r="H16" s="158" t="s">
        <v>336</v>
      </c>
      <c r="I16" s="158" t="s">
        <v>289</v>
      </c>
      <c r="J16" s="158" t="s">
        <v>443</v>
      </c>
      <c r="K16" s="158" t="s">
        <v>38</v>
      </c>
      <c r="L16" s="158" t="s">
        <v>343</v>
      </c>
      <c r="M16" s="158" t="s">
        <v>444</v>
      </c>
      <c r="N16" s="163" t="s">
        <v>338</v>
      </c>
      <c r="O16" s="161" t="s">
        <v>442</v>
      </c>
      <c r="P16" s="158"/>
      <c r="Q16" s="158" t="s">
        <v>358</v>
      </c>
      <c r="R16" s="158" t="s">
        <v>338</v>
      </c>
    </row>
    <row r="17" spans="1:18" s="140" customFormat="1" ht="14.4">
      <c r="A17" s="162" t="s">
        <v>359</v>
      </c>
      <c r="B17" s="174" t="s">
        <v>360</v>
      </c>
      <c r="C17" s="158" t="s">
        <v>360</v>
      </c>
      <c r="D17" s="158" t="s">
        <v>28</v>
      </c>
      <c r="E17" s="158">
        <v>2567</v>
      </c>
      <c r="F17" s="158" t="s">
        <v>277</v>
      </c>
      <c r="G17" s="159" t="s">
        <v>260</v>
      </c>
      <c r="H17" s="158" t="s">
        <v>307</v>
      </c>
      <c r="I17" s="158" t="s">
        <v>288</v>
      </c>
      <c r="J17" s="158" t="s">
        <v>441</v>
      </c>
      <c r="K17" s="158" t="s">
        <v>47</v>
      </c>
      <c r="L17" s="158" t="s">
        <v>343</v>
      </c>
      <c r="M17" s="158" t="s">
        <v>261</v>
      </c>
      <c r="N17" s="163" t="s">
        <v>278</v>
      </c>
      <c r="O17" s="161" t="s">
        <v>442</v>
      </c>
      <c r="P17" s="158"/>
      <c r="Q17" s="158" t="s">
        <v>361</v>
      </c>
      <c r="R17" s="158" t="s">
        <v>278</v>
      </c>
    </row>
    <row r="18" spans="1:18" s="140" customFormat="1" ht="14.4">
      <c r="A18" s="162" t="s">
        <v>264</v>
      </c>
      <c r="B18" s="174" t="s">
        <v>265</v>
      </c>
      <c r="C18" s="158" t="s">
        <v>265</v>
      </c>
      <c r="D18" s="158" t="s">
        <v>28</v>
      </c>
      <c r="E18" s="158">
        <v>2567</v>
      </c>
      <c r="F18" s="158" t="s">
        <v>350</v>
      </c>
      <c r="G18" s="159" t="s">
        <v>260</v>
      </c>
      <c r="H18" s="158" t="s">
        <v>268</v>
      </c>
      <c r="I18" s="158" t="s">
        <v>269</v>
      </c>
      <c r="J18" s="158" t="s">
        <v>447</v>
      </c>
      <c r="K18" s="158" t="s">
        <v>270</v>
      </c>
      <c r="L18" s="158" t="s">
        <v>343</v>
      </c>
      <c r="M18" s="158" t="s">
        <v>271</v>
      </c>
      <c r="N18" s="163" t="s">
        <v>272</v>
      </c>
      <c r="O18" s="161" t="s">
        <v>442</v>
      </c>
      <c r="P18" s="158"/>
      <c r="Q18" s="158" t="s">
        <v>362</v>
      </c>
      <c r="R18" s="158" t="s">
        <v>272</v>
      </c>
    </row>
    <row r="19" spans="1:18" s="140" customFormat="1" ht="14.4">
      <c r="A19" s="162" t="s">
        <v>363</v>
      </c>
      <c r="B19" s="174" t="s">
        <v>207</v>
      </c>
      <c r="C19" s="158" t="s">
        <v>207</v>
      </c>
      <c r="D19" s="158" t="s">
        <v>28</v>
      </c>
      <c r="E19" s="158">
        <v>2568</v>
      </c>
      <c r="F19" s="158" t="s">
        <v>364</v>
      </c>
      <c r="G19" s="159" t="s">
        <v>365</v>
      </c>
      <c r="H19" s="158" t="s">
        <v>190</v>
      </c>
      <c r="I19" s="158" t="s">
        <v>186</v>
      </c>
      <c r="J19" s="158" t="s">
        <v>445</v>
      </c>
      <c r="K19" s="158" t="s">
        <v>38</v>
      </c>
      <c r="L19" s="158" t="s">
        <v>366</v>
      </c>
      <c r="M19" s="158" t="s">
        <v>271</v>
      </c>
      <c r="N19" s="163" t="s">
        <v>352</v>
      </c>
      <c r="O19" s="161" t="s">
        <v>442</v>
      </c>
      <c r="P19" s="158"/>
      <c r="Q19" s="158" t="s">
        <v>367</v>
      </c>
      <c r="R19" s="158" t="s">
        <v>352</v>
      </c>
    </row>
    <row r="20" spans="1:18" s="140" customFormat="1" ht="14.4">
      <c r="A20" s="162" t="s">
        <v>368</v>
      </c>
      <c r="B20" s="174" t="s">
        <v>217</v>
      </c>
      <c r="C20" s="158" t="s">
        <v>217</v>
      </c>
      <c r="D20" s="158" t="s">
        <v>28</v>
      </c>
      <c r="E20" s="158">
        <v>2568</v>
      </c>
      <c r="F20" s="158" t="s">
        <v>369</v>
      </c>
      <c r="G20" s="159" t="s">
        <v>370</v>
      </c>
      <c r="H20" s="158" t="s">
        <v>36</v>
      </c>
      <c r="I20" s="158" t="s">
        <v>37</v>
      </c>
      <c r="J20" s="158" t="s">
        <v>446</v>
      </c>
      <c r="K20" s="158" t="s">
        <v>38</v>
      </c>
      <c r="L20" s="158" t="s">
        <v>366</v>
      </c>
      <c r="M20" s="158" t="s">
        <v>261</v>
      </c>
      <c r="N20" s="163" t="s">
        <v>278</v>
      </c>
      <c r="O20" s="161" t="s">
        <v>442</v>
      </c>
      <c r="P20" s="158"/>
      <c r="Q20" s="158" t="s">
        <v>371</v>
      </c>
      <c r="R20" s="158" t="s">
        <v>278</v>
      </c>
    </row>
    <row r="21" spans="1:18" s="140" customFormat="1" ht="14.4">
      <c r="A21" s="162" t="s">
        <v>372</v>
      </c>
      <c r="B21" s="174" t="s">
        <v>373</v>
      </c>
      <c r="C21" s="158" t="s">
        <v>373</v>
      </c>
      <c r="D21" s="158" t="s">
        <v>28</v>
      </c>
      <c r="E21" s="158">
        <v>2568</v>
      </c>
      <c r="F21" s="158" t="s">
        <v>369</v>
      </c>
      <c r="G21" s="159" t="s">
        <v>370</v>
      </c>
      <c r="H21" s="158" t="s">
        <v>336</v>
      </c>
      <c r="I21" s="158" t="s">
        <v>289</v>
      </c>
      <c r="J21" s="158" t="s">
        <v>443</v>
      </c>
      <c r="K21" s="158" t="s">
        <v>38</v>
      </c>
      <c r="L21" s="158" t="s">
        <v>366</v>
      </c>
      <c r="M21" s="158" t="s">
        <v>261</v>
      </c>
      <c r="N21" s="163" t="s">
        <v>346</v>
      </c>
      <c r="O21" s="161" t="s">
        <v>442</v>
      </c>
      <c r="P21" s="158"/>
      <c r="Q21" s="158" t="s">
        <v>374</v>
      </c>
      <c r="R21" s="158" t="s">
        <v>346</v>
      </c>
    </row>
    <row r="22" spans="1:18" s="140" customFormat="1" ht="14.4">
      <c r="A22" s="162" t="s">
        <v>375</v>
      </c>
      <c r="B22" s="174" t="s">
        <v>376</v>
      </c>
      <c r="C22" s="158" t="s">
        <v>376</v>
      </c>
      <c r="D22" s="158" t="s">
        <v>28</v>
      </c>
      <c r="E22" s="158">
        <v>2568</v>
      </c>
      <c r="F22" s="158" t="s">
        <v>369</v>
      </c>
      <c r="G22" s="159" t="s">
        <v>370</v>
      </c>
      <c r="H22" s="158" t="s">
        <v>336</v>
      </c>
      <c r="I22" s="158" t="s">
        <v>289</v>
      </c>
      <c r="J22" s="158" t="s">
        <v>443</v>
      </c>
      <c r="K22" s="158" t="s">
        <v>38</v>
      </c>
      <c r="L22" s="158" t="s">
        <v>366</v>
      </c>
      <c r="M22" s="158" t="s">
        <v>261</v>
      </c>
      <c r="N22" s="163" t="s">
        <v>346</v>
      </c>
      <c r="O22" s="161" t="s">
        <v>442</v>
      </c>
      <c r="P22" s="158"/>
      <c r="Q22" s="158" t="s">
        <v>377</v>
      </c>
      <c r="R22" s="158" t="s">
        <v>346</v>
      </c>
    </row>
    <row r="23" spans="1:18" s="140" customFormat="1" ht="14.4">
      <c r="A23" s="162" t="s">
        <v>378</v>
      </c>
      <c r="B23" s="174" t="s">
        <v>379</v>
      </c>
      <c r="C23" s="158" t="s">
        <v>379</v>
      </c>
      <c r="D23" s="158" t="s">
        <v>28</v>
      </c>
      <c r="E23" s="158">
        <v>2568</v>
      </c>
      <c r="F23" s="158" t="s">
        <v>369</v>
      </c>
      <c r="G23" s="159" t="s">
        <v>370</v>
      </c>
      <c r="H23" s="158" t="s">
        <v>225</v>
      </c>
      <c r="I23" s="158" t="s">
        <v>228</v>
      </c>
      <c r="J23" s="158" t="s">
        <v>448</v>
      </c>
      <c r="K23" s="158" t="s">
        <v>38</v>
      </c>
      <c r="L23" s="158" t="s">
        <v>366</v>
      </c>
      <c r="M23" s="158" t="s">
        <v>444</v>
      </c>
      <c r="N23" s="163" t="s">
        <v>380</v>
      </c>
      <c r="O23" s="161" t="s">
        <v>442</v>
      </c>
      <c r="P23" s="158"/>
      <c r="Q23" s="158" t="s">
        <v>381</v>
      </c>
      <c r="R23" s="158" t="s">
        <v>380</v>
      </c>
    </row>
    <row r="24" spans="1:18" s="140" customFormat="1" ht="14.4">
      <c r="A24" s="162" t="s">
        <v>382</v>
      </c>
      <c r="B24" s="174" t="s">
        <v>383</v>
      </c>
      <c r="C24" s="158" t="s">
        <v>383</v>
      </c>
      <c r="D24" s="158" t="s">
        <v>28</v>
      </c>
      <c r="E24" s="158">
        <v>2568</v>
      </c>
      <c r="F24" s="158" t="s">
        <v>369</v>
      </c>
      <c r="G24" s="159" t="s">
        <v>370</v>
      </c>
      <c r="H24" s="158" t="s">
        <v>307</v>
      </c>
      <c r="I24" s="158" t="s">
        <v>288</v>
      </c>
      <c r="J24" s="158" t="s">
        <v>441</v>
      </c>
      <c r="K24" s="158" t="s">
        <v>47</v>
      </c>
      <c r="L24" s="158" t="s">
        <v>366</v>
      </c>
      <c r="M24" s="158" t="s">
        <v>261</v>
      </c>
      <c r="N24" s="163" t="s">
        <v>278</v>
      </c>
      <c r="O24" s="161" t="s">
        <v>442</v>
      </c>
      <c r="P24" s="158"/>
      <c r="Q24" s="158" t="s">
        <v>384</v>
      </c>
      <c r="R24" s="158" t="s">
        <v>278</v>
      </c>
    </row>
    <row r="25" spans="1:18" s="140" customFormat="1" ht="14.4">
      <c r="A25" s="162" t="s">
        <v>385</v>
      </c>
      <c r="B25" s="174" t="s">
        <v>386</v>
      </c>
      <c r="C25" s="158" t="s">
        <v>386</v>
      </c>
      <c r="D25" s="158" t="s">
        <v>28</v>
      </c>
      <c r="E25" s="158">
        <v>2568</v>
      </c>
      <c r="F25" s="158" t="s">
        <v>369</v>
      </c>
      <c r="G25" s="159" t="s">
        <v>370</v>
      </c>
      <c r="H25" s="158" t="s">
        <v>307</v>
      </c>
      <c r="I25" s="158" t="s">
        <v>288</v>
      </c>
      <c r="J25" s="158" t="s">
        <v>441</v>
      </c>
      <c r="K25" s="158" t="s">
        <v>47</v>
      </c>
      <c r="L25" s="158" t="s">
        <v>366</v>
      </c>
      <c r="M25" s="158" t="s">
        <v>261</v>
      </c>
      <c r="N25" s="163" t="s">
        <v>278</v>
      </c>
      <c r="O25" s="161" t="s">
        <v>442</v>
      </c>
      <c r="P25" s="158"/>
      <c r="Q25" s="158" t="s">
        <v>387</v>
      </c>
      <c r="R25" s="158" t="s">
        <v>278</v>
      </c>
    </row>
    <row r="26" spans="1:18" s="140" customFormat="1" ht="14.4">
      <c r="A26" s="162" t="s">
        <v>388</v>
      </c>
      <c r="B26" s="174" t="s">
        <v>389</v>
      </c>
      <c r="C26" s="158" t="s">
        <v>389</v>
      </c>
      <c r="D26" s="158" t="s">
        <v>28</v>
      </c>
      <c r="E26" s="158">
        <v>2568</v>
      </c>
      <c r="F26" s="158" t="s">
        <v>369</v>
      </c>
      <c r="G26" s="159" t="s">
        <v>370</v>
      </c>
      <c r="H26" s="158" t="s">
        <v>307</v>
      </c>
      <c r="I26" s="158" t="s">
        <v>288</v>
      </c>
      <c r="J26" s="158" t="s">
        <v>441</v>
      </c>
      <c r="K26" s="158" t="s">
        <v>47</v>
      </c>
      <c r="L26" s="158" t="s">
        <v>366</v>
      </c>
      <c r="M26" s="158" t="s">
        <v>261</v>
      </c>
      <c r="N26" s="163" t="s">
        <v>278</v>
      </c>
      <c r="O26" s="161" t="s">
        <v>442</v>
      </c>
      <c r="P26" s="158"/>
      <c r="Q26" s="158" t="s">
        <v>390</v>
      </c>
      <c r="R26" s="158" t="s">
        <v>278</v>
      </c>
    </row>
    <row r="27" spans="1:18" s="140" customFormat="1" ht="14.4">
      <c r="A27" s="162" t="s">
        <v>391</v>
      </c>
      <c r="B27" s="174" t="s">
        <v>297</v>
      </c>
      <c r="C27" s="158" t="s">
        <v>297</v>
      </c>
      <c r="D27" s="158" t="s">
        <v>28</v>
      </c>
      <c r="E27" s="158">
        <v>2568</v>
      </c>
      <c r="F27" s="158" t="s">
        <v>369</v>
      </c>
      <c r="G27" s="159" t="s">
        <v>370</v>
      </c>
      <c r="H27" s="158" t="s">
        <v>392</v>
      </c>
      <c r="I27" s="158" t="s">
        <v>229</v>
      </c>
      <c r="J27" s="158" t="s">
        <v>449</v>
      </c>
      <c r="K27" s="158" t="s">
        <v>231</v>
      </c>
      <c r="L27" s="158" t="s">
        <v>393</v>
      </c>
      <c r="M27" s="158" t="s">
        <v>261</v>
      </c>
      <c r="N27" s="163" t="s">
        <v>262</v>
      </c>
      <c r="O27" s="161" t="s">
        <v>442</v>
      </c>
      <c r="P27" s="158"/>
      <c r="Q27" s="158" t="s">
        <v>394</v>
      </c>
      <c r="R27" s="158" t="s">
        <v>262</v>
      </c>
    </row>
    <row r="28" spans="1:18" s="140" customFormat="1" ht="14.4">
      <c r="A28" s="157" t="s">
        <v>191</v>
      </c>
      <c r="B28" s="174" t="s">
        <v>206</v>
      </c>
      <c r="C28" s="158" t="s">
        <v>206</v>
      </c>
      <c r="D28" s="158" t="s">
        <v>28</v>
      </c>
      <c r="E28" s="158">
        <v>2564</v>
      </c>
      <c r="F28" s="158" t="s">
        <v>189</v>
      </c>
      <c r="G28" s="159" t="s">
        <v>147</v>
      </c>
      <c r="H28" s="158" t="s">
        <v>190</v>
      </c>
      <c r="I28" s="158" t="s">
        <v>186</v>
      </c>
      <c r="J28" s="158" t="s">
        <v>445</v>
      </c>
      <c r="K28" s="158" t="s">
        <v>38</v>
      </c>
      <c r="L28" s="159" t="s">
        <v>395</v>
      </c>
      <c r="M28" s="158" t="s">
        <v>261</v>
      </c>
      <c r="N28" s="160" t="s">
        <v>397</v>
      </c>
      <c r="O28" s="161" t="s">
        <v>442</v>
      </c>
      <c r="P28" s="158"/>
      <c r="Q28" s="158" t="s">
        <v>398</v>
      </c>
      <c r="R28" s="158" t="s">
        <v>396</v>
      </c>
    </row>
    <row r="29" spans="1:18" s="140" customFormat="1" ht="14.4">
      <c r="A29" s="157" t="s">
        <v>202</v>
      </c>
      <c r="B29" s="174" t="s">
        <v>217</v>
      </c>
      <c r="C29" s="158" t="s">
        <v>217</v>
      </c>
      <c r="D29" s="158" t="s">
        <v>28</v>
      </c>
      <c r="E29" s="158">
        <v>2564</v>
      </c>
      <c r="F29" s="158" t="s">
        <v>146</v>
      </c>
      <c r="G29" s="159" t="s">
        <v>147</v>
      </c>
      <c r="H29" s="158" t="s">
        <v>227</v>
      </c>
      <c r="I29" s="158" t="s">
        <v>288</v>
      </c>
      <c r="J29" s="158" t="s">
        <v>441</v>
      </c>
      <c r="K29" s="158" t="s">
        <v>47</v>
      </c>
      <c r="L29" s="159" t="s">
        <v>395</v>
      </c>
      <c r="M29" s="158" t="s">
        <v>261</v>
      </c>
      <c r="N29" s="160" t="s">
        <v>346</v>
      </c>
      <c r="O29" s="161" t="s">
        <v>442</v>
      </c>
      <c r="P29" s="158"/>
      <c r="Q29" s="158" t="s">
        <v>400</v>
      </c>
      <c r="R29" s="158" t="s">
        <v>399</v>
      </c>
    </row>
    <row r="30" spans="1:18" s="140" customFormat="1" ht="14.4">
      <c r="A30" s="157" t="s">
        <v>203</v>
      </c>
      <c r="B30" s="174" t="s">
        <v>218</v>
      </c>
      <c r="C30" s="158" t="s">
        <v>218</v>
      </c>
      <c r="D30" s="158" t="s">
        <v>28</v>
      </c>
      <c r="E30" s="158">
        <v>2565</v>
      </c>
      <c r="F30" s="158" t="s">
        <v>104</v>
      </c>
      <c r="G30" s="159" t="s">
        <v>105</v>
      </c>
      <c r="H30" s="158" t="s">
        <v>63</v>
      </c>
      <c r="I30" s="158" t="s">
        <v>37</v>
      </c>
      <c r="J30" s="158" t="s">
        <v>446</v>
      </c>
      <c r="K30" s="158" t="s">
        <v>38</v>
      </c>
      <c r="L30" s="159" t="s">
        <v>401</v>
      </c>
      <c r="M30" s="158" t="s">
        <v>261</v>
      </c>
      <c r="N30" s="163" t="s">
        <v>278</v>
      </c>
      <c r="O30" s="161" t="s">
        <v>442</v>
      </c>
      <c r="P30" s="158"/>
      <c r="Q30" s="158" t="s">
        <v>402</v>
      </c>
      <c r="R30" s="158" t="s">
        <v>399</v>
      </c>
    </row>
    <row r="31" spans="1:18" s="140" customFormat="1" ht="14.4">
      <c r="A31" s="157" t="s">
        <v>192</v>
      </c>
      <c r="B31" s="174" t="s">
        <v>207</v>
      </c>
      <c r="C31" s="158" t="s">
        <v>207</v>
      </c>
      <c r="D31" s="158" t="s">
        <v>28</v>
      </c>
      <c r="E31" s="158">
        <v>2565</v>
      </c>
      <c r="F31" s="158" t="s">
        <v>221</v>
      </c>
      <c r="G31" s="159" t="s">
        <v>105</v>
      </c>
      <c r="H31" s="158" t="s">
        <v>190</v>
      </c>
      <c r="I31" s="158" t="s">
        <v>186</v>
      </c>
      <c r="J31" s="158" t="s">
        <v>445</v>
      </c>
      <c r="K31" s="158" t="s">
        <v>38</v>
      </c>
      <c r="L31" s="159" t="s">
        <v>401</v>
      </c>
      <c r="M31" s="158" t="s">
        <v>444</v>
      </c>
      <c r="N31" s="160" t="s">
        <v>338</v>
      </c>
      <c r="O31" s="161" t="s">
        <v>442</v>
      </c>
      <c r="P31" s="158"/>
      <c r="Q31" s="158" t="s">
        <v>404</v>
      </c>
      <c r="R31" s="158" t="s">
        <v>403</v>
      </c>
    </row>
    <row r="32" spans="1:18" s="140" customFormat="1" ht="14.4">
      <c r="A32" s="157" t="s">
        <v>196</v>
      </c>
      <c r="B32" s="174" t="s">
        <v>211</v>
      </c>
      <c r="C32" s="158" t="s">
        <v>211</v>
      </c>
      <c r="D32" s="158" t="s">
        <v>28</v>
      </c>
      <c r="E32" s="158">
        <v>2565</v>
      </c>
      <c r="F32" s="158" t="s">
        <v>104</v>
      </c>
      <c r="G32" s="159" t="s">
        <v>105</v>
      </c>
      <c r="H32" s="158" t="s">
        <v>225</v>
      </c>
      <c r="I32" s="158" t="s">
        <v>228</v>
      </c>
      <c r="J32" s="158" t="s">
        <v>448</v>
      </c>
      <c r="K32" s="158" t="s">
        <v>38</v>
      </c>
      <c r="L32" s="159" t="s">
        <v>401</v>
      </c>
      <c r="M32" s="158" t="s">
        <v>444</v>
      </c>
      <c r="N32" s="160" t="s">
        <v>406</v>
      </c>
      <c r="O32" s="161" t="s">
        <v>442</v>
      </c>
      <c r="P32" s="158"/>
      <c r="Q32" s="158" t="s">
        <v>407</v>
      </c>
      <c r="R32" s="158" t="s">
        <v>405</v>
      </c>
    </row>
    <row r="33" spans="1:21" s="140" customFormat="1" ht="14.4">
      <c r="A33" s="157" t="s">
        <v>195</v>
      </c>
      <c r="B33" s="174" t="s">
        <v>210</v>
      </c>
      <c r="C33" s="158" t="s">
        <v>210</v>
      </c>
      <c r="D33" s="158" t="s">
        <v>28</v>
      </c>
      <c r="E33" s="158">
        <v>2564</v>
      </c>
      <c r="F33" s="158" t="s">
        <v>187</v>
      </c>
      <c r="G33" s="159" t="s">
        <v>188</v>
      </c>
      <c r="H33" s="158" t="s">
        <v>185</v>
      </c>
      <c r="I33" s="158" t="s">
        <v>186</v>
      </c>
      <c r="J33" s="158" t="s">
        <v>445</v>
      </c>
      <c r="K33" s="158" t="s">
        <v>38</v>
      </c>
      <c r="L33" s="159" t="s">
        <v>395</v>
      </c>
      <c r="M33" s="158" t="s">
        <v>261</v>
      </c>
      <c r="N33" s="164" t="s">
        <v>262</v>
      </c>
      <c r="O33" s="161" t="s">
        <v>442</v>
      </c>
      <c r="P33" s="165"/>
      <c r="Q33" s="158" t="s">
        <v>408</v>
      </c>
      <c r="R33" s="158" t="s">
        <v>405</v>
      </c>
    </row>
    <row r="34" spans="1:21" s="140" customFormat="1" ht="14.4">
      <c r="A34" s="162" t="s">
        <v>409</v>
      </c>
      <c r="B34" s="174" t="s">
        <v>410</v>
      </c>
      <c r="C34" s="158" t="s">
        <v>410</v>
      </c>
      <c r="D34" s="158" t="s">
        <v>28</v>
      </c>
      <c r="E34" s="158">
        <v>2567</v>
      </c>
      <c r="F34" s="158" t="s">
        <v>350</v>
      </c>
      <c r="G34" s="159" t="s">
        <v>260</v>
      </c>
      <c r="H34" s="158" t="s">
        <v>411</v>
      </c>
      <c r="I34" s="158" t="s">
        <v>229</v>
      </c>
      <c r="J34" s="158" t="s">
        <v>449</v>
      </c>
      <c r="K34" s="158" t="s">
        <v>231</v>
      </c>
      <c r="L34" s="158" t="s">
        <v>343</v>
      </c>
      <c r="M34" s="158" t="s">
        <v>444</v>
      </c>
      <c r="N34" s="166" t="s">
        <v>380</v>
      </c>
      <c r="O34" s="161" t="s">
        <v>442</v>
      </c>
      <c r="P34" s="158"/>
      <c r="Q34" s="158" t="s">
        <v>415</v>
      </c>
      <c r="R34" s="158" t="s">
        <v>380</v>
      </c>
    </row>
    <row r="35" spans="1:21" s="140" customFormat="1" ht="14.4">
      <c r="A35" s="157" t="s">
        <v>201</v>
      </c>
      <c r="B35" s="174" t="s">
        <v>216</v>
      </c>
      <c r="C35" s="158" t="s">
        <v>216</v>
      </c>
      <c r="D35" s="158" t="s">
        <v>28</v>
      </c>
      <c r="E35" s="158">
        <v>2564</v>
      </c>
      <c r="F35" s="158" t="s">
        <v>104</v>
      </c>
      <c r="G35" s="159" t="s">
        <v>105</v>
      </c>
      <c r="H35" s="158" t="s">
        <v>226</v>
      </c>
      <c r="I35" s="158" t="s">
        <v>229</v>
      </c>
      <c r="J35" s="158" t="s">
        <v>449</v>
      </c>
      <c r="K35" s="158" t="s">
        <v>231</v>
      </c>
      <c r="L35" s="159" t="s">
        <v>395</v>
      </c>
      <c r="M35" s="158" t="s">
        <v>261</v>
      </c>
      <c r="N35" s="167" t="s">
        <v>262</v>
      </c>
      <c r="O35" s="161" t="s">
        <v>442</v>
      </c>
      <c r="P35" s="158"/>
      <c r="Q35" s="158" t="s">
        <v>418</v>
      </c>
      <c r="R35" s="158" t="s">
        <v>416</v>
      </c>
    </row>
    <row r="36" spans="1:21" s="140" customFormat="1" ht="14.4">
      <c r="A36" s="157" t="s">
        <v>205</v>
      </c>
      <c r="B36" s="174" t="s">
        <v>220</v>
      </c>
      <c r="C36" s="158" t="s">
        <v>220</v>
      </c>
      <c r="D36" s="158" t="s">
        <v>28</v>
      </c>
      <c r="E36" s="158">
        <v>2564</v>
      </c>
      <c r="F36" s="158" t="s">
        <v>146</v>
      </c>
      <c r="G36" s="159" t="s">
        <v>147</v>
      </c>
      <c r="H36" s="158" t="s">
        <v>226</v>
      </c>
      <c r="I36" s="158" t="s">
        <v>229</v>
      </c>
      <c r="J36" s="158" t="s">
        <v>449</v>
      </c>
      <c r="K36" s="158" t="s">
        <v>231</v>
      </c>
      <c r="L36" s="159" t="s">
        <v>395</v>
      </c>
      <c r="M36" s="158" t="s">
        <v>261</v>
      </c>
      <c r="N36" s="167" t="s">
        <v>262</v>
      </c>
      <c r="O36" s="161" t="s">
        <v>442</v>
      </c>
      <c r="P36" s="158"/>
      <c r="Q36" s="158" t="s">
        <v>420</v>
      </c>
      <c r="R36" s="158" t="s">
        <v>419</v>
      </c>
    </row>
    <row r="37" spans="1:21" s="140" customFormat="1" ht="14.4">
      <c r="A37" s="162" t="s">
        <v>421</v>
      </c>
      <c r="B37" s="174" t="s">
        <v>422</v>
      </c>
      <c r="C37" s="158" t="s">
        <v>422</v>
      </c>
      <c r="D37" s="158" t="s">
        <v>28</v>
      </c>
      <c r="E37" s="158">
        <v>2566</v>
      </c>
      <c r="F37" s="158" t="s">
        <v>423</v>
      </c>
      <c r="G37" s="159" t="s">
        <v>424</v>
      </c>
      <c r="H37" s="158" t="s">
        <v>246</v>
      </c>
      <c r="I37" s="158" t="s">
        <v>87</v>
      </c>
      <c r="J37" s="158" t="s">
        <v>450</v>
      </c>
      <c r="K37" s="158" t="s">
        <v>88</v>
      </c>
      <c r="L37" s="158" t="s">
        <v>329</v>
      </c>
      <c r="M37" s="158" t="s">
        <v>261</v>
      </c>
      <c r="N37" s="168" t="s">
        <v>346</v>
      </c>
      <c r="O37" s="169" t="s">
        <v>451</v>
      </c>
      <c r="P37" s="169"/>
      <c r="Q37" s="158" t="s">
        <v>429</v>
      </c>
      <c r="R37" s="162" t="s">
        <v>427</v>
      </c>
    </row>
    <row r="38" spans="1:21" s="140" customFormat="1" ht="14.4">
      <c r="A38" s="162" t="s">
        <v>430</v>
      </c>
      <c r="B38" s="174" t="s">
        <v>431</v>
      </c>
      <c r="C38" s="158" t="s">
        <v>431</v>
      </c>
      <c r="D38" s="158" t="s">
        <v>28</v>
      </c>
      <c r="E38" s="158">
        <v>2567</v>
      </c>
      <c r="F38" s="158" t="s">
        <v>277</v>
      </c>
      <c r="G38" s="159" t="s">
        <v>260</v>
      </c>
      <c r="H38" s="158" t="s">
        <v>433</v>
      </c>
      <c r="I38" s="158" t="s">
        <v>432</v>
      </c>
      <c r="J38" s="158" t="s">
        <v>452</v>
      </c>
      <c r="K38" s="158" t="s">
        <v>88</v>
      </c>
      <c r="L38" s="158" t="s">
        <v>343</v>
      </c>
      <c r="M38" s="158" t="s">
        <v>261</v>
      </c>
      <c r="N38" s="168" t="s">
        <v>346</v>
      </c>
      <c r="O38" s="161" t="s">
        <v>451</v>
      </c>
      <c r="P38" s="158"/>
      <c r="Q38" s="158" t="s">
        <v>437</v>
      </c>
      <c r="R38" s="158" t="s">
        <v>436</v>
      </c>
    </row>
    <row r="39" spans="1:21" s="264" customFormat="1" ht="14.4">
      <c r="A39" s="261" t="s">
        <v>194</v>
      </c>
      <c r="B39" s="262" t="s">
        <v>209</v>
      </c>
      <c r="C39" s="166" t="s">
        <v>209</v>
      </c>
      <c r="D39" s="166" t="s">
        <v>28</v>
      </c>
      <c r="E39" s="166">
        <v>2562</v>
      </c>
      <c r="F39" s="166" t="s">
        <v>61</v>
      </c>
      <c r="G39" s="263" t="s">
        <v>62</v>
      </c>
      <c r="H39" s="166" t="s">
        <v>224</v>
      </c>
      <c r="I39" s="166" t="s">
        <v>228</v>
      </c>
      <c r="J39" s="166" t="s">
        <v>448</v>
      </c>
      <c r="K39" s="166" t="s">
        <v>38</v>
      </c>
      <c r="L39" s="166"/>
      <c r="M39" s="166" t="s">
        <v>444</v>
      </c>
      <c r="N39" s="166" t="s">
        <v>406</v>
      </c>
      <c r="O39" s="166" t="s">
        <v>442</v>
      </c>
      <c r="P39" s="166"/>
      <c r="Q39" s="166"/>
      <c r="R39" s="166" t="s">
        <v>456</v>
      </c>
      <c r="S39" s="264" t="s">
        <v>236</v>
      </c>
      <c r="T39" s="264" t="s">
        <v>455</v>
      </c>
      <c r="U39" s="264" t="s">
        <v>544</v>
      </c>
    </row>
    <row r="40" spans="1:21" s="264" customFormat="1" ht="14.4">
      <c r="A40" s="261" t="s">
        <v>200</v>
      </c>
      <c r="B40" s="262" t="s">
        <v>215</v>
      </c>
      <c r="C40" s="166" t="s">
        <v>215</v>
      </c>
      <c r="D40" s="166" t="s">
        <v>28</v>
      </c>
      <c r="E40" s="166">
        <v>2562</v>
      </c>
      <c r="F40" s="166" t="s">
        <v>61</v>
      </c>
      <c r="G40" s="263" t="s">
        <v>62</v>
      </c>
      <c r="H40" s="166" t="s">
        <v>225</v>
      </c>
      <c r="I40" s="166" t="s">
        <v>228</v>
      </c>
      <c r="J40" s="166" t="s">
        <v>448</v>
      </c>
      <c r="K40" s="166" t="s">
        <v>38</v>
      </c>
      <c r="L40" s="166"/>
      <c r="M40" s="166" t="s">
        <v>444</v>
      </c>
      <c r="N40" s="166" t="s">
        <v>338</v>
      </c>
      <c r="O40" s="166" t="s">
        <v>442</v>
      </c>
      <c r="P40" s="166"/>
      <c r="Q40" s="166"/>
      <c r="R40" s="166" t="s">
        <v>457</v>
      </c>
      <c r="S40" s="264" t="s">
        <v>234</v>
      </c>
      <c r="T40" s="264" t="s">
        <v>455</v>
      </c>
      <c r="U40" s="264" t="s">
        <v>545</v>
      </c>
    </row>
    <row r="41" spans="1:21" s="264" customFormat="1" ht="14.4">
      <c r="A41" s="261" t="s">
        <v>193</v>
      </c>
      <c r="B41" s="262" t="s">
        <v>208</v>
      </c>
      <c r="C41" s="166" t="s">
        <v>208</v>
      </c>
      <c r="D41" s="166" t="s">
        <v>28</v>
      </c>
      <c r="E41" s="166">
        <v>2563</v>
      </c>
      <c r="F41" s="166" t="s">
        <v>97</v>
      </c>
      <c r="G41" s="263" t="s">
        <v>98</v>
      </c>
      <c r="H41" s="166" t="s">
        <v>190</v>
      </c>
      <c r="I41" s="166" t="s">
        <v>186</v>
      </c>
      <c r="J41" s="166" t="s">
        <v>445</v>
      </c>
      <c r="K41" s="166" t="s">
        <v>38</v>
      </c>
      <c r="L41" s="166"/>
      <c r="M41" s="166" t="s">
        <v>444</v>
      </c>
      <c r="N41" s="166" t="s">
        <v>462</v>
      </c>
      <c r="O41" s="166" t="s">
        <v>442</v>
      </c>
      <c r="P41" s="166"/>
      <c r="Q41" s="166"/>
      <c r="R41" s="166" t="s">
        <v>458</v>
      </c>
      <c r="S41" s="264" t="s">
        <v>235</v>
      </c>
      <c r="T41" s="264" t="s">
        <v>455</v>
      </c>
      <c r="U41" s="264" t="s">
        <v>546</v>
      </c>
    </row>
    <row r="42" spans="1:21" s="264" customFormat="1" ht="14.4">
      <c r="A42" s="261" t="s">
        <v>197</v>
      </c>
      <c r="B42" s="262" t="s">
        <v>212</v>
      </c>
      <c r="C42" s="166" t="s">
        <v>212</v>
      </c>
      <c r="D42" s="166" t="s">
        <v>28</v>
      </c>
      <c r="E42" s="166">
        <v>2563</v>
      </c>
      <c r="F42" s="166" t="s">
        <v>78</v>
      </c>
      <c r="G42" s="263" t="s">
        <v>85</v>
      </c>
      <c r="H42" s="166" t="s">
        <v>225</v>
      </c>
      <c r="I42" s="166" t="s">
        <v>228</v>
      </c>
      <c r="J42" s="166" t="s">
        <v>448</v>
      </c>
      <c r="K42" s="166" t="s">
        <v>38</v>
      </c>
      <c r="L42" s="166"/>
      <c r="M42" s="166" t="s">
        <v>444</v>
      </c>
      <c r="N42" s="166" t="s">
        <v>338</v>
      </c>
      <c r="O42" s="166" t="s">
        <v>442</v>
      </c>
      <c r="P42" s="166"/>
      <c r="Q42" s="166"/>
      <c r="R42" s="166" t="s">
        <v>457</v>
      </c>
      <c r="S42" s="264" t="s">
        <v>234</v>
      </c>
      <c r="T42" s="264" t="s">
        <v>455</v>
      </c>
      <c r="U42" s="264" t="s">
        <v>545</v>
      </c>
    </row>
    <row r="43" spans="1:21" s="264" customFormat="1" ht="14.4">
      <c r="A43" s="261" t="s">
        <v>198</v>
      </c>
      <c r="B43" s="262" t="s">
        <v>213</v>
      </c>
      <c r="C43" s="166" t="s">
        <v>213</v>
      </c>
      <c r="D43" s="166" t="s">
        <v>28</v>
      </c>
      <c r="E43" s="166">
        <v>2563</v>
      </c>
      <c r="F43" s="166" t="s">
        <v>97</v>
      </c>
      <c r="G43" s="263" t="s">
        <v>189</v>
      </c>
      <c r="H43" s="166" t="s">
        <v>190</v>
      </c>
      <c r="I43" s="166" t="s">
        <v>186</v>
      </c>
      <c r="J43" s="166" t="s">
        <v>445</v>
      </c>
      <c r="K43" s="166" t="s">
        <v>38</v>
      </c>
      <c r="L43" s="166"/>
      <c r="M43" s="166" t="s">
        <v>261</v>
      </c>
      <c r="N43" s="166" t="s">
        <v>397</v>
      </c>
      <c r="O43" s="166" t="s">
        <v>442</v>
      </c>
      <c r="P43" s="166"/>
      <c r="Q43" s="166"/>
      <c r="R43" s="166" t="s">
        <v>459</v>
      </c>
      <c r="S43" s="264" t="s">
        <v>233</v>
      </c>
      <c r="T43" s="264" t="s">
        <v>455</v>
      </c>
      <c r="U43" s="264" t="s">
        <v>547</v>
      </c>
    </row>
    <row r="44" spans="1:21" s="264" customFormat="1" ht="14.4">
      <c r="A44" s="261" t="s">
        <v>204</v>
      </c>
      <c r="B44" s="262" t="s">
        <v>219</v>
      </c>
      <c r="C44" s="166" t="s">
        <v>219</v>
      </c>
      <c r="D44" s="166" t="s">
        <v>28</v>
      </c>
      <c r="E44" s="166">
        <v>2563</v>
      </c>
      <c r="F44" s="166" t="s">
        <v>184</v>
      </c>
      <c r="G44" s="263" t="s">
        <v>85</v>
      </c>
      <c r="H44" s="166" t="s">
        <v>226</v>
      </c>
      <c r="I44" s="166" t="s">
        <v>229</v>
      </c>
      <c r="J44" s="166" t="s">
        <v>449</v>
      </c>
      <c r="K44" s="166" t="s">
        <v>231</v>
      </c>
      <c r="L44" s="166"/>
      <c r="M44" s="166" t="s">
        <v>261</v>
      </c>
      <c r="N44" s="166" t="s">
        <v>262</v>
      </c>
      <c r="O44" s="166" t="s">
        <v>442</v>
      </c>
      <c r="P44" s="166"/>
      <c r="Q44" s="166"/>
      <c r="R44" s="166" t="s">
        <v>460</v>
      </c>
      <c r="S44" s="264" t="s">
        <v>237</v>
      </c>
      <c r="T44" s="264" t="s">
        <v>455</v>
      </c>
      <c r="U44" s="264" t="s">
        <v>548</v>
      </c>
    </row>
    <row r="45" spans="1:21" s="267" customFormat="1" ht="14.4">
      <c r="A45" s="265" t="s">
        <v>563</v>
      </c>
      <c r="B45" s="265" t="s">
        <v>563</v>
      </c>
      <c r="C45" s="265" t="s">
        <v>563</v>
      </c>
      <c r="D45" s="265" t="s">
        <v>563</v>
      </c>
      <c r="E45" s="265" t="s">
        <v>563</v>
      </c>
      <c r="F45" s="265" t="s">
        <v>563</v>
      </c>
      <c r="G45" s="265" t="s">
        <v>563</v>
      </c>
      <c r="H45" s="266"/>
      <c r="I45" s="266" t="s">
        <v>298</v>
      </c>
      <c r="J45" s="266" t="s">
        <v>559</v>
      </c>
      <c r="K45" s="266" t="s">
        <v>47</v>
      </c>
      <c r="L45" s="266"/>
      <c r="M45" s="266" t="str">
        <f>LEFT(N45,12)</f>
        <v>v3_040403V01</v>
      </c>
      <c r="N45" s="266" t="s">
        <v>558</v>
      </c>
      <c r="O45" s="266"/>
      <c r="P45" s="266" t="s">
        <v>612</v>
      </c>
      <c r="Q45" s="266"/>
      <c r="R45" s="266"/>
    </row>
    <row r="46" spans="1:21" s="267" customFormat="1" ht="14.4">
      <c r="A46" s="265" t="s">
        <v>563</v>
      </c>
      <c r="B46" s="265" t="s">
        <v>563</v>
      </c>
      <c r="C46" s="265" t="s">
        <v>563</v>
      </c>
      <c r="D46" s="265" t="s">
        <v>563</v>
      </c>
      <c r="E46" s="265" t="s">
        <v>563</v>
      </c>
      <c r="F46" s="265" t="s">
        <v>563</v>
      </c>
      <c r="G46" s="265" t="s">
        <v>563</v>
      </c>
      <c r="H46" s="266"/>
      <c r="I46" s="266" t="s">
        <v>594</v>
      </c>
      <c r="J46" s="266" t="s">
        <v>560</v>
      </c>
      <c r="K46" s="266" t="s">
        <v>47</v>
      </c>
      <c r="L46" s="266"/>
      <c r="M46" s="266" t="str">
        <f t="shared" ref="M46:M109" si="0">LEFT(N46,12)</f>
        <v>v3_040403V01</v>
      </c>
      <c r="N46" s="266" t="s">
        <v>558</v>
      </c>
      <c r="O46" s="266"/>
      <c r="P46" s="266" t="s">
        <v>612</v>
      </c>
      <c r="Q46" s="266"/>
      <c r="R46" s="266"/>
    </row>
    <row r="47" spans="1:21" s="267" customFormat="1" ht="14.4">
      <c r="A47" s="265" t="s">
        <v>563</v>
      </c>
      <c r="B47" s="265" t="s">
        <v>563</v>
      </c>
      <c r="C47" s="265" t="s">
        <v>563</v>
      </c>
      <c r="D47" s="265" t="s">
        <v>563</v>
      </c>
      <c r="E47" s="265" t="s">
        <v>563</v>
      </c>
      <c r="F47" s="265" t="s">
        <v>563</v>
      </c>
      <c r="G47" s="265" t="s">
        <v>563</v>
      </c>
      <c r="H47" s="266"/>
      <c r="I47" s="266" t="s">
        <v>595</v>
      </c>
      <c r="J47" s="266" t="s">
        <v>561</v>
      </c>
      <c r="K47" s="266" t="s">
        <v>270</v>
      </c>
      <c r="L47" s="266"/>
      <c r="M47" s="266" t="str">
        <f t="shared" si="0"/>
        <v>v3_040403V01</v>
      </c>
      <c r="N47" s="266" t="s">
        <v>558</v>
      </c>
      <c r="O47" s="266"/>
      <c r="P47" s="266" t="s">
        <v>612</v>
      </c>
      <c r="Q47" s="266"/>
      <c r="R47" s="266"/>
    </row>
    <row r="48" spans="1:21" s="267" customFormat="1" ht="14.4">
      <c r="A48" s="265" t="s">
        <v>563</v>
      </c>
      <c r="B48" s="265" t="s">
        <v>563</v>
      </c>
      <c r="C48" s="265" t="s">
        <v>563</v>
      </c>
      <c r="D48" s="265" t="s">
        <v>563</v>
      </c>
      <c r="E48" s="265" t="s">
        <v>563</v>
      </c>
      <c r="F48" s="265" t="s">
        <v>563</v>
      </c>
      <c r="G48" s="265" t="s">
        <v>563</v>
      </c>
      <c r="H48" s="266"/>
      <c r="I48" s="266" t="s">
        <v>596</v>
      </c>
      <c r="J48" s="266" t="s">
        <v>593</v>
      </c>
      <c r="K48" s="266" t="s">
        <v>231</v>
      </c>
      <c r="L48" s="266"/>
      <c r="M48" s="266" t="str">
        <f t="shared" si="0"/>
        <v>v3_040403V01</v>
      </c>
      <c r="N48" s="266" t="s">
        <v>558</v>
      </c>
      <c r="O48" s="266"/>
      <c r="P48" s="266" t="s">
        <v>612</v>
      </c>
      <c r="Q48" s="266"/>
      <c r="R48" s="266"/>
    </row>
    <row r="49" spans="1:18" s="267" customFormat="1" ht="14.4">
      <c r="A49" s="265" t="s">
        <v>563</v>
      </c>
      <c r="B49" s="265" t="s">
        <v>563</v>
      </c>
      <c r="C49" s="265" t="s">
        <v>563</v>
      </c>
      <c r="D49" s="265" t="s">
        <v>563</v>
      </c>
      <c r="E49" s="265" t="s">
        <v>563</v>
      </c>
      <c r="F49" s="265" t="s">
        <v>563</v>
      </c>
      <c r="G49" s="265" t="s">
        <v>563</v>
      </c>
      <c r="H49" s="266"/>
      <c r="I49" s="266" t="s">
        <v>597</v>
      </c>
      <c r="J49" s="266" t="s">
        <v>562</v>
      </c>
      <c r="K49" s="266" t="s">
        <v>231</v>
      </c>
      <c r="L49" s="266"/>
      <c r="M49" s="266" t="str">
        <f t="shared" si="0"/>
        <v>v3_040403V01</v>
      </c>
      <c r="N49" s="266" t="s">
        <v>558</v>
      </c>
      <c r="O49" s="266"/>
      <c r="P49" s="266" t="s">
        <v>612</v>
      </c>
      <c r="Q49" s="266"/>
      <c r="R49" s="266"/>
    </row>
    <row r="50" spans="1:18" s="267" customFormat="1" ht="14.4">
      <c r="A50" s="265" t="s">
        <v>563</v>
      </c>
      <c r="B50" s="265" t="s">
        <v>563</v>
      </c>
      <c r="C50" s="265" t="s">
        <v>563</v>
      </c>
      <c r="D50" s="265" t="s">
        <v>563</v>
      </c>
      <c r="E50" s="265" t="s">
        <v>563</v>
      </c>
      <c r="F50" s="265" t="s">
        <v>563</v>
      </c>
      <c r="G50" s="265" t="s">
        <v>563</v>
      </c>
      <c r="H50" s="266"/>
      <c r="I50" s="266" t="s">
        <v>298</v>
      </c>
      <c r="J50" s="266" t="s">
        <v>559</v>
      </c>
      <c r="K50" s="266" t="s">
        <v>47</v>
      </c>
      <c r="L50" s="266"/>
      <c r="M50" s="266" t="str">
        <f t="shared" si="0"/>
        <v>v3_040403V01</v>
      </c>
      <c r="N50" s="266" t="s">
        <v>564</v>
      </c>
      <c r="O50" s="266"/>
      <c r="P50" s="266" t="s">
        <v>612</v>
      </c>
      <c r="Q50" s="266"/>
      <c r="R50" s="266"/>
    </row>
    <row r="51" spans="1:18" s="267" customFormat="1" ht="14.4">
      <c r="A51" s="265" t="s">
        <v>563</v>
      </c>
      <c r="B51" s="265" t="s">
        <v>563</v>
      </c>
      <c r="C51" s="265" t="s">
        <v>563</v>
      </c>
      <c r="D51" s="265" t="s">
        <v>563</v>
      </c>
      <c r="E51" s="265" t="s">
        <v>563</v>
      </c>
      <c r="F51" s="265" t="s">
        <v>563</v>
      </c>
      <c r="G51" s="265" t="s">
        <v>563</v>
      </c>
      <c r="H51" s="266"/>
      <c r="I51" s="266" t="s">
        <v>594</v>
      </c>
      <c r="J51" s="266" t="s">
        <v>560</v>
      </c>
      <c r="K51" s="266" t="s">
        <v>47</v>
      </c>
      <c r="L51" s="266"/>
      <c r="M51" s="266" t="str">
        <f t="shared" si="0"/>
        <v>v3_040403V01</v>
      </c>
      <c r="N51" s="266" t="s">
        <v>564</v>
      </c>
      <c r="O51" s="266"/>
      <c r="P51" s="266" t="s">
        <v>612</v>
      </c>
      <c r="Q51" s="266"/>
      <c r="R51" s="266"/>
    </row>
    <row r="52" spans="1:18" s="267" customFormat="1" ht="14.4">
      <c r="A52" s="265" t="s">
        <v>563</v>
      </c>
      <c r="B52" s="265" t="s">
        <v>563</v>
      </c>
      <c r="C52" s="265" t="s">
        <v>563</v>
      </c>
      <c r="D52" s="265" t="s">
        <v>563</v>
      </c>
      <c r="E52" s="265" t="s">
        <v>563</v>
      </c>
      <c r="F52" s="265" t="s">
        <v>563</v>
      </c>
      <c r="G52" s="265" t="s">
        <v>563</v>
      </c>
      <c r="H52" s="266"/>
      <c r="I52" s="266" t="s">
        <v>595</v>
      </c>
      <c r="J52" s="266" t="s">
        <v>561</v>
      </c>
      <c r="K52" s="266" t="s">
        <v>270</v>
      </c>
      <c r="L52" s="266"/>
      <c r="M52" s="266" t="str">
        <f t="shared" si="0"/>
        <v>v3_040403V01</v>
      </c>
      <c r="N52" s="266" t="s">
        <v>564</v>
      </c>
      <c r="O52" s="266"/>
      <c r="P52" s="266" t="s">
        <v>612</v>
      </c>
      <c r="Q52" s="266"/>
      <c r="R52" s="266"/>
    </row>
    <row r="53" spans="1:18" s="267" customFormat="1" ht="14.4">
      <c r="A53" s="265" t="s">
        <v>563</v>
      </c>
      <c r="B53" s="265" t="s">
        <v>563</v>
      </c>
      <c r="C53" s="265" t="s">
        <v>563</v>
      </c>
      <c r="D53" s="265" t="s">
        <v>563</v>
      </c>
      <c r="E53" s="265" t="s">
        <v>563</v>
      </c>
      <c r="F53" s="265" t="s">
        <v>563</v>
      </c>
      <c r="G53" s="265" t="s">
        <v>563</v>
      </c>
      <c r="H53" s="266"/>
      <c r="I53" s="266" t="s">
        <v>597</v>
      </c>
      <c r="J53" s="266" t="s">
        <v>562</v>
      </c>
      <c r="K53" s="266" t="s">
        <v>231</v>
      </c>
      <c r="L53" s="266"/>
      <c r="M53" s="266" t="str">
        <f t="shared" si="0"/>
        <v>v3_040403V01</v>
      </c>
      <c r="N53" s="266" t="s">
        <v>564</v>
      </c>
      <c r="O53" s="266"/>
      <c r="P53" s="266" t="s">
        <v>612</v>
      </c>
      <c r="Q53" s="266"/>
      <c r="R53" s="266"/>
    </row>
    <row r="54" spans="1:18" s="267" customFormat="1" ht="14.4">
      <c r="A54" s="265" t="s">
        <v>563</v>
      </c>
      <c r="B54" s="265" t="s">
        <v>563</v>
      </c>
      <c r="C54" s="265" t="s">
        <v>563</v>
      </c>
      <c r="D54" s="265" t="s">
        <v>563</v>
      </c>
      <c r="E54" s="265" t="s">
        <v>563</v>
      </c>
      <c r="F54" s="265" t="s">
        <v>563</v>
      </c>
      <c r="G54" s="265" t="s">
        <v>563</v>
      </c>
      <c r="H54" s="266"/>
      <c r="I54" s="266" t="s">
        <v>290</v>
      </c>
      <c r="J54" s="266" t="s">
        <v>565</v>
      </c>
      <c r="K54" s="266" t="s">
        <v>47</v>
      </c>
      <c r="L54" s="266"/>
      <c r="M54" s="266" t="str">
        <f t="shared" si="0"/>
        <v>v3_040403V02</v>
      </c>
      <c r="N54" s="266" t="s">
        <v>406</v>
      </c>
      <c r="O54" s="266"/>
      <c r="P54" s="266" t="s">
        <v>612</v>
      </c>
      <c r="Q54" s="266"/>
      <c r="R54" s="266"/>
    </row>
    <row r="55" spans="1:18" s="267" customFormat="1" ht="14.4">
      <c r="A55" s="265" t="s">
        <v>563</v>
      </c>
      <c r="B55" s="265" t="s">
        <v>563</v>
      </c>
      <c r="C55" s="265" t="s">
        <v>563</v>
      </c>
      <c r="D55" s="265" t="s">
        <v>563</v>
      </c>
      <c r="E55" s="265" t="s">
        <v>563</v>
      </c>
      <c r="F55" s="265" t="s">
        <v>563</v>
      </c>
      <c r="G55" s="265" t="s">
        <v>563</v>
      </c>
      <c r="H55" s="266"/>
      <c r="I55" s="266" t="s">
        <v>298</v>
      </c>
      <c r="J55" s="266" t="s">
        <v>559</v>
      </c>
      <c r="K55" s="266" t="s">
        <v>47</v>
      </c>
      <c r="L55" s="266"/>
      <c r="M55" s="266" t="str">
        <f t="shared" si="0"/>
        <v>v3_040403V02</v>
      </c>
      <c r="N55" s="266" t="s">
        <v>406</v>
      </c>
      <c r="O55" s="266"/>
      <c r="P55" s="266" t="s">
        <v>612</v>
      </c>
      <c r="Q55" s="266"/>
      <c r="R55" s="266"/>
    </row>
    <row r="56" spans="1:18" s="267" customFormat="1" ht="14.4">
      <c r="A56" s="265" t="s">
        <v>563</v>
      </c>
      <c r="B56" s="265" t="s">
        <v>563</v>
      </c>
      <c r="C56" s="265" t="s">
        <v>563</v>
      </c>
      <c r="D56" s="265" t="s">
        <v>563</v>
      </c>
      <c r="E56" s="265" t="s">
        <v>563</v>
      </c>
      <c r="F56" s="265" t="s">
        <v>563</v>
      </c>
      <c r="G56" s="265" t="s">
        <v>563</v>
      </c>
      <c r="H56" s="266"/>
      <c r="I56" s="266" t="s">
        <v>594</v>
      </c>
      <c r="J56" s="266" t="s">
        <v>560</v>
      </c>
      <c r="K56" s="266" t="s">
        <v>47</v>
      </c>
      <c r="L56" s="266"/>
      <c r="M56" s="266" t="str">
        <f t="shared" si="0"/>
        <v>v3_040403V02</v>
      </c>
      <c r="N56" s="266" t="s">
        <v>406</v>
      </c>
      <c r="O56" s="266"/>
      <c r="P56" s="266" t="s">
        <v>612</v>
      </c>
      <c r="Q56" s="266"/>
      <c r="R56" s="266"/>
    </row>
    <row r="57" spans="1:18" s="267" customFormat="1" ht="14.4">
      <c r="A57" s="265" t="s">
        <v>563</v>
      </c>
      <c r="B57" s="265" t="s">
        <v>563</v>
      </c>
      <c r="C57" s="265" t="s">
        <v>563</v>
      </c>
      <c r="D57" s="265" t="s">
        <v>563</v>
      </c>
      <c r="E57" s="265" t="s">
        <v>563</v>
      </c>
      <c r="F57" s="265" t="s">
        <v>563</v>
      </c>
      <c r="G57" s="265" t="s">
        <v>563</v>
      </c>
      <c r="H57" s="266"/>
      <c r="I57" s="266" t="s">
        <v>598</v>
      </c>
      <c r="J57" s="266" t="s">
        <v>566</v>
      </c>
      <c r="K57" s="266" t="s">
        <v>47</v>
      </c>
      <c r="L57" s="266"/>
      <c r="M57" s="266" t="str">
        <f t="shared" si="0"/>
        <v>v3_040403V02</v>
      </c>
      <c r="N57" s="266" t="s">
        <v>406</v>
      </c>
      <c r="O57" s="266"/>
      <c r="P57" s="266" t="s">
        <v>612</v>
      </c>
      <c r="Q57" s="266"/>
      <c r="R57" s="266"/>
    </row>
    <row r="58" spans="1:18" s="267" customFormat="1" ht="14.4">
      <c r="A58" s="265" t="s">
        <v>563</v>
      </c>
      <c r="B58" s="265" t="s">
        <v>563</v>
      </c>
      <c r="C58" s="265" t="s">
        <v>563</v>
      </c>
      <c r="D58" s="265" t="s">
        <v>563</v>
      </c>
      <c r="E58" s="265" t="s">
        <v>563</v>
      </c>
      <c r="F58" s="265" t="s">
        <v>563</v>
      </c>
      <c r="G58" s="265" t="s">
        <v>563</v>
      </c>
      <c r="H58" s="266"/>
      <c r="I58" s="266" t="s">
        <v>599</v>
      </c>
      <c r="J58" s="266" t="s">
        <v>567</v>
      </c>
      <c r="K58" s="266" t="s">
        <v>608</v>
      </c>
      <c r="L58" s="266"/>
      <c r="M58" s="266" t="str">
        <f t="shared" si="0"/>
        <v>v3_040403V02</v>
      </c>
      <c r="N58" s="266" t="s">
        <v>406</v>
      </c>
      <c r="O58" s="266"/>
      <c r="P58" s="266" t="s">
        <v>612</v>
      </c>
      <c r="Q58" s="266"/>
      <c r="R58" s="266"/>
    </row>
    <row r="59" spans="1:18" s="267" customFormat="1" ht="14.4">
      <c r="A59" s="265" t="s">
        <v>563</v>
      </c>
      <c r="B59" s="265" t="s">
        <v>563</v>
      </c>
      <c r="C59" s="265" t="s">
        <v>563</v>
      </c>
      <c r="D59" s="265" t="s">
        <v>563</v>
      </c>
      <c r="E59" s="265" t="s">
        <v>563</v>
      </c>
      <c r="F59" s="265" t="s">
        <v>563</v>
      </c>
      <c r="G59" s="265" t="s">
        <v>563</v>
      </c>
      <c r="H59" s="266"/>
      <c r="I59" s="266" t="s">
        <v>600</v>
      </c>
      <c r="J59" s="266" t="s">
        <v>568</v>
      </c>
      <c r="K59" s="266" t="s">
        <v>608</v>
      </c>
      <c r="L59" s="266"/>
      <c r="M59" s="266" t="str">
        <f t="shared" si="0"/>
        <v>v3_040403V02</v>
      </c>
      <c r="N59" s="266" t="s">
        <v>406</v>
      </c>
      <c r="O59" s="266"/>
      <c r="P59" s="266" t="s">
        <v>612</v>
      </c>
      <c r="Q59" s="266"/>
      <c r="R59" s="266"/>
    </row>
    <row r="60" spans="1:18" s="267" customFormat="1" ht="14.4">
      <c r="A60" s="265" t="s">
        <v>563</v>
      </c>
      <c r="B60" s="265" t="s">
        <v>563</v>
      </c>
      <c r="C60" s="265" t="s">
        <v>563</v>
      </c>
      <c r="D60" s="265" t="s">
        <v>563</v>
      </c>
      <c r="E60" s="265" t="s">
        <v>563</v>
      </c>
      <c r="F60" s="265" t="s">
        <v>563</v>
      </c>
      <c r="G60" s="265" t="s">
        <v>563</v>
      </c>
      <c r="H60" s="266"/>
      <c r="I60" s="266" t="s">
        <v>595</v>
      </c>
      <c r="J60" s="266" t="s">
        <v>561</v>
      </c>
      <c r="K60" s="266" t="s">
        <v>270</v>
      </c>
      <c r="L60" s="266"/>
      <c r="M60" s="266" t="str">
        <f t="shared" si="0"/>
        <v>v3_040403V02</v>
      </c>
      <c r="N60" s="266" t="s">
        <v>406</v>
      </c>
      <c r="O60" s="266"/>
      <c r="P60" s="266" t="s">
        <v>612</v>
      </c>
      <c r="Q60" s="266"/>
      <c r="R60" s="266"/>
    </row>
    <row r="61" spans="1:18" s="267" customFormat="1" ht="14.4">
      <c r="A61" s="265" t="s">
        <v>563</v>
      </c>
      <c r="B61" s="265" t="s">
        <v>563</v>
      </c>
      <c r="C61" s="265" t="s">
        <v>563</v>
      </c>
      <c r="D61" s="265" t="s">
        <v>563</v>
      </c>
      <c r="E61" s="265" t="s">
        <v>563</v>
      </c>
      <c r="F61" s="265" t="s">
        <v>563</v>
      </c>
      <c r="G61" s="265" t="s">
        <v>563</v>
      </c>
      <c r="H61" s="266"/>
      <c r="I61" s="266" t="s">
        <v>228</v>
      </c>
      <c r="J61" s="266" t="s">
        <v>448</v>
      </c>
      <c r="K61" s="266" t="s">
        <v>38</v>
      </c>
      <c r="L61" s="266"/>
      <c r="M61" s="266" t="str">
        <f t="shared" si="0"/>
        <v>v3_040403V02</v>
      </c>
      <c r="N61" s="266" t="s">
        <v>406</v>
      </c>
      <c r="O61" s="266"/>
      <c r="P61" s="266" t="s">
        <v>612</v>
      </c>
      <c r="Q61" s="266"/>
      <c r="R61" s="266"/>
    </row>
    <row r="62" spans="1:18" s="267" customFormat="1" ht="14.4">
      <c r="A62" s="265" t="s">
        <v>563</v>
      </c>
      <c r="B62" s="265" t="s">
        <v>563</v>
      </c>
      <c r="C62" s="265" t="s">
        <v>563</v>
      </c>
      <c r="D62" s="265" t="s">
        <v>563</v>
      </c>
      <c r="E62" s="265" t="s">
        <v>563</v>
      </c>
      <c r="F62" s="265" t="s">
        <v>563</v>
      </c>
      <c r="G62" s="265" t="s">
        <v>563</v>
      </c>
      <c r="H62" s="266"/>
      <c r="I62" s="266" t="s">
        <v>186</v>
      </c>
      <c r="J62" s="266" t="s">
        <v>445</v>
      </c>
      <c r="K62" s="266" t="s">
        <v>38</v>
      </c>
      <c r="L62" s="266"/>
      <c r="M62" s="266" t="str">
        <f t="shared" si="0"/>
        <v>v3_040403V02</v>
      </c>
      <c r="N62" s="266" t="s">
        <v>406</v>
      </c>
      <c r="O62" s="266"/>
      <c r="P62" s="266" t="s">
        <v>612</v>
      </c>
      <c r="Q62" s="266"/>
      <c r="R62" s="266"/>
    </row>
    <row r="63" spans="1:18" s="267" customFormat="1" ht="14.4">
      <c r="A63" s="265" t="s">
        <v>563</v>
      </c>
      <c r="B63" s="265" t="s">
        <v>563</v>
      </c>
      <c r="C63" s="265" t="s">
        <v>563</v>
      </c>
      <c r="D63" s="265" t="s">
        <v>563</v>
      </c>
      <c r="E63" s="265" t="s">
        <v>563</v>
      </c>
      <c r="F63" s="265" t="s">
        <v>563</v>
      </c>
      <c r="G63" s="265" t="s">
        <v>563</v>
      </c>
      <c r="H63" s="266"/>
      <c r="I63" s="266" t="s">
        <v>601</v>
      </c>
      <c r="J63" s="266" t="s">
        <v>569</v>
      </c>
      <c r="K63" s="266" t="s">
        <v>609</v>
      </c>
      <c r="L63" s="266"/>
      <c r="M63" s="266" t="str">
        <f t="shared" si="0"/>
        <v>v3_040403V02</v>
      </c>
      <c r="N63" s="266" t="s">
        <v>406</v>
      </c>
      <c r="O63" s="266"/>
      <c r="P63" s="266" t="s">
        <v>612</v>
      </c>
      <c r="Q63" s="266"/>
      <c r="R63" s="266"/>
    </row>
    <row r="64" spans="1:18" s="267" customFormat="1" ht="14.4">
      <c r="A64" s="265" t="s">
        <v>563</v>
      </c>
      <c r="B64" s="265" t="s">
        <v>563</v>
      </c>
      <c r="C64" s="265" t="s">
        <v>563</v>
      </c>
      <c r="D64" s="265" t="s">
        <v>563</v>
      </c>
      <c r="E64" s="265" t="s">
        <v>563</v>
      </c>
      <c r="F64" s="265" t="s">
        <v>563</v>
      </c>
      <c r="G64" s="265" t="s">
        <v>563</v>
      </c>
      <c r="H64" s="266"/>
      <c r="I64" s="266" t="s">
        <v>597</v>
      </c>
      <c r="J64" s="266" t="s">
        <v>562</v>
      </c>
      <c r="K64" s="266" t="s">
        <v>231</v>
      </c>
      <c r="L64" s="266"/>
      <c r="M64" s="266" t="str">
        <f t="shared" si="0"/>
        <v>v3_040403V02</v>
      </c>
      <c r="N64" s="266" t="s">
        <v>406</v>
      </c>
      <c r="O64" s="266"/>
      <c r="P64" s="266" t="s">
        <v>612</v>
      </c>
      <c r="Q64" s="266"/>
      <c r="R64" s="266"/>
    </row>
    <row r="65" spans="1:18" s="267" customFormat="1" ht="14.4">
      <c r="A65" s="265" t="s">
        <v>563</v>
      </c>
      <c r="B65" s="265" t="s">
        <v>563</v>
      </c>
      <c r="C65" s="265" t="s">
        <v>563</v>
      </c>
      <c r="D65" s="265" t="s">
        <v>563</v>
      </c>
      <c r="E65" s="265" t="s">
        <v>563</v>
      </c>
      <c r="F65" s="265" t="s">
        <v>563</v>
      </c>
      <c r="G65" s="265" t="s">
        <v>563</v>
      </c>
      <c r="H65" s="266"/>
      <c r="I65" s="266" t="s">
        <v>298</v>
      </c>
      <c r="J65" s="266" t="s">
        <v>559</v>
      </c>
      <c r="K65" s="266" t="s">
        <v>47</v>
      </c>
      <c r="L65" s="266"/>
      <c r="M65" s="266" t="str">
        <f t="shared" si="0"/>
        <v>v3_040403V02</v>
      </c>
      <c r="N65" s="266" t="s">
        <v>380</v>
      </c>
      <c r="O65" s="266"/>
      <c r="P65" s="266" t="s">
        <v>612</v>
      </c>
      <c r="Q65" s="266"/>
      <c r="R65" s="266"/>
    </row>
    <row r="66" spans="1:18" s="267" customFormat="1" ht="14.4">
      <c r="A66" s="265" t="s">
        <v>563</v>
      </c>
      <c r="B66" s="265" t="s">
        <v>563</v>
      </c>
      <c r="C66" s="265" t="s">
        <v>563</v>
      </c>
      <c r="D66" s="265" t="s">
        <v>563</v>
      </c>
      <c r="E66" s="265" t="s">
        <v>563</v>
      </c>
      <c r="F66" s="265" t="s">
        <v>563</v>
      </c>
      <c r="G66" s="265" t="s">
        <v>563</v>
      </c>
      <c r="H66" s="266"/>
      <c r="I66" s="266" t="s">
        <v>594</v>
      </c>
      <c r="J66" s="266" t="s">
        <v>560</v>
      </c>
      <c r="K66" s="266" t="s">
        <v>47</v>
      </c>
      <c r="L66" s="266"/>
      <c r="M66" s="266" t="str">
        <f t="shared" si="0"/>
        <v>v3_040403V02</v>
      </c>
      <c r="N66" s="266" t="s">
        <v>380</v>
      </c>
      <c r="O66" s="266"/>
      <c r="P66" s="266" t="s">
        <v>612</v>
      </c>
      <c r="Q66" s="266"/>
      <c r="R66" s="266"/>
    </row>
    <row r="67" spans="1:18" s="267" customFormat="1" ht="14.4">
      <c r="A67" s="265" t="s">
        <v>563</v>
      </c>
      <c r="B67" s="265" t="s">
        <v>563</v>
      </c>
      <c r="C67" s="265" t="s">
        <v>563</v>
      </c>
      <c r="D67" s="265" t="s">
        <v>563</v>
      </c>
      <c r="E67" s="265" t="s">
        <v>563</v>
      </c>
      <c r="F67" s="265" t="s">
        <v>563</v>
      </c>
      <c r="G67" s="265" t="s">
        <v>563</v>
      </c>
      <c r="H67" s="266"/>
      <c r="I67" s="266" t="s">
        <v>595</v>
      </c>
      <c r="J67" s="266" t="s">
        <v>561</v>
      </c>
      <c r="K67" s="266" t="s">
        <v>270</v>
      </c>
      <c r="L67" s="266"/>
      <c r="M67" s="266" t="str">
        <f t="shared" si="0"/>
        <v>v3_040403V02</v>
      </c>
      <c r="N67" s="266" t="s">
        <v>380</v>
      </c>
      <c r="O67" s="266"/>
      <c r="P67" s="266" t="s">
        <v>612</v>
      </c>
      <c r="Q67" s="266"/>
      <c r="R67" s="266"/>
    </row>
    <row r="68" spans="1:18" s="267" customFormat="1" ht="14.4">
      <c r="A68" s="265" t="s">
        <v>563</v>
      </c>
      <c r="B68" s="265" t="s">
        <v>563</v>
      </c>
      <c r="C68" s="265" t="s">
        <v>563</v>
      </c>
      <c r="D68" s="265" t="s">
        <v>563</v>
      </c>
      <c r="E68" s="265" t="s">
        <v>563</v>
      </c>
      <c r="F68" s="265" t="s">
        <v>563</v>
      </c>
      <c r="G68" s="265" t="s">
        <v>563</v>
      </c>
      <c r="H68" s="266"/>
      <c r="I68" s="266" t="s">
        <v>601</v>
      </c>
      <c r="J68" s="266" t="s">
        <v>569</v>
      </c>
      <c r="K68" s="266" t="s">
        <v>609</v>
      </c>
      <c r="L68" s="266"/>
      <c r="M68" s="266" t="str">
        <f t="shared" si="0"/>
        <v>v3_040403V02</v>
      </c>
      <c r="N68" s="266" t="s">
        <v>380</v>
      </c>
      <c r="O68" s="266"/>
      <c r="P68" s="266" t="s">
        <v>612</v>
      </c>
      <c r="Q68" s="266"/>
      <c r="R68" s="266"/>
    </row>
    <row r="69" spans="1:18" s="267" customFormat="1" ht="14.4">
      <c r="A69" s="265" t="s">
        <v>563</v>
      </c>
      <c r="B69" s="265" t="s">
        <v>563</v>
      </c>
      <c r="C69" s="265" t="s">
        <v>563</v>
      </c>
      <c r="D69" s="265" t="s">
        <v>563</v>
      </c>
      <c r="E69" s="265" t="s">
        <v>563</v>
      </c>
      <c r="F69" s="265" t="s">
        <v>563</v>
      </c>
      <c r="G69" s="265" t="s">
        <v>563</v>
      </c>
      <c r="H69" s="266"/>
      <c r="I69" s="266" t="s">
        <v>37</v>
      </c>
      <c r="J69" s="266" t="s">
        <v>446</v>
      </c>
      <c r="K69" s="266" t="s">
        <v>38</v>
      </c>
      <c r="L69" s="266"/>
      <c r="M69" s="266" t="str">
        <f t="shared" si="0"/>
        <v>v3_040403V02</v>
      </c>
      <c r="N69" s="266" t="s">
        <v>380</v>
      </c>
      <c r="O69" s="266"/>
      <c r="P69" s="266" t="s">
        <v>612</v>
      </c>
      <c r="Q69" s="266"/>
      <c r="R69" s="266"/>
    </row>
    <row r="70" spans="1:18" s="267" customFormat="1" ht="14.4">
      <c r="A70" s="265" t="s">
        <v>563</v>
      </c>
      <c r="B70" s="265" t="s">
        <v>563</v>
      </c>
      <c r="C70" s="265" t="s">
        <v>563</v>
      </c>
      <c r="D70" s="265" t="s">
        <v>563</v>
      </c>
      <c r="E70" s="265" t="s">
        <v>563</v>
      </c>
      <c r="F70" s="265" t="s">
        <v>563</v>
      </c>
      <c r="G70" s="265" t="s">
        <v>563</v>
      </c>
      <c r="H70" s="266"/>
      <c r="I70" s="266" t="s">
        <v>298</v>
      </c>
      <c r="J70" s="266" t="s">
        <v>559</v>
      </c>
      <c r="K70" s="266" t="s">
        <v>47</v>
      </c>
      <c r="L70" s="266"/>
      <c r="M70" s="266" t="str">
        <f t="shared" si="0"/>
        <v>v3_040403V02</v>
      </c>
      <c r="N70" s="266" t="s">
        <v>462</v>
      </c>
      <c r="O70" s="266"/>
      <c r="P70" s="266" t="s">
        <v>612</v>
      </c>
      <c r="Q70" s="266"/>
      <c r="R70" s="266"/>
    </row>
    <row r="71" spans="1:18" s="267" customFormat="1" ht="14.4">
      <c r="A71" s="265" t="s">
        <v>563</v>
      </c>
      <c r="B71" s="265" t="s">
        <v>563</v>
      </c>
      <c r="C71" s="265" t="s">
        <v>563</v>
      </c>
      <c r="D71" s="265" t="s">
        <v>563</v>
      </c>
      <c r="E71" s="265" t="s">
        <v>563</v>
      </c>
      <c r="F71" s="265" t="s">
        <v>563</v>
      </c>
      <c r="G71" s="265" t="s">
        <v>563</v>
      </c>
      <c r="H71" s="266"/>
      <c r="I71" s="266" t="s">
        <v>594</v>
      </c>
      <c r="J71" s="266" t="s">
        <v>560</v>
      </c>
      <c r="K71" s="266" t="s">
        <v>47</v>
      </c>
      <c r="L71" s="266"/>
      <c r="M71" s="266" t="str">
        <f t="shared" si="0"/>
        <v>v3_040403V02</v>
      </c>
      <c r="N71" s="266" t="s">
        <v>462</v>
      </c>
      <c r="O71" s="266"/>
      <c r="P71" s="266" t="s">
        <v>612</v>
      </c>
      <c r="Q71" s="266"/>
      <c r="R71" s="266"/>
    </row>
    <row r="72" spans="1:18" s="267" customFormat="1" ht="14.4">
      <c r="A72" s="265" t="s">
        <v>563</v>
      </c>
      <c r="B72" s="265" t="s">
        <v>563</v>
      </c>
      <c r="C72" s="265" t="s">
        <v>563</v>
      </c>
      <c r="D72" s="265" t="s">
        <v>563</v>
      </c>
      <c r="E72" s="265" t="s">
        <v>563</v>
      </c>
      <c r="F72" s="265" t="s">
        <v>563</v>
      </c>
      <c r="G72" s="265" t="s">
        <v>563</v>
      </c>
      <c r="H72" s="266"/>
      <c r="I72" s="266" t="s">
        <v>595</v>
      </c>
      <c r="J72" s="266" t="s">
        <v>561</v>
      </c>
      <c r="K72" s="266" t="s">
        <v>270</v>
      </c>
      <c r="L72" s="266"/>
      <c r="M72" s="266" t="str">
        <f t="shared" si="0"/>
        <v>v3_040403V02</v>
      </c>
      <c r="N72" s="266" t="s">
        <v>462</v>
      </c>
      <c r="O72" s="266"/>
      <c r="P72" s="266" t="s">
        <v>612</v>
      </c>
      <c r="Q72" s="266"/>
      <c r="R72" s="266"/>
    </row>
    <row r="73" spans="1:18" s="267" customFormat="1" ht="14.4">
      <c r="A73" s="265" t="s">
        <v>563</v>
      </c>
      <c r="B73" s="265" t="s">
        <v>563</v>
      </c>
      <c r="C73" s="265" t="s">
        <v>563</v>
      </c>
      <c r="D73" s="265" t="s">
        <v>563</v>
      </c>
      <c r="E73" s="265" t="s">
        <v>563</v>
      </c>
      <c r="F73" s="265" t="s">
        <v>563</v>
      </c>
      <c r="G73" s="265" t="s">
        <v>563</v>
      </c>
      <c r="H73" s="266"/>
      <c r="I73" s="266" t="s">
        <v>602</v>
      </c>
      <c r="J73" s="266" t="s">
        <v>443</v>
      </c>
      <c r="K73" s="266" t="s">
        <v>610</v>
      </c>
      <c r="L73" s="266"/>
      <c r="M73" s="266" t="str">
        <f t="shared" si="0"/>
        <v>v3_040403V02</v>
      </c>
      <c r="N73" s="266" t="s">
        <v>462</v>
      </c>
      <c r="O73" s="266"/>
      <c r="P73" s="266" t="s">
        <v>612</v>
      </c>
      <c r="Q73" s="266"/>
      <c r="R73" s="266"/>
    </row>
    <row r="74" spans="1:18" s="267" customFormat="1" ht="14.4">
      <c r="A74" s="265" t="s">
        <v>563</v>
      </c>
      <c r="B74" s="265" t="s">
        <v>563</v>
      </c>
      <c r="C74" s="265" t="s">
        <v>563</v>
      </c>
      <c r="D74" s="265" t="s">
        <v>563</v>
      </c>
      <c r="E74" s="265" t="s">
        <v>563</v>
      </c>
      <c r="F74" s="265" t="s">
        <v>563</v>
      </c>
      <c r="G74" s="265" t="s">
        <v>563</v>
      </c>
      <c r="H74" s="266"/>
      <c r="I74" s="266" t="s">
        <v>601</v>
      </c>
      <c r="J74" s="266" t="s">
        <v>569</v>
      </c>
      <c r="K74" s="266" t="s">
        <v>609</v>
      </c>
      <c r="L74" s="266"/>
      <c r="M74" s="266" t="str">
        <f t="shared" si="0"/>
        <v>v3_040403V02</v>
      </c>
      <c r="N74" s="266" t="s">
        <v>462</v>
      </c>
      <c r="O74" s="266"/>
      <c r="P74" s="266" t="s">
        <v>612</v>
      </c>
      <c r="Q74" s="266"/>
      <c r="R74" s="266"/>
    </row>
    <row r="75" spans="1:18" s="267" customFormat="1" ht="14.4">
      <c r="A75" s="265" t="s">
        <v>563</v>
      </c>
      <c r="B75" s="265" t="s">
        <v>563</v>
      </c>
      <c r="C75" s="265" t="s">
        <v>563</v>
      </c>
      <c r="D75" s="265" t="s">
        <v>563</v>
      </c>
      <c r="E75" s="265" t="s">
        <v>563</v>
      </c>
      <c r="F75" s="265" t="s">
        <v>563</v>
      </c>
      <c r="G75" s="265" t="s">
        <v>563</v>
      </c>
      <c r="H75" s="266"/>
      <c r="I75" s="266" t="s">
        <v>603</v>
      </c>
      <c r="J75" s="266" t="s">
        <v>570</v>
      </c>
      <c r="K75" s="266" t="s">
        <v>47</v>
      </c>
      <c r="L75" s="266"/>
      <c r="M75" s="266" t="str">
        <f t="shared" si="0"/>
        <v>v3_040403V02</v>
      </c>
      <c r="N75" s="266" t="s">
        <v>338</v>
      </c>
      <c r="O75" s="266"/>
      <c r="P75" s="266" t="s">
        <v>612</v>
      </c>
      <c r="Q75" s="266"/>
      <c r="R75" s="266"/>
    </row>
    <row r="76" spans="1:18" s="267" customFormat="1" ht="14.4">
      <c r="A76" s="265" t="s">
        <v>563</v>
      </c>
      <c r="B76" s="265" t="s">
        <v>563</v>
      </c>
      <c r="C76" s="265" t="s">
        <v>563</v>
      </c>
      <c r="D76" s="265" t="s">
        <v>563</v>
      </c>
      <c r="E76" s="265" t="s">
        <v>563</v>
      </c>
      <c r="F76" s="265" t="s">
        <v>563</v>
      </c>
      <c r="G76" s="265" t="s">
        <v>563</v>
      </c>
      <c r="H76" s="266"/>
      <c r="I76" s="266" t="s">
        <v>290</v>
      </c>
      <c r="J76" s="266" t="s">
        <v>565</v>
      </c>
      <c r="K76" s="266" t="s">
        <v>47</v>
      </c>
      <c r="L76" s="266"/>
      <c r="M76" s="266" t="str">
        <f t="shared" si="0"/>
        <v>v3_040403V02</v>
      </c>
      <c r="N76" s="266" t="s">
        <v>338</v>
      </c>
      <c r="O76" s="266"/>
      <c r="P76" s="266" t="s">
        <v>612</v>
      </c>
      <c r="Q76" s="266"/>
      <c r="R76" s="266"/>
    </row>
    <row r="77" spans="1:18" s="267" customFormat="1" ht="14.4">
      <c r="A77" s="265" t="s">
        <v>563</v>
      </c>
      <c r="B77" s="265" t="s">
        <v>563</v>
      </c>
      <c r="C77" s="265" t="s">
        <v>563</v>
      </c>
      <c r="D77" s="265" t="s">
        <v>563</v>
      </c>
      <c r="E77" s="265" t="s">
        <v>563</v>
      </c>
      <c r="F77" s="265" t="s">
        <v>563</v>
      </c>
      <c r="G77" s="265" t="s">
        <v>563</v>
      </c>
      <c r="H77" s="266"/>
      <c r="I77" s="266" t="s">
        <v>298</v>
      </c>
      <c r="J77" s="266" t="s">
        <v>559</v>
      </c>
      <c r="K77" s="266" t="s">
        <v>47</v>
      </c>
      <c r="L77" s="266"/>
      <c r="M77" s="266" t="str">
        <f t="shared" si="0"/>
        <v>v3_040403V02</v>
      </c>
      <c r="N77" s="266" t="s">
        <v>338</v>
      </c>
      <c r="O77" s="266"/>
      <c r="P77" s="266" t="s">
        <v>612</v>
      </c>
      <c r="Q77" s="266"/>
      <c r="R77" s="266"/>
    </row>
    <row r="78" spans="1:18" s="267" customFormat="1" ht="14.4">
      <c r="A78" s="265" t="s">
        <v>563</v>
      </c>
      <c r="B78" s="265" t="s">
        <v>563</v>
      </c>
      <c r="C78" s="265" t="s">
        <v>563</v>
      </c>
      <c r="D78" s="265" t="s">
        <v>563</v>
      </c>
      <c r="E78" s="265" t="s">
        <v>563</v>
      </c>
      <c r="F78" s="265" t="s">
        <v>563</v>
      </c>
      <c r="G78" s="265" t="s">
        <v>563</v>
      </c>
      <c r="H78" s="266"/>
      <c r="I78" s="266" t="s">
        <v>594</v>
      </c>
      <c r="J78" s="266" t="s">
        <v>560</v>
      </c>
      <c r="K78" s="266" t="s">
        <v>47</v>
      </c>
      <c r="L78" s="266"/>
      <c r="M78" s="266" t="str">
        <f t="shared" si="0"/>
        <v>v3_040403V02</v>
      </c>
      <c r="N78" s="266" t="s">
        <v>338</v>
      </c>
      <c r="O78" s="266"/>
      <c r="P78" s="266" t="s">
        <v>612</v>
      </c>
      <c r="Q78" s="266"/>
      <c r="R78" s="266"/>
    </row>
    <row r="79" spans="1:18" s="267" customFormat="1" ht="14.4">
      <c r="A79" s="265" t="s">
        <v>563</v>
      </c>
      <c r="B79" s="265" t="s">
        <v>563</v>
      </c>
      <c r="C79" s="265" t="s">
        <v>563</v>
      </c>
      <c r="D79" s="265" t="s">
        <v>563</v>
      </c>
      <c r="E79" s="265" t="s">
        <v>563</v>
      </c>
      <c r="F79" s="265" t="s">
        <v>563</v>
      </c>
      <c r="G79" s="265" t="s">
        <v>563</v>
      </c>
      <c r="H79" s="266"/>
      <c r="I79" s="266" t="s">
        <v>598</v>
      </c>
      <c r="J79" s="266" t="s">
        <v>566</v>
      </c>
      <c r="K79" s="266" t="s">
        <v>47</v>
      </c>
      <c r="L79" s="266"/>
      <c r="M79" s="266" t="str">
        <f t="shared" si="0"/>
        <v>v3_040403V02</v>
      </c>
      <c r="N79" s="266" t="s">
        <v>338</v>
      </c>
      <c r="O79" s="266"/>
      <c r="P79" s="266" t="s">
        <v>612</v>
      </c>
      <c r="Q79" s="266"/>
      <c r="R79" s="266"/>
    </row>
    <row r="80" spans="1:18" s="267" customFormat="1" ht="14.4">
      <c r="A80" s="265" t="s">
        <v>563</v>
      </c>
      <c r="B80" s="265" t="s">
        <v>563</v>
      </c>
      <c r="C80" s="265" t="s">
        <v>563</v>
      </c>
      <c r="D80" s="265" t="s">
        <v>563</v>
      </c>
      <c r="E80" s="265" t="s">
        <v>563</v>
      </c>
      <c r="F80" s="265" t="s">
        <v>563</v>
      </c>
      <c r="G80" s="265" t="s">
        <v>563</v>
      </c>
      <c r="H80" s="266"/>
      <c r="I80" s="266" t="s">
        <v>599</v>
      </c>
      <c r="J80" s="266" t="s">
        <v>567</v>
      </c>
      <c r="K80" s="266" t="s">
        <v>608</v>
      </c>
      <c r="L80" s="266"/>
      <c r="M80" s="266" t="str">
        <f t="shared" si="0"/>
        <v>v3_040403V02</v>
      </c>
      <c r="N80" s="266" t="s">
        <v>338</v>
      </c>
      <c r="O80" s="266"/>
      <c r="P80" s="266" t="s">
        <v>612</v>
      </c>
      <c r="Q80" s="266"/>
      <c r="R80" s="266"/>
    </row>
    <row r="81" spans="1:18" s="267" customFormat="1" ht="14.4">
      <c r="A81" s="265" t="s">
        <v>563</v>
      </c>
      <c r="B81" s="265" t="s">
        <v>563</v>
      </c>
      <c r="C81" s="265" t="s">
        <v>563</v>
      </c>
      <c r="D81" s="265" t="s">
        <v>563</v>
      </c>
      <c r="E81" s="265" t="s">
        <v>563</v>
      </c>
      <c r="F81" s="265" t="s">
        <v>563</v>
      </c>
      <c r="G81" s="265" t="s">
        <v>563</v>
      </c>
      <c r="H81" s="266"/>
      <c r="I81" s="266" t="s">
        <v>495</v>
      </c>
      <c r="J81" s="266" t="s">
        <v>571</v>
      </c>
      <c r="K81" s="266" t="s">
        <v>47</v>
      </c>
      <c r="L81" s="266"/>
      <c r="M81" s="266" t="str">
        <f t="shared" si="0"/>
        <v>v3_040403V02</v>
      </c>
      <c r="N81" s="266" t="s">
        <v>338</v>
      </c>
      <c r="O81" s="266"/>
      <c r="P81" s="266" t="s">
        <v>612</v>
      </c>
      <c r="Q81" s="266"/>
      <c r="R81" s="266"/>
    </row>
    <row r="82" spans="1:18" s="267" customFormat="1" ht="14.4">
      <c r="A82" s="265" t="s">
        <v>563</v>
      </c>
      <c r="B82" s="265" t="s">
        <v>563</v>
      </c>
      <c r="C82" s="265" t="s">
        <v>563</v>
      </c>
      <c r="D82" s="265" t="s">
        <v>563</v>
      </c>
      <c r="E82" s="265" t="s">
        <v>563</v>
      </c>
      <c r="F82" s="265" t="s">
        <v>563</v>
      </c>
      <c r="G82" s="265" t="s">
        <v>563</v>
      </c>
      <c r="H82" s="266"/>
      <c r="I82" s="266" t="s">
        <v>595</v>
      </c>
      <c r="J82" s="266" t="s">
        <v>561</v>
      </c>
      <c r="K82" s="266" t="s">
        <v>270</v>
      </c>
      <c r="L82" s="266"/>
      <c r="M82" s="266" t="str">
        <f t="shared" si="0"/>
        <v>v3_040403V02</v>
      </c>
      <c r="N82" s="266" t="s">
        <v>338</v>
      </c>
      <c r="O82" s="266"/>
      <c r="P82" s="266" t="s">
        <v>612</v>
      </c>
      <c r="Q82" s="266"/>
      <c r="R82" s="266"/>
    </row>
    <row r="83" spans="1:18" s="267" customFormat="1" ht="14.4">
      <c r="A83" s="265" t="s">
        <v>563</v>
      </c>
      <c r="B83" s="265" t="s">
        <v>563</v>
      </c>
      <c r="C83" s="265" t="s">
        <v>563</v>
      </c>
      <c r="D83" s="265" t="s">
        <v>563</v>
      </c>
      <c r="E83" s="265" t="s">
        <v>563</v>
      </c>
      <c r="F83" s="265" t="s">
        <v>563</v>
      </c>
      <c r="G83" s="265" t="s">
        <v>563</v>
      </c>
      <c r="H83" s="266"/>
      <c r="I83" s="266" t="s">
        <v>140</v>
      </c>
      <c r="J83" s="266" t="s">
        <v>572</v>
      </c>
      <c r="K83" s="266" t="s">
        <v>47</v>
      </c>
      <c r="L83" s="266"/>
      <c r="M83" s="266" t="str">
        <f t="shared" si="0"/>
        <v>v3_040403V03</v>
      </c>
      <c r="N83" s="266" t="s">
        <v>352</v>
      </c>
      <c r="O83" s="266"/>
      <c r="P83" s="266" t="s">
        <v>612</v>
      </c>
      <c r="Q83" s="266"/>
      <c r="R83" s="266"/>
    </row>
    <row r="84" spans="1:18" s="267" customFormat="1" ht="14.4">
      <c r="A84" s="265" t="s">
        <v>563</v>
      </c>
      <c r="B84" s="265" t="s">
        <v>563</v>
      </c>
      <c r="C84" s="265" t="s">
        <v>563</v>
      </c>
      <c r="D84" s="265" t="s">
        <v>563</v>
      </c>
      <c r="E84" s="265" t="s">
        <v>563</v>
      </c>
      <c r="F84" s="265" t="s">
        <v>563</v>
      </c>
      <c r="G84" s="265" t="s">
        <v>563</v>
      </c>
      <c r="H84" s="266"/>
      <c r="I84" s="266" t="s">
        <v>298</v>
      </c>
      <c r="J84" s="266" t="s">
        <v>559</v>
      </c>
      <c r="K84" s="266" t="s">
        <v>47</v>
      </c>
      <c r="L84" s="266"/>
      <c r="M84" s="266" t="str">
        <f t="shared" si="0"/>
        <v>v3_040403V03</v>
      </c>
      <c r="N84" s="266" t="s">
        <v>352</v>
      </c>
      <c r="O84" s="266"/>
      <c r="P84" s="266" t="s">
        <v>612</v>
      </c>
      <c r="Q84" s="266"/>
      <c r="R84" s="266"/>
    </row>
    <row r="85" spans="1:18" s="267" customFormat="1" ht="14.4">
      <c r="A85" s="265" t="s">
        <v>563</v>
      </c>
      <c r="B85" s="265" t="s">
        <v>563</v>
      </c>
      <c r="C85" s="265" t="s">
        <v>563</v>
      </c>
      <c r="D85" s="265" t="s">
        <v>563</v>
      </c>
      <c r="E85" s="265" t="s">
        <v>563</v>
      </c>
      <c r="F85" s="265" t="s">
        <v>563</v>
      </c>
      <c r="G85" s="265" t="s">
        <v>563</v>
      </c>
      <c r="H85" s="266"/>
      <c r="I85" s="266" t="s">
        <v>594</v>
      </c>
      <c r="J85" s="266" t="s">
        <v>560</v>
      </c>
      <c r="K85" s="266" t="s">
        <v>47</v>
      </c>
      <c r="L85" s="266"/>
      <c r="M85" s="266" t="str">
        <f t="shared" si="0"/>
        <v>v3_040403V03</v>
      </c>
      <c r="N85" s="266" t="s">
        <v>352</v>
      </c>
      <c r="O85" s="266"/>
      <c r="P85" s="266" t="s">
        <v>612</v>
      </c>
      <c r="Q85" s="266"/>
      <c r="R85" s="266"/>
    </row>
    <row r="86" spans="1:18" s="267" customFormat="1" ht="14.4">
      <c r="A86" s="265" t="s">
        <v>563</v>
      </c>
      <c r="B86" s="265" t="s">
        <v>563</v>
      </c>
      <c r="C86" s="265" t="s">
        <v>563</v>
      </c>
      <c r="D86" s="265" t="s">
        <v>563</v>
      </c>
      <c r="E86" s="265" t="s">
        <v>563</v>
      </c>
      <c r="F86" s="265" t="s">
        <v>563</v>
      </c>
      <c r="G86" s="265" t="s">
        <v>563</v>
      </c>
      <c r="H86" s="266"/>
      <c r="I86" s="266" t="s">
        <v>595</v>
      </c>
      <c r="J86" s="266" t="s">
        <v>561</v>
      </c>
      <c r="K86" s="266" t="s">
        <v>270</v>
      </c>
      <c r="L86" s="266"/>
      <c r="M86" s="266" t="str">
        <f t="shared" si="0"/>
        <v>v3_040403V03</v>
      </c>
      <c r="N86" s="266" t="s">
        <v>352</v>
      </c>
      <c r="O86" s="266"/>
      <c r="P86" s="266" t="s">
        <v>612</v>
      </c>
      <c r="Q86" s="266"/>
      <c r="R86" s="266"/>
    </row>
    <row r="87" spans="1:18" s="267" customFormat="1" ht="14.4">
      <c r="A87" s="265" t="s">
        <v>563</v>
      </c>
      <c r="B87" s="265" t="s">
        <v>563</v>
      </c>
      <c r="C87" s="265" t="s">
        <v>563</v>
      </c>
      <c r="D87" s="265" t="s">
        <v>563</v>
      </c>
      <c r="E87" s="265" t="s">
        <v>563</v>
      </c>
      <c r="F87" s="265" t="s">
        <v>563</v>
      </c>
      <c r="G87" s="265" t="s">
        <v>563</v>
      </c>
      <c r="H87" s="266"/>
      <c r="I87" s="266" t="s">
        <v>597</v>
      </c>
      <c r="J87" s="266" t="s">
        <v>562</v>
      </c>
      <c r="K87" s="266" t="s">
        <v>231</v>
      </c>
      <c r="L87" s="266"/>
      <c r="M87" s="266" t="str">
        <f t="shared" si="0"/>
        <v>v3_040403V03</v>
      </c>
      <c r="N87" s="266" t="s">
        <v>352</v>
      </c>
      <c r="O87" s="266"/>
      <c r="P87" s="266" t="s">
        <v>612</v>
      </c>
      <c r="Q87" s="266"/>
      <c r="R87" s="266"/>
    </row>
    <row r="88" spans="1:18" s="267" customFormat="1" ht="14.4">
      <c r="A88" s="265" t="s">
        <v>563</v>
      </c>
      <c r="B88" s="265" t="s">
        <v>563</v>
      </c>
      <c r="C88" s="265" t="s">
        <v>563</v>
      </c>
      <c r="D88" s="265" t="s">
        <v>563</v>
      </c>
      <c r="E88" s="265" t="s">
        <v>563</v>
      </c>
      <c r="F88" s="265" t="s">
        <v>563</v>
      </c>
      <c r="G88" s="265" t="s">
        <v>563</v>
      </c>
      <c r="H88" s="266"/>
      <c r="I88" s="266" t="s">
        <v>298</v>
      </c>
      <c r="J88" s="266" t="s">
        <v>559</v>
      </c>
      <c r="K88" s="266" t="s">
        <v>47</v>
      </c>
      <c r="L88" s="266"/>
      <c r="M88" s="266" t="str">
        <f t="shared" si="0"/>
        <v>v3_040403V03</v>
      </c>
      <c r="N88" s="266" t="s">
        <v>272</v>
      </c>
      <c r="O88" s="266"/>
      <c r="P88" s="266" t="s">
        <v>612</v>
      </c>
      <c r="Q88" s="266"/>
      <c r="R88" s="266"/>
    </row>
    <row r="89" spans="1:18" s="267" customFormat="1" ht="14.4">
      <c r="A89" s="265" t="s">
        <v>563</v>
      </c>
      <c r="B89" s="265" t="s">
        <v>563</v>
      </c>
      <c r="C89" s="265" t="s">
        <v>563</v>
      </c>
      <c r="D89" s="265" t="s">
        <v>563</v>
      </c>
      <c r="E89" s="265" t="s">
        <v>563</v>
      </c>
      <c r="F89" s="265" t="s">
        <v>563</v>
      </c>
      <c r="G89" s="265" t="s">
        <v>563</v>
      </c>
      <c r="H89" s="266"/>
      <c r="I89" s="266" t="s">
        <v>594</v>
      </c>
      <c r="J89" s="266" t="s">
        <v>560</v>
      </c>
      <c r="K89" s="266" t="s">
        <v>47</v>
      </c>
      <c r="L89" s="266"/>
      <c r="M89" s="266" t="str">
        <f t="shared" si="0"/>
        <v>v3_040403V03</v>
      </c>
      <c r="N89" s="266" t="s">
        <v>272</v>
      </c>
      <c r="O89" s="266"/>
      <c r="P89" s="266" t="s">
        <v>612</v>
      </c>
      <c r="Q89" s="266"/>
      <c r="R89" s="266"/>
    </row>
    <row r="90" spans="1:18" s="267" customFormat="1" ht="14.4">
      <c r="A90" s="265" t="s">
        <v>563</v>
      </c>
      <c r="B90" s="265" t="s">
        <v>563</v>
      </c>
      <c r="C90" s="265" t="s">
        <v>563</v>
      </c>
      <c r="D90" s="265" t="s">
        <v>563</v>
      </c>
      <c r="E90" s="265" t="s">
        <v>563</v>
      </c>
      <c r="F90" s="265" t="s">
        <v>563</v>
      </c>
      <c r="G90" s="265" t="s">
        <v>563</v>
      </c>
      <c r="H90" s="266"/>
      <c r="I90" s="266" t="s">
        <v>595</v>
      </c>
      <c r="J90" s="266" t="s">
        <v>561</v>
      </c>
      <c r="K90" s="266" t="s">
        <v>270</v>
      </c>
      <c r="L90" s="266"/>
      <c r="M90" s="266" t="str">
        <f t="shared" si="0"/>
        <v>v3_040403V03</v>
      </c>
      <c r="N90" s="266" t="s">
        <v>272</v>
      </c>
      <c r="O90" s="266"/>
      <c r="P90" s="266" t="s">
        <v>612</v>
      </c>
      <c r="Q90" s="266"/>
      <c r="R90" s="266"/>
    </row>
    <row r="91" spans="1:18" s="267" customFormat="1" ht="14.4">
      <c r="A91" s="265" t="s">
        <v>563</v>
      </c>
      <c r="B91" s="265" t="s">
        <v>563</v>
      </c>
      <c r="C91" s="265" t="s">
        <v>563</v>
      </c>
      <c r="D91" s="265" t="s">
        <v>563</v>
      </c>
      <c r="E91" s="265" t="s">
        <v>563</v>
      </c>
      <c r="F91" s="265" t="s">
        <v>563</v>
      </c>
      <c r="G91" s="265" t="s">
        <v>563</v>
      </c>
      <c r="H91" s="266"/>
      <c r="I91" s="266" t="s">
        <v>597</v>
      </c>
      <c r="J91" s="266" t="s">
        <v>562</v>
      </c>
      <c r="K91" s="266" t="s">
        <v>231</v>
      </c>
      <c r="L91" s="266"/>
      <c r="M91" s="266" t="str">
        <f t="shared" si="0"/>
        <v>v3_040403V03</v>
      </c>
      <c r="N91" s="266" t="s">
        <v>272</v>
      </c>
      <c r="O91" s="266"/>
      <c r="P91" s="266" t="s">
        <v>612</v>
      </c>
      <c r="Q91" s="266"/>
      <c r="R91" s="266"/>
    </row>
    <row r="92" spans="1:18" s="267" customFormat="1" ht="14.4">
      <c r="A92" s="265" t="s">
        <v>563</v>
      </c>
      <c r="B92" s="265" t="s">
        <v>563</v>
      </c>
      <c r="C92" s="265" t="s">
        <v>563</v>
      </c>
      <c r="D92" s="265" t="s">
        <v>563</v>
      </c>
      <c r="E92" s="265" t="s">
        <v>563</v>
      </c>
      <c r="F92" s="265" t="s">
        <v>563</v>
      </c>
      <c r="G92" s="265" t="s">
        <v>563</v>
      </c>
      <c r="H92" s="266"/>
      <c r="I92" s="266" t="s">
        <v>298</v>
      </c>
      <c r="J92" s="266" t="s">
        <v>559</v>
      </c>
      <c r="K92" s="266" t="s">
        <v>47</v>
      </c>
      <c r="L92" s="266"/>
      <c r="M92" s="266" t="str">
        <f t="shared" si="0"/>
        <v>v3_040403V03</v>
      </c>
      <c r="N92" s="266" t="s">
        <v>573</v>
      </c>
      <c r="O92" s="266"/>
      <c r="P92" s="266" t="s">
        <v>612</v>
      </c>
      <c r="Q92" s="266"/>
      <c r="R92" s="266"/>
    </row>
    <row r="93" spans="1:18" s="267" customFormat="1" ht="14.4">
      <c r="A93" s="265" t="s">
        <v>563</v>
      </c>
      <c r="B93" s="265" t="s">
        <v>563</v>
      </c>
      <c r="C93" s="265" t="s">
        <v>563</v>
      </c>
      <c r="D93" s="265" t="s">
        <v>563</v>
      </c>
      <c r="E93" s="265" t="s">
        <v>563</v>
      </c>
      <c r="F93" s="265" t="s">
        <v>563</v>
      </c>
      <c r="G93" s="265" t="s">
        <v>563</v>
      </c>
      <c r="H93" s="266"/>
      <c r="I93" s="266" t="s">
        <v>594</v>
      </c>
      <c r="J93" s="266" t="s">
        <v>560</v>
      </c>
      <c r="K93" s="266" t="s">
        <v>47</v>
      </c>
      <c r="L93" s="266"/>
      <c r="M93" s="266" t="str">
        <f t="shared" si="0"/>
        <v>v3_040403V03</v>
      </c>
      <c r="N93" s="266" t="s">
        <v>573</v>
      </c>
      <c r="O93" s="266"/>
      <c r="P93" s="266" t="s">
        <v>612</v>
      </c>
      <c r="Q93" s="266"/>
      <c r="R93" s="266"/>
    </row>
    <row r="94" spans="1:18" s="267" customFormat="1" ht="14.4">
      <c r="A94" s="265" t="s">
        <v>563</v>
      </c>
      <c r="B94" s="265" t="s">
        <v>563</v>
      </c>
      <c r="C94" s="265" t="s">
        <v>563</v>
      </c>
      <c r="D94" s="265" t="s">
        <v>563</v>
      </c>
      <c r="E94" s="265" t="s">
        <v>563</v>
      </c>
      <c r="F94" s="265" t="s">
        <v>563</v>
      </c>
      <c r="G94" s="265" t="s">
        <v>563</v>
      </c>
      <c r="H94" s="266"/>
      <c r="I94" s="266" t="s">
        <v>595</v>
      </c>
      <c r="J94" s="266" t="s">
        <v>561</v>
      </c>
      <c r="K94" s="266" t="s">
        <v>270</v>
      </c>
      <c r="L94" s="266"/>
      <c r="M94" s="266" t="str">
        <f t="shared" si="0"/>
        <v>v3_040403V03</v>
      </c>
      <c r="N94" s="266" t="s">
        <v>573</v>
      </c>
      <c r="O94" s="266"/>
      <c r="P94" s="266" t="s">
        <v>612</v>
      </c>
      <c r="Q94" s="266"/>
      <c r="R94" s="266"/>
    </row>
    <row r="95" spans="1:18" s="267" customFormat="1" ht="14.4">
      <c r="A95" s="265" t="s">
        <v>563</v>
      </c>
      <c r="B95" s="265" t="s">
        <v>563</v>
      </c>
      <c r="C95" s="265" t="s">
        <v>563</v>
      </c>
      <c r="D95" s="265" t="s">
        <v>563</v>
      </c>
      <c r="E95" s="265" t="s">
        <v>563</v>
      </c>
      <c r="F95" s="265" t="s">
        <v>563</v>
      </c>
      <c r="G95" s="265" t="s">
        <v>563</v>
      </c>
      <c r="H95" s="266"/>
      <c r="I95" s="266" t="s">
        <v>298</v>
      </c>
      <c r="J95" s="266" t="s">
        <v>559</v>
      </c>
      <c r="K95" s="266" t="s">
        <v>47</v>
      </c>
      <c r="L95" s="266"/>
      <c r="M95" s="266" t="str">
        <f t="shared" si="0"/>
        <v>v3_040403V04</v>
      </c>
      <c r="N95" s="266" t="s">
        <v>397</v>
      </c>
      <c r="O95" s="266"/>
      <c r="P95" s="266" t="s">
        <v>612</v>
      </c>
      <c r="Q95" s="266"/>
      <c r="R95" s="266"/>
    </row>
    <row r="96" spans="1:18" s="267" customFormat="1" ht="14.4">
      <c r="A96" s="265" t="s">
        <v>563</v>
      </c>
      <c r="B96" s="265" t="s">
        <v>563</v>
      </c>
      <c r="C96" s="265" t="s">
        <v>563</v>
      </c>
      <c r="D96" s="265" t="s">
        <v>563</v>
      </c>
      <c r="E96" s="265" t="s">
        <v>563</v>
      </c>
      <c r="F96" s="265" t="s">
        <v>563</v>
      </c>
      <c r="G96" s="265" t="s">
        <v>563</v>
      </c>
      <c r="H96" s="266"/>
      <c r="I96" s="266" t="s">
        <v>594</v>
      </c>
      <c r="J96" s="266" t="s">
        <v>560</v>
      </c>
      <c r="K96" s="266" t="s">
        <v>47</v>
      </c>
      <c r="L96" s="266"/>
      <c r="M96" s="266" t="str">
        <f t="shared" si="0"/>
        <v>v3_040403V04</v>
      </c>
      <c r="N96" s="266" t="s">
        <v>397</v>
      </c>
      <c r="O96" s="266"/>
      <c r="P96" s="266" t="s">
        <v>612</v>
      </c>
      <c r="Q96" s="266"/>
      <c r="R96" s="266"/>
    </row>
    <row r="97" spans="1:18" s="267" customFormat="1" ht="14.4">
      <c r="A97" s="265" t="s">
        <v>563</v>
      </c>
      <c r="B97" s="265" t="s">
        <v>563</v>
      </c>
      <c r="C97" s="265" t="s">
        <v>563</v>
      </c>
      <c r="D97" s="265" t="s">
        <v>563</v>
      </c>
      <c r="E97" s="265" t="s">
        <v>563</v>
      </c>
      <c r="F97" s="265" t="s">
        <v>563</v>
      </c>
      <c r="G97" s="265" t="s">
        <v>563</v>
      </c>
      <c r="H97" s="266"/>
      <c r="I97" s="266" t="s">
        <v>604</v>
      </c>
      <c r="J97" s="266" t="s">
        <v>574</v>
      </c>
      <c r="K97" s="266" t="s">
        <v>47</v>
      </c>
      <c r="L97" s="266"/>
      <c r="M97" s="266" t="str">
        <f t="shared" si="0"/>
        <v>v3_040403V04</v>
      </c>
      <c r="N97" s="266" t="s">
        <v>397</v>
      </c>
      <c r="O97" s="266"/>
      <c r="P97" s="266" t="s">
        <v>612</v>
      </c>
      <c r="Q97" s="266"/>
      <c r="R97" s="266"/>
    </row>
    <row r="98" spans="1:18" s="267" customFormat="1" ht="14.4">
      <c r="A98" s="265" t="s">
        <v>563</v>
      </c>
      <c r="B98" s="265" t="s">
        <v>563</v>
      </c>
      <c r="C98" s="265" t="s">
        <v>563</v>
      </c>
      <c r="D98" s="265" t="s">
        <v>563</v>
      </c>
      <c r="E98" s="265" t="s">
        <v>563</v>
      </c>
      <c r="F98" s="265" t="s">
        <v>563</v>
      </c>
      <c r="G98" s="265" t="s">
        <v>563</v>
      </c>
      <c r="H98" s="266"/>
      <c r="I98" s="266" t="s">
        <v>595</v>
      </c>
      <c r="J98" s="266" t="s">
        <v>561</v>
      </c>
      <c r="K98" s="266" t="s">
        <v>270</v>
      </c>
      <c r="L98" s="266"/>
      <c r="M98" s="266" t="str">
        <f t="shared" si="0"/>
        <v>v3_040403V04</v>
      </c>
      <c r="N98" s="266" t="s">
        <v>397</v>
      </c>
      <c r="O98" s="266"/>
      <c r="P98" s="266" t="s">
        <v>612</v>
      </c>
      <c r="Q98" s="266"/>
      <c r="R98" s="266"/>
    </row>
    <row r="99" spans="1:18" s="267" customFormat="1" ht="14.4">
      <c r="A99" s="265" t="s">
        <v>563</v>
      </c>
      <c r="B99" s="265" t="s">
        <v>563</v>
      </c>
      <c r="C99" s="265" t="s">
        <v>563</v>
      </c>
      <c r="D99" s="265" t="s">
        <v>563</v>
      </c>
      <c r="E99" s="265" t="s">
        <v>563</v>
      </c>
      <c r="F99" s="265" t="s">
        <v>563</v>
      </c>
      <c r="G99" s="265" t="s">
        <v>563</v>
      </c>
      <c r="H99" s="266"/>
      <c r="I99" s="266" t="s">
        <v>298</v>
      </c>
      <c r="J99" s="266" t="s">
        <v>559</v>
      </c>
      <c r="K99" s="266" t="s">
        <v>47</v>
      </c>
      <c r="L99" s="266"/>
      <c r="M99" s="266" t="str">
        <f t="shared" si="0"/>
        <v>v3_040403V04</v>
      </c>
      <c r="N99" s="266" t="s">
        <v>575</v>
      </c>
      <c r="O99" s="266"/>
      <c r="P99" s="266" t="s">
        <v>612</v>
      </c>
      <c r="Q99" s="266"/>
      <c r="R99" s="266"/>
    </row>
    <row r="100" spans="1:18" s="267" customFormat="1" ht="14.4">
      <c r="A100" s="265" t="s">
        <v>563</v>
      </c>
      <c r="B100" s="265" t="s">
        <v>563</v>
      </c>
      <c r="C100" s="265" t="s">
        <v>563</v>
      </c>
      <c r="D100" s="265" t="s">
        <v>563</v>
      </c>
      <c r="E100" s="265" t="s">
        <v>563</v>
      </c>
      <c r="F100" s="265" t="s">
        <v>563</v>
      </c>
      <c r="G100" s="265" t="s">
        <v>563</v>
      </c>
      <c r="H100" s="266"/>
      <c r="I100" s="266" t="s">
        <v>594</v>
      </c>
      <c r="J100" s="266" t="s">
        <v>560</v>
      </c>
      <c r="K100" s="266" t="s">
        <v>47</v>
      </c>
      <c r="L100" s="266"/>
      <c r="M100" s="266" t="str">
        <f t="shared" si="0"/>
        <v>v3_040403V04</v>
      </c>
      <c r="N100" s="266" t="s">
        <v>575</v>
      </c>
      <c r="O100" s="266"/>
      <c r="P100" s="266" t="s">
        <v>612</v>
      </c>
      <c r="Q100" s="266"/>
      <c r="R100" s="266"/>
    </row>
    <row r="101" spans="1:18" s="267" customFormat="1" ht="14.4">
      <c r="A101" s="265" t="s">
        <v>563</v>
      </c>
      <c r="B101" s="265" t="s">
        <v>563</v>
      </c>
      <c r="C101" s="265" t="s">
        <v>563</v>
      </c>
      <c r="D101" s="265" t="s">
        <v>563</v>
      </c>
      <c r="E101" s="265" t="s">
        <v>563</v>
      </c>
      <c r="F101" s="265" t="s">
        <v>563</v>
      </c>
      <c r="G101" s="265" t="s">
        <v>563</v>
      </c>
      <c r="H101" s="266"/>
      <c r="I101" s="266" t="s">
        <v>604</v>
      </c>
      <c r="J101" s="266" t="s">
        <v>574</v>
      </c>
      <c r="K101" s="266" t="s">
        <v>47</v>
      </c>
      <c r="L101" s="266"/>
      <c r="M101" s="266" t="str">
        <f t="shared" si="0"/>
        <v>v3_040403V04</v>
      </c>
      <c r="N101" s="266" t="s">
        <v>575</v>
      </c>
      <c r="O101" s="266"/>
      <c r="P101" s="266" t="s">
        <v>612</v>
      </c>
      <c r="Q101" s="266"/>
      <c r="R101" s="266"/>
    </row>
    <row r="102" spans="1:18" s="267" customFormat="1" ht="14.4">
      <c r="A102" s="265" t="s">
        <v>563</v>
      </c>
      <c r="B102" s="265" t="s">
        <v>563</v>
      </c>
      <c r="C102" s="265" t="s">
        <v>563</v>
      </c>
      <c r="D102" s="265" t="s">
        <v>563</v>
      </c>
      <c r="E102" s="265" t="s">
        <v>563</v>
      </c>
      <c r="F102" s="265" t="s">
        <v>563</v>
      </c>
      <c r="G102" s="265" t="s">
        <v>563</v>
      </c>
      <c r="H102" s="266"/>
      <c r="I102" s="266" t="s">
        <v>595</v>
      </c>
      <c r="J102" s="266" t="s">
        <v>561</v>
      </c>
      <c r="K102" s="266" t="s">
        <v>270</v>
      </c>
      <c r="L102" s="266"/>
      <c r="M102" s="266" t="str">
        <f t="shared" si="0"/>
        <v>v3_040403V04</v>
      </c>
      <c r="N102" s="266" t="s">
        <v>575</v>
      </c>
      <c r="O102" s="266"/>
      <c r="P102" s="266" t="s">
        <v>612</v>
      </c>
      <c r="Q102" s="266"/>
      <c r="R102" s="266"/>
    </row>
    <row r="103" spans="1:18" s="267" customFormat="1" ht="14.4">
      <c r="A103" s="265" t="s">
        <v>563</v>
      </c>
      <c r="B103" s="265" t="s">
        <v>563</v>
      </c>
      <c r="C103" s="265" t="s">
        <v>563</v>
      </c>
      <c r="D103" s="265" t="s">
        <v>563</v>
      </c>
      <c r="E103" s="265" t="s">
        <v>563</v>
      </c>
      <c r="F103" s="265" t="s">
        <v>563</v>
      </c>
      <c r="G103" s="265" t="s">
        <v>563</v>
      </c>
      <c r="H103" s="266"/>
      <c r="I103" s="266" t="s">
        <v>290</v>
      </c>
      <c r="J103" s="266" t="s">
        <v>565</v>
      </c>
      <c r="K103" s="266" t="s">
        <v>47</v>
      </c>
      <c r="L103" s="266"/>
      <c r="M103" s="266" t="str">
        <f t="shared" si="0"/>
        <v>v3_040403V04</v>
      </c>
      <c r="N103" s="266" t="s">
        <v>346</v>
      </c>
      <c r="O103" s="266"/>
      <c r="P103" s="266" t="s">
        <v>612</v>
      </c>
      <c r="Q103" s="266"/>
      <c r="R103" s="266"/>
    </row>
    <row r="104" spans="1:18" s="267" customFormat="1" ht="14.4">
      <c r="A104" s="265" t="s">
        <v>563</v>
      </c>
      <c r="B104" s="265" t="s">
        <v>563</v>
      </c>
      <c r="C104" s="265" t="s">
        <v>563</v>
      </c>
      <c r="D104" s="265" t="s">
        <v>563</v>
      </c>
      <c r="E104" s="265" t="s">
        <v>563</v>
      </c>
      <c r="F104" s="265" t="s">
        <v>563</v>
      </c>
      <c r="G104" s="265" t="s">
        <v>563</v>
      </c>
      <c r="H104" s="266"/>
      <c r="I104" s="266" t="s">
        <v>298</v>
      </c>
      <c r="J104" s="266" t="s">
        <v>559</v>
      </c>
      <c r="K104" s="266" t="s">
        <v>47</v>
      </c>
      <c r="L104" s="266"/>
      <c r="M104" s="266" t="str">
        <f t="shared" si="0"/>
        <v>v3_040403V04</v>
      </c>
      <c r="N104" s="266" t="s">
        <v>346</v>
      </c>
      <c r="O104" s="266"/>
      <c r="P104" s="266" t="s">
        <v>612</v>
      </c>
      <c r="Q104" s="266"/>
      <c r="R104" s="266"/>
    </row>
    <row r="105" spans="1:18" s="267" customFormat="1" ht="14.4">
      <c r="A105" s="265" t="s">
        <v>563</v>
      </c>
      <c r="B105" s="265" t="s">
        <v>563</v>
      </c>
      <c r="C105" s="265" t="s">
        <v>563</v>
      </c>
      <c r="D105" s="265" t="s">
        <v>563</v>
      </c>
      <c r="E105" s="265" t="s">
        <v>563</v>
      </c>
      <c r="F105" s="265" t="s">
        <v>563</v>
      </c>
      <c r="G105" s="265" t="s">
        <v>563</v>
      </c>
      <c r="H105" s="266"/>
      <c r="I105" s="266" t="s">
        <v>594</v>
      </c>
      <c r="J105" s="266" t="s">
        <v>560</v>
      </c>
      <c r="K105" s="266" t="s">
        <v>47</v>
      </c>
      <c r="L105" s="266"/>
      <c r="M105" s="266" t="str">
        <f t="shared" si="0"/>
        <v>v3_040403V04</v>
      </c>
      <c r="N105" s="266" t="s">
        <v>346</v>
      </c>
      <c r="O105" s="266"/>
      <c r="P105" s="266" t="s">
        <v>612</v>
      </c>
      <c r="Q105" s="266"/>
      <c r="R105" s="266"/>
    </row>
    <row r="106" spans="1:18" s="267" customFormat="1" ht="14.4">
      <c r="A106" s="265" t="s">
        <v>563</v>
      </c>
      <c r="B106" s="265" t="s">
        <v>563</v>
      </c>
      <c r="C106" s="265" t="s">
        <v>563</v>
      </c>
      <c r="D106" s="265" t="s">
        <v>563</v>
      </c>
      <c r="E106" s="265" t="s">
        <v>563</v>
      </c>
      <c r="F106" s="265" t="s">
        <v>563</v>
      </c>
      <c r="G106" s="265" t="s">
        <v>563</v>
      </c>
      <c r="H106" s="266"/>
      <c r="I106" s="266" t="s">
        <v>288</v>
      </c>
      <c r="J106" s="266" t="s">
        <v>441</v>
      </c>
      <c r="K106" s="266" t="s">
        <v>47</v>
      </c>
      <c r="L106" s="266"/>
      <c r="M106" s="266" t="str">
        <f t="shared" si="0"/>
        <v>v3_040403V04</v>
      </c>
      <c r="N106" s="266" t="s">
        <v>346</v>
      </c>
      <c r="O106" s="266"/>
      <c r="P106" s="266" t="s">
        <v>612</v>
      </c>
      <c r="Q106" s="266"/>
      <c r="R106" s="266"/>
    </row>
    <row r="107" spans="1:18" s="267" customFormat="1" ht="14.4">
      <c r="A107" s="265" t="s">
        <v>563</v>
      </c>
      <c r="B107" s="265" t="s">
        <v>563</v>
      </c>
      <c r="C107" s="265" t="s">
        <v>563</v>
      </c>
      <c r="D107" s="265" t="s">
        <v>563</v>
      </c>
      <c r="E107" s="265" t="s">
        <v>563</v>
      </c>
      <c r="F107" s="265" t="s">
        <v>563</v>
      </c>
      <c r="G107" s="265" t="s">
        <v>563</v>
      </c>
      <c r="H107" s="266"/>
      <c r="I107" s="266" t="s">
        <v>595</v>
      </c>
      <c r="J107" s="266" t="s">
        <v>561</v>
      </c>
      <c r="K107" s="266" t="s">
        <v>270</v>
      </c>
      <c r="L107" s="266"/>
      <c r="M107" s="266" t="str">
        <f t="shared" si="0"/>
        <v>v3_040403V04</v>
      </c>
      <c r="N107" s="266" t="s">
        <v>346</v>
      </c>
      <c r="O107" s="266"/>
      <c r="P107" s="266" t="s">
        <v>612</v>
      </c>
      <c r="Q107" s="266"/>
      <c r="R107" s="266"/>
    </row>
    <row r="108" spans="1:18" s="267" customFormat="1" ht="14.4">
      <c r="A108" s="265" t="s">
        <v>563</v>
      </c>
      <c r="B108" s="265" t="s">
        <v>563</v>
      </c>
      <c r="C108" s="265" t="s">
        <v>563</v>
      </c>
      <c r="D108" s="265" t="s">
        <v>563</v>
      </c>
      <c r="E108" s="265" t="s">
        <v>563</v>
      </c>
      <c r="F108" s="265" t="s">
        <v>563</v>
      </c>
      <c r="G108" s="265" t="s">
        <v>563</v>
      </c>
      <c r="H108" s="266"/>
      <c r="I108" s="266" t="s">
        <v>290</v>
      </c>
      <c r="J108" s="266" t="s">
        <v>565</v>
      </c>
      <c r="K108" s="266" t="s">
        <v>47</v>
      </c>
      <c r="L108" s="266"/>
      <c r="M108" s="266" t="str">
        <f t="shared" si="0"/>
        <v>v3_040403V04</v>
      </c>
      <c r="N108" s="266" t="s">
        <v>262</v>
      </c>
      <c r="O108" s="266"/>
      <c r="P108" s="266" t="s">
        <v>612</v>
      </c>
      <c r="Q108" s="266"/>
      <c r="R108" s="266"/>
    </row>
    <row r="109" spans="1:18" s="267" customFormat="1" ht="14.4">
      <c r="A109" s="265" t="s">
        <v>563</v>
      </c>
      <c r="B109" s="265" t="s">
        <v>563</v>
      </c>
      <c r="C109" s="265" t="s">
        <v>563</v>
      </c>
      <c r="D109" s="265" t="s">
        <v>563</v>
      </c>
      <c r="E109" s="265" t="s">
        <v>563</v>
      </c>
      <c r="F109" s="265" t="s">
        <v>563</v>
      </c>
      <c r="G109" s="265" t="s">
        <v>563</v>
      </c>
      <c r="H109" s="266"/>
      <c r="I109" s="266" t="s">
        <v>298</v>
      </c>
      <c r="J109" s="266" t="s">
        <v>559</v>
      </c>
      <c r="K109" s="266" t="s">
        <v>47</v>
      </c>
      <c r="L109" s="266"/>
      <c r="M109" s="266" t="str">
        <f t="shared" si="0"/>
        <v>v3_040403V04</v>
      </c>
      <c r="N109" s="266" t="s">
        <v>262</v>
      </c>
      <c r="O109" s="266"/>
      <c r="P109" s="266" t="s">
        <v>612</v>
      </c>
      <c r="Q109" s="266"/>
      <c r="R109" s="266"/>
    </row>
    <row r="110" spans="1:18" s="267" customFormat="1" ht="14.4">
      <c r="A110" s="265" t="s">
        <v>563</v>
      </c>
      <c r="B110" s="265" t="s">
        <v>563</v>
      </c>
      <c r="C110" s="265" t="s">
        <v>563</v>
      </c>
      <c r="D110" s="265" t="s">
        <v>563</v>
      </c>
      <c r="E110" s="265" t="s">
        <v>563</v>
      </c>
      <c r="F110" s="265" t="s">
        <v>563</v>
      </c>
      <c r="G110" s="265" t="s">
        <v>563</v>
      </c>
      <c r="H110" s="266"/>
      <c r="I110" s="266" t="s">
        <v>594</v>
      </c>
      <c r="J110" s="266" t="s">
        <v>560</v>
      </c>
      <c r="K110" s="266" t="s">
        <v>47</v>
      </c>
      <c r="L110" s="266"/>
      <c r="M110" s="266" t="str">
        <f t="shared" ref="M110:M123" si="1">LEFT(N110,12)</f>
        <v>v3_040403V04</v>
      </c>
      <c r="N110" s="266" t="s">
        <v>262</v>
      </c>
      <c r="O110" s="266"/>
      <c r="P110" s="266" t="s">
        <v>612</v>
      </c>
      <c r="Q110" s="266"/>
      <c r="R110" s="266"/>
    </row>
    <row r="111" spans="1:18" s="267" customFormat="1" ht="14.4">
      <c r="A111" s="265" t="s">
        <v>563</v>
      </c>
      <c r="B111" s="265" t="s">
        <v>563</v>
      </c>
      <c r="C111" s="265" t="s">
        <v>563</v>
      </c>
      <c r="D111" s="265" t="s">
        <v>563</v>
      </c>
      <c r="E111" s="265" t="s">
        <v>563</v>
      </c>
      <c r="F111" s="265" t="s">
        <v>563</v>
      </c>
      <c r="G111" s="265" t="s">
        <v>563</v>
      </c>
      <c r="H111" s="266"/>
      <c r="I111" s="266" t="s">
        <v>605</v>
      </c>
      <c r="J111" s="266" t="s">
        <v>578</v>
      </c>
      <c r="K111" s="266" t="s">
        <v>608</v>
      </c>
      <c r="L111" s="266"/>
      <c r="M111" s="266" t="str">
        <f t="shared" si="1"/>
        <v>v3_040403V04</v>
      </c>
      <c r="N111" s="266" t="s">
        <v>262</v>
      </c>
      <c r="O111" s="266"/>
      <c r="P111" s="266" t="s">
        <v>612</v>
      </c>
      <c r="Q111" s="266"/>
      <c r="R111" s="266"/>
    </row>
    <row r="112" spans="1:18" s="267" customFormat="1" ht="14.4">
      <c r="A112" s="265" t="s">
        <v>563</v>
      </c>
      <c r="B112" s="265" t="s">
        <v>563</v>
      </c>
      <c r="C112" s="265" t="s">
        <v>563</v>
      </c>
      <c r="D112" s="265" t="s">
        <v>563</v>
      </c>
      <c r="E112" s="265" t="s">
        <v>563</v>
      </c>
      <c r="F112" s="265" t="s">
        <v>563</v>
      </c>
      <c r="G112" s="265" t="s">
        <v>563</v>
      </c>
      <c r="H112" s="266"/>
      <c r="I112" s="266" t="s">
        <v>598</v>
      </c>
      <c r="J112" s="266" t="s">
        <v>566</v>
      </c>
      <c r="K112" s="266" t="s">
        <v>47</v>
      </c>
      <c r="L112" s="266"/>
      <c r="M112" s="266" t="str">
        <f t="shared" si="1"/>
        <v>v3_040403V04</v>
      </c>
      <c r="N112" s="266" t="s">
        <v>262</v>
      </c>
      <c r="O112" s="266"/>
      <c r="P112" s="266" t="s">
        <v>612</v>
      </c>
      <c r="Q112" s="266"/>
      <c r="R112" s="266"/>
    </row>
    <row r="113" spans="1:18" s="267" customFormat="1" ht="14.4">
      <c r="A113" s="265" t="s">
        <v>563</v>
      </c>
      <c r="B113" s="265" t="s">
        <v>563</v>
      </c>
      <c r="C113" s="265" t="s">
        <v>563</v>
      </c>
      <c r="D113" s="265" t="s">
        <v>563</v>
      </c>
      <c r="E113" s="265" t="s">
        <v>563</v>
      </c>
      <c r="F113" s="265" t="s">
        <v>563</v>
      </c>
      <c r="G113" s="265" t="s">
        <v>563</v>
      </c>
      <c r="H113" s="266"/>
      <c r="I113" s="266" t="s">
        <v>599</v>
      </c>
      <c r="J113" s="266" t="s">
        <v>567</v>
      </c>
      <c r="K113" s="266" t="s">
        <v>608</v>
      </c>
      <c r="L113" s="266"/>
      <c r="M113" s="266" t="str">
        <f t="shared" si="1"/>
        <v>v3_040403V04</v>
      </c>
      <c r="N113" s="266" t="s">
        <v>262</v>
      </c>
      <c r="O113" s="266"/>
      <c r="P113" s="266" t="s">
        <v>612</v>
      </c>
      <c r="Q113" s="266"/>
      <c r="R113" s="266"/>
    </row>
    <row r="114" spans="1:18" s="267" customFormat="1" ht="14.4">
      <c r="A114" s="265" t="s">
        <v>563</v>
      </c>
      <c r="B114" s="265" t="s">
        <v>563</v>
      </c>
      <c r="C114" s="265" t="s">
        <v>563</v>
      </c>
      <c r="D114" s="265" t="s">
        <v>563</v>
      </c>
      <c r="E114" s="265" t="s">
        <v>563</v>
      </c>
      <c r="F114" s="265" t="s">
        <v>563</v>
      </c>
      <c r="G114" s="265" t="s">
        <v>563</v>
      </c>
      <c r="H114" s="266"/>
      <c r="I114" s="266" t="s">
        <v>595</v>
      </c>
      <c r="J114" s="266" t="s">
        <v>561</v>
      </c>
      <c r="K114" s="266" t="s">
        <v>270</v>
      </c>
      <c r="L114" s="266"/>
      <c r="M114" s="266" t="str">
        <f t="shared" si="1"/>
        <v>v3_040403V04</v>
      </c>
      <c r="N114" s="266" t="s">
        <v>262</v>
      </c>
      <c r="O114" s="266"/>
      <c r="P114" s="266" t="s">
        <v>612</v>
      </c>
      <c r="Q114" s="266"/>
      <c r="R114" s="266"/>
    </row>
    <row r="115" spans="1:18" s="267" customFormat="1" ht="14.4">
      <c r="A115" s="265" t="s">
        <v>563</v>
      </c>
      <c r="B115" s="265" t="s">
        <v>563</v>
      </c>
      <c r="C115" s="265" t="s">
        <v>563</v>
      </c>
      <c r="D115" s="265" t="s">
        <v>563</v>
      </c>
      <c r="E115" s="265" t="s">
        <v>563</v>
      </c>
      <c r="F115" s="265" t="s">
        <v>563</v>
      </c>
      <c r="G115" s="265" t="s">
        <v>563</v>
      </c>
      <c r="H115" s="266"/>
      <c r="I115" s="266" t="s">
        <v>606</v>
      </c>
      <c r="J115" s="266" t="s">
        <v>579</v>
      </c>
      <c r="K115" s="266" t="s">
        <v>611</v>
      </c>
      <c r="L115" s="266"/>
      <c r="M115" s="266" t="str">
        <f t="shared" si="1"/>
        <v>v3_040403V04</v>
      </c>
      <c r="N115" s="266" t="s">
        <v>262</v>
      </c>
      <c r="O115" s="266"/>
      <c r="P115" s="266" t="s">
        <v>612</v>
      </c>
      <c r="Q115" s="266"/>
      <c r="R115" s="266"/>
    </row>
    <row r="116" spans="1:18" s="267" customFormat="1" ht="14.4">
      <c r="A116" s="265" t="s">
        <v>563</v>
      </c>
      <c r="B116" s="265" t="s">
        <v>563</v>
      </c>
      <c r="C116" s="265" t="s">
        <v>563</v>
      </c>
      <c r="D116" s="265" t="s">
        <v>563</v>
      </c>
      <c r="E116" s="265" t="s">
        <v>563</v>
      </c>
      <c r="F116" s="265" t="s">
        <v>563</v>
      </c>
      <c r="G116" s="265" t="s">
        <v>563</v>
      </c>
      <c r="H116" s="266"/>
      <c r="I116" s="266" t="s">
        <v>228</v>
      </c>
      <c r="J116" s="266" t="s">
        <v>448</v>
      </c>
      <c r="K116" s="266" t="s">
        <v>38</v>
      </c>
      <c r="L116" s="266"/>
      <c r="M116" s="266" t="str">
        <f t="shared" si="1"/>
        <v>v3_040403V04</v>
      </c>
      <c r="N116" s="266" t="s">
        <v>262</v>
      </c>
      <c r="O116" s="266"/>
      <c r="P116" s="266" t="s">
        <v>612</v>
      </c>
      <c r="Q116" s="266"/>
      <c r="R116" s="266"/>
    </row>
    <row r="117" spans="1:18" s="267" customFormat="1" ht="14.4">
      <c r="A117" s="265" t="s">
        <v>563</v>
      </c>
      <c r="B117" s="265" t="s">
        <v>563</v>
      </c>
      <c r="C117" s="265" t="s">
        <v>563</v>
      </c>
      <c r="D117" s="265" t="s">
        <v>563</v>
      </c>
      <c r="E117" s="265" t="s">
        <v>563</v>
      </c>
      <c r="F117" s="265" t="s">
        <v>563</v>
      </c>
      <c r="G117" s="265" t="s">
        <v>563</v>
      </c>
      <c r="H117" s="266"/>
      <c r="I117" s="266" t="s">
        <v>601</v>
      </c>
      <c r="J117" s="266" t="s">
        <v>569</v>
      </c>
      <c r="K117" s="266" t="s">
        <v>609</v>
      </c>
      <c r="L117" s="266"/>
      <c r="M117" s="266" t="str">
        <f t="shared" si="1"/>
        <v>v3_040403V04</v>
      </c>
      <c r="N117" s="266" t="s">
        <v>262</v>
      </c>
      <c r="O117" s="266"/>
      <c r="P117" s="266" t="s">
        <v>612</v>
      </c>
      <c r="Q117" s="266"/>
      <c r="R117" s="266"/>
    </row>
    <row r="118" spans="1:18" s="267" customFormat="1" ht="14.4">
      <c r="A118" s="265" t="s">
        <v>563</v>
      </c>
      <c r="B118" s="265" t="s">
        <v>563</v>
      </c>
      <c r="C118" s="265" t="s">
        <v>563</v>
      </c>
      <c r="D118" s="265" t="s">
        <v>563</v>
      </c>
      <c r="E118" s="265" t="s">
        <v>563</v>
      </c>
      <c r="F118" s="265" t="s">
        <v>563</v>
      </c>
      <c r="G118" s="265" t="s">
        <v>563</v>
      </c>
      <c r="H118" s="266"/>
      <c r="I118" s="266" t="s">
        <v>597</v>
      </c>
      <c r="J118" s="266" t="s">
        <v>562</v>
      </c>
      <c r="K118" s="266" t="s">
        <v>231</v>
      </c>
      <c r="L118" s="266"/>
      <c r="M118" s="266" t="str">
        <f t="shared" si="1"/>
        <v>v3_040403V04</v>
      </c>
      <c r="N118" s="266" t="s">
        <v>262</v>
      </c>
      <c r="O118" s="266"/>
      <c r="P118" s="266" t="s">
        <v>612</v>
      </c>
      <c r="Q118" s="266"/>
      <c r="R118" s="266"/>
    </row>
    <row r="119" spans="1:18" s="267" customFormat="1" ht="14.4">
      <c r="A119" s="265" t="s">
        <v>563</v>
      </c>
      <c r="B119" s="265" t="s">
        <v>563</v>
      </c>
      <c r="C119" s="265" t="s">
        <v>563</v>
      </c>
      <c r="D119" s="265" t="s">
        <v>563</v>
      </c>
      <c r="E119" s="265" t="s">
        <v>563</v>
      </c>
      <c r="F119" s="265" t="s">
        <v>563</v>
      </c>
      <c r="G119" s="265" t="s">
        <v>563</v>
      </c>
      <c r="H119" s="266"/>
      <c r="I119" s="266" t="s">
        <v>607</v>
      </c>
      <c r="J119" s="266" t="s">
        <v>580</v>
      </c>
      <c r="K119" s="266" t="s">
        <v>47</v>
      </c>
      <c r="L119" s="266"/>
      <c r="M119" s="266" t="str">
        <f t="shared" si="1"/>
        <v>v3_040403V04</v>
      </c>
      <c r="N119" s="266" t="s">
        <v>278</v>
      </c>
      <c r="O119" s="266"/>
      <c r="P119" s="266" t="s">
        <v>612</v>
      </c>
      <c r="Q119" s="266"/>
      <c r="R119" s="266"/>
    </row>
    <row r="120" spans="1:18" s="267" customFormat="1" ht="14.4">
      <c r="A120" s="265" t="s">
        <v>563</v>
      </c>
      <c r="B120" s="265" t="s">
        <v>563</v>
      </c>
      <c r="C120" s="265" t="s">
        <v>563</v>
      </c>
      <c r="D120" s="265" t="s">
        <v>563</v>
      </c>
      <c r="E120" s="265" t="s">
        <v>563</v>
      </c>
      <c r="F120" s="265" t="s">
        <v>563</v>
      </c>
      <c r="G120" s="265" t="s">
        <v>563</v>
      </c>
      <c r="H120" s="266"/>
      <c r="I120" s="266" t="s">
        <v>298</v>
      </c>
      <c r="J120" s="266" t="s">
        <v>559</v>
      </c>
      <c r="K120" s="266" t="s">
        <v>47</v>
      </c>
      <c r="L120" s="266"/>
      <c r="M120" s="266" t="str">
        <f t="shared" si="1"/>
        <v>v3_040403V04</v>
      </c>
      <c r="N120" s="266" t="s">
        <v>278</v>
      </c>
      <c r="O120" s="266"/>
      <c r="P120" s="266" t="s">
        <v>612</v>
      </c>
      <c r="Q120" s="266"/>
      <c r="R120" s="266"/>
    </row>
    <row r="121" spans="1:18" s="267" customFormat="1" ht="14.4">
      <c r="A121" s="265" t="s">
        <v>563</v>
      </c>
      <c r="B121" s="265" t="s">
        <v>563</v>
      </c>
      <c r="C121" s="265" t="s">
        <v>563</v>
      </c>
      <c r="D121" s="265" t="s">
        <v>563</v>
      </c>
      <c r="E121" s="265" t="s">
        <v>563</v>
      </c>
      <c r="F121" s="265" t="s">
        <v>563</v>
      </c>
      <c r="G121" s="265" t="s">
        <v>563</v>
      </c>
      <c r="H121" s="266"/>
      <c r="I121" s="266" t="s">
        <v>594</v>
      </c>
      <c r="J121" s="266" t="s">
        <v>560</v>
      </c>
      <c r="K121" s="266" t="s">
        <v>47</v>
      </c>
      <c r="L121" s="266"/>
      <c r="M121" s="266" t="str">
        <f t="shared" si="1"/>
        <v>v3_040403V04</v>
      </c>
      <c r="N121" s="266" t="s">
        <v>278</v>
      </c>
      <c r="O121" s="266"/>
      <c r="P121" s="266" t="s">
        <v>612</v>
      </c>
      <c r="Q121" s="266"/>
      <c r="R121" s="266"/>
    </row>
    <row r="122" spans="1:18" s="267" customFormat="1" ht="14.4">
      <c r="A122" s="265" t="s">
        <v>563</v>
      </c>
      <c r="B122" s="265" t="s">
        <v>563</v>
      </c>
      <c r="C122" s="265" t="s">
        <v>563</v>
      </c>
      <c r="D122" s="265" t="s">
        <v>563</v>
      </c>
      <c r="E122" s="265" t="s">
        <v>563</v>
      </c>
      <c r="F122" s="265" t="s">
        <v>563</v>
      </c>
      <c r="G122" s="265" t="s">
        <v>563</v>
      </c>
      <c r="H122" s="266"/>
      <c r="I122" s="266" t="s">
        <v>598</v>
      </c>
      <c r="J122" s="266" t="s">
        <v>566</v>
      </c>
      <c r="K122" s="266" t="s">
        <v>47</v>
      </c>
      <c r="L122" s="266"/>
      <c r="M122" s="266" t="str">
        <f t="shared" si="1"/>
        <v>v3_040403V04</v>
      </c>
      <c r="N122" s="266" t="s">
        <v>278</v>
      </c>
      <c r="O122" s="266"/>
      <c r="P122" s="266" t="s">
        <v>612</v>
      </c>
      <c r="Q122" s="266"/>
      <c r="R122" s="266"/>
    </row>
    <row r="123" spans="1:18" s="267" customFormat="1" ht="14.4">
      <c r="A123" s="265" t="s">
        <v>563</v>
      </c>
      <c r="B123" s="265" t="s">
        <v>563</v>
      </c>
      <c r="C123" s="265" t="s">
        <v>563</v>
      </c>
      <c r="D123" s="265" t="s">
        <v>563</v>
      </c>
      <c r="E123" s="265" t="s">
        <v>563</v>
      </c>
      <c r="F123" s="265" t="s">
        <v>563</v>
      </c>
      <c r="G123" s="265" t="s">
        <v>563</v>
      </c>
      <c r="H123" s="266"/>
      <c r="I123" s="266" t="s">
        <v>595</v>
      </c>
      <c r="J123" s="266" t="s">
        <v>561</v>
      </c>
      <c r="K123" s="266" t="s">
        <v>270</v>
      </c>
      <c r="L123" s="266"/>
      <c r="M123" s="266" t="str">
        <f t="shared" si="1"/>
        <v>v3_040403V04</v>
      </c>
      <c r="N123" s="266" t="s">
        <v>278</v>
      </c>
      <c r="O123" s="266"/>
      <c r="P123" s="266" t="s">
        <v>612</v>
      </c>
      <c r="Q123" s="266"/>
      <c r="R123" s="266"/>
    </row>
  </sheetData>
  <autoFilter ref="A9:U44" xr:uid="{25A73B1E-96F7-4C7E-9471-0C18EDC629E0}"/>
  <phoneticPr fontId="18" type="noConversion"/>
  <conditionalFormatting sqref="A1:A44 A124:A1048576">
    <cfRule type="duplicateValues" dxfId="33" priority="2"/>
  </conditionalFormatting>
  <hyperlinks>
    <hyperlink ref="B39" r:id="rId1" display="https://emenscr.nesdc.go.th/viewer/view.html?id=5d550f936a833a14b5f1b243&amp;username=industry04191" xr:uid="{24A46647-0532-4940-8FCD-1F9C6DBBC2A6}"/>
    <hyperlink ref="B41" r:id="rId2" display="https://emenscr.nesdc.go.th/viewer/view.html?id=5ea656cec320690e90c0f402&amp;username=industry08031" xr:uid="{C4494676-8DE4-4765-A8E8-1401AD42BF99}"/>
    <hyperlink ref="B40" r:id="rId3" display="https://emenscr.nesdc.go.th/viewer/view.html?id=5d54cc323ffbd814bb4cc782&amp;username=industry04041" xr:uid="{594B14A8-2366-4ACC-90E1-BB6B888AFCED}"/>
    <hyperlink ref="B42" r:id="rId4" display="https://emenscr.nesdc.go.th/viewer/view.html?id=5df33231bd03be2c50f77fdc&amp;username=industry04041" xr:uid="{85200670-8AB6-47C8-8267-8F9DE6C5A848}"/>
    <hyperlink ref="B44" r:id="rId5" display="https://emenscr.nesdc.go.th/viewer/view.html?id=5e033b6342c5ca49af55aef0&amp;username=tpqi061" xr:uid="{F176D461-FD5B-42FE-9EF5-F63B05D06422}"/>
    <hyperlink ref="B43" r:id="rId6" display="https://emenscr.nesdc.go.th/viewer/view.html?id=5ea2b5cac320690e90c0f36a&amp;username=industry08031" xr:uid="{712FC2F7-7B00-4865-A21D-3CB7194CA3A5}"/>
  </hyperlinks>
  <pageMargins left="0.7" right="0.7" top="0.75" bottom="0.75" header="0.3" footer="0.3"/>
  <pageSetup orientation="portrait" horizontalDpi="1200" verticalDpi="1200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775A7-7571-4E6A-926B-52C7CBF5ADA3}">
  <dimension ref="A1:N3"/>
  <sheetViews>
    <sheetView topLeftCell="G1" workbookViewId="0">
      <selection activeCell="A3" sqref="A3:N3"/>
    </sheetView>
  </sheetViews>
  <sheetFormatPr defaultRowHeight="14.4"/>
  <cols>
    <col min="1" max="2" width="24.33203125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39.109375" customWidth="1"/>
    <col min="9" max="9" width="45.88671875" customWidth="1"/>
    <col min="10" max="10" width="54" customWidth="1"/>
    <col min="11" max="11" width="17.5546875" customWidth="1"/>
    <col min="12" max="12" width="13.44140625" customWidth="1"/>
    <col min="13" max="13" width="16.109375" customWidth="1"/>
    <col min="14" max="14" width="54" customWidth="1"/>
  </cols>
  <sheetData>
    <row r="1" spans="1:14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>
      <c r="A2" s="57" t="s">
        <v>2</v>
      </c>
      <c r="B2" s="57"/>
      <c r="C2" s="57" t="s">
        <v>3</v>
      </c>
      <c r="D2" s="57" t="s">
        <v>7</v>
      </c>
      <c r="E2" s="57" t="s">
        <v>153</v>
      </c>
      <c r="F2" s="57" t="s">
        <v>14</v>
      </c>
      <c r="G2" s="57" t="s">
        <v>15</v>
      </c>
      <c r="H2" s="57" t="s">
        <v>18</v>
      </c>
      <c r="I2" s="57" t="s">
        <v>19</v>
      </c>
      <c r="J2" s="57" t="s">
        <v>20</v>
      </c>
      <c r="K2" s="57" t="s">
        <v>21</v>
      </c>
      <c r="L2" s="57" t="s">
        <v>22</v>
      </c>
      <c r="M2" s="57" t="s">
        <v>23</v>
      </c>
      <c r="N2" s="57" t="s">
        <v>175</v>
      </c>
    </row>
    <row r="3" spans="1:14">
      <c r="A3" t="s">
        <v>176</v>
      </c>
      <c r="C3" t="s">
        <v>177</v>
      </c>
      <c r="D3" t="s">
        <v>28</v>
      </c>
      <c r="E3" s="58">
        <v>2565</v>
      </c>
      <c r="F3" t="s">
        <v>178</v>
      </c>
      <c r="G3" t="s">
        <v>179</v>
      </c>
      <c r="H3" t="s">
        <v>180</v>
      </c>
      <c r="I3" t="s">
        <v>140</v>
      </c>
      <c r="J3" t="s">
        <v>47</v>
      </c>
      <c r="L3" t="s">
        <v>160</v>
      </c>
      <c r="M3" t="s">
        <v>181</v>
      </c>
      <c r="N3" t="s">
        <v>182</v>
      </c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010BF-9160-49CC-A503-319ECFAF153C}">
  <dimension ref="A1:V41"/>
  <sheetViews>
    <sheetView zoomScale="50" zoomScaleNormal="50" workbookViewId="0">
      <selection activeCell="A12" sqref="A12:XFD17"/>
    </sheetView>
  </sheetViews>
  <sheetFormatPr defaultColWidth="9.109375" defaultRowHeight="21"/>
  <cols>
    <col min="1" max="1" width="18.5546875" style="32" customWidth="1"/>
    <col min="2" max="2" width="78.5546875" style="32" customWidth="1"/>
    <col min="3" max="3" width="83.109375" style="32" customWidth="1"/>
    <col min="4" max="4" width="32.6640625" style="32" customWidth="1"/>
    <col min="5" max="5" width="12" style="81" customWidth="1"/>
    <col min="6" max="6" width="15.33203125" style="32" customWidth="1"/>
    <col min="7" max="7" width="15.44140625" style="32" customWidth="1"/>
    <col min="8" max="8" width="22.6640625" style="32" customWidth="1"/>
    <col min="9" max="9" width="34.33203125" style="32" customWidth="1"/>
    <col min="10" max="10" width="18.33203125" style="32" customWidth="1"/>
    <col min="11" max="11" width="32" style="32" customWidth="1"/>
    <col min="12" max="16" width="21.33203125" style="32" customWidth="1"/>
    <col min="17" max="17" width="78.109375" style="32" customWidth="1"/>
    <col min="18" max="18" width="14.88671875" style="59" customWidth="1"/>
    <col min="19" max="19" width="21.33203125" style="32" customWidth="1"/>
    <col min="20" max="20" width="37.33203125" style="32" customWidth="1"/>
    <col min="21" max="21" width="18.6640625" style="32" customWidth="1"/>
    <col min="22" max="22" width="20.5546875" style="32" customWidth="1"/>
    <col min="23" max="16384" width="9.109375" style="32"/>
  </cols>
  <sheetData>
    <row r="1" spans="1:22" ht="36">
      <c r="B1" s="83" t="s">
        <v>453</v>
      </c>
    </row>
    <row r="11" spans="1:22">
      <c r="A11" s="9" t="s">
        <v>2</v>
      </c>
      <c r="B11" s="111" t="s">
        <v>3</v>
      </c>
      <c r="C11" s="111" t="s">
        <v>3</v>
      </c>
      <c r="D11" s="111" t="s">
        <v>7</v>
      </c>
      <c r="E11" s="111" t="s">
        <v>153</v>
      </c>
      <c r="F11" s="111" t="s">
        <v>14</v>
      </c>
      <c r="G11" s="111" t="s">
        <v>15</v>
      </c>
      <c r="H11" s="111" t="s">
        <v>18</v>
      </c>
      <c r="I11" s="111" t="s">
        <v>19</v>
      </c>
      <c r="J11" s="111" t="s">
        <v>438</v>
      </c>
      <c r="K11" s="111" t="s">
        <v>20</v>
      </c>
      <c r="L11" s="111" t="s">
        <v>21</v>
      </c>
      <c r="M11" s="170" t="s">
        <v>22</v>
      </c>
      <c r="N11" s="170" t="s">
        <v>321</v>
      </c>
      <c r="O11" s="170" t="s">
        <v>439</v>
      </c>
      <c r="P11" s="170" t="s">
        <v>310</v>
      </c>
      <c r="Q11" s="10" t="s">
        <v>454</v>
      </c>
      <c r="R11" s="112" t="s">
        <v>440</v>
      </c>
      <c r="U11" s="72"/>
      <c r="V11" s="72"/>
    </row>
    <row r="12" spans="1:22" s="69" customFormat="1" ht="21.6" thickBot="1">
      <c r="A12" s="85" t="s">
        <v>194</v>
      </c>
      <c r="B12" s="101" t="s">
        <v>209</v>
      </c>
      <c r="C12" s="85" t="s">
        <v>209</v>
      </c>
      <c r="D12" s="85" t="s">
        <v>28</v>
      </c>
      <c r="E12" s="85">
        <v>2562</v>
      </c>
      <c r="F12" s="85" t="s">
        <v>61</v>
      </c>
      <c r="G12" s="85" t="s">
        <v>62</v>
      </c>
      <c r="H12" s="85" t="s">
        <v>224</v>
      </c>
      <c r="I12" s="85" t="s">
        <v>228</v>
      </c>
      <c r="J12" s="85"/>
      <c r="K12" s="85" t="s">
        <v>38</v>
      </c>
      <c r="L12" s="85"/>
      <c r="M12" s="85"/>
      <c r="N12" s="85"/>
      <c r="O12" s="85"/>
      <c r="P12" s="85"/>
      <c r="R12" s="87" t="s">
        <v>236</v>
      </c>
      <c r="S12" s="69" t="s">
        <v>236</v>
      </c>
      <c r="U12" s="68"/>
      <c r="V12" s="68"/>
    </row>
    <row r="13" spans="1:22" s="69" customFormat="1" ht="21.6" thickBot="1">
      <c r="A13" s="85" t="s">
        <v>200</v>
      </c>
      <c r="B13" s="86" t="s">
        <v>215</v>
      </c>
      <c r="C13" s="85" t="s">
        <v>215</v>
      </c>
      <c r="D13" s="85" t="s">
        <v>28</v>
      </c>
      <c r="E13" s="85">
        <v>2562</v>
      </c>
      <c r="F13" s="85" t="s">
        <v>61</v>
      </c>
      <c r="G13" s="85" t="s">
        <v>62</v>
      </c>
      <c r="H13" s="85" t="s">
        <v>225</v>
      </c>
      <c r="I13" s="85" t="s">
        <v>228</v>
      </c>
      <c r="J13" s="85"/>
      <c r="K13" s="85" t="s">
        <v>38</v>
      </c>
      <c r="L13" s="85"/>
      <c r="M13" s="85"/>
      <c r="N13" s="85"/>
      <c r="O13" s="85"/>
      <c r="P13" s="85"/>
      <c r="R13" s="88" t="s">
        <v>234</v>
      </c>
      <c r="S13" s="69" t="s">
        <v>234</v>
      </c>
      <c r="U13" s="68"/>
      <c r="V13" s="68"/>
    </row>
    <row r="14" spans="1:22" s="69" customFormat="1" ht="21.6" thickBot="1">
      <c r="A14" s="85" t="s">
        <v>193</v>
      </c>
      <c r="B14" s="86" t="s">
        <v>208</v>
      </c>
      <c r="C14" s="85" t="s">
        <v>208</v>
      </c>
      <c r="D14" s="85" t="s">
        <v>28</v>
      </c>
      <c r="E14" s="85">
        <v>2563</v>
      </c>
      <c r="F14" s="85" t="s">
        <v>97</v>
      </c>
      <c r="G14" s="85" t="s">
        <v>98</v>
      </c>
      <c r="H14" s="85" t="s">
        <v>190</v>
      </c>
      <c r="I14" s="85" t="s">
        <v>186</v>
      </c>
      <c r="J14" s="85"/>
      <c r="K14" s="85" t="s">
        <v>38</v>
      </c>
      <c r="L14" s="85"/>
      <c r="M14" s="85"/>
      <c r="N14" s="85"/>
      <c r="O14" s="85"/>
      <c r="P14" s="85"/>
      <c r="R14" s="88" t="s">
        <v>235</v>
      </c>
      <c r="S14" s="69" t="s">
        <v>235</v>
      </c>
      <c r="U14" s="68"/>
      <c r="V14" s="68"/>
    </row>
    <row r="15" spans="1:22" s="69" customFormat="1" ht="21.6" thickBot="1">
      <c r="A15" s="85" t="s">
        <v>197</v>
      </c>
      <c r="B15" s="86" t="s">
        <v>212</v>
      </c>
      <c r="C15" s="85" t="s">
        <v>212</v>
      </c>
      <c r="D15" s="85" t="s">
        <v>28</v>
      </c>
      <c r="E15" s="85">
        <v>2563</v>
      </c>
      <c r="F15" s="85" t="s">
        <v>78</v>
      </c>
      <c r="G15" s="85" t="s">
        <v>85</v>
      </c>
      <c r="H15" s="85" t="s">
        <v>225</v>
      </c>
      <c r="I15" s="85" t="s">
        <v>228</v>
      </c>
      <c r="J15" s="85"/>
      <c r="K15" s="85" t="s">
        <v>38</v>
      </c>
      <c r="L15" s="85"/>
      <c r="M15" s="85"/>
      <c r="N15" s="85"/>
      <c r="O15" s="85"/>
      <c r="P15" s="85"/>
      <c r="R15" s="88" t="s">
        <v>234</v>
      </c>
      <c r="S15" s="69" t="s">
        <v>234</v>
      </c>
      <c r="U15" s="68"/>
      <c r="V15" s="68"/>
    </row>
    <row r="16" spans="1:22" s="69" customFormat="1" ht="21.6" thickBot="1">
      <c r="A16" s="85" t="s">
        <v>198</v>
      </c>
      <c r="B16" s="86" t="s">
        <v>213</v>
      </c>
      <c r="C16" s="85" t="s">
        <v>213</v>
      </c>
      <c r="D16" s="85" t="s">
        <v>28</v>
      </c>
      <c r="E16" s="85">
        <v>2563</v>
      </c>
      <c r="F16" s="85" t="s">
        <v>97</v>
      </c>
      <c r="G16" s="85" t="s">
        <v>189</v>
      </c>
      <c r="H16" s="85" t="s">
        <v>190</v>
      </c>
      <c r="I16" s="85" t="s">
        <v>186</v>
      </c>
      <c r="J16" s="85"/>
      <c r="K16" s="85" t="s">
        <v>38</v>
      </c>
      <c r="L16" s="85"/>
      <c r="M16" s="85"/>
      <c r="N16" s="85"/>
      <c r="O16" s="85"/>
      <c r="P16" s="85"/>
      <c r="R16" s="88" t="s">
        <v>233</v>
      </c>
      <c r="S16" s="69" t="s">
        <v>233</v>
      </c>
      <c r="U16" s="68"/>
      <c r="V16" s="68"/>
    </row>
    <row r="17" spans="1:22" s="69" customFormat="1" ht="21.6" thickBot="1">
      <c r="A17" s="85" t="s">
        <v>204</v>
      </c>
      <c r="B17" s="86" t="s">
        <v>219</v>
      </c>
      <c r="C17" s="85" t="s">
        <v>219</v>
      </c>
      <c r="D17" s="85" t="s">
        <v>28</v>
      </c>
      <c r="E17" s="85">
        <v>2563</v>
      </c>
      <c r="F17" s="85" t="s">
        <v>184</v>
      </c>
      <c r="G17" s="85" t="s">
        <v>85</v>
      </c>
      <c r="H17" s="85" t="s">
        <v>226</v>
      </c>
      <c r="I17" s="85" t="s">
        <v>229</v>
      </c>
      <c r="J17" s="85"/>
      <c r="K17" s="85" t="s">
        <v>231</v>
      </c>
      <c r="L17" s="85"/>
      <c r="M17" s="85"/>
      <c r="N17" s="85"/>
      <c r="O17" s="85"/>
      <c r="P17" s="85"/>
      <c r="R17" s="89" t="s">
        <v>237</v>
      </c>
      <c r="S17" s="69" t="s">
        <v>237</v>
      </c>
      <c r="U17" s="68"/>
      <c r="V17" s="68"/>
    </row>
    <row r="18" spans="1:22" s="69" customFormat="1" ht="21.6" thickBot="1">
      <c r="A18" s="85" t="s">
        <v>191</v>
      </c>
      <c r="B18" s="86" t="s">
        <v>206</v>
      </c>
      <c r="C18" s="85" t="s">
        <v>206</v>
      </c>
      <c r="D18" s="85" t="s">
        <v>28</v>
      </c>
      <c r="E18" s="85">
        <v>2564</v>
      </c>
      <c r="F18" s="85" t="s">
        <v>189</v>
      </c>
      <c r="G18" s="85" t="s">
        <v>147</v>
      </c>
      <c r="H18" s="85" t="s">
        <v>190</v>
      </c>
      <c r="I18" s="85" t="s">
        <v>186</v>
      </c>
      <c r="J18" s="85"/>
      <c r="K18" s="85" t="s">
        <v>38</v>
      </c>
      <c r="L18" s="85"/>
      <c r="M18" s="85"/>
      <c r="N18" s="85"/>
      <c r="O18" s="85"/>
      <c r="P18" s="85"/>
      <c r="R18" s="88" t="s">
        <v>233</v>
      </c>
      <c r="S18" s="69" t="s">
        <v>233</v>
      </c>
      <c r="U18" s="68"/>
      <c r="V18" s="68"/>
    </row>
    <row r="19" spans="1:22" s="69" customFormat="1" ht="21.6" thickBot="1">
      <c r="A19" s="85" t="s">
        <v>195</v>
      </c>
      <c r="B19" s="86" t="s">
        <v>210</v>
      </c>
      <c r="C19" s="85" t="s">
        <v>210</v>
      </c>
      <c r="D19" s="85" t="s">
        <v>28</v>
      </c>
      <c r="E19" s="85">
        <v>2564</v>
      </c>
      <c r="F19" s="85" t="s">
        <v>187</v>
      </c>
      <c r="G19" s="85" t="s">
        <v>188</v>
      </c>
      <c r="H19" s="85" t="s">
        <v>185</v>
      </c>
      <c r="I19" s="85" t="s">
        <v>186</v>
      </c>
      <c r="J19" s="85"/>
      <c r="K19" s="85" t="s">
        <v>38</v>
      </c>
      <c r="L19" s="85"/>
      <c r="M19" s="85"/>
      <c r="N19" s="85"/>
      <c r="O19" s="85"/>
      <c r="P19" s="85"/>
      <c r="R19" s="88" t="s">
        <v>237</v>
      </c>
      <c r="S19" s="69" t="s">
        <v>237</v>
      </c>
      <c r="U19" s="68"/>
      <c r="V19" s="68"/>
    </row>
    <row r="20" spans="1:22" s="69" customFormat="1" ht="21.6" thickBot="1">
      <c r="A20" s="85" t="s">
        <v>199</v>
      </c>
      <c r="B20" s="86" t="s">
        <v>214</v>
      </c>
      <c r="C20" s="85" t="s">
        <v>214</v>
      </c>
      <c r="D20" s="85" t="s">
        <v>28</v>
      </c>
      <c r="E20" s="85">
        <v>2564</v>
      </c>
      <c r="F20" s="85" t="s">
        <v>146</v>
      </c>
      <c r="G20" s="85" t="s">
        <v>147</v>
      </c>
      <c r="H20" s="85" t="s">
        <v>225</v>
      </c>
      <c r="I20" s="85" t="s">
        <v>228</v>
      </c>
      <c r="J20" s="85"/>
      <c r="K20" s="85" t="s">
        <v>38</v>
      </c>
      <c r="L20" s="85"/>
      <c r="M20" s="85"/>
      <c r="N20" s="85"/>
      <c r="O20" s="85"/>
      <c r="P20" s="85"/>
      <c r="R20" s="88" t="s">
        <v>234</v>
      </c>
      <c r="S20" s="69" t="s">
        <v>234</v>
      </c>
      <c r="U20" s="68"/>
      <c r="V20" s="68"/>
    </row>
    <row r="21" spans="1:22" s="69" customFormat="1" ht="21.6" thickBot="1">
      <c r="A21" s="85" t="s">
        <v>202</v>
      </c>
      <c r="B21" s="86" t="s">
        <v>217</v>
      </c>
      <c r="C21" s="85" t="s">
        <v>217</v>
      </c>
      <c r="D21" s="85" t="s">
        <v>28</v>
      </c>
      <c r="E21" s="85">
        <v>2564</v>
      </c>
      <c r="F21" s="85" t="s">
        <v>146</v>
      </c>
      <c r="G21" s="85" t="s">
        <v>147</v>
      </c>
      <c r="H21" s="85" t="s">
        <v>227</v>
      </c>
      <c r="I21" s="85" t="s">
        <v>230</v>
      </c>
      <c r="J21" s="85"/>
      <c r="K21" s="85" t="s">
        <v>47</v>
      </c>
      <c r="L21" s="85"/>
      <c r="M21" s="85"/>
      <c r="N21" s="85"/>
      <c r="O21" s="85"/>
      <c r="P21" s="85"/>
      <c r="R21" s="88" t="s">
        <v>248</v>
      </c>
      <c r="S21" s="69" t="s">
        <v>248</v>
      </c>
      <c r="U21" s="68"/>
      <c r="V21" s="68"/>
    </row>
    <row r="22" spans="1:22" s="69" customFormat="1" ht="21.6" thickBot="1">
      <c r="A22" s="85" t="s">
        <v>205</v>
      </c>
      <c r="B22" s="86" t="s">
        <v>220</v>
      </c>
      <c r="C22" s="85" t="s">
        <v>220</v>
      </c>
      <c r="D22" s="85" t="s">
        <v>28</v>
      </c>
      <c r="E22" s="85">
        <v>2564</v>
      </c>
      <c r="F22" s="85" t="s">
        <v>146</v>
      </c>
      <c r="G22" s="85" t="s">
        <v>147</v>
      </c>
      <c r="H22" s="85" t="s">
        <v>226</v>
      </c>
      <c r="I22" s="85" t="s">
        <v>229</v>
      </c>
      <c r="J22" s="85"/>
      <c r="K22" s="85" t="s">
        <v>231</v>
      </c>
      <c r="L22" s="85"/>
      <c r="M22" s="85"/>
      <c r="N22" s="85"/>
      <c r="O22" s="85"/>
      <c r="P22" s="85"/>
      <c r="R22" s="88" t="s">
        <v>237</v>
      </c>
      <c r="S22" s="69" t="s">
        <v>237</v>
      </c>
      <c r="U22" s="68"/>
      <c r="V22" s="68"/>
    </row>
    <row r="23" spans="1:22" s="69" customFormat="1" ht="21.6" thickBot="1">
      <c r="A23" s="85" t="s">
        <v>192</v>
      </c>
      <c r="B23" s="86" t="s">
        <v>207</v>
      </c>
      <c r="C23" s="85" t="s">
        <v>207</v>
      </c>
      <c r="D23" s="85" t="s">
        <v>28</v>
      </c>
      <c r="E23" s="85">
        <v>2565</v>
      </c>
      <c r="F23" s="85" t="s">
        <v>221</v>
      </c>
      <c r="G23" s="85" t="s">
        <v>105</v>
      </c>
      <c r="H23" s="85" t="s">
        <v>190</v>
      </c>
      <c r="I23" s="85" t="s">
        <v>186</v>
      </c>
      <c r="J23" s="85"/>
      <c r="K23" s="85" t="s">
        <v>38</v>
      </c>
      <c r="L23" s="85"/>
      <c r="M23" s="85"/>
      <c r="N23" s="85"/>
      <c r="O23" s="85"/>
      <c r="P23" s="85"/>
      <c r="R23" s="88" t="s">
        <v>234</v>
      </c>
      <c r="S23" s="69" t="s">
        <v>234</v>
      </c>
      <c r="U23" s="68"/>
      <c r="V23" s="68"/>
    </row>
    <row r="24" spans="1:22" s="69" customFormat="1" ht="21.6" thickBot="1">
      <c r="A24" s="85" t="s">
        <v>196</v>
      </c>
      <c r="B24" s="86" t="s">
        <v>211</v>
      </c>
      <c r="C24" s="85" t="s">
        <v>211</v>
      </c>
      <c r="D24" s="85" t="s">
        <v>28</v>
      </c>
      <c r="E24" s="85">
        <v>2565</v>
      </c>
      <c r="F24" s="85" t="s">
        <v>104</v>
      </c>
      <c r="G24" s="85" t="s">
        <v>105</v>
      </c>
      <c r="H24" s="85" t="s">
        <v>225</v>
      </c>
      <c r="I24" s="85" t="s">
        <v>228</v>
      </c>
      <c r="J24" s="85"/>
      <c r="K24" s="85" t="s">
        <v>38</v>
      </c>
      <c r="L24" s="85"/>
      <c r="M24" s="85"/>
      <c r="N24" s="85"/>
      <c r="O24" s="85"/>
      <c r="P24" s="85"/>
      <c r="R24" s="88" t="s">
        <v>236</v>
      </c>
      <c r="S24" s="69" t="s">
        <v>236</v>
      </c>
      <c r="U24" s="68"/>
      <c r="V24" s="68"/>
    </row>
    <row r="25" spans="1:22" s="69" customFormat="1" ht="21.6" thickBot="1">
      <c r="A25" s="85" t="s">
        <v>201</v>
      </c>
      <c r="B25" s="86" t="s">
        <v>216</v>
      </c>
      <c r="C25" s="85" t="s">
        <v>216</v>
      </c>
      <c r="D25" s="85" t="s">
        <v>28</v>
      </c>
      <c r="E25" s="85">
        <v>2565</v>
      </c>
      <c r="F25" s="85" t="s">
        <v>104</v>
      </c>
      <c r="G25" s="85" t="s">
        <v>105</v>
      </c>
      <c r="H25" s="85" t="s">
        <v>226</v>
      </c>
      <c r="I25" s="85" t="s">
        <v>229</v>
      </c>
      <c r="J25" s="85"/>
      <c r="K25" s="85" t="s">
        <v>231</v>
      </c>
      <c r="L25" s="85"/>
      <c r="M25" s="85"/>
      <c r="N25" s="85"/>
      <c r="O25" s="85"/>
      <c r="P25" s="85"/>
      <c r="Q25" s="69" t="s">
        <v>182</v>
      </c>
      <c r="R25" s="88" t="s">
        <v>237</v>
      </c>
      <c r="S25" s="69" t="s">
        <v>237</v>
      </c>
      <c r="U25" s="68"/>
      <c r="V25" s="68"/>
    </row>
    <row r="26" spans="1:22" s="69" customFormat="1" ht="21.6" thickBot="1">
      <c r="A26" s="85" t="s">
        <v>203</v>
      </c>
      <c r="B26" s="86" t="s">
        <v>218</v>
      </c>
      <c r="C26" s="85" t="s">
        <v>218</v>
      </c>
      <c r="D26" s="85" t="s">
        <v>28</v>
      </c>
      <c r="E26" s="85">
        <v>2565</v>
      </c>
      <c r="F26" s="85" t="s">
        <v>104</v>
      </c>
      <c r="G26" s="85" t="s">
        <v>105</v>
      </c>
      <c r="H26" s="85" t="s">
        <v>63</v>
      </c>
      <c r="I26" s="85" t="s">
        <v>37</v>
      </c>
      <c r="J26" s="85"/>
      <c r="K26" s="85" t="s">
        <v>38</v>
      </c>
      <c r="L26" s="85"/>
      <c r="M26" s="85"/>
      <c r="N26" s="85"/>
      <c r="O26" s="85"/>
      <c r="P26" s="85"/>
      <c r="R26" s="88" t="s">
        <v>247</v>
      </c>
      <c r="S26" s="69" t="s">
        <v>247</v>
      </c>
      <c r="U26" s="68"/>
      <c r="V26" s="68"/>
    </row>
    <row r="27" spans="1:22" s="62" customFormat="1">
      <c r="A27" s="85" t="s">
        <v>305</v>
      </c>
      <c r="B27" s="86" t="s">
        <v>306</v>
      </c>
      <c r="C27" s="85" t="s">
        <v>306</v>
      </c>
      <c r="D27" s="85" t="s">
        <v>28</v>
      </c>
      <c r="E27" s="85">
        <v>2566</v>
      </c>
      <c r="F27" s="85" t="s">
        <v>222</v>
      </c>
      <c r="G27" s="85" t="s">
        <v>223</v>
      </c>
      <c r="H27" s="85" t="s">
        <v>307</v>
      </c>
      <c r="I27" s="85" t="s">
        <v>230</v>
      </c>
      <c r="J27" s="85"/>
      <c r="K27" s="85" t="s">
        <v>47</v>
      </c>
      <c r="L27" s="85" t="s">
        <v>308</v>
      </c>
      <c r="M27" s="85"/>
      <c r="N27" s="85"/>
      <c r="O27" s="85"/>
      <c r="P27" s="85"/>
      <c r="Q27" s="71" t="s">
        <v>251</v>
      </c>
      <c r="R27" s="87" t="s">
        <v>247</v>
      </c>
      <c r="S27" s="69" t="s">
        <v>247</v>
      </c>
      <c r="T27" s="62" t="s">
        <v>280</v>
      </c>
    </row>
    <row r="28" spans="1:22" s="62" customFormat="1">
      <c r="A28" s="62" t="s">
        <v>238</v>
      </c>
      <c r="B28" s="84" t="s">
        <v>244</v>
      </c>
      <c r="C28" s="62" t="s">
        <v>244</v>
      </c>
      <c r="D28" s="62" t="s">
        <v>28</v>
      </c>
      <c r="E28" s="82">
        <v>2566</v>
      </c>
      <c r="F28" s="62" t="s">
        <v>222</v>
      </c>
      <c r="G28" s="62" t="s">
        <v>223</v>
      </c>
      <c r="H28" s="62" t="s">
        <v>225</v>
      </c>
      <c r="I28" s="62" t="s">
        <v>228</v>
      </c>
      <c r="K28" s="62" t="s">
        <v>38</v>
      </c>
      <c r="Q28" s="84" t="s">
        <v>252</v>
      </c>
      <c r="R28" s="62" t="s">
        <v>236</v>
      </c>
      <c r="S28" s="69" t="s">
        <v>236</v>
      </c>
      <c r="T28" s="62" t="s">
        <v>280</v>
      </c>
    </row>
    <row r="29" spans="1:22" s="62" customFormat="1">
      <c r="A29" s="62" t="s">
        <v>240</v>
      </c>
      <c r="B29" s="84" t="s">
        <v>245</v>
      </c>
      <c r="C29" s="62" t="s">
        <v>245</v>
      </c>
      <c r="D29" s="62" t="s">
        <v>28</v>
      </c>
      <c r="E29" s="82">
        <v>2566</v>
      </c>
      <c r="F29" s="62" t="s">
        <v>222</v>
      </c>
      <c r="G29" s="62" t="s">
        <v>223</v>
      </c>
      <c r="H29" s="62" t="s">
        <v>190</v>
      </c>
      <c r="I29" s="62" t="s">
        <v>186</v>
      </c>
      <c r="K29" s="62" t="s">
        <v>38</v>
      </c>
      <c r="Q29" s="84" t="s">
        <v>253</v>
      </c>
      <c r="R29" s="62" t="s">
        <v>236</v>
      </c>
      <c r="S29" s="69" t="s">
        <v>236</v>
      </c>
      <c r="T29" s="62" t="s">
        <v>280</v>
      </c>
    </row>
    <row r="30" spans="1:22" s="62" customFormat="1">
      <c r="A30" s="62" t="s">
        <v>241</v>
      </c>
      <c r="B30" s="84" t="s">
        <v>207</v>
      </c>
      <c r="C30" s="62" t="s">
        <v>207</v>
      </c>
      <c r="D30" s="62" t="s">
        <v>28</v>
      </c>
      <c r="E30" s="82">
        <v>2566</v>
      </c>
      <c r="F30" s="62" t="s">
        <v>222</v>
      </c>
      <c r="G30" s="62" t="s">
        <v>223</v>
      </c>
      <c r="H30" s="62" t="s">
        <v>190</v>
      </c>
      <c r="I30" s="62" t="s">
        <v>186</v>
      </c>
      <c r="K30" s="62" t="s">
        <v>38</v>
      </c>
      <c r="Q30" s="84" t="s">
        <v>254</v>
      </c>
      <c r="R30" s="62" t="s">
        <v>236</v>
      </c>
      <c r="S30" s="69" t="s">
        <v>236</v>
      </c>
      <c r="T30" s="62" t="s">
        <v>280</v>
      </c>
    </row>
    <row r="31" spans="1:22" s="62" customFormat="1">
      <c r="A31" s="62" t="s">
        <v>242</v>
      </c>
      <c r="B31" s="84" t="s">
        <v>255</v>
      </c>
      <c r="C31" s="62" t="s">
        <v>255</v>
      </c>
      <c r="D31" s="62" t="s">
        <v>28</v>
      </c>
      <c r="E31" s="82">
        <v>2566</v>
      </c>
      <c r="F31" s="62" t="s">
        <v>222</v>
      </c>
      <c r="G31" s="62" t="s">
        <v>223</v>
      </c>
      <c r="H31" s="62" t="s">
        <v>246</v>
      </c>
      <c r="I31" s="62" t="s">
        <v>87</v>
      </c>
      <c r="K31" s="62" t="s">
        <v>88</v>
      </c>
      <c r="Q31" s="84" t="s">
        <v>256</v>
      </c>
      <c r="R31" s="62" t="s">
        <v>234</v>
      </c>
      <c r="S31" s="69" t="s">
        <v>234</v>
      </c>
      <c r="T31" s="62" t="s">
        <v>280</v>
      </c>
    </row>
    <row r="32" spans="1:22" s="62" customFormat="1">
      <c r="A32" s="62" t="s">
        <v>243</v>
      </c>
      <c r="B32" s="84" t="s">
        <v>216</v>
      </c>
      <c r="C32" s="62" t="s">
        <v>216</v>
      </c>
      <c r="D32" s="62" t="s">
        <v>28</v>
      </c>
      <c r="E32" s="82">
        <v>2566</v>
      </c>
      <c r="F32" s="62" t="s">
        <v>222</v>
      </c>
      <c r="G32" s="62" t="s">
        <v>223</v>
      </c>
      <c r="H32" s="62" t="s">
        <v>226</v>
      </c>
      <c r="I32" s="62" t="s">
        <v>229</v>
      </c>
      <c r="K32" s="62" t="s">
        <v>231</v>
      </c>
      <c r="Q32" s="84" t="s">
        <v>257</v>
      </c>
      <c r="R32" s="62" t="s">
        <v>234</v>
      </c>
      <c r="S32" s="69" t="s">
        <v>234</v>
      </c>
      <c r="T32" s="62" t="s">
        <v>280</v>
      </c>
    </row>
    <row r="33" spans="1:21" s="62" customFormat="1">
      <c r="A33" s="62" t="s">
        <v>258</v>
      </c>
      <c r="B33" s="84" t="s">
        <v>245</v>
      </c>
      <c r="C33" s="62" t="s">
        <v>245</v>
      </c>
      <c r="D33" s="62" t="s">
        <v>27</v>
      </c>
      <c r="E33" s="82">
        <v>2567</v>
      </c>
      <c r="F33" s="62" t="s">
        <v>259</v>
      </c>
      <c r="G33" s="62" t="s">
        <v>260</v>
      </c>
      <c r="H33" s="62" t="s">
        <v>190</v>
      </c>
      <c r="I33" s="62" t="s">
        <v>186</v>
      </c>
      <c r="K33" s="62" t="s">
        <v>38</v>
      </c>
      <c r="Q33" s="84" t="s">
        <v>263</v>
      </c>
      <c r="R33" s="62" t="s">
        <v>237</v>
      </c>
      <c r="S33" s="69" t="s">
        <v>237</v>
      </c>
      <c r="T33" s="62" t="s">
        <v>261</v>
      </c>
      <c r="U33" s="62" t="s">
        <v>262</v>
      </c>
    </row>
    <row r="34" spans="1:21" s="62" customFormat="1">
      <c r="A34" s="62" t="s">
        <v>264</v>
      </c>
      <c r="B34" s="84" t="s">
        <v>265</v>
      </c>
      <c r="C34" s="62" t="s">
        <v>265</v>
      </c>
      <c r="D34" s="62" t="s">
        <v>27</v>
      </c>
      <c r="E34" s="82">
        <v>2567</v>
      </c>
      <c r="F34" s="62" t="s">
        <v>266</v>
      </c>
      <c r="G34" s="62" t="s">
        <v>267</v>
      </c>
      <c r="H34" s="62" t="s">
        <v>268</v>
      </c>
      <c r="I34" s="62" t="s">
        <v>269</v>
      </c>
      <c r="K34" s="62" t="s">
        <v>270</v>
      </c>
      <c r="Q34" s="84" t="s">
        <v>275</v>
      </c>
      <c r="R34" s="62" t="s">
        <v>274</v>
      </c>
      <c r="S34" s="69" t="s">
        <v>274</v>
      </c>
      <c r="T34" s="62" t="s">
        <v>271</v>
      </c>
      <c r="U34" s="62" t="s">
        <v>272</v>
      </c>
    </row>
    <row r="35" spans="1:21" s="62" customFormat="1">
      <c r="A35" s="62" t="s">
        <v>276</v>
      </c>
      <c r="B35" s="84" t="s">
        <v>217</v>
      </c>
      <c r="C35" s="62" t="s">
        <v>217</v>
      </c>
      <c r="D35" s="62" t="s">
        <v>27</v>
      </c>
      <c r="E35" s="82">
        <v>2567</v>
      </c>
      <c r="F35" s="62" t="s">
        <v>277</v>
      </c>
      <c r="G35" s="62" t="s">
        <v>260</v>
      </c>
      <c r="H35" s="62" t="s">
        <v>36</v>
      </c>
      <c r="I35" s="62" t="s">
        <v>37</v>
      </c>
      <c r="K35" s="62" t="s">
        <v>38</v>
      </c>
      <c r="Q35" s="84" t="s">
        <v>279</v>
      </c>
      <c r="R35" s="62" t="s">
        <v>247</v>
      </c>
      <c r="S35" s="69" t="s">
        <v>247</v>
      </c>
      <c r="T35" s="62" t="s">
        <v>261</v>
      </c>
      <c r="U35" s="62" t="s">
        <v>278</v>
      </c>
    </row>
    <row r="36" spans="1:21" s="62" customFormat="1">
      <c r="E36" s="82"/>
    </row>
    <row r="37" spans="1:21">
      <c r="B37" s="61"/>
      <c r="R37" s="60"/>
    </row>
    <row r="39" spans="1:21">
      <c r="A39" s="90"/>
      <c r="E39" s="76"/>
      <c r="F39" s="63"/>
    </row>
    <row r="41" spans="1:21">
      <c r="E41" s="91"/>
      <c r="F41" s="63" t="s">
        <v>309</v>
      </c>
    </row>
  </sheetData>
  <autoFilter ref="A11:L35" xr:uid="{00000000-0009-0000-0000-000005000000}">
    <sortState ref="A12:L35">
      <sortCondition ref="E11:E35"/>
    </sortState>
  </autoFilter>
  <hyperlinks>
    <hyperlink ref="B12" r:id="rId1" display="https://emenscr.nesdc.go.th/viewer/view.html?id=5d550f936a833a14b5f1b243&amp;username=industry04191" xr:uid="{56A438B1-7059-4F55-9D7D-55AC73D96999}"/>
    <hyperlink ref="B14" r:id="rId2" display="https://emenscr.nesdc.go.th/viewer/view.html?id=5ea656cec320690e90c0f402&amp;username=industry08031" xr:uid="{8301DF65-8036-4779-A8DA-85DFEF56ACBE}"/>
    <hyperlink ref="B18" r:id="rId3" display="https://emenscr.nesdc.go.th/viewer/view.html?id=5fbb5b0f0d3eec2a6b9e4c5f&amp;username=industry08031" xr:uid="{3F379815-753F-4BAB-857C-68B9C4AC6A7D}"/>
    <hyperlink ref="B23" r:id="rId4" display="https://emenscr.nesdc.go.th/viewer/view.html?id=619c9fb25e6a003d4c76c016&amp;username=industry08031" xr:uid="{8ECAEEE9-9CA7-4C37-855B-BB3C270F3A04}"/>
    <hyperlink ref="B19" r:id="rId5" display="https://emenscr.nesdc.go.th/viewer/view.html?id=5fc079aebeab9d2a7939c164&amp;username=industry08021" xr:uid="{99BF75E1-01AA-4023-A744-4A7992F198FC}"/>
    <hyperlink ref="B13" r:id="rId6" display="https://emenscr.nesdc.go.th/viewer/view.html?id=5d54cc323ffbd814bb4cc782&amp;username=industry04041" xr:uid="{3F39C4A1-FEC0-4156-8922-A5FD7A7CD941}"/>
    <hyperlink ref="B15" r:id="rId7" display="https://emenscr.nesdc.go.th/viewer/view.html?id=5df33231bd03be2c50f77fdc&amp;username=industry04041" xr:uid="{525483ED-2E3F-44FF-B453-EA43A01ADE5D}"/>
    <hyperlink ref="B17" r:id="rId8" display="https://emenscr.nesdc.go.th/viewer/view.html?id=5e033b6342c5ca49af55aef0&amp;username=tpqi061" xr:uid="{A2B3DB0A-3D9A-47D0-AFD2-CAABB5B45FF9}"/>
    <hyperlink ref="B16" r:id="rId9" display="https://emenscr.nesdc.go.th/viewer/view.html?id=5ea2b5cac320690e90c0f36a&amp;username=industry08031" xr:uid="{0A3DE407-F94F-4F04-A671-166C0274707A}"/>
    <hyperlink ref="B20" r:id="rId10" display="https://emenscr.nesdc.go.th/viewer/view.html?id=5ee1e95308ea262541c4cb37&amp;username=industry04041" xr:uid="{B0C2DAC3-6551-4D0B-810D-CA5C93B9B1A1}"/>
    <hyperlink ref="B21" r:id="rId11" display="https://emenscr.nesdc.go.th/viewer/view.html?id=5fa3a02be6c1d8313a2ffb4c&amp;username=most51071" xr:uid="{8C08D1CF-4533-4EE5-BE66-22BB3DEC24B3}"/>
    <hyperlink ref="B25" r:id="rId12" display="https://emenscr.nesdc.go.th/viewer/view.html?id=612896c01412285ac9f20b50&amp;username=tpqi061" xr:uid="{6BAF3E99-4B8F-4749-BF48-06C3E556D95E}"/>
    <hyperlink ref="B24" r:id="rId13" display="https://emenscr.nesdc.go.th/viewer/view.html?id=6180dd96677d8565eae2dd34&amp;username=industry04041" xr:uid="{A8F23B56-7022-4E07-A4CC-C2EA0233A008}"/>
    <hyperlink ref="B22" r:id="rId14" display="https://emenscr.nesdc.go.th/viewer/view.html?id=5f7580be9c6af045fbf3d147&amp;username=tpqi061" xr:uid="{A200D476-60A7-42DB-8407-179911F72EBC}"/>
    <hyperlink ref="B37" r:id="rId15" display="https://emenscr.nesdc.go.th/viewer/view.html?id=611a2ad7e587a9706c8ae293&amp;username=most51061" xr:uid="{4887B7C0-5791-4CA1-84B1-1121032634B1}"/>
    <hyperlink ref="B26" r:id="rId16" display="https://emenscr.nesdc.go.th/viewer/view.html?id=61bc1beac326516233ced893&amp;username=industry07041" xr:uid="{CB960B7E-9C35-4FB0-8622-F7B891003DD6}"/>
    <hyperlink ref="Q33" r:id="rId17" xr:uid="{697CA4EB-B092-4088-9B23-DA6DDAA47DE5}"/>
    <hyperlink ref="B33" r:id="rId18" xr:uid="{17D2A977-E7F2-41F6-B50B-593AC0C4D61F}"/>
    <hyperlink ref="Q34" r:id="rId19" xr:uid="{9D78E816-EBAC-4E61-8B95-8EE4BEF11327}"/>
    <hyperlink ref="B34" r:id="rId20" xr:uid="{550EA9E8-70E6-45AC-8219-DA5A167C427F}"/>
    <hyperlink ref="Q35" r:id="rId21" xr:uid="{7636C9AE-1B22-4AF5-80AD-7A90EA0D94D3}"/>
    <hyperlink ref="B35" r:id="rId22" xr:uid="{280CC708-EBE0-4029-A89B-BED4B7112CB6}"/>
    <hyperlink ref="Q27" r:id="rId23" xr:uid="{0F552475-EE7D-4A94-9D02-3D52DC9B661B}"/>
    <hyperlink ref="Q28" r:id="rId24" xr:uid="{ED314928-AC49-4E5D-B7C7-95B5C02C006F}"/>
    <hyperlink ref="Q29" r:id="rId25" xr:uid="{BE581BC6-96FD-4C20-BBE4-8B7B84645C13}"/>
    <hyperlink ref="Q30" r:id="rId26" xr:uid="{54068862-60CE-46FB-A394-5F183E0EB852}"/>
    <hyperlink ref="Q31" r:id="rId27" xr:uid="{B2829DE5-331B-49F2-AB21-B58E0151054B}"/>
    <hyperlink ref="Q32" r:id="rId28" xr:uid="{2E57B61C-F63B-4B33-92A7-8D61CEA5EFB4}"/>
    <hyperlink ref="B28" r:id="rId29" xr:uid="{38947AD2-C3A7-4254-9CD1-036FD3F5C184}"/>
    <hyperlink ref="B29" r:id="rId30" xr:uid="{79B68F20-B33A-4232-97FC-28CB6757243E}"/>
    <hyperlink ref="B30" r:id="rId31" xr:uid="{5DC141AA-A5E4-402D-A964-8EB70C046A7E}"/>
    <hyperlink ref="B31" r:id="rId32" xr:uid="{1DCF98A3-AA9E-45BD-97BF-8351BC8E680D}"/>
    <hyperlink ref="B32" r:id="rId33" xr:uid="{920F77E0-4662-40FE-8633-EF8B4983B1C1}"/>
    <hyperlink ref="B27" r:id="rId34" display="https://emenscr.nesdc.go.th/viewer/view.html?id=611a2ad7e587a9706c8ae293&amp;username=most51061" xr:uid="{42F47ED7-1C82-4054-9E67-DEC299AEB8ED}"/>
  </hyperlinks>
  <pageMargins left="0.7" right="0.7" top="0.75" bottom="0.75" header="0.3" footer="0.3"/>
  <pageSetup orientation="portrait" horizontalDpi="1200" verticalDpi="1200" r:id="rId35"/>
  <drawing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1763-29C2-4D95-A93A-F9C087E20AD5}">
  <dimension ref="A1:U44"/>
  <sheetViews>
    <sheetView zoomScale="70" zoomScaleNormal="70" workbookViewId="0">
      <selection activeCell="E46" sqref="E46"/>
    </sheetView>
  </sheetViews>
  <sheetFormatPr defaultColWidth="9.109375" defaultRowHeight="21"/>
  <cols>
    <col min="1" max="3" width="21.33203125" style="32" customWidth="1"/>
    <col min="4" max="4" width="18.5546875" style="32" customWidth="1"/>
    <col min="5" max="5" width="78.5546875" style="172" customWidth="1"/>
    <col min="6" max="6" width="83.109375" style="32" customWidth="1"/>
    <col min="7" max="7" width="32.6640625" style="32" customWidth="1"/>
    <col min="8" max="8" width="12" style="81" customWidth="1"/>
    <col min="9" max="9" width="15.33203125" style="32" customWidth="1"/>
    <col min="10" max="10" width="15.44140625" style="32" customWidth="1"/>
    <col min="11" max="11" width="22.6640625" style="32" customWidth="1"/>
    <col min="12" max="12" width="34.33203125" style="32" customWidth="1"/>
    <col min="13" max="13" width="18.33203125" style="32" customWidth="1"/>
    <col min="14" max="14" width="32" style="32" customWidth="1"/>
    <col min="15" max="16" width="21.33203125" style="32" customWidth="1"/>
    <col min="17" max="17" width="78.109375" style="32" customWidth="1"/>
    <col min="18" max="18" width="20.44140625" style="59" customWidth="1"/>
    <col min="19" max="19" width="21.33203125" style="32" customWidth="1"/>
    <col min="20" max="20" width="14.88671875" style="32" customWidth="1"/>
    <col min="21" max="21" width="18.6640625" style="32" customWidth="1"/>
    <col min="22" max="22" width="20.5546875" style="32" customWidth="1"/>
    <col min="23" max="16384" width="9.109375" style="32"/>
  </cols>
  <sheetData>
    <row r="1" spans="1:21" ht="36">
      <c r="E1" s="171" t="s">
        <v>461</v>
      </c>
    </row>
    <row r="9" spans="1:21" s="140" customFormat="1">
      <c r="A9" s="182" t="s">
        <v>22</v>
      </c>
      <c r="B9" s="182" t="s">
        <v>321</v>
      </c>
      <c r="C9" s="183" t="s">
        <v>439</v>
      </c>
      <c r="D9" s="184" t="s">
        <v>2</v>
      </c>
      <c r="E9" s="185" t="s">
        <v>281</v>
      </c>
      <c r="F9" s="182" t="s">
        <v>3</v>
      </c>
      <c r="G9" s="186" t="s">
        <v>7</v>
      </c>
      <c r="H9" s="186" t="s">
        <v>153</v>
      </c>
      <c r="I9" s="186" t="s">
        <v>316</v>
      </c>
      <c r="J9" s="182" t="s">
        <v>317</v>
      </c>
      <c r="K9" s="182" t="s">
        <v>18</v>
      </c>
      <c r="L9" s="182" t="s">
        <v>19</v>
      </c>
      <c r="M9" s="182" t="s">
        <v>438</v>
      </c>
      <c r="N9" s="182" t="s">
        <v>20</v>
      </c>
      <c r="O9" s="182" t="s">
        <v>21</v>
      </c>
      <c r="P9" s="183" t="s">
        <v>310</v>
      </c>
      <c r="Q9" s="182" t="s">
        <v>326</v>
      </c>
      <c r="R9" s="182" t="s">
        <v>440</v>
      </c>
    </row>
    <row r="10" spans="1:21" s="181" customFormat="1" ht="14.4">
      <c r="A10" s="175" t="s">
        <v>444</v>
      </c>
      <c r="B10" s="175" t="s">
        <v>406</v>
      </c>
      <c r="C10" s="175" t="s">
        <v>442</v>
      </c>
      <c r="D10" s="177" t="s">
        <v>194</v>
      </c>
      <c r="E10" s="178" t="s">
        <v>209</v>
      </c>
      <c r="F10" s="175" t="s">
        <v>209</v>
      </c>
      <c r="G10" s="175" t="s">
        <v>28</v>
      </c>
      <c r="H10" s="175">
        <v>2562</v>
      </c>
      <c r="I10" s="175" t="s">
        <v>61</v>
      </c>
      <c r="J10" s="179" t="s">
        <v>62</v>
      </c>
      <c r="K10" s="175" t="s">
        <v>224</v>
      </c>
      <c r="L10" s="175" t="s">
        <v>228</v>
      </c>
      <c r="M10" s="175" t="s">
        <v>448</v>
      </c>
      <c r="N10" s="175" t="s">
        <v>38</v>
      </c>
      <c r="O10" s="175"/>
      <c r="P10" s="175"/>
      <c r="Q10" s="175"/>
      <c r="R10" s="175" t="s">
        <v>456</v>
      </c>
      <c r="S10" s="180" t="s">
        <v>236</v>
      </c>
      <c r="T10" s="180" t="s">
        <v>455</v>
      </c>
      <c r="U10" s="180" t="s">
        <v>544</v>
      </c>
    </row>
    <row r="11" spans="1:21" s="181" customFormat="1" ht="14.4">
      <c r="A11" s="175" t="s">
        <v>444</v>
      </c>
      <c r="B11" s="176" t="s">
        <v>406</v>
      </c>
      <c r="C11" s="175" t="s">
        <v>442</v>
      </c>
      <c r="D11" s="177" t="s">
        <v>196</v>
      </c>
      <c r="E11" s="178" t="s">
        <v>211</v>
      </c>
      <c r="F11" s="175" t="s">
        <v>211</v>
      </c>
      <c r="G11" s="175" t="s">
        <v>28</v>
      </c>
      <c r="H11" s="175">
        <v>2565</v>
      </c>
      <c r="I11" s="175" t="s">
        <v>104</v>
      </c>
      <c r="J11" s="179" t="s">
        <v>105</v>
      </c>
      <c r="K11" s="175" t="s">
        <v>225</v>
      </c>
      <c r="L11" s="175" t="s">
        <v>228</v>
      </c>
      <c r="M11" s="175" t="s">
        <v>448</v>
      </c>
      <c r="N11" s="175" t="s">
        <v>38</v>
      </c>
      <c r="O11" s="179" t="s">
        <v>401</v>
      </c>
      <c r="P11" s="175"/>
      <c r="Q11" s="175" t="s">
        <v>407</v>
      </c>
      <c r="R11" s="175" t="s">
        <v>405</v>
      </c>
      <c r="S11" s="180"/>
      <c r="T11" s="180"/>
      <c r="U11" s="180"/>
    </row>
    <row r="12" spans="1:21" s="192" customFormat="1" ht="14.4">
      <c r="A12" s="187" t="s">
        <v>444</v>
      </c>
      <c r="B12" s="187" t="s">
        <v>380</v>
      </c>
      <c r="C12" s="187" t="s">
        <v>442</v>
      </c>
      <c r="D12" s="188" t="s">
        <v>409</v>
      </c>
      <c r="E12" s="189" t="s">
        <v>410</v>
      </c>
      <c r="F12" s="187" t="s">
        <v>410</v>
      </c>
      <c r="G12" s="187" t="s">
        <v>28</v>
      </c>
      <c r="H12" s="187">
        <v>2567</v>
      </c>
      <c r="I12" s="187" t="s">
        <v>350</v>
      </c>
      <c r="J12" s="190" t="s">
        <v>260</v>
      </c>
      <c r="K12" s="187" t="s">
        <v>411</v>
      </c>
      <c r="L12" s="187" t="s">
        <v>229</v>
      </c>
      <c r="M12" s="187" t="s">
        <v>449</v>
      </c>
      <c r="N12" s="187" t="s">
        <v>231</v>
      </c>
      <c r="O12" s="187" t="s">
        <v>343</v>
      </c>
      <c r="P12" s="187"/>
      <c r="Q12" s="187" t="s">
        <v>415</v>
      </c>
      <c r="R12" s="187" t="s">
        <v>380</v>
      </c>
      <c r="S12" s="191"/>
      <c r="T12" s="191"/>
      <c r="U12" s="191"/>
    </row>
    <row r="13" spans="1:21" s="192" customFormat="1" ht="14.4">
      <c r="A13" s="187" t="s">
        <v>444</v>
      </c>
      <c r="B13" s="187" t="s">
        <v>380</v>
      </c>
      <c r="C13" s="187" t="s">
        <v>442</v>
      </c>
      <c r="D13" s="188" t="s">
        <v>378</v>
      </c>
      <c r="E13" s="189" t="s">
        <v>379</v>
      </c>
      <c r="F13" s="187" t="s">
        <v>379</v>
      </c>
      <c r="G13" s="187" t="s">
        <v>28</v>
      </c>
      <c r="H13" s="187">
        <v>2568</v>
      </c>
      <c r="I13" s="187" t="s">
        <v>369</v>
      </c>
      <c r="J13" s="190" t="s">
        <v>370</v>
      </c>
      <c r="K13" s="187" t="s">
        <v>225</v>
      </c>
      <c r="L13" s="187" t="s">
        <v>228</v>
      </c>
      <c r="M13" s="187" t="s">
        <v>448</v>
      </c>
      <c r="N13" s="187" t="s">
        <v>38</v>
      </c>
      <c r="O13" s="187" t="s">
        <v>366</v>
      </c>
      <c r="P13" s="187"/>
      <c r="Q13" s="187" t="s">
        <v>381</v>
      </c>
      <c r="R13" s="187" t="s">
        <v>380</v>
      </c>
      <c r="S13" s="191"/>
      <c r="T13" s="191"/>
      <c r="U13" s="191"/>
    </row>
    <row r="14" spans="1:21" s="181" customFormat="1" ht="14.4">
      <c r="A14" s="175" t="s">
        <v>444</v>
      </c>
      <c r="B14" s="175" t="s">
        <v>462</v>
      </c>
      <c r="C14" s="175" t="s">
        <v>442</v>
      </c>
      <c r="D14" s="177" t="s">
        <v>193</v>
      </c>
      <c r="E14" s="178" t="s">
        <v>208</v>
      </c>
      <c r="F14" s="175" t="s">
        <v>208</v>
      </c>
      <c r="G14" s="175" t="s">
        <v>28</v>
      </c>
      <c r="H14" s="175">
        <v>2563</v>
      </c>
      <c r="I14" s="175" t="s">
        <v>97</v>
      </c>
      <c r="J14" s="179" t="s">
        <v>98</v>
      </c>
      <c r="K14" s="175" t="s">
        <v>190</v>
      </c>
      <c r="L14" s="175" t="s">
        <v>186</v>
      </c>
      <c r="M14" s="175" t="s">
        <v>445</v>
      </c>
      <c r="N14" s="175" t="s">
        <v>38</v>
      </c>
      <c r="O14" s="175"/>
      <c r="P14" s="175"/>
      <c r="Q14" s="175"/>
      <c r="R14" s="175" t="s">
        <v>458</v>
      </c>
      <c r="S14" s="180" t="s">
        <v>235</v>
      </c>
      <c r="T14" s="180" t="s">
        <v>455</v>
      </c>
      <c r="U14" s="180" t="s">
        <v>546</v>
      </c>
    </row>
    <row r="15" spans="1:21" s="192" customFormat="1" ht="14.4">
      <c r="A15" s="187" t="s">
        <v>444</v>
      </c>
      <c r="B15" s="187" t="s">
        <v>338</v>
      </c>
      <c r="C15" s="187" t="s">
        <v>442</v>
      </c>
      <c r="D15" s="188" t="s">
        <v>200</v>
      </c>
      <c r="E15" s="189" t="s">
        <v>215</v>
      </c>
      <c r="F15" s="187" t="s">
        <v>215</v>
      </c>
      <c r="G15" s="187" t="s">
        <v>28</v>
      </c>
      <c r="H15" s="187">
        <v>2562</v>
      </c>
      <c r="I15" s="187" t="s">
        <v>61</v>
      </c>
      <c r="J15" s="190" t="s">
        <v>62</v>
      </c>
      <c r="K15" s="187" t="s">
        <v>225</v>
      </c>
      <c r="L15" s="187" t="s">
        <v>228</v>
      </c>
      <c r="M15" s="187" t="s">
        <v>448</v>
      </c>
      <c r="N15" s="187" t="s">
        <v>38</v>
      </c>
      <c r="O15" s="187"/>
      <c r="P15" s="187"/>
      <c r="Q15" s="187"/>
      <c r="R15" s="187" t="s">
        <v>457</v>
      </c>
      <c r="S15" s="191" t="s">
        <v>234</v>
      </c>
      <c r="T15" s="191" t="s">
        <v>455</v>
      </c>
      <c r="U15" s="191" t="s">
        <v>545</v>
      </c>
    </row>
    <row r="16" spans="1:21" s="192" customFormat="1" ht="14.4">
      <c r="A16" s="187" t="s">
        <v>444</v>
      </c>
      <c r="B16" s="187" t="s">
        <v>338</v>
      </c>
      <c r="C16" s="187" t="s">
        <v>442</v>
      </c>
      <c r="D16" s="188" t="s">
        <v>197</v>
      </c>
      <c r="E16" s="189" t="s">
        <v>212</v>
      </c>
      <c r="F16" s="187" t="s">
        <v>212</v>
      </c>
      <c r="G16" s="187" t="s">
        <v>28</v>
      </c>
      <c r="H16" s="187">
        <v>2563</v>
      </c>
      <c r="I16" s="187" t="s">
        <v>78</v>
      </c>
      <c r="J16" s="190" t="s">
        <v>85</v>
      </c>
      <c r="K16" s="187" t="s">
        <v>225</v>
      </c>
      <c r="L16" s="187" t="s">
        <v>228</v>
      </c>
      <c r="M16" s="187" t="s">
        <v>448</v>
      </c>
      <c r="N16" s="187" t="s">
        <v>38</v>
      </c>
      <c r="O16" s="187"/>
      <c r="P16" s="187"/>
      <c r="Q16" s="187"/>
      <c r="R16" s="187" t="s">
        <v>457</v>
      </c>
      <c r="S16" s="191" t="s">
        <v>234</v>
      </c>
      <c r="T16" s="191" t="s">
        <v>455</v>
      </c>
      <c r="U16" s="191" t="s">
        <v>545</v>
      </c>
    </row>
    <row r="17" spans="1:21" s="192" customFormat="1" ht="14.4">
      <c r="A17" s="187" t="s">
        <v>444</v>
      </c>
      <c r="B17" s="193" t="s">
        <v>338</v>
      </c>
      <c r="C17" s="187" t="s">
        <v>442</v>
      </c>
      <c r="D17" s="188" t="s">
        <v>192</v>
      </c>
      <c r="E17" s="189" t="s">
        <v>207</v>
      </c>
      <c r="F17" s="187" t="s">
        <v>207</v>
      </c>
      <c r="G17" s="187" t="s">
        <v>28</v>
      </c>
      <c r="H17" s="187">
        <v>2565</v>
      </c>
      <c r="I17" s="187" t="s">
        <v>221</v>
      </c>
      <c r="J17" s="190" t="s">
        <v>105</v>
      </c>
      <c r="K17" s="187" t="s">
        <v>190</v>
      </c>
      <c r="L17" s="187" t="s">
        <v>186</v>
      </c>
      <c r="M17" s="187" t="s">
        <v>445</v>
      </c>
      <c r="N17" s="187" t="s">
        <v>38</v>
      </c>
      <c r="O17" s="190" t="s">
        <v>401</v>
      </c>
      <c r="P17" s="187"/>
      <c r="Q17" s="187" t="s">
        <v>404</v>
      </c>
      <c r="R17" s="187" t="s">
        <v>403</v>
      </c>
      <c r="S17" s="191"/>
      <c r="T17" s="191"/>
      <c r="U17" s="191"/>
    </row>
    <row r="18" spans="1:21" s="192" customFormat="1" ht="14.4">
      <c r="A18" s="187" t="s">
        <v>444</v>
      </c>
      <c r="B18" s="193" t="s">
        <v>338</v>
      </c>
      <c r="C18" s="187" t="s">
        <v>442</v>
      </c>
      <c r="D18" s="188" t="s">
        <v>334</v>
      </c>
      <c r="E18" s="189" t="s">
        <v>335</v>
      </c>
      <c r="F18" s="187" t="s">
        <v>335</v>
      </c>
      <c r="G18" s="187" t="s">
        <v>28</v>
      </c>
      <c r="H18" s="187">
        <v>2566</v>
      </c>
      <c r="I18" s="187" t="s">
        <v>222</v>
      </c>
      <c r="J18" s="190" t="s">
        <v>223</v>
      </c>
      <c r="K18" s="187" t="s">
        <v>336</v>
      </c>
      <c r="L18" s="187" t="s">
        <v>289</v>
      </c>
      <c r="M18" s="187" t="s">
        <v>443</v>
      </c>
      <c r="N18" s="187" t="s">
        <v>38</v>
      </c>
      <c r="O18" s="187" t="s">
        <v>329</v>
      </c>
      <c r="P18" s="187"/>
      <c r="Q18" s="187" t="s">
        <v>339</v>
      </c>
      <c r="R18" s="188" t="s">
        <v>337</v>
      </c>
      <c r="S18" s="191"/>
      <c r="T18" s="191"/>
      <c r="U18" s="191"/>
    </row>
    <row r="19" spans="1:21" s="192" customFormat="1" ht="14.4">
      <c r="A19" s="187" t="s">
        <v>444</v>
      </c>
      <c r="B19" s="187" t="s">
        <v>338</v>
      </c>
      <c r="C19" s="187" t="s">
        <v>442</v>
      </c>
      <c r="D19" s="188" t="s">
        <v>356</v>
      </c>
      <c r="E19" s="189" t="s">
        <v>357</v>
      </c>
      <c r="F19" s="187" t="s">
        <v>357</v>
      </c>
      <c r="G19" s="187" t="s">
        <v>28</v>
      </c>
      <c r="H19" s="187">
        <v>2567</v>
      </c>
      <c r="I19" s="187" t="s">
        <v>342</v>
      </c>
      <c r="J19" s="190" t="s">
        <v>260</v>
      </c>
      <c r="K19" s="187" t="s">
        <v>336</v>
      </c>
      <c r="L19" s="187" t="s">
        <v>289</v>
      </c>
      <c r="M19" s="187" t="s">
        <v>443</v>
      </c>
      <c r="N19" s="187" t="s">
        <v>38</v>
      </c>
      <c r="O19" s="187" t="s">
        <v>343</v>
      </c>
      <c r="P19" s="187"/>
      <c r="Q19" s="187" t="s">
        <v>358</v>
      </c>
      <c r="R19" s="187" t="s">
        <v>338</v>
      </c>
      <c r="S19" s="191"/>
      <c r="T19" s="191"/>
      <c r="U19" s="191"/>
    </row>
    <row r="20" spans="1:21" s="181" customFormat="1" ht="14.4">
      <c r="A20" s="175" t="s">
        <v>271</v>
      </c>
      <c r="B20" s="175" t="s">
        <v>352</v>
      </c>
      <c r="C20" s="175" t="s">
        <v>442</v>
      </c>
      <c r="D20" s="177" t="s">
        <v>348</v>
      </c>
      <c r="E20" s="178" t="s">
        <v>349</v>
      </c>
      <c r="F20" s="175" t="s">
        <v>349</v>
      </c>
      <c r="G20" s="175" t="s">
        <v>28</v>
      </c>
      <c r="H20" s="175">
        <v>2567</v>
      </c>
      <c r="I20" s="175" t="s">
        <v>350</v>
      </c>
      <c r="J20" s="179" t="s">
        <v>351</v>
      </c>
      <c r="K20" s="175" t="s">
        <v>190</v>
      </c>
      <c r="L20" s="175" t="s">
        <v>186</v>
      </c>
      <c r="M20" s="175" t="s">
        <v>445</v>
      </c>
      <c r="N20" s="175" t="s">
        <v>38</v>
      </c>
      <c r="O20" s="175" t="s">
        <v>343</v>
      </c>
      <c r="P20" s="175"/>
      <c r="Q20" s="175" t="s">
        <v>353</v>
      </c>
      <c r="R20" s="175" t="s">
        <v>352</v>
      </c>
      <c r="S20" s="180"/>
      <c r="T20" s="180"/>
      <c r="U20" s="180"/>
    </row>
    <row r="21" spans="1:21" s="181" customFormat="1" ht="14.4">
      <c r="A21" s="175" t="s">
        <v>271</v>
      </c>
      <c r="B21" s="175" t="s">
        <v>352</v>
      </c>
      <c r="C21" s="175" t="s">
        <v>442</v>
      </c>
      <c r="D21" s="177" t="s">
        <v>363</v>
      </c>
      <c r="E21" s="178" t="s">
        <v>207</v>
      </c>
      <c r="F21" s="175" t="s">
        <v>207</v>
      </c>
      <c r="G21" s="175" t="s">
        <v>28</v>
      </c>
      <c r="H21" s="175">
        <v>2568</v>
      </c>
      <c r="I21" s="175" t="s">
        <v>364</v>
      </c>
      <c r="J21" s="179" t="s">
        <v>365</v>
      </c>
      <c r="K21" s="175" t="s">
        <v>190</v>
      </c>
      <c r="L21" s="175" t="s">
        <v>186</v>
      </c>
      <c r="M21" s="175" t="s">
        <v>445</v>
      </c>
      <c r="N21" s="175" t="s">
        <v>38</v>
      </c>
      <c r="O21" s="175" t="s">
        <v>366</v>
      </c>
      <c r="P21" s="175"/>
      <c r="Q21" s="175" t="s">
        <v>367</v>
      </c>
      <c r="R21" s="175" t="s">
        <v>352</v>
      </c>
      <c r="S21" s="180"/>
      <c r="T21" s="180"/>
      <c r="U21" s="180"/>
    </row>
    <row r="22" spans="1:21" s="192" customFormat="1" ht="14.4">
      <c r="A22" s="187" t="s">
        <v>271</v>
      </c>
      <c r="B22" s="187" t="s">
        <v>272</v>
      </c>
      <c r="C22" s="187" t="s">
        <v>442</v>
      </c>
      <c r="D22" s="188" t="s">
        <v>264</v>
      </c>
      <c r="E22" s="189" t="s">
        <v>265</v>
      </c>
      <c r="F22" s="187" t="s">
        <v>265</v>
      </c>
      <c r="G22" s="187" t="s">
        <v>28</v>
      </c>
      <c r="H22" s="187">
        <v>2567</v>
      </c>
      <c r="I22" s="187" t="s">
        <v>350</v>
      </c>
      <c r="J22" s="190" t="s">
        <v>260</v>
      </c>
      <c r="K22" s="187" t="s">
        <v>268</v>
      </c>
      <c r="L22" s="187" t="s">
        <v>269</v>
      </c>
      <c r="M22" s="187" t="s">
        <v>447</v>
      </c>
      <c r="N22" s="187" t="s">
        <v>270</v>
      </c>
      <c r="O22" s="187" t="s">
        <v>343</v>
      </c>
      <c r="P22" s="187"/>
      <c r="Q22" s="187" t="s">
        <v>362</v>
      </c>
      <c r="R22" s="187" t="s">
        <v>272</v>
      </c>
      <c r="S22" s="191"/>
      <c r="T22" s="191"/>
      <c r="U22" s="191"/>
    </row>
    <row r="23" spans="1:21" s="181" customFormat="1" ht="14.4">
      <c r="A23" s="175" t="s">
        <v>261</v>
      </c>
      <c r="B23" s="175" t="s">
        <v>397</v>
      </c>
      <c r="C23" s="175" t="s">
        <v>442</v>
      </c>
      <c r="D23" s="177" t="s">
        <v>198</v>
      </c>
      <c r="E23" s="178" t="s">
        <v>213</v>
      </c>
      <c r="F23" s="175" t="s">
        <v>213</v>
      </c>
      <c r="G23" s="175" t="s">
        <v>28</v>
      </c>
      <c r="H23" s="175">
        <v>2563</v>
      </c>
      <c r="I23" s="175" t="s">
        <v>97</v>
      </c>
      <c r="J23" s="179" t="s">
        <v>189</v>
      </c>
      <c r="K23" s="175" t="s">
        <v>190</v>
      </c>
      <c r="L23" s="175" t="s">
        <v>186</v>
      </c>
      <c r="M23" s="175" t="s">
        <v>445</v>
      </c>
      <c r="N23" s="175" t="s">
        <v>38</v>
      </c>
      <c r="O23" s="175"/>
      <c r="P23" s="175"/>
      <c r="Q23" s="175"/>
      <c r="R23" s="175" t="s">
        <v>459</v>
      </c>
      <c r="S23" s="180" t="s">
        <v>233</v>
      </c>
      <c r="T23" s="180" t="s">
        <v>455</v>
      </c>
      <c r="U23" s="180" t="s">
        <v>547</v>
      </c>
    </row>
    <row r="24" spans="1:21" s="181" customFormat="1" ht="14.4">
      <c r="A24" s="175" t="s">
        <v>261</v>
      </c>
      <c r="B24" s="176" t="s">
        <v>397</v>
      </c>
      <c r="C24" s="175" t="s">
        <v>442</v>
      </c>
      <c r="D24" s="177" t="s">
        <v>191</v>
      </c>
      <c r="E24" s="178" t="s">
        <v>206</v>
      </c>
      <c r="F24" s="175" t="s">
        <v>206</v>
      </c>
      <c r="G24" s="175" t="s">
        <v>28</v>
      </c>
      <c r="H24" s="175">
        <v>2564</v>
      </c>
      <c r="I24" s="175" t="s">
        <v>189</v>
      </c>
      <c r="J24" s="179" t="s">
        <v>147</v>
      </c>
      <c r="K24" s="175" t="s">
        <v>190</v>
      </c>
      <c r="L24" s="175" t="s">
        <v>186</v>
      </c>
      <c r="M24" s="175" t="s">
        <v>445</v>
      </c>
      <c r="N24" s="175" t="s">
        <v>38</v>
      </c>
      <c r="O24" s="179" t="s">
        <v>395</v>
      </c>
      <c r="P24" s="175"/>
      <c r="Q24" s="175" t="s">
        <v>398</v>
      </c>
      <c r="R24" s="175" t="s">
        <v>396</v>
      </c>
      <c r="S24" s="180"/>
      <c r="T24" s="180"/>
      <c r="U24" s="180"/>
    </row>
    <row r="25" spans="1:21" s="192" customFormat="1" ht="14.4">
      <c r="A25" s="187" t="s">
        <v>261</v>
      </c>
      <c r="B25" s="193" t="s">
        <v>346</v>
      </c>
      <c r="C25" s="187" t="s">
        <v>442</v>
      </c>
      <c r="D25" s="188" t="s">
        <v>202</v>
      </c>
      <c r="E25" s="189" t="s">
        <v>217</v>
      </c>
      <c r="F25" s="187" t="s">
        <v>217</v>
      </c>
      <c r="G25" s="187" t="s">
        <v>28</v>
      </c>
      <c r="H25" s="187">
        <v>2564</v>
      </c>
      <c r="I25" s="187" t="s">
        <v>146</v>
      </c>
      <c r="J25" s="190" t="s">
        <v>147</v>
      </c>
      <c r="K25" s="187" t="s">
        <v>227</v>
      </c>
      <c r="L25" s="187" t="s">
        <v>288</v>
      </c>
      <c r="M25" s="187" t="s">
        <v>441</v>
      </c>
      <c r="N25" s="187" t="s">
        <v>47</v>
      </c>
      <c r="O25" s="190" t="s">
        <v>395</v>
      </c>
      <c r="P25" s="187"/>
      <c r="Q25" s="187" t="s">
        <v>400</v>
      </c>
      <c r="R25" s="187" t="s">
        <v>399</v>
      </c>
      <c r="S25" s="191"/>
      <c r="T25" s="191"/>
      <c r="U25" s="191"/>
    </row>
    <row r="26" spans="1:21" s="192" customFormat="1" ht="14.4">
      <c r="A26" s="187" t="s">
        <v>261</v>
      </c>
      <c r="B26" s="187" t="s">
        <v>346</v>
      </c>
      <c r="C26" s="187" t="s">
        <v>442</v>
      </c>
      <c r="D26" s="188" t="s">
        <v>340</v>
      </c>
      <c r="E26" s="189" t="s">
        <v>341</v>
      </c>
      <c r="F26" s="187" t="s">
        <v>341</v>
      </c>
      <c r="G26" s="187" t="s">
        <v>28</v>
      </c>
      <c r="H26" s="187">
        <v>2567</v>
      </c>
      <c r="I26" s="187" t="s">
        <v>342</v>
      </c>
      <c r="J26" s="190" t="s">
        <v>260</v>
      </c>
      <c r="K26" s="187" t="s">
        <v>190</v>
      </c>
      <c r="L26" s="187" t="s">
        <v>186</v>
      </c>
      <c r="M26" s="187" t="s">
        <v>445</v>
      </c>
      <c r="N26" s="187" t="s">
        <v>38</v>
      </c>
      <c r="O26" s="187" t="s">
        <v>343</v>
      </c>
      <c r="P26" s="187"/>
      <c r="Q26" s="187" t="s">
        <v>347</v>
      </c>
      <c r="R26" s="187" t="s">
        <v>346</v>
      </c>
      <c r="S26" s="191"/>
      <c r="T26" s="191"/>
      <c r="U26" s="191"/>
    </row>
    <row r="27" spans="1:21" s="192" customFormat="1" ht="14.4">
      <c r="A27" s="187" t="s">
        <v>261</v>
      </c>
      <c r="B27" s="187" t="s">
        <v>346</v>
      </c>
      <c r="C27" s="187" t="s">
        <v>442</v>
      </c>
      <c r="D27" s="188" t="s">
        <v>372</v>
      </c>
      <c r="E27" s="189" t="s">
        <v>373</v>
      </c>
      <c r="F27" s="187" t="s">
        <v>373</v>
      </c>
      <c r="G27" s="187" t="s">
        <v>28</v>
      </c>
      <c r="H27" s="187">
        <v>2568</v>
      </c>
      <c r="I27" s="187" t="s">
        <v>369</v>
      </c>
      <c r="J27" s="190" t="s">
        <v>370</v>
      </c>
      <c r="K27" s="187" t="s">
        <v>336</v>
      </c>
      <c r="L27" s="187" t="s">
        <v>289</v>
      </c>
      <c r="M27" s="187" t="s">
        <v>443</v>
      </c>
      <c r="N27" s="187" t="s">
        <v>38</v>
      </c>
      <c r="O27" s="187" t="s">
        <v>366</v>
      </c>
      <c r="P27" s="187"/>
      <c r="Q27" s="187" t="s">
        <v>374</v>
      </c>
      <c r="R27" s="187" t="s">
        <v>346</v>
      </c>
      <c r="S27" s="191"/>
      <c r="T27" s="191"/>
      <c r="U27" s="191"/>
    </row>
    <row r="28" spans="1:21" s="192" customFormat="1" ht="14.4">
      <c r="A28" s="187" t="s">
        <v>261</v>
      </c>
      <c r="B28" s="187" t="s">
        <v>346</v>
      </c>
      <c r="C28" s="187" t="s">
        <v>442</v>
      </c>
      <c r="D28" s="188" t="s">
        <v>375</v>
      </c>
      <c r="E28" s="189" t="s">
        <v>376</v>
      </c>
      <c r="F28" s="187" t="s">
        <v>376</v>
      </c>
      <c r="G28" s="187" t="s">
        <v>28</v>
      </c>
      <c r="H28" s="187">
        <v>2568</v>
      </c>
      <c r="I28" s="187" t="s">
        <v>369</v>
      </c>
      <c r="J28" s="190" t="s">
        <v>370</v>
      </c>
      <c r="K28" s="187" t="s">
        <v>336</v>
      </c>
      <c r="L28" s="187" t="s">
        <v>289</v>
      </c>
      <c r="M28" s="187" t="s">
        <v>443</v>
      </c>
      <c r="N28" s="187" t="s">
        <v>38</v>
      </c>
      <c r="O28" s="187" t="s">
        <v>366</v>
      </c>
      <c r="P28" s="187"/>
      <c r="Q28" s="187" t="s">
        <v>377</v>
      </c>
      <c r="R28" s="187" t="s">
        <v>346</v>
      </c>
      <c r="S28" s="191"/>
      <c r="T28" s="191"/>
      <c r="U28" s="191"/>
    </row>
    <row r="29" spans="1:21" s="192" customFormat="1" ht="14.4">
      <c r="A29" s="175" t="s">
        <v>261</v>
      </c>
      <c r="B29" s="175" t="s">
        <v>262</v>
      </c>
      <c r="C29" s="175" t="s">
        <v>442</v>
      </c>
      <c r="D29" s="177" t="s">
        <v>204</v>
      </c>
      <c r="E29" s="178" t="s">
        <v>219</v>
      </c>
      <c r="F29" s="175" t="s">
        <v>219</v>
      </c>
      <c r="G29" s="175" t="s">
        <v>28</v>
      </c>
      <c r="H29" s="175">
        <v>2563</v>
      </c>
      <c r="I29" s="175" t="s">
        <v>184</v>
      </c>
      <c r="J29" s="179" t="s">
        <v>85</v>
      </c>
      <c r="K29" s="175" t="s">
        <v>226</v>
      </c>
      <c r="L29" s="175" t="s">
        <v>229</v>
      </c>
      <c r="M29" s="175" t="s">
        <v>449</v>
      </c>
      <c r="N29" s="175" t="s">
        <v>231</v>
      </c>
      <c r="O29" s="175"/>
      <c r="P29" s="175"/>
      <c r="Q29" s="175"/>
      <c r="R29" s="175" t="s">
        <v>460</v>
      </c>
      <c r="S29" s="180" t="s">
        <v>237</v>
      </c>
      <c r="T29" s="180" t="s">
        <v>455</v>
      </c>
      <c r="U29" s="180" t="s">
        <v>548</v>
      </c>
    </row>
    <row r="30" spans="1:21" s="192" customFormat="1" ht="14.4">
      <c r="A30" s="175" t="s">
        <v>261</v>
      </c>
      <c r="B30" s="176" t="s">
        <v>262</v>
      </c>
      <c r="C30" s="175" t="s">
        <v>442</v>
      </c>
      <c r="D30" s="177" t="s">
        <v>195</v>
      </c>
      <c r="E30" s="178" t="s">
        <v>210</v>
      </c>
      <c r="F30" s="175" t="s">
        <v>210</v>
      </c>
      <c r="G30" s="175" t="s">
        <v>28</v>
      </c>
      <c r="H30" s="175">
        <v>2564</v>
      </c>
      <c r="I30" s="175" t="s">
        <v>187</v>
      </c>
      <c r="J30" s="179" t="s">
        <v>188</v>
      </c>
      <c r="K30" s="175" t="s">
        <v>185</v>
      </c>
      <c r="L30" s="175" t="s">
        <v>186</v>
      </c>
      <c r="M30" s="175" t="s">
        <v>445</v>
      </c>
      <c r="N30" s="175" t="s">
        <v>38</v>
      </c>
      <c r="O30" s="179" t="s">
        <v>395</v>
      </c>
      <c r="P30" s="176"/>
      <c r="Q30" s="175" t="s">
        <v>408</v>
      </c>
      <c r="R30" s="175" t="s">
        <v>405</v>
      </c>
      <c r="S30" s="180"/>
      <c r="T30" s="180"/>
      <c r="U30" s="180"/>
    </row>
    <row r="31" spans="1:21" s="181" customFormat="1" ht="14.4">
      <c r="A31" s="175" t="s">
        <v>261</v>
      </c>
      <c r="B31" s="176" t="s">
        <v>262</v>
      </c>
      <c r="C31" s="175" t="s">
        <v>442</v>
      </c>
      <c r="D31" s="177" t="s">
        <v>201</v>
      </c>
      <c r="E31" s="178" t="s">
        <v>216</v>
      </c>
      <c r="F31" s="175" t="s">
        <v>216</v>
      </c>
      <c r="G31" s="175" t="s">
        <v>28</v>
      </c>
      <c r="H31" s="175">
        <v>2564</v>
      </c>
      <c r="I31" s="175" t="s">
        <v>104</v>
      </c>
      <c r="J31" s="179" t="s">
        <v>105</v>
      </c>
      <c r="K31" s="175" t="s">
        <v>226</v>
      </c>
      <c r="L31" s="175" t="s">
        <v>229</v>
      </c>
      <c r="M31" s="175" t="s">
        <v>449</v>
      </c>
      <c r="N31" s="175" t="s">
        <v>231</v>
      </c>
      <c r="O31" s="179" t="s">
        <v>395</v>
      </c>
      <c r="P31" s="175"/>
      <c r="Q31" s="175" t="s">
        <v>418</v>
      </c>
      <c r="R31" s="175" t="s">
        <v>416</v>
      </c>
      <c r="S31" s="180"/>
      <c r="T31" s="180"/>
      <c r="U31" s="180"/>
    </row>
    <row r="32" spans="1:21" s="181" customFormat="1" ht="14.4">
      <c r="A32" s="175" t="s">
        <v>261</v>
      </c>
      <c r="B32" s="176" t="s">
        <v>262</v>
      </c>
      <c r="C32" s="175" t="s">
        <v>442</v>
      </c>
      <c r="D32" s="177" t="s">
        <v>205</v>
      </c>
      <c r="E32" s="178" t="s">
        <v>220</v>
      </c>
      <c r="F32" s="175" t="s">
        <v>220</v>
      </c>
      <c r="G32" s="175" t="s">
        <v>28</v>
      </c>
      <c r="H32" s="175">
        <v>2564</v>
      </c>
      <c r="I32" s="175" t="s">
        <v>146</v>
      </c>
      <c r="J32" s="179" t="s">
        <v>147</v>
      </c>
      <c r="K32" s="175" t="s">
        <v>226</v>
      </c>
      <c r="L32" s="175" t="s">
        <v>229</v>
      </c>
      <c r="M32" s="175" t="s">
        <v>449</v>
      </c>
      <c r="N32" s="175" t="s">
        <v>231</v>
      </c>
      <c r="O32" s="179" t="s">
        <v>395</v>
      </c>
      <c r="P32" s="175"/>
      <c r="Q32" s="175" t="s">
        <v>420</v>
      </c>
      <c r="R32" s="175" t="s">
        <v>419</v>
      </c>
      <c r="S32" s="180"/>
      <c r="T32" s="180"/>
      <c r="U32" s="180"/>
    </row>
    <row r="33" spans="1:21" s="181" customFormat="1" ht="14.4">
      <c r="A33" s="175" t="s">
        <v>261</v>
      </c>
      <c r="B33" s="175" t="s">
        <v>262</v>
      </c>
      <c r="C33" s="175" t="s">
        <v>442</v>
      </c>
      <c r="D33" s="177" t="s">
        <v>258</v>
      </c>
      <c r="E33" s="178" t="s">
        <v>245</v>
      </c>
      <c r="F33" s="175" t="s">
        <v>245</v>
      </c>
      <c r="G33" s="175" t="s">
        <v>28</v>
      </c>
      <c r="H33" s="175">
        <v>2567</v>
      </c>
      <c r="I33" s="175" t="s">
        <v>259</v>
      </c>
      <c r="J33" s="179" t="s">
        <v>260</v>
      </c>
      <c r="K33" s="175" t="s">
        <v>190</v>
      </c>
      <c r="L33" s="175" t="s">
        <v>186</v>
      </c>
      <c r="M33" s="175" t="s">
        <v>445</v>
      </c>
      <c r="N33" s="175" t="s">
        <v>38</v>
      </c>
      <c r="O33" s="175" t="s">
        <v>343</v>
      </c>
      <c r="P33" s="175"/>
      <c r="Q33" s="175" t="s">
        <v>354</v>
      </c>
      <c r="R33" s="175" t="s">
        <v>262</v>
      </c>
      <c r="S33" s="180"/>
      <c r="T33" s="180"/>
      <c r="U33" s="180"/>
    </row>
    <row r="34" spans="1:21" s="181" customFormat="1" ht="14.4">
      <c r="A34" s="175" t="s">
        <v>261</v>
      </c>
      <c r="B34" s="175" t="s">
        <v>262</v>
      </c>
      <c r="C34" s="175" t="s">
        <v>442</v>
      </c>
      <c r="D34" s="177" t="s">
        <v>391</v>
      </c>
      <c r="E34" s="178" t="s">
        <v>297</v>
      </c>
      <c r="F34" s="175" t="s">
        <v>297</v>
      </c>
      <c r="G34" s="175" t="s">
        <v>28</v>
      </c>
      <c r="H34" s="175">
        <v>2568</v>
      </c>
      <c r="I34" s="175" t="s">
        <v>369</v>
      </c>
      <c r="J34" s="179" t="s">
        <v>370</v>
      </c>
      <c r="K34" s="175" t="s">
        <v>392</v>
      </c>
      <c r="L34" s="175" t="s">
        <v>229</v>
      </c>
      <c r="M34" s="175" t="s">
        <v>449</v>
      </c>
      <c r="N34" s="175" t="s">
        <v>231</v>
      </c>
      <c r="O34" s="175" t="s">
        <v>393</v>
      </c>
      <c r="P34" s="175"/>
      <c r="Q34" s="175" t="s">
        <v>394</v>
      </c>
      <c r="R34" s="175" t="s">
        <v>262</v>
      </c>
      <c r="S34" s="180"/>
      <c r="T34" s="180"/>
      <c r="U34" s="180"/>
    </row>
    <row r="35" spans="1:21" s="181" customFormat="1" ht="14.4">
      <c r="A35" s="187" t="s">
        <v>261</v>
      </c>
      <c r="B35" s="187" t="s">
        <v>278</v>
      </c>
      <c r="C35" s="187" t="s">
        <v>442</v>
      </c>
      <c r="D35" s="188" t="s">
        <v>203</v>
      </c>
      <c r="E35" s="189" t="s">
        <v>218</v>
      </c>
      <c r="F35" s="187" t="s">
        <v>218</v>
      </c>
      <c r="G35" s="187" t="s">
        <v>28</v>
      </c>
      <c r="H35" s="187">
        <v>2565</v>
      </c>
      <c r="I35" s="187" t="s">
        <v>104</v>
      </c>
      <c r="J35" s="190" t="s">
        <v>105</v>
      </c>
      <c r="K35" s="187" t="s">
        <v>63</v>
      </c>
      <c r="L35" s="187" t="s">
        <v>37</v>
      </c>
      <c r="M35" s="187" t="s">
        <v>446</v>
      </c>
      <c r="N35" s="187" t="s">
        <v>38</v>
      </c>
      <c r="O35" s="190" t="s">
        <v>401</v>
      </c>
      <c r="P35" s="187"/>
      <c r="Q35" s="187" t="s">
        <v>402</v>
      </c>
      <c r="R35" s="187" t="s">
        <v>399</v>
      </c>
      <c r="S35" s="191"/>
      <c r="T35" s="191"/>
      <c r="U35" s="191"/>
    </row>
    <row r="36" spans="1:21" s="181" customFormat="1" ht="14.4">
      <c r="A36" s="187" t="s">
        <v>261</v>
      </c>
      <c r="B36" s="193" t="s">
        <v>278</v>
      </c>
      <c r="C36" s="187" t="s">
        <v>442</v>
      </c>
      <c r="D36" s="188" t="s">
        <v>327</v>
      </c>
      <c r="E36" s="189" t="s">
        <v>328</v>
      </c>
      <c r="F36" s="187" t="s">
        <v>328</v>
      </c>
      <c r="G36" s="187" t="s">
        <v>28</v>
      </c>
      <c r="H36" s="187">
        <v>2566</v>
      </c>
      <c r="I36" s="187" t="s">
        <v>222</v>
      </c>
      <c r="J36" s="190" t="s">
        <v>223</v>
      </c>
      <c r="K36" s="187" t="s">
        <v>307</v>
      </c>
      <c r="L36" s="187" t="s">
        <v>288</v>
      </c>
      <c r="M36" s="187" t="s">
        <v>441</v>
      </c>
      <c r="N36" s="187" t="s">
        <v>47</v>
      </c>
      <c r="O36" s="187" t="s">
        <v>329</v>
      </c>
      <c r="P36" s="187"/>
      <c r="Q36" s="187" t="s">
        <v>333</v>
      </c>
      <c r="R36" s="188" t="s">
        <v>332</v>
      </c>
      <c r="S36" s="191"/>
      <c r="T36" s="191"/>
      <c r="U36" s="191"/>
    </row>
    <row r="37" spans="1:21" s="192" customFormat="1" ht="14.4">
      <c r="A37" s="187" t="s">
        <v>261</v>
      </c>
      <c r="B37" s="187" t="s">
        <v>278</v>
      </c>
      <c r="C37" s="187" t="s">
        <v>442</v>
      </c>
      <c r="D37" s="188" t="s">
        <v>276</v>
      </c>
      <c r="E37" s="189" t="s">
        <v>217</v>
      </c>
      <c r="F37" s="187" t="s">
        <v>217</v>
      </c>
      <c r="G37" s="187" t="s">
        <v>28</v>
      </c>
      <c r="H37" s="187">
        <v>2567</v>
      </c>
      <c r="I37" s="187" t="s">
        <v>277</v>
      </c>
      <c r="J37" s="190" t="s">
        <v>260</v>
      </c>
      <c r="K37" s="187" t="s">
        <v>36</v>
      </c>
      <c r="L37" s="187" t="s">
        <v>37</v>
      </c>
      <c r="M37" s="187" t="s">
        <v>446</v>
      </c>
      <c r="N37" s="187" t="s">
        <v>38</v>
      </c>
      <c r="O37" s="187" t="s">
        <v>343</v>
      </c>
      <c r="P37" s="187"/>
      <c r="Q37" s="187" t="s">
        <v>355</v>
      </c>
      <c r="R37" s="187" t="s">
        <v>278</v>
      </c>
      <c r="S37" s="191"/>
      <c r="T37" s="191"/>
      <c r="U37" s="191"/>
    </row>
    <row r="38" spans="1:21" s="192" customFormat="1" ht="14.4">
      <c r="A38" s="187" t="s">
        <v>261</v>
      </c>
      <c r="B38" s="187" t="s">
        <v>278</v>
      </c>
      <c r="C38" s="187" t="s">
        <v>442</v>
      </c>
      <c r="D38" s="188" t="s">
        <v>359</v>
      </c>
      <c r="E38" s="189" t="s">
        <v>360</v>
      </c>
      <c r="F38" s="187" t="s">
        <v>360</v>
      </c>
      <c r="G38" s="187" t="s">
        <v>28</v>
      </c>
      <c r="H38" s="187">
        <v>2567</v>
      </c>
      <c r="I38" s="187" t="s">
        <v>277</v>
      </c>
      <c r="J38" s="190" t="s">
        <v>260</v>
      </c>
      <c r="K38" s="187" t="s">
        <v>307</v>
      </c>
      <c r="L38" s="187" t="s">
        <v>288</v>
      </c>
      <c r="M38" s="187" t="s">
        <v>441</v>
      </c>
      <c r="N38" s="187" t="s">
        <v>47</v>
      </c>
      <c r="O38" s="187" t="s">
        <v>343</v>
      </c>
      <c r="P38" s="187"/>
      <c r="Q38" s="187" t="s">
        <v>361</v>
      </c>
      <c r="R38" s="187" t="s">
        <v>278</v>
      </c>
      <c r="S38" s="191"/>
      <c r="T38" s="191"/>
      <c r="U38" s="191"/>
    </row>
    <row r="39" spans="1:21" s="194" customFormat="1" ht="14.4">
      <c r="A39" s="187" t="s">
        <v>261</v>
      </c>
      <c r="B39" s="187" t="s">
        <v>278</v>
      </c>
      <c r="C39" s="187" t="s">
        <v>442</v>
      </c>
      <c r="D39" s="188" t="s">
        <v>368</v>
      </c>
      <c r="E39" s="189" t="s">
        <v>217</v>
      </c>
      <c r="F39" s="187" t="s">
        <v>217</v>
      </c>
      <c r="G39" s="187" t="s">
        <v>28</v>
      </c>
      <c r="H39" s="187">
        <v>2568</v>
      </c>
      <c r="I39" s="187" t="s">
        <v>369</v>
      </c>
      <c r="J39" s="190" t="s">
        <v>370</v>
      </c>
      <c r="K39" s="187" t="s">
        <v>36</v>
      </c>
      <c r="L39" s="187" t="s">
        <v>37</v>
      </c>
      <c r="M39" s="187" t="s">
        <v>446</v>
      </c>
      <c r="N39" s="187" t="s">
        <v>38</v>
      </c>
      <c r="O39" s="187" t="s">
        <v>366</v>
      </c>
      <c r="P39" s="187"/>
      <c r="Q39" s="187" t="s">
        <v>371</v>
      </c>
      <c r="R39" s="187" t="s">
        <v>278</v>
      </c>
      <c r="S39" s="191"/>
      <c r="T39" s="191"/>
      <c r="U39" s="191"/>
    </row>
    <row r="40" spans="1:21" s="194" customFormat="1" ht="14.4">
      <c r="A40" s="187" t="s">
        <v>261</v>
      </c>
      <c r="B40" s="187" t="s">
        <v>278</v>
      </c>
      <c r="C40" s="187" t="s">
        <v>442</v>
      </c>
      <c r="D40" s="188" t="s">
        <v>382</v>
      </c>
      <c r="E40" s="189" t="s">
        <v>383</v>
      </c>
      <c r="F40" s="187" t="s">
        <v>383</v>
      </c>
      <c r="G40" s="187" t="s">
        <v>28</v>
      </c>
      <c r="H40" s="187">
        <v>2568</v>
      </c>
      <c r="I40" s="187" t="s">
        <v>369</v>
      </c>
      <c r="J40" s="190" t="s">
        <v>370</v>
      </c>
      <c r="K40" s="187" t="s">
        <v>307</v>
      </c>
      <c r="L40" s="187" t="s">
        <v>288</v>
      </c>
      <c r="M40" s="187" t="s">
        <v>441</v>
      </c>
      <c r="N40" s="187" t="s">
        <v>47</v>
      </c>
      <c r="O40" s="187" t="s">
        <v>366</v>
      </c>
      <c r="P40" s="187"/>
      <c r="Q40" s="187" t="s">
        <v>384</v>
      </c>
      <c r="R40" s="187" t="s">
        <v>278</v>
      </c>
      <c r="S40" s="191"/>
      <c r="T40" s="191"/>
      <c r="U40" s="191"/>
    </row>
    <row r="41" spans="1:21" s="194" customFormat="1" ht="14.4">
      <c r="A41" s="187" t="s">
        <v>261</v>
      </c>
      <c r="B41" s="187" t="s">
        <v>278</v>
      </c>
      <c r="C41" s="187" t="s">
        <v>442</v>
      </c>
      <c r="D41" s="188" t="s">
        <v>385</v>
      </c>
      <c r="E41" s="189" t="s">
        <v>386</v>
      </c>
      <c r="F41" s="187" t="s">
        <v>386</v>
      </c>
      <c r="G41" s="187" t="s">
        <v>28</v>
      </c>
      <c r="H41" s="187">
        <v>2568</v>
      </c>
      <c r="I41" s="187" t="s">
        <v>369</v>
      </c>
      <c r="J41" s="190" t="s">
        <v>370</v>
      </c>
      <c r="K41" s="187" t="s">
        <v>307</v>
      </c>
      <c r="L41" s="187" t="s">
        <v>288</v>
      </c>
      <c r="M41" s="187" t="s">
        <v>441</v>
      </c>
      <c r="N41" s="187" t="s">
        <v>47</v>
      </c>
      <c r="O41" s="187" t="s">
        <v>366</v>
      </c>
      <c r="P41" s="187"/>
      <c r="Q41" s="187" t="s">
        <v>387</v>
      </c>
      <c r="R41" s="187" t="s">
        <v>278</v>
      </c>
      <c r="S41" s="191"/>
      <c r="T41" s="191"/>
      <c r="U41" s="191"/>
    </row>
    <row r="42" spans="1:21" s="194" customFormat="1" ht="14.4">
      <c r="A42" s="187" t="s">
        <v>261</v>
      </c>
      <c r="B42" s="187" t="s">
        <v>278</v>
      </c>
      <c r="C42" s="187" t="s">
        <v>442</v>
      </c>
      <c r="D42" s="188" t="s">
        <v>388</v>
      </c>
      <c r="E42" s="189" t="s">
        <v>389</v>
      </c>
      <c r="F42" s="187" t="s">
        <v>389</v>
      </c>
      <c r="G42" s="187" t="s">
        <v>28</v>
      </c>
      <c r="H42" s="187">
        <v>2568</v>
      </c>
      <c r="I42" s="187" t="s">
        <v>369</v>
      </c>
      <c r="J42" s="190" t="s">
        <v>370</v>
      </c>
      <c r="K42" s="187" t="s">
        <v>307</v>
      </c>
      <c r="L42" s="187" t="s">
        <v>288</v>
      </c>
      <c r="M42" s="187" t="s">
        <v>441</v>
      </c>
      <c r="N42" s="187" t="s">
        <v>47</v>
      </c>
      <c r="O42" s="187" t="s">
        <v>366</v>
      </c>
      <c r="P42" s="187"/>
      <c r="Q42" s="187" t="s">
        <v>390</v>
      </c>
      <c r="R42" s="187" t="s">
        <v>278</v>
      </c>
      <c r="S42" s="191"/>
      <c r="T42" s="191"/>
      <c r="U42" s="191"/>
    </row>
    <row r="43" spans="1:21" s="194" customFormat="1" ht="14.4">
      <c r="A43" s="187" t="s">
        <v>261</v>
      </c>
      <c r="B43" s="187" t="s">
        <v>346</v>
      </c>
      <c r="C43" s="193" t="s">
        <v>451</v>
      </c>
      <c r="D43" s="188" t="s">
        <v>421</v>
      </c>
      <c r="E43" s="189" t="s">
        <v>422</v>
      </c>
      <c r="F43" s="187" t="s">
        <v>422</v>
      </c>
      <c r="G43" s="187" t="s">
        <v>28</v>
      </c>
      <c r="H43" s="187">
        <v>2566</v>
      </c>
      <c r="I43" s="187" t="s">
        <v>423</v>
      </c>
      <c r="J43" s="190" t="s">
        <v>424</v>
      </c>
      <c r="K43" s="187" t="s">
        <v>246</v>
      </c>
      <c r="L43" s="187" t="s">
        <v>87</v>
      </c>
      <c r="M43" s="187" t="s">
        <v>450</v>
      </c>
      <c r="N43" s="187" t="s">
        <v>88</v>
      </c>
      <c r="O43" s="187" t="s">
        <v>329</v>
      </c>
      <c r="P43" s="193"/>
      <c r="Q43" s="187" t="s">
        <v>429</v>
      </c>
      <c r="R43" s="188" t="s">
        <v>427</v>
      </c>
      <c r="S43" s="191"/>
      <c r="T43" s="191"/>
      <c r="U43" s="191"/>
    </row>
    <row r="44" spans="1:21" s="194" customFormat="1" ht="14.4">
      <c r="A44" s="187" t="s">
        <v>261</v>
      </c>
      <c r="B44" s="187" t="s">
        <v>346</v>
      </c>
      <c r="C44" s="187" t="s">
        <v>451</v>
      </c>
      <c r="D44" s="188" t="s">
        <v>430</v>
      </c>
      <c r="E44" s="189" t="s">
        <v>431</v>
      </c>
      <c r="F44" s="187" t="s">
        <v>431</v>
      </c>
      <c r="G44" s="187" t="s">
        <v>28</v>
      </c>
      <c r="H44" s="187">
        <v>2567</v>
      </c>
      <c r="I44" s="187" t="s">
        <v>277</v>
      </c>
      <c r="J44" s="190" t="s">
        <v>260</v>
      </c>
      <c r="K44" s="187" t="s">
        <v>433</v>
      </c>
      <c r="L44" s="187" t="s">
        <v>432</v>
      </c>
      <c r="M44" s="187" t="s">
        <v>452</v>
      </c>
      <c r="N44" s="187" t="s">
        <v>88</v>
      </c>
      <c r="O44" s="187" t="s">
        <v>343</v>
      </c>
      <c r="P44" s="187"/>
      <c r="Q44" s="187" t="s">
        <v>437</v>
      </c>
      <c r="R44" s="187" t="s">
        <v>436</v>
      </c>
      <c r="S44" s="191"/>
      <c r="T44" s="191"/>
      <c r="U44" s="191"/>
    </row>
  </sheetData>
  <autoFilter ref="A9:U44" xr:uid="{35DCA6FE-2E94-4476-AB4E-782009946423}">
    <sortState ref="A10:U44">
      <sortCondition descending="1" ref="C10:C44"/>
      <sortCondition ref="A10:A44"/>
      <sortCondition ref="B10:B44"/>
      <sortCondition ref="H10:H44"/>
    </sortState>
  </autoFilter>
  <conditionalFormatting sqref="D1:D9 D45:D1048576">
    <cfRule type="duplicateValues" dxfId="32" priority="1"/>
  </conditionalFormatting>
  <hyperlinks>
    <hyperlink ref="E10" r:id="rId1" display="https://emenscr.nesdc.go.th/viewer/view.html?id=5d550f936a833a14b5f1b243&amp;username=industry04191" xr:uid="{DC7CDA7A-003E-4D7E-9F47-D190049A1C39}"/>
    <hyperlink ref="E14" r:id="rId2" display="https://emenscr.nesdc.go.th/viewer/view.html?id=5ea656cec320690e90c0f402&amp;username=industry08031" xr:uid="{40A96AC7-8452-4F69-86D1-E3D3CB63FA56}"/>
    <hyperlink ref="E15" r:id="rId3" display="https://emenscr.nesdc.go.th/viewer/view.html?id=5d54cc323ffbd814bb4cc782&amp;username=industry04041" xr:uid="{3E463CE5-B484-4092-A341-43AC2BE2FC89}"/>
    <hyperlink ref="E16" r:id="rId4" display="https://emenscr.nesdc.go.th/viewer/view.html?id=5df33231bd03be2c50f77fdc&amp;username=industry04041" xr:uid="{B04869CD-A3AE-4B3C-8C43-CE3C1F7A537C}"/>
    <hyperlink ref="E29" r:id="rId5" display="https://emenscr.nesdc.go.th/viewer/view.html?id=5e033b6342c5ca49af55aef0&amp;username=tpqi061" xr:uid="{4D5BC9F5-5EF2-4602-BFC6-F89CCCB01928}"/>
    <hyperlink ref="E23" r:id="rId6" display="https://emenscr.nesdc.go.th/viewer/view.html?id=5ea2b5cac320690e90c0f36a&amp;username=industry08031" xr:uid="{6918EB3E-3253-4472-804E-2CB9A4666E46}"/>
  </hyperlinks>
  <pageMargins left="0.7" right="0.7" top="0.75" bottom="0.75" header="0.3" footer="0.3"/>
  <pageSetup orientation="portrait" horizontalDpi="1200" verticalDpi="1200" r:id="rId7"/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W55"/>
  <sheetViews>
    <sheetView topLeftCell="A11" zoomScale="70" zoomScaleNormal="70" workbookViewId="0">
      <selection activeCell="J33" sqref="J33"/>
    </sheetView>
  </sheetViews>
  <sheetFormatPr defaultRowHeight="14.4"/>
  <cols>
    <col min="1" max="1" width="24" bestFit="1" customWidth="1"/>
    <col min="2" max="2" width="14.88671875" customWidth="1"/>
    <col min="3" max="6" width="6.109375" customWidth="1"/>
    <col min="7" max="7" width="6.109375" style="37" customWidth="1"/>
    <col min="8" max="8" width="6.109375" customWidth="1"/>
    <col min="9" max="9" width="24" bestFit="1" customWidth="1"/>
    <col min="10" max="10" width="19.6640625" customWidth="1"/>
  </cols>
  <sheetData>
    <row r="1" spans="1:10" ht="21">
      <c r="A1" s="92" t="s">
        <v>162</v>
      </c>
      <c r="B1" s="92" t="s">
        <v>153</v>
      </c>
      <c r="C1" s="38"/>
      <c r="D1" s="38"/>
      <c r="E1" s="38"/>
      <c r="F1" s="38"/>
      <c r="G1" s="38"/>
      <c r="H1" s="38"/>
      <c r="I1" s="38"/>
    </row>
    <row r="2" spans="1:10" ht="21">
      <c r="A2" s="92" t="s">
        <v>161</v>
      </c>
      <c r="B2" s="38">
        <v>2562</v>
      </c>
      <c r="C2" s="38">
        <v>2563</v>
      </c>
      <c r="D2" s="38">
        <v>2564</v>
      </c>
      <c r="E2" s="38">
        <v>2565</v>
      </c>
      <c r="F2" s="38">
        <v>2566</v>
      </c>
      <c r="G2" s="38">
        <v>2567</v>
      </c>
      <c r="H2" s="38">
        <v>2568</v>
      </c>
      <c r="I2" s="99" t="s">
        <v>163</v>
      </c>
      <c r="J2" s="229" t="s">
        <v>549</v>
      </c>
    </row>
    <row r="3" spans="1:10" ht="21">
      <c r="A3" s="93" t="s">
        <v>406</v>
      </c>
      <c r="B3" s="94">
        <v>1</v>
      </c>
      <c r="C3" s="94"/>
      <c r="D3" s="94"/>
      <c r="E3" s="94">
        <v>1</v>
      </c>
      <c r="F3" s="94"/>
      <c r="G3" s="94"/>
      <c r="H3" s="94"/>
      <c r="I3" s="95">
        <v>2</v>
      </c>
      <c r="J3" s="230">
        <f>SUM(F3:H3)</f>
        <v>0</v>
      </c>
    </row>
    <row r="4" spans="1:10" ht="21">
      <c r="A4" s="93" t="s">
        <v>442</v>
      </c>
      <c r="B4" s="94">
        <v>1</v>
      </c>
      <c r="C4" s="94"/>
      <c r="D4" s="94"/>
      <c r="E4" s="94">
        <v>1</v>
      </c>
      <c r="F4" s="94"/>
      <c r="G4" s="94"/>
      <c r="H4" s="94"/>
      <c r="I4" s="95">
        <v>2</v>
      </c>
      <c r="J4" s="231">
        <f t="shared" ref="J4:J24" si="0">SUM(F4:H4)</f>
        <v>0</v>
      </c>
    </row>
    <row r="5" spans="1:10" ht="21">
      <c r="A5" s="93" t="s">
        <v>380</v>
      </c>
      <c r="B5" s="94"/>
      <c r="C5" s="94"/>
      <c r="D5" s="94"/>
      <c r="E5" s="94"/>
      <c r="F5" s="94"/>
      <c r="G5" s="94">
        <v>1</v>
      </c>
      <c r="H5" s="94">
        <v>1</v>
      </c>
      <c r="I5" s="95">
        <v>2</v>
      </c>
      <c r="J5" s="230">
        <f t="shared" si="0"/>
        <v>2</v>
      </c>
    </row>
    <row r="6" spans="1:10" ht="21">
      <c r="A6" s="93" t="s">
        <v>442</v>
      </c>
      <c r="B6" s="94"/>
      <c r="C6" s="94"/>
      <c r="D6" s="94"/>
      <c r="E6" s="94"/>
      <c r="F6" s="94"/>
      <c r="G6" s="94">
        <v>1</v>
      </c>
      <c r="H6" s="94">
        <v>1</v>
      </c>
      <c r="I6" s="95">
        <v>2</v>
      </c>
      <c r="J6" s="231">
        <f t="shared" si="0"/>
        <v>2</v>
      </c>
    </row>
    <row r="7" spans="1:10" ht="21">
      <c r="A7" s="93" t="s">
        <v>462</v>
      </c>
      <c r="B7" s="94"/>
      <c r="C7" s="94">
        <v>1</v>
      </c>
      <c r="D7" s="94"/>
      <c r="E7" s="94"/>
      <c r="F7" s="94"/>
      <c r="G7" s="94"/>
      <c r="H7" s="94"/>
      <c r="I7" s="95">
        <v>1</v>
      </c>
      <c r="J7" s="230">
        <f t="shared" si="0"/>
        <v>0</v>
      </c>
    </row>
    <row r="8" spans="1:10" ht="21">
      <c r="A8" s="93" t="s">
        <v>442</v>
      </c>
      <c r="B8" s="94"/>
      <c r="C8" s="94">
        <v>1</v>
      </c>
      <c r="D8" s="94"/>
      <c r="E8" s="94"/>
      <c r="F8" s="94"/>
      <c r="G8" s="94"/>
      <c r="H8" s="94"/>
      <c r="I8" s="95">
        <v>1</v>
      </c>
      <c r="J8" s="231">
        <f t="shared" si="0"/>
        <v>0</v>
      </c>
    </row>
    <row r="9" spans="1:10" ht="21">
      <c r="A9" s="93" t="s">
        <v>338</v>
      </c>
      <c r="B9" s="94">
        <v>1</v>
      </c>
      <c r="C9" s="94">
        <v>1</v>
      </c>
      <c r="D9" s="94"/>
      <c r="E9" s="94">
        <v>1</v>
      </c>
      <c r="F9" s="94">
        <v>1</v>
      </c>
      <c r="G9" s="94">
        <v>1</v>
      </c>
      <c r="H9" s="94"/>
      <c r="I9" s="95">
        <v>5</v>
      </c>
      <c r="J9" s="230">
        <f t="shared" si="0"/>
        <v>2</v>
      </c>
    </row>
    <row r="10" spans="1:10" ht="21">
      <c r="A10" s="93" t="s">
        <v>442</v>
      </c>
      <c r="B10" s="94">
        <v>1</v>
      </c>
      <c r="C10" s="94">
        <v>1</v>
      </c>
      <c r="D10" s="94"/>
      <c r="E10" s="94">
        <v>1</v>
      </c>
      <c r="F10" s="94">
        <v>1</v>
      </c>
      <c r="G10" s="94">
        <v>1</v>
      </c>
      <c r="H10" s="94"/>
      <c r="I10" s="95">
        <v>5</v>
      </c>
      <c r="J10" s="231">
        <f t="shared" si="0"/>
        <v>2</v>
      </c>
    </row>
    <row r="11" spans="1:10" ht="21">
      <c r="A11" s="93" t="s">
        <v>352</v>
      </c>
      <c r="B11" s="94"/>
      <c r="C11" s="94"/>
      <c r="D11" s="94"/>
      <c r="E11" s="94"/>
      <c r="F11" s="94"/>
      <c r="G11" s="94">
        <v>1</v>
      </c>
      <c r="H11" s="94">
        <v>1</v>
      </c>
      <c r="I11" s="95">
        <v>2</v>
      </c>
      <c r="J11" s="230">
        <f t="shared" si="0"/>
        <v>2</v>
      </c>
    </row>
    <row r="12" spans="1:10" ht="21">
      <c r="A12" s="93" t="s">
        <v>442</v>
      </c>
      <c r="B12" s="94"/>
      <c r="C12" s="94"/>
      <c r="D12" s="94"/>
      <c r="E12" s="94"/>
      <c r="F12" s="94"/>
      <c r="G12" s="94">
        <v>1</v>
      </c>
      <c r="H12" s="94">
        <v>1</v>
      </c>
      <c r="I12" s="95">
        <v>2</v>
      </c>
      <c r="J12" s="231">
        <f t="shared" si="0"/>
        <v>2</v>
      </c>
    </row>
    <row r="13" spans="1:10" ht="21">
      <c r="A13" s="93" t="s">
        <v>272</v>
      </c>
      <c r="B13" s="94"/>
      <c r="C13" s="94"/>
      <c r="D13" s="94"/>
      <c r="E13" s="94"/>
      <c r="F13" s="94"/>
      <c r="G13" s="94">
        <v>1</v>
      </c>
      <c r="H13" s="94"/>
      <c r="I13" s="95">
        <v>1</v>
      </c>
      <c r="J13" s="230">
        <f t="shared" si="0"/>
        <v>1</v>
      </c>
    </row>
    <row r="14" spans="1:10" ht="21">
      <c r="A14" s="93" t="s">
        <v>442</v>
      </c>
      <c r="B14" s="94"/>
      <c r="C14" s="94"/>
      <c r="D14" s="94"/>
      <c r="E14" s="94"/>
      <c r="F14" s="94"/>
      <c r="G14" s="94">
        <v>1</v>
      </c>
      <c r="H14" s="94"/>
      <c r="I14" s="95">
        <v>1</v>
      </c>
      <c r="J14" s="231">
        <f t="shared" si="0"/>
        <v>1</v>
      </c>
    </row>
    <row r="15" spans="1:10" ht="21">
      <c r="A15" s="93" t="s">
        <v>397</v>
      </c>
      <c r="B15" s="94"/>
      <c r="C15" s="94">
        <v>1</v>
      </c>
      <c r="D15" s="94">
        <v>1</v>
      </c>
      <c r="E15" s="94"/>
      <c r="F15" s="94"/>
      <c r="G15" s="94"/>
      <c r="H15" s="94"/>
      <c r="I15" s="95">
        <v>2</v>
      </c>
      <c r="J15" s="230">
        <f t="shared" si="0"/>
        <v>0</v>
      </c>
    </row>
    <row r="16" spans="1:10" ht="21">
      <c r="A16" s="93" t="s">
        <v>442</v>
      </c>
      <c r="B16" s="94"/>
      <c r="C16" s="94">
        <v>1</v>
      </c>
      <c r="D16" s="94">
        <v>1</v>
      </c>
      <c r="E16" s="94"/>
      <c r="F16" s="94"/>
      <c r="G16" s="94"/>
      <c r="H16" s="94"/>
      <c r="I16" s="95">
        <v>2</v>
      </c>
      <c r="J16" s="231">
        <f t="shared" si="0"/>
        <v>0</v>
      </c>
    </row>
    <row r="17" spans="1:10" ht="21">
      <c r="A17" s="93" t="s">
        <v>346</v>
      </c>
      <c r="B17" s="94"/>
      <c r="C17" s="94"/>
      <c r="D17" s="94">
        <v>1</v>
      </c>
      <c r="E17" s="94"/>
      <c r="F17" s="94">
        <v>1</v>
      </c>
      <c r="G17" s="94">
        <v>2</v>
      </c>
      <c r="H17" s="94">
        <v>2</v>
      </c>
      <c r="I17" s="95">
        <v>6</v>
      </c>
      <c r="J17" s="230">
        <f t="shared" si="0"/>
        <v>5</v>
      </c>
    </row>
    <row r="18" spans="1:10" ht="21">
      <c r="A18" s="93" t="s">
        <v>442</v>
      </c>
      <c r="B18" s="94"/>
      <c r="C18" s="94"/>
      <c r="D18" s="94">
        <v>1</v>
      </c>
      <c r="E18" s="94"/>
      <c r="F18" s="94"/>
      <c r="G18" s="94">
        <v>1</v>
      </c>
      <c r="H18" s="94">
        <v>2</v>
      </c>
      <c r="I18" s="95">
        <v>4</v>
      </c>
      <c r="J18" s="231">
        <f t="shared" si="0"/>
        <v>3</v>
      </c>
    </row>
    <row r="19" spans="1:10" ht="21">
      <c r="A19" s="93" t="s">
        <v>451</v>
      </c>
      <c r="B19" s="94"/>
      <c r="C19" s="94"/>
      <c r="D19" s="94"/>
      <c r="E19" s="94"/>
      <c r="F19" s="94">
        <v>1</v>
      </c>
      <c r="G19" s="94">
        <v>1</v>
      </c>
      <c r="H19" s="94"/>
      <c r="I19" s="95">
        <v>2</v>
      </c>
      <c r="J19" s="231">
        <f t="shared" si="0"/>
        <v>2</v>
      </c>
    </row>
    <row r="20" spans="1:10" ht="21">
      <c r="A20" s="93" t="s">
        <v>262</v>
      </c>
      <c r="B20" s="94"/>
      <c r="C20" s="94">
        <v>1</v>
      </c>
      <c r="D20" s="94">
        <v>3</v>
      </c>
      <c r="E20" s="94"/>
      <c r="F20" s="94"/>
      <c r="G20" s="94">
        <v>1</v>
      </c>
      <c r="H20" s="94">
        <v>1</v>
      </c>
      <c r="I20" s="95">
        <v>6</v>
      </c>
      <c r="J20" s="230">
        <f t="shared" si="0"/>
        <v>2</v>
      </c>
    </row>
    <row r="21" spans="1:10" ht="21">
      <c r="A21" s="93" t="s">
        <v>442</v>
      </c>
      <c r="B21" s="94"/>
      <c r="C21" s="94">
        <v>1</v>
      </c>
      <c r="D21" s="94">
        <v>3</v>
      </c>
      <c r="E21" s="94"/>
      <c r="F21" s="94"/>
      <c r="G21" s="94">
        <v>1</v>
      </c>
      <c r="H21" s="94">
        <v>1</v>
      </c>
      <c r="I21" s="95">
        <v>6</v>
      </c>
      <c r="J21" s="231">
        <f t="shared" si="0"/>
        <v>2</v>
      </c>
    </row>
    <row r="22" spans="1:10" ht="21">
      <c r="A22" s="93" t="s">
        <v>278</v>
      </c>
      <c r="B22" s="94"/>
      <c r="C22" s="94"/>
      <c r="D22" s="94"/>
      <c r="E22" s="94">
        <v>1</v>
      </c>
      <c r="F22" s="94">
        <v>1</v>
      </c>
      <c r="G22" s="94">
        <v>2</v>
      </c>
      <c r="H22" s="94">
        <v>4</v>
      </c>
      <c r="I22" s="95">
        <v>8</v>
      </c>
      <c r="J22" s="230">
        <f t="shared" si="0"/>
        <v>7</v>
      </c>
    </row>
    <row r="23" spans="1:10" ht="21.6" thickBot="1">
      <c r="A23" s="93" t="s">
        <v>442</v>
      </c>
      <c r="B23" s="94"/>
      <c r="C23" s="94"/>
      <c r="D23" s="94"/>
      <c r="E23" s="94">
        <v>1</v>
      </c>
      <c r="F23" s="94">
        <v>1</v>
      </c>
      <c r="G23" s="94">
        <v>2</v>
      </c>
      <c r="H23" s="94">
        <v>4</v>
      </c>
      <c r="I23" s="95">
        <v>8</v>
      </c>
      <c r="J23" s="231">
        <f t="shared" si="0"/>
        <v>7</v>
      </c>
    </row>
    <row r="24" spans="1:10" ht="21.6" thickTop="1">
      <c r="A24" s="98" t="s">
        <v>163</v>
      </c>
      <c r="B24" s="96">
        <v>2</v>
      </c>
      <c r="C24" s="96">
        <v>4</v>
      </c>
      <c r="D24" s="96">
        <v>5</v>
      </c>
      <c r="E24" s="96">
        <v>3</v>
      </c>
      <c r="F24" s="96">
        <v>3</v>
      </c>
      <c r="G24" s="96">
        <v>9</v>
      </c>
      <c r="H24" s="96">
        <v>9</v>
      </c>
      <c r="I24" s="97">
        <v>35</v>
      </c>
      <c r="J24" s="232">
        <f t="shared" si="0"/>
        <v>21</v>
      </c>
    </row>
    <row r="25" spans="1:10" ht="21">
      <c r="G25"/>
      <c r="H25" s="38"/>
    </row>
    <row r="26" spans="1:10" ht="21">
      <c r="A26" s="233" t="s">
        <v>550</v>
      </c>
      <c r="B26" s="227"/>
      <c r="C26" s="227"/>
      <c r="D26" s="227"/>
      <c r="E26" s="227"/>
      <c r="F26" s="227"/>
      <c r="G26" s="227"/>
      <c r="H26" s="227"/>
      <c r="I26" s="70"/>
      <c r="J26" s="234"/>
    </row>
    <row r="27" spans="1:10" ht="18">
      <c r="A27" s="235" t="s">
        <v>551</v>
      </c>
      <c r="B27" s="235"/>
      <c r="C27" s="235"/>
      <c r="D27" s="235"/>
      <c r="E27" s="235"/>
      <c r="F27" s="235"/>
      <c r="G27" s="235"/>
      <c r="H27" s="235"/>
      <c r="I27" s="235">
        <f>SUM(I4,I6,I8,I10,I12,I14,I16,I18,I21,I23)</f>
        <v>33</v>
      </c>
      <c r="J27" s="235">
        <f>SUM(J4,J6,J8,J10,J12,J14,J16,J18,J21,J23)</f>
        <v>19</v>
      </c>
    </row>
    <row r="28" spans="1:10" ht="18">
      <c r="A28" s="235" t="s">
        <v>552</v>
      </c>
      <c r="B28" s="235"/>
      <c r="C28" s="235"/>
      <c r="D28" s="235"/>
      <c r="E28" s="235"/>
      <c r="F28" s="235"/>
      <c r="G28" s="235"/>
      <c r="H28" s="235"/>
      <c r="I28" s="235">
        <f>SUM(GETPIVOTDATA("ชื่อโครงการ / การดำเนินงาน",$A$1,"FVCT VER3 หลัก clean ตาม eMENSCR","v3_040403V04F03","ความสอดคล้องหลัก/รอง","รอง"))</f>
        <v>2</v>
      </c>
      <c r="J28" s="235">
        <f>SUM(GETPIVOTDATA("ชื่อโครงการ / การดำเนินงาน",$A$1,"FVCT VER3 หลัก clean ตาม eMENSCR","v3_040403V04F03","ความสอดคล้องหลัก/รอง","รอง"))</f>
        <v>2</v>
      </c>
    </row>
    <row r="29" spans="1:10" ht="18">
      <c r="A29" s="235" t="s">
        <v>553</v>
      </c>
      <c r="B29" s="235"/>
      <c r="C29" s="235"/>
      <c r="D29" s="235"/>
      <c r="E29" s="235"/>
      <c r="F29" s="235"/>
      <c r="G29" s="235"/>
      <c r="H29" s="235"/>
      <c r="I29" s="235">
        <f>SUM(I27:I28)</f>
        <v>35</v>
      </c>
      <c r="J29" s="235">
        <f>SUM(J27:J28)</f>
        <v>21</v>
      </c>
    </row>
    <row r="30" spans="1:10" ht="21">
      <c r="I30" s="39"/>
    </row>
    <row r="31" spans="1:10" ht="18">
      <c r="A31" s="235" t="s">
        <v>556</v>
      </c>
      <c r="I31">
        <v>3</v>
      </c>
      <c r="J31" s="228">
        <v>3</v>
      </c>
    </row>
    <row r="32" spans="1:10" ht="21">
      <c r="I32" s="39">
        <f>+I29+I31</f>
        <v>38</v>
      </c>
      <c r="J32" s="39">
        <f t="shared" ref="J32" si="1">+J29+J31</f>
        <v>24</v>
      </c>
    </row>
    <row r="44" spans="7:23" s="227" customFormat="1" ht="21">
      <c r="I44" s="70"/>
      <c r="J44" s="234"/>
      <c r="N44" s="236" t="s">
        <v>554</v>
      </c>
      <c r="O44" s="237"/>
      <c r="P44" s="237"/>
      <c r="Q44" s="237"/>
      <c r="R44" s="238"/>
      <c r="S44" s="238"/>
      <c r="T44" s="238"/>
      <c r="U44" s="238"/>
      <c r="V44" s="239">
        <v>0</v>
      </c>
      <c r="W44" s="237" t="s">
        <v>555</v>
      </c>
    </row>
    <row r="45" spans="7:23" s="226" customFormat="1">
      <c r="G45" s="37"/>
    </row>
    <row r="46" spans="7:23" s="226" customFormat="1">
      <c r="G46" s="37"/>
    </row>
    <row r="47" spans="7:23" s="226" customFormat="1">
      <c r="G47" s="37"/>
    </row>
    <row r="48" spans="7:23" s="226" customFormat="1">
      <c r="G48" s="37"/>
    </row>
    <row r="49" spans="7:7" s="226" customFormat="1">
      <c r="G49" s="37"/>
    </row>
    <row r="50" spans="7:7" s="226" customFormat="1">
      <c r="G50" s="37"/>
    </row>
    <row r="51" spans="7:7" s="226" customFormat="1">
      <c r="G51" s="37"/>
    </row>
    <row r="52" spans="7:7" s="226" customFormat="1">
      <c r="G52" s="37"/>
    </row>
    <row r="53" spans="7:7" s="226" customFormat="1">
      <c r="G53" s="37"/>
    </row>
    <row r="54" spans="7:7" s="226" customFormat="1">
      <c r="G54" s="37"/>
    </row>
    <row r="55" spans="7:7" s="226" customFormat="1">
      <c r="G55" s="37"/>
    </row>
  </sheetData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61D9-AC95-420D-A103-C3E621FE3028}">
  <sheetPr>
    <tabColor rgb="FFFF0000"/>
  </sheetPr>
  <dimension ref="A1:U19"/>
  <sheetViews>
    <sheetView zoomScaleNormal="100" workbookViewId="0">
      <selection activeCell="B10" sqref="B7:B10"/>
    </sheetView>
  </sheetViews>
  <sheetFormatPr defaultColWidth="9.109375" defaultRowHeight="14.4"/>
  <cols>
    <col min="1" max="1" width="11.33203125" style="100" bestFit="1" customWidth="1"/>
    <col min="2" max="2" width="14.6640625" style="100" bestFit="1" customWidth="1"/>
    <col min="3" max="3" width="75.88671875" style="100" hidden="1" customWidth="1"/>
    <col min="4" max="4" width="173.109375" style="100" hidden="1" customWidth="1"/>
    <col min="5" max="5" width="173.109375" style="100" customWidth="1"/>
    <col min="6" max="6" width="63.88671875" style="100" hidden="1" customWidth="1"/>
    <col min="7" max="7" width="46.33203125" style="100" bestFit="1" customWidth="1"/>
    <col min="8" max="8" width="8.88671875" style="100" hidden="1" customWidth="1"/>
    <col min="9" max="15" width="9.109375" style="100"/>
    <col min="16" max="16" width="20.33203125" style="100" customWidth="1"/>
    <col min="17" max="16384" width="9.109375" style="100"/>
  </cols>
  <sheetData>
    <row r="1" spans="1:21" ht="36">
      <c r="A1" s="73" t="s">
        <v>536</v>
      </c>
    </row>
    <row r="2" spans="1:21" s="200" customFormat="1" ht="18">
      <c r="A2" s="195" t="s">
        <v>22</v>
      </c>
      <c r="B2" s="195" t="s">
        <v>463</v>
      </c>
      <c r="C2" s="196" t="s">
        <v>464</v>
      </c>
      <c r="D2" s="196" t="s">
        <v>465</v>
      </c>
      <c r="E2" s="195" t="s">
        <v>466</v>
      </c>
      <c r="F2" s="196" t="s">
        <v>467</v>
      </c>
      <c r="G2" s="195" t="s">
        <v>468</v>
      </c>
      <c r="H2" s="195" t="s">
        <v>469</v>
      </c>
      <c r="I2" s="197" t="s">
        <v>470</v>
      </c>
      <c r="J2" s="195" t="s">
        <v>471</v>
      </c>
      <c r="K2" s="195" t="s">
        <v>472</v>
      </c>
      <c r="L2" s="195" t="s">
        <v>473</v>
      </c>
      <c r="M2" s="195" t="s">
        <v>474</v>
      </c>
      <c r="N2" s="195" t="s">
        <v>475</v>
      </c>
      <c r="O2" s="195" t="s">
        <v>476</v>
      </c>
      <c r="P2" s="196" t="s">
        <v>477</v>
      </c>
      <c r="Q2" s="196" t="s">
        <v>478</v>
      </c>
      <c r="R2" s="195" t="s">
        <v>282</v>
      </c>
      <c r="S2" s="198" t="s">
        <v>479</v>
      </c>
      <c r="T2" s="198" t="s">
        <v>479</v>
      </c>
      <c r="U2" s="199" t="s">
        <v>283</v>
      </c>
    </row>
    <row r="3" spans="1:21" s="204" customFormat="1" ht="18">
      <c r="A3" s="201" t="s">
        <v>444</v>
      </c>
      <c r="B3" s="202" t="s">
        <v>406</v>
      </c>
      <c r="C3" s="202" t="s">
        <v>480</v>
      </c>
      <c r="D3" s="202" t="s">
        <v>481</v>
      </c>
      <c r="E3" s="222" t="str">
        <f>HYPERLINK(D3,F3)</f>
        <v>การพัฒนาศักยภาพบุคลากรเพื่อการผลิตยานยนต์สมัยใหม่ให้เติบโตอย่างยั่งยืน</v>
      </c>
      <c r="F3" s="203" t="s">
        <v>482</v>
      </c>
      <c r="G3" s="203" t="s">
        <v>483</v>
      </c>
      <c r="H3" s="203" t="s">
        <v>47</v>
      </c>
      <c r="I3" s="204" t="s">
        <v>284</v>
      </c>
      <c r="J3" s="205">
        <v>0.625</v>
      </c>
      <c r="K3" s="205">
        <v>3.25</v>
      </c>
      <c r="L3" s="206">
        <v>3.9375</v>
      </c>
      <c r="M3" s="206">
        <v>4.1749999999999998</v>
      </c>
      <c r="N3" s="206">
        <v>4.125</v>
      </c>
      <c r="O3" s="206">
        <v>4.25</v>
      </c>
      <c r="P3" s="207">
        <v>0</v>
      </c>
      <c r="Q3" s="208">
        <v>0</v>
      </c>
      <c r="R3" s="209" t="s">
        <v>285</v>
      </c>
      <c r="S3" s="210" t="s">
        <v>295</v>
      </c>
      <c r="T3" s="210" t="s">
        <v>287</v>
      </c>
      <c r="U3" s="211" t="s">
        <v>286</v>
      </c>
    </row>
    <row r="4" spans="1:21" s="204" customFormat="1" ht="18">
      <c r="A4" s="201" t="s">
        <v>444</v>
      </c>
      <c r="B4" s="202" t="s">
        <v>406</v>
      </c>
      <c r="C4" s="202" t="s">
        <v>484</v>
      </c>
      <c r="D4" s="202" t="s">
        <v>485</v>
      </c>
      <c r="E4" s="222" t="str">
        <f t="shared" ref="E4:E19" si="0">HYPERLINK(D4,F4)</f>
        <v>โครงการผลิตบุคลากรด้านแบตเตอรี่และพลังงานยุคใหม่ เพื่อตอบโจทย์ความต้องการของภาคอุตสาหกรรมยานยนต์ไฟฟ้าและพลังงานสะอาด Workforce building for battery and energy personnel to meet the needs of the electric vehicle and clean energy industries.</v>
      </c>
      <c r="F4" s="203" t="s">
        <v>486</v>
      </c>
      <c r="G4" s="203" t="s">
        <v>487</v>
      </c>
      <c r="H4" s="203" t="s">
        <v>47</v>
      </c>
      <c r="I4" s="204" t="s">
        <v>284</v>
      </c>
      <c r="J4" s="206">
        <v>0.75</v>
      </c>
      <c r="K4" s="205">
        <v>1.75</v>
      </c>
      <c r="L4" s="206">
        <v>4.625</v>
      </c>
      <c r="M4" s="205">
        <v>1.2524999999999999</v>
      </c>
      <c r="N4" s="205">
        <v>1.5</v>
      </c>
      <c r="O4" s="206">
        <v>3.875</v>
      </c>
      <c r="P4" s="207">
        <v>0</v>
      </c>
      <c r="Q4" s="208">
        <v>0</v>
      </c>
      <c r="R4" s="209" t="s">
        <v>285</v>
      </c>
      <c r="S4" s="210" t="s">
        <v>295</v>
      </c>
      <c r="T4" s="210" t="s">
        <v>287</v>
      </c>
      <c r="U4" s="211" t="s">
        <v>286</v>
      </c>
    </row>
    <row r="5" spans="1:21" s="204" customFormat="1" ht="18">
      <c r="A5" s="201" t="s">
        <v>444</v>
      </c>
      <c r="B5" s="202" t="s">
        <v>406</v>
      </c>
      <c r="C5" s="202" t="s">
        <v>488</v>
      </c>
      <c r="D5" s="202" t="s">
        <v>489</v>
      </c>
      <c r="E5" s="222" t="str">
        <f t="shared" si="0"/>
        <v xml:space="preserve">โครงการ “ถ่ายทอดองค์ความรู้ในการผลิตชิ้นส่วนยานยนต์สมัยใหม่ Lean Internet of things (Lean IoT)” </v>
      </c>
      <c r="F5" s="203" t="s">
        <v>490</v>
      </c>
      <c r="G5" s="203" t="s">
        <v>491</v>
      </c>
      <c r="H5" s="203" t="s">
        <v>47</v>
      </c>
      <c r="I5" s="204" t="s">
        <v>284</v>
      </c>
      <c r="J5" s="206">
        <v>0.875</v>
      </c>
      <c r="K5" s="205">
        <v>0.75</v>
      </c>
      <c r="L5" s="205">
        <v>3.4375</v>
      </c>
      <c r="M5" s="206">
        <v>3.9662500000000001</v>
      </c>
      <c r="N5" s="205">
        <v>2.875</v>
      </c>
      <c r="O5" s="206">
        <v>4.6875</v>
      </c>
      <c r="P5" s="207">
        <v>0</v>
      </c>
      <c r="Q5" s="208">
        <v>0</v>
      </c>
      <c r="R5" s="209" t="s">
        <v>285</v>
      </c>
      <c r="S5" s="210" t="s">
        <v>295</v>
      </c>
      <c r="T5" s="210" t="s">
        <v>287</v>
      </c>
      <c r="U5" s="211" t="s">
        <v>286</v>
      </c>
    </row>
    <row r="6" spans="1:21" s="204" customFormat="1" ht="18">
      <c r="A6" s="201" t="s">
        <v>444</v>
      </c>
      <c r="B6" s="202" t="s">
        <v>406</v>
      </c>
      <c r="C6" s="202" t="s">
        <v>492</v>
      </c>
      <c r="D6" s="202" t="s">
        <v>493</v>
      </c>
      <c r="E6" s="222" t="str">
        <f t="shared" si="0"/>
        <v>โครงการ การพัฒนาห่วงโซ่อุตสาหกรรมยานพาหนะไฟฟ้าด้วยวิทยาศาสตร์และเทคโนโลยีเพื่อสนับสนุนผู้ประกอบการไทยสร้างความสามารถการแข่งขันที่ยั่งยืน</v>
      </c>
      <c r="F6" s="203" t="s">
        <v>494</v>
      </c>
      <c r="G6" s="203" t="s">
        <v>495</v>
      </c>
      <c r="H6" s="203" t="s">
        <v>47</v>
      </c>
      <c r="I6" s="204" t="s">
        <v>284</v>
      </c>
      <c r="J6" s="212">
        <v>1</v>
      </c>
      <c r="K6" s="213">
        <v>1</v>
      </c>
      <c r="L6" s="206">
        <v>3.875</v>
      </c>
      <c r="M6" s="206">
        <v>4.5925000000000002</v>
      </c>
      <c r="N6" s="206">
        <v>4.5</v>
      </c>
      <c r="O6" s="206">
        <v>4.0625</v>
      </c>
      <c r="P6" s="207">
        <v>0</v>
      </c>
      <c r="Q6" s="208">
        <v>1</v>
      </c>
      <c r="R6" s="209" t="s">
        <v>285</v>
      </c>
      <c r="S6" s="214" t="s">
        <v>286</v>
      </c>
      <c r="T6" s="210" t="s">
        <v>287</v>
      </c>
      <c r="U6" s="211" t="s">
        <v>286</v>
      </c>
    </row>
    <row r="7" spans="1:21" s="204" customFormat="1" ht="18">
      <c r="A7" s="201" t="s">
        <v>444</v>
      </c>
      <c r="B7" s="202" t="s">
        <v>380</v>
      </c>
      <c r="C7" s="202" t="s">
        <v>496</v>
      </c>
      <c r="D7" s="202" t="s">
        <v>497</v>
      </c>
      <c r="E7" s="222" t="str">
        <f t="shared" si="0"/>
        <v>การพัฒนาแรงงานในกลุ่มผู้ผลิตชิ้นส่วนยานยนต์ไฟฟ้าเพื่อส่งเสริมให้เกิดอุตสาหกรรมสีเขียว</v>
      </c>
      <c r="F7" s="203" t="s">
        <v>498</v>
      </c>
      <c r="G7" s="203" t="s">
        <v>140</v>
      </c>
      <c r="H7" s="203" t="s">
        <v>47</v>
      </c>
      <c r="I7" s="204" t="s">
        <v>284</v>
      </c>
      <c r="J7" s="206">
        <v>0.875</v>
      </c>
      <c r="K7" s="205">
        <v>0.75</v>
      </c>
      <c r="L7" s="205">
        <v>2.625</v>
      </c>
      <c r="M7" s="205">
        <v>3.34</v>
      </c>
      <c r="N7" s="206">
        <v>3.5</v>
      </c>
      <c r="O7" s="212">
        <v>5</v>
      </c>
      <c r="P7" s="207">
        <v>0</v>
      </c>
      <c r="Q7" s="208">
        <v>0</v>
      </c>
      <c r="R7" s="209" t="s">
        <v>285</v>
      </c>
      <c r="S7" s="210" t="s">
        <v>295</v>
      </c>
      <c r="T7" s="210" t="s">
        <v>287</v>
      </c>
      <c r="U7" s="211" t="s">
        <v>286</v>
      </c>
    </row>
    <row r="8" spans="1:21" s="204" customFormat="1" ht="18">
      <c r="A8" s="201" t="s">
        <v>444</v>
      </c>
      <c r="B8" s="202" t="s">
        <v>380</v>
      </c>
      <c r="C8" s="202" t="s">
        <v>499</v>
      </c>
      <c r="D8" s="202" t="s">
        <v>500</v>
      </c>
      <c r="E8" s="222" t="str">
        <f t="shared" si="0"/>
        <v>การพัฒนาขีดความสามารถผู้ประกอบการธุรกิจบริการยานยนต์ไฟฟ้าสู่การพัฒนาประเทศอย่างรวดเร็วและยั่งยืน</v>
      </c>
      <c r="F8" s="203" t="s">
        <v>501</v>
      </c>
      <c r="G8" s="203" t="s">
        <v>140</v>
      </c>
      <c r="H8" s="203" t="s">
        <v>47</v>
      </c>
      <c r="I8" s="204" t="s">
        <v>284</v>
      </c>
      <c r="J8" s="212">
        <v>1</v>
      </c>
      <c r="K8" s="205">
        <v>2.625</v>
      </c>
      <c r="L8" s="206">
        <v>4.375</v>
      </c>
      <c r="M8" s="206">
        <v>4.8012499999999996</v>
      </c>
      <c r="N8" s="206">
        <v>3.625</v>
      </c>
      <c r="O8" s="212">
        <v>5</v>
      </c>
      <c r="P8" s="207">
        <v>0</v>
      </c>
      <c r="Q8" s="208">
        <v>1</v>
      </c>
      <c r="R8" s="209" t="s">
        <v>285</v>
      </c>
      <c r="S8" s="214" t="s">
        <v>286</v>
      </c>
      <c r="T8" s="210" t="s">
        <v>287</v>
      </c>
      <c r="U8" s="211" t="s">
        <v>286</v>
      </c>
    </row>
    <row r="9" spans="1:21" s="204" customFormat="1" ht="18">
      <c r="A9" s="201" t="s">
        <v>444</v>
      </c>
      <c r="B9" s="202" t="s">
        <v>380</v>
      </c>
      <c r="C9" s="202" t="s">
        <v>502</v>
      </c>
      <c r="D9" s="202" t="s">
        <v>503</v>
      </c>
      <c r="E9" s="222" t="str">
        <f t="shared" si="0"/>
        <v xml:space="preserve">เพิ่มขีดความสามารถด้านการพัฒนานวัตกรรมสำหรับอุตสาหกรรมสู่การพัฒนาประเทศอย่างรวดเร็วและยั่งยืน </v>
      </c>
      <c r="F9" s="203" t="s">
        <v>504</v>
      </c>
      <c r="G9" s="203" t="s">
        <v>140</v>
      </c>
      <c r="H9" s="203" t="s">
        <v>47</v>
      </c>
      <c r="I9" s="204" t="s">
        <v>284</v>
      </c>
      <c r="J9" s="212">
        <v>1</v>
      </c>
      <c r="K9" s="205">
        <v>1.375</v>
      </c>
      <c r="L9" s="206">
        <v>4.25</v>
      </c>
      <c r="M9" s="205">
        <v>1.04375</v>
      </c>
      <c r="N9" s="205">
        <v>2.375</v>
      </c>
      <c r="O9" s="206">
        <v>3.875</v>
      </c>
      <c r="P9" s="207">
        <v>0</v>
      </c>
      <c r="Q9" s="208">
        <v>1</v>
      </c>
      <c r="R9" s="209" t="s">
        <v>285</v>
      </c>
      <c r="S9" s="214" t="s">
        <v>286</v>
      </c>
      <c r="T9" s="210" t="s">
        <v>287</v>
      </c>
      <c r="U9" s="211" t="s">
        <v>286</v>
      </c>
    </row>
    <row r="10" spans="1:21" s="204" customFormat="1" ht="18">
      <c r="A10" s="201" t="s">
        <v>444</v>
      </c>
      <c r="B10" s="202" t="s">
        <v>380</v>
      </c>
      <c r="C10" s="202" t="s">
        <v>505</v>
      </c>
      <c r="D10" s="202" t="s">
        <v>506</v>
      </c>
      <c r="E10" s="222" t="str">
        <f t="shared" si="0"/>
        <v>พัฒนาขีดความสามารถบุคลากรสำหรับอุตสาหกรรมยานยนต์ไฟฟ้าสู่การพัฒนาประเทศอย่างรวดเร็วและยั่งยืน</v>
      </c>
      <c r="F10" s="203" t="s">
        <v>507</v>
      </c>
      <c r="G10" s="203" t="s">
        <v>140</v>
      </c>
      <c r="H10" s="203" t="s">
        <v>47</v>
      </c>
      <c r="I10" s="204" t="s">
        <v>284</v>
      </c>
      <c r="J10" s="212">
        <v>1</v>
      </c>
      <c r="K10" s="205">
        <v>0.875</v>
      </c>
      <c r="L10" s="206">
        <v>4.125</v>
      </c>
      <c r="M10" s="206">
        <v>4.1749999999999998</v>
      </c>
      <c r="N10" s="205">
        <v>3.25</v>
      </c>
      <c r="O10" s="212">
        <v>5</v>
      </c>
      <c r="P10" s="207">
        <v>0</v>
      </c>
      <c r="Q10" s="208">
        <v>1</v>
      </c>
      <c r="R10" s="209" t="s">
        <v>285</v>
      </c>
      <c r="S10" s="214" t="s">
        <v>286</v>
      </c>
      <c r="T10" s="210" t="s">
        <v>287</v>
      </c>
      <c r="U10" s="211" t="s">
        <v>286</v>
      </c>
    </row>
    <row r="11" spans="1:21" s="204" customFormat="1" ht="18">
      <c r="A11" s="201" t="s">
        <v>444</v>
      </c>
      <c r="B11" s="202" t="s">
        <v>462</v>
      </c>
      <c r="C11" s="202" t="s">
        <v>508</v>
      </c>
      <c r="D11" s="202" t="s">
        <v>509</v>
      </c>
      <c r="E11" s="222" t="str">
        <f t="shared" si="0"/>
        <v>โครงการจัดตั้งนิคมอุตสาหกรรม Circular</v>
      </c>
      <c r="F11" s="203" t="s">
        <v>510</v>
      </c>
      <c r="G11" s="203" t="s">
        <v>511</v>
      </c>
      <c r="H11" s="203" t="s">
        <v>38</v>
      </c>
      <c r="I11" s="204" t="s">
        <v>284</v>
      </c>
      <c r="J11" s="212">
        <v>1</v>
      </c>
      <c r="K11" s="213">
        <v>0</v>
      </c>
      <c r="L11" s="206">
        <v>4.25</v>
      </c>
      <c r="M11" s="205">
        <v>1.67</v>
      </c>
      <c r="N11" s="205">
        <v>1.5</v>
      </c>
      <c r="O11" s="206">
        <v>4.625</v>
      </c>
      <c r="P11" s="207">
        <v>0</v>
      </c>
      <c r="Q11" s="208">
        <v>1</v>
      </c>
      <c r="R11" s="209" t="s">
        <v>285</v>
      </c>
      <c r="S11" s="214" t="s">
        <v>286</v>
      </c>
      <c r="T11" s="210" t="s">
        <v>287</v>
      </c>
      <c r="U11" s="211" t="s">
        <v>286</v>
      </c>
    </row>
    <row r="12" spans="1:21" s="204" customFormat="1" ht="18">
      <c r="A12" s="201" t="s">
        <v>261</v>
      </c>
      <c r="B12" s="202" t="s">
        <v>346</v>
      </c>
      <c r="C12" s="202" t="s">
        <v>512</v>
      </c>
      <c r="D12" s="202" t="s">
        <v>513</v>
      </c>
      <c r="E12" s="222" t="str">
        <f t="shared" si="0"/>
        <v>โครงการ "ศูนย์ศึกษาและวิจัยด้านวิศวกรรมยานยนต์ไฟฟ้าแบบแยกส่วนทำงาน สำหรับอุตสาหกรรมยานยนต์สมัยใหม่"</v>
      </c>
      <c r="F12" s="203" t="s">
        <v>514</v>
      </c>
      <c r="G12" s="203" t="s">
        <v>298</v>
      </c>
      <c r="H12" s="203" t="s">
        <v>47</v>
      </c>
      <c r="I12" s="204" t="s">
        <v>284</v>
      </c>
      <c r="J12" s="206">
        <v>0.875</v>
      </c>
      <c r="K12" s="205">
        <v>0.75</v>
      </c>
      <c r="L12" s="205">
        <v>1.4375</v>
      </c>
      <c r="M12" s="205">
        <v>1.8787499999999999</v>
      </c>
      <c r="N12" s="205">
        <v>2.5</v>
      </c>
      <c r="O12" s="206">
        <v>4.375</v>
      </c>
      <c r="P12" s="207">
        <v>0</v>
      </c>
      <c r="Q12" s="208">
        <v>1</v>
      </c>
      <c r="R12" s="209" t="s">
        <v>285</v>
      </c>
      <c r="S12" s="214" t="s">
        <v>286</v>
      </c>
      <c r="T12" s="210" t="s">
        <v>287</v>
      </c>
      <c r="U12" s="211" t="s">
        <v>286</v>
      </c>
    </row>
    <row r="13" spans="1:21" s="204" customFormat="1" ht="18">
      <c r="A13" s="201" t="s">
        <v>261</v>
      </c>
      <c r="B13" s="202" t="s">
        <v>262</v>
      </c>
      <c r="C13" s="202" t="s">
        <v>515</v>
      </c>
      <c r="D13" s="202" t="s">
        <v>516</v>
      </c>
      <c r="E13" s="222" t="str">
        <f t="shared" si="0"/>
        <v>โครงการ “ ศูนย์การเรียนรู้และพัฒนานวัตกรรมชุดส่งกำลังยานพาหนะไฟฟ้าสมัยใหม่ด้วยระบบฮาร์ดแวร์ในการจำลองวนรอบผ่านหลักสูตรต่อเนื่องเชื่อมโยงการศึกษาพื้นฐานกับกรมอาชีวศึกษาและอุดมศึกษา ”</v>
      </c>
      <c r="F13" s="203" t="s">
        <v>517</v>
      </c>
      <c r="G13" s="203" t="s">
        <v>290</v>
      </c>
      <c r="H13" s="203" t="s">
        <v>47</v>
      </c>
      <c r="I13" s="204" t="s">
        <v>284</v>
      </c>
      <c r="J13" s="206">
        <v>0.875</v>
      </c>
      <c r="K13" s="205">
        <v>1.875</v>
      </c>
      <c r="L13" s="205">
        <v>3.1875</v>
      </c>
      <c r="M13" s="205">
        <v>2.5049999999999999</v>
      </c>
      <c r="N13" s="205">
        <v>2.75</v>
      </c>
      <c r="O13" s="206">
        <v>4.15625</v>
      </c>
      <c r="P13" s="207">
        <v>0</v>
      </c>
      <c r="Q13" s="208">
        <v>0</v>
      </c>
      <c r="R13" s="209" t="s">
        <v>285</v>
      </c>
      <c r="S13" s="210" t="s">
        <v>295</v>
      </c>
      <c r="T13" s="210" t="s">
        <v>287</v>
      </c>
      <c r="U13" s="211" t="s">
        <v>286</v>
      </c>
    </row>
    <row r="14" spans="1:21" s="204" customFormat="1" ht="18">
      <c r="A14" s="201" t="s">
        <v>261</v>
      </c>
      <c r="B14" s="202" t="s">
        <v>262</v>
      </c>
      <c r="C14" s="202" t="s">
        <v>518</v>
      </c>
      <c r="D14" s="202" t="s">
        <v>519</v>
      </c>
      <c r="E14" s="222" t="str">
        <f t="shared" si="0"/>
        <v>โครงการยกระดับสมรรถนะกำลังคนเพิ่มขีดความสามารถในการแข่งขันด้วยมาตรฐานอาชีพ สาขายานยนต์ไฟฟ้า</v>
      </c>
      <c r="F14" s="215" t="s">
        <v>410</v>
      </c>
      <c r="G14" s="215" t="s">
        <v>229</v>
      </c>
      <c r="H14" s="215" t="s">
        <v>231</v>
      </c>
      <c r="I14" s="215" t="s">
        <v>284</v>
      </c>
      <c r="J14" s="216">
        <v>1</v>
      </c>
      <c r="K14" s="216">
        <v>4</v>
      </c>
      <c r="L14" s="217">
        <v>4.875</v>
      </c>
      <c r="M14" s="217">
        <v>4.8012499999999996</v>
      </c>
      <c r="N14" s="217">
        <v>4.375</v>
      </c>
      <c r="O14" s="217">
        <v>4.875</v>
      </c>
      <c r="P14" s="218">
        <v>1</v>
      </c>
      <c r="Q14" s="219">
        <v>1</v>
      </c>
      <c r="R14" s="220" t="s">
        <v>293</v>
      </c>
      <c r="S14" s="219" t="s">
        <v>286</v>
      </c>
      <c r="T14" s="219" t="s">
        <v>286</v>
      </c>
      <c r="U14" s="221" t="s">
        <v>300</v>
      </c>
    </row>
    <row r="15" spans="1:21" s="204" customFormat="1" ht="18">
      <c r="A15" s="201" t="s">
        <v>261</v>
      </c>
      <c r="B15" s="202" t="s">
        <v>262</v>
      </c>
      <c r="C15" s="202" t="s">
        <v>520</v>
      </c>
      <c r="D15" s="202" t="s">
        <v>521</v>
      </c>
      <c r="E15" s="222" t="str">
        <f t="shared" si="0"/>
        <v>โครงการ การพัฒนากำลังคนที่มีสมรรถนะสูงด้านเทคโนโลยียานยนต์ไฟฟ้าเพื่อรองรับอุตสาหกรรมยานยนต์สมัยใหม่</v>
      </c>
      <c r="F15" s="215" t="s">
        <v>522</v>
      </c>
      <c r="G15" s="215" t="s">
        <v>46</v>
      </c>
      <c r="H15" s="215" t="s">
        <v>47</v>
      </c>
      <c r="I15" s="215" t="s">
        <v>284</v>
      </c>
      <c r="J15" s="216">
        <v>1</v>
      </c>
      <c r="K15" s="217">
        <v>3.75</v>
      </c>
      <c r="L15" s="217">
        <v>3.875</v>
      </c>
      <c r="M15" s="217">
        <v>4.38375</v>
      </c>
      <c r="N15" s="217">
        <v>4.5</v>
      </c>
      <c r="O15" s="217">
        <v>4.71875</v>
      </c>
      <c r="P15" s="218">
        <v>1</v>
      </c>
      <c r="Q15" s="219">
        <v>1</v>
      </c>
      <c r="R15" s="220" t="s">
        <v>293</v>
      </c>
      <c r="S15" s="219" t="s">
        <v>286</v>
      </c>
      <c r="T15" s="219" t="s">
        <v>286</v>
      </c>
      <c r="U15" s="221" t="s">
        <v>300</v>
      </c>
    </row>
    <row r="16" spans="1:21" s="204" customFormat="1" ht="18">
      <c r="A16" s="201" t="s">
        <v>261</v>
      </c>
      <c r="B16" s="202" t="s">
        <v>262</v>
      </c>
      <c r="C16" s="202" t="s">
        <v>523</v>
      </c>
      <c r="D16" s="202" t="s">
        <v>524</v>
      </c>
      <c r="E16" s="222" t="str">
        <f t="shared" si="0"/>
        <v>โครงการเพิ่มสมรรถนะบุคลากรด้านการผลิตอัตโนมัติในอุตสาหกรรมยานยนต์</v>
      </c>
      <c r="F16" s="215" t="s">
        <v>525</v>
      </c>
      <c r="G16" s="215" t="s">
        <v>46</v>
      </c>
      <c r="H16" s="215" t="s">
        <v>47</v>
      </c>
      <c r="I16" s="215" t="s">
        <v>284</v>
      </c>
      <c r="J16" s="216">
        <v>1</v>
      </c>
      <c r="K16" s="217">
        <v>3.625</v>
      </c>
      <c r="L16" s="217">
        <v>3.8125</v>
      </c>
      <c r="M16" s="217">
        <v>4.38375</v>
      </c>
      <c r="N16" s="217">
        <v>3.625</v>
      </c>
      <c r="O16" s="217">
        <v>4.375</v>
      </c>
      <c r="P16" s="218">
        <v>1</v>
      </c>
      <c r="Q16" s="219">
        <v>1</v>
      </c>
      <c r="R16" s="220" t="s">
        <v>293</v>
      </c>
      <c r="S16" s="219" t="s">
        <v>286</v>
      </c>
      <c r="T16" s="219" t="s">
        <v>286</v>
      </c>
      <c r="U16" s="220" t="s">
        <v>299</v>
      </c>
    </row>
    <row r="17" spans="1:21" s="204" customFormat="1" ht="18">
      <c r="A17" s="201" t="s">
        <v>261</v>
      </c>
      <c r="B17" s="202" t="s">
        <v>278</v>
      </c>
      <c r="C17" s="202" t="s">
        <v>526</v>
      </c>
      <c r="D17" s="202" t="s">
        <v>527</v>
      </c>
      <c r="E17" s="222" t="str">
        <f t="shared" si="0"/>
        <v>โครงการศูนย์ซ่อมรถยนต์ไฟฟ้า (EV) มหาวิทยาลัยนครพนม (คณะเทคโนโลยีอุตสาหกรรม)</v>
      </c>
      <c r="F17" s="203" t="s">
        <v>528</v>
      </c>
      <c r="G17" s="203" t="s">
        <v>294</v>
      </c>
      <c r="H17" s="203" t="s">
        <v>47</v>
      </c>
      <c r="I17" s="204" t="s">
        <v>284</v>
      </c>
      <c r="J17" s="206">
        <v>0.875</v>
      </c>
      <c r="K17" s="205">
        <v>2.375</v>
      </c>
      <c r="L17" s="206">
        <v>4.5</v>
      </c>
      <c r="M17" s="206">
        <v>4.38375</v>
      </c>
      <c r="N17" s="205">
        <v>3.25</v>
      </c>
      <c r="O17" s="206">
        <v>4.09375</v>
      </c>
      <c r="P17" s="207">
        <v>0</v>
      </c>
      <c r="Q17" s="208">
        <v>0</v>
      </c>
      <c r="R17" s="209" t="s">
        <v>285</v>
      </c>
      <c r="S17" s="210" t="s">
        <v>295</v>
      </c>
      <c r="T17" s="210" t="s">
        <v>287</v>
      </c>
      <c r="U17" s="211" t="s">
        <v>286</v>
      </c>
    </row>
    <row r="18" spans="1:21" s="204" customFormat="1" ht="18">
      <c r="A18" s="201" t="s">
        <v>261</v>
      </c>
      <c r="B18" s="202" t="s">
        <v>278</v>
      </c>
      <c r="C18" s="202" t="s">
        <v>529</v>
      </c>
      <c r="D18" s="202" t="s">
        <v>530</v>
      </c>
      <c r="E18" s="222" t="str">
        <f t="shared" si="0"/>
        <v>โครงการแนวทางสร้างมาตรฐานการตรวจสอบและควบคุมคุณภาพแบตเตอรี่เพื่อยานยนต์ไฟฟ้าด้วยเทคโนโลยีนิวเคลียร์</v>
      </c>
      <c r="F18" s="203" t="s">
        <v>531</v>
      </c>
      <c r="G18" s="203" t="s">
        <v>532</v>
      </c>
      <c r="H18" s="203" t="s">
        <v>47</v>
      </c>
      <c r="I18" s="204" t="s">
        <v>284</v>
      </c>
      <c r="J18" s="212">
        <v>1</v>
      </c>
      <c r="K18" s="205">
        <v>2.625</v>
      </c>
      <c r="L18" s="206">
        <v>3.9375</v>
      </c>
      <c r="M18" s="206">
        <v>3.9662500000000001</v>
      </c>
      <c r="N18" s="205">
        <v>3.375</v>
      </c>
      <c r="O18" s="206">
        <v>4.9375</v>
      </c>
      <c r="P18" s="207">
        <v>0</v>
      </c>
      <c r="Q18" s="208">
        <v>1</v>
      </c>
      <c r="R18" s="209" t="s">
        <v>285</v>
      </c>
      <c r="S18" s="214" t="s">
        <v>286</v>
      </c>
      <c r="T18" s="210" t="s">
        <v>287</v>
      </c>
      <c r="U18" s="211" t="s">
        <v>286</v>
      </c>
    </row>
    <row r="19" spans="1:21" s="204" customFormat="1" ht="18">
      <c r="A19" s="201" t="s">
        <v>261</v>
      </c>
      <c r="B19" s="202" t="s">
        <v>278</v>
      </c>
      <c r="C19" s="202" t="s">
        <v>533</v>
      </c>
      <c r="D19" s="202" t="s">
        <v>534</v>
      </c>
      <c r="E19" s="222" t="str">
        <f t="shared" si="0"/>
        <v>โครงการพัฒนากำลังคนด้านยานยนต์ไฟฟ้าตามมาตรฐานสากล เพื่อรองรับอุตสาหกรรมยานยนต์สมัยใหม่</v>
      </c>
      <c r="F19" s="203" t="s">
        <v>535</v>
      </c>
      <c r="G19" s="203" t="s">
        <v>298</v>
      </c>
      <c r="H19" s="203" t="s">
        <v>47</v>
      </c>
      <c r="I19" s="204" t="s">
        <v>284</v>
      </c>
      <c r="J19" s="212">
        <v>1</v>
      </c>
      <c r="K19" s="205">
        <v>2.375</v>
      </c>
      <c r="L19" s="205">
        <v>3.4375</v>
      </c>
      <c r="M19" s="206">
        <v>3.7574999999999998</v>
      </c>
      <c r="N19" s="205">
        <v>3.25</v>
      </c>
      <c r="O19" s="206">
        <v>4.375</v>
      </c>
      <c r="P19" s="207">
        <v>0</v>
      </c>
      <c r="Q19" s="208">
        <v>1</v>
      </c>
      <c r="R19" s="209" t="s">
        <v>285</v>
      </c>
      <c r="S19" s="214" t="s">
        <v>286</v>
      </c>
      <c r="T19" s="210" t="s">
        <v>287</v>
      </c>
      <c r="U19" s="211" t="s">
        <v>286</v>
      </c>
    </row>
  </sheetData>
  <autoFilter ref="A2:U2" xr:uid="{C8CC7022-49D2-4B68-885D-5D969BA95186}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ข้อมูลดิบ</vt:lpstr>
      <vt:lpstr>คัดเลือก</vt:lpstr>
      <vt:lpstr>1.นำไปใช้</vt:lpstr>
      <vt:lpstr>1.รวม</vt:lpstr>
      <vt:lpstr>โครงการปี 65</vt:lpstr>
      <vt:lpstr>1.รวม-เดิม</vt:lpstr>
      <vt:lpstr>2.เรียง VC</vt:lpstr>
      <vt:lpstr>3.Pivot vc</vt:lpstr>
      <vt:lpstr>4.(ร่าง)ข้อเสนอโครงการ</vt:lpstr>
      <vt:lpstr> 5.โครงการสำคัญปี 66 - 69</vt:lpstr>
      <vt:lpstr>ทำการ</vt:lpstr>
      <vt:lpstr>ทำการ_USE</vt:lpstr>
      <vt:lpstr>โครงการ 2566</vt:lpstr>
      <vt:lpstr>โครงการ 2567</vt:lpstr>
      <vt:lpstr>เกี่ยวข้อง040403</vt:lpstr>
      <vt:lpstr>3.Pivot หน่วยงาน</vt:lpstr>
      <vt:lpstr>5.เรียงปี</vt:lpstr>
      <vt:lpstr>6.เรียง vc</vt:lpstr>
      <vt:lpstr>'1.รวม-เดิม'!_FilterDatabase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2025-04-27T03:50:35Z</dcterms:created>
  <dcterms:modified xsi:type="dcterms:W3CDTF">2025-05-19T06:29:48Z</dcterms:modified>
</cp:coreProperties>
</file>