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ivotTables/pivotTable1.xml" ContentType="application/vnd.openxmlformats-officedocument.spreadsheetml.pivot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showInkAnnotation="0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2. โครงการสำคัญ ปี 70\05 FVCT ปี 67 - โครงการสำคัญ 70\04 Excel As is 70\04 อุตสาหกรรมแห่งอนาคต\"/>
    </mc:Choice>
  </mc:AlternateContent>
  <xr:revisionPtr revIDLastSave="0" documentId="13_ncr:1_{DAFDBB32-D799-4DC9-BCA8-01C5A9479567}" xr6:coauthVersionLast="36" xr6:coauthVersionMax="47" xr10:uidLastSave="{00000000-0000-0000-0000-000000000000}"/>
  <bookViews>
    <workbookView xWindow="0" yWindow="0" windowWidth="19008" windowHeight="8940" tabRatio="500" firstSheet="3" activeTab="3" xr2:uid="{00000000-000D-0000-FFFF-FFFF00000000}"/>
  </bookViews>
  <sheets>
    <sheet name="ข้อมูลดิบ" sheetId="1" state="hidden" r:id="rId1"/>
    <sheet name="คัดเลือก" sheetId="2" state="hidden" r:id="rId2"/>
    <sheet name="1.นำไปใช้" sheetId="11" state="hidden" r:id="rId3"/>
    <sheet name="1.รวม" sheetId="6" r:id="rId4"/>
    <sheet name="2.เรียง VC เก่า" sheetId="16" state="hidden" r:id="rId5"/>
    <sheet name="โครงการปี 65 - 66" sheetId="15" state="hidden" r:id="rId6"/>
    <sheet name="โครงการปี 66" sheetId="14" state="hidden" r:id="rId7"/>
    <sheet name="โครงการปี 65" sheetId="13" state="hidden" r:id="rId8"/>
    <sheet name="1.รวม-เดิม" sheetId="26" state="hidden" r:id="rId9"/>
    <sheet name="2.เรียง VC" sheetId="27" r:id="rId10"/>
    <sheet name="3.Pivot vc" sheetId="7" r:id="rId11"/>
    <sheet name="4.(ร่าง) ข้อเสนอโครงการฯ 69" sheetId="22" r:id="rId12"/>
    <sheet name="5. โครงการสำคัญปี 66 - 69" sheetId="23" r:id="rId13"/>
    <sheet name="ทำการ" sheetId="24" state="hidden" r:id="rId14"/>
    <sheet name="ทำการ_USE" sheetId="25" state="hidden" r:id="rId15"/>
    <sheet name="โครงการ 66" sheetId="20" state="hidden" r:id="rId16"/>
    <sheet name="โครงการ 67" sheetId="19" state="hidden" r:id="rId17"/>
    <sheet name="3.Pivot หน่วยงาน" sheetId="8" state="hidden" r:id="rId18"/>
    <sheet name="เกี่ยวข้อง040302" sheetId="28" state="hidden" r:id="rId19"/>
    <sheet name="5.เรียงปี" sheetId="9" state="hidden" r:id="rId20"/>
    <sheet name="6.เรียง vc" sheetId="10" state="hidden" r:id="rId21"/>
  </sheets>
  <externalReferences>
    <externalReference r:id="rId22"/>
    <externalReference r:id="rId23"/>
  </externalReferences>
  <definedNames>
    <definedName name="_xlnm._FilterDatabase" localSheetId="3" hidden="1">'1.รวม'!$A$11:$V$68</definedName>
    <definedName name="_xlnm._FilterDatabase" localSheetId="8">'1.รวม-เดิม'!$A$11:$L$56</definedName>
    <definedName name="_xlnm._FilterDatabase" localSheetId="9" hidden="1">'2.เรียง VC'!$A$11:$V$68</definedName>
    <definedName name="_xlnm._FilterDatabase" localSheetId="4">'2.เรียง VC เก่า'!$A$11:$M$35</definedName>
    <definedName name="_xlnm._FilterDatabase" localSheetId="12" hidden="1">'5. โครงการสำคัญปี 66 - 69'!$B$3:$P$3</definedName>
    <definedName name="_xlnm._FilterDatabase" localSheetId="19" hidden="1">'5.เรียงปี'!$A$3:$M$28</definedName>
    <definedName name="_xlnm._FilterDatabase" localSheetId="20" hidden="1">'6.เรียง vc'!$A$3:$M$28</definedName>
    <definedName name="_xlnm._FilterDatabase" localSheetId="18" hidden="1">เกี่ยวข้อง040302!$A$1:$N$72</definedName>
    <definedName name="_xlnm._FilterDatabase" localSheetId="15" hidden="1">'โครงการ 66'!$A$2:$O$19</definedName>
    <definedName name="_xlnm._FilterDatabase" localSheetId="16" hidden="1">'โครงการ 67'!$A$2:$O$11</definedName>
    <definedName name="_xlnm._FilterDatabase" localSheetId="5" hidden="1">'โครงการปี 65 - 66'!$C$2:$N$11</definedName>
    <definedName name="_xlnm._FilterDatabase" localSheetId="13" hidden="1">ทำการ!$A$8:$U$8</definedName>
    <definedName name="_xlnm._FilterDatabase" localSheetId="14" hidden="1">ทำการ_USE!$A$8:$R$56</definedName>
    <definedName name="_xlnm.Print_Area" localSheetId="2">'1.นำไปใช้'!$B$2:$F$13</definedName>
  </definedNames>
  <calcPr calcId="191029"/>
  <pivotCaches>
    <pivotCache cacheId="0" r:id="rId24"/>
    <pivotCache cacheId="1" r:id="rId25"/>
  </pivotCaches>
</workbook>
</file>

<file path=xl/calcChain.xml><?xml version="1.0" encoding="utf-8"?>
<calcChain xmlns="http://schemas.openxmlformats.org/spreadsheetml/2006/main">
  <c r="M70" i="6" l="1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69" i="6"/>
  <c r="J5" i="23"/>
  <c r="J6" i="23"/>
  <c r="J4" i="23"/>
  <c r="K17" i="7" l="1"/>
  <c r="J17" i="7"/>
  <c r="K3" i="7"/>
  <c r="K4" i="7"/>
  <c r="K5" i="7"/>
  <c r="K6" i="7"/>
  <c r="K7" i="7"/>
  <c r="K8" i="7"/>
  <c r="K9" i="7"/>
  <c r="K10" i="7"/>
  <c r="K11" i="7"/>
  <c r="K12" i="7"/>
  <c r="K13" i="7"/>
  <c r="K14" i="7"/>
  <c r="K18" i="7"/>
  <c r="J18" i="7"/>
  <c r="K19" i="7" l="1"/>
  <c r="J19" i="7"/>
  <c r="E3" i="22" l="1"/>
  <c r="T56" i="26"/>
  <c r="J56" i="26"/>
  <c r="B56" i="26"/>
  <c r="T55" i="26"/>
  <c r="J55" i="26"/>
  <c r="B55" i="26"/>
  <c r="T54" i="26"/>
  <c r="J54" i="26"/>
  <c r="B54" i="26"/>
  <c r="T53" i="26"/>
  <c r="J53" i="26"/>
  <c r="B53" i="26"/>
  <c r="T52" i="26"/>
  <c r="J52" i="26"/>
  <c r="B52" i="26"/>
  <c r="T51" i="26"/>
  <c r="J51" i="26"/>
  <c r="B51" i="26"/>
  <c r="T50" i="26"/>
  <c r="J50" i="26"/>
  <c r="B50" i="26"/>
  <c r="T49" i="26"/>
  <c r="J49" i="26"/>
  <c r="B49" i="26"/>
  <c r="T48" i="26"/>
  <c r="J48" i="26"/>
  <c r="B48" i="26"/>
  <c r="T47" i="26"/>
  <c r="J47" i="26"/>
  <c r="B47" i="26"/>
  <c r="T46" i="26"/>
  <c r="J46" i="26"/>
  <c r="B46" i="26"/>
  <c r="T45" i="26"/>
  <c r="J45" i="26"/>
  <c r="B45" i="26"/>
  <c r="T44" i="26"/>
  <c r="J44" i="26"/>
  <c r="B44" i="26"/>
  <c r="T43" i="26"/>
  <c r="J43" i="26"/>
  <c r="B43" i="26"/>
  <c r="T42" i="26"/>
  <c r="J42" i="26"/>
  <c r="B42" i="26"/>
  <c r="T41" i="26"/>
  <c r="J41" i="26"/>
  <c r="B41" i="26"/>
  <c r="T40" i="26"/>
  <c r="J40" i="26"/>
  <c r="B40" i="26"/>
  <c r="T39" i="26"/>
  <c r="J39" i="26"/>
  <c r="B39" i="26"/>
  <c r="T38" i="26"/>
  <c r="J38" i="26"/>
  <c r="B38" i="26"/>
  <c r="T37" i="26"/>
  <c r="J37" i="26"/>
  <c r="B37" i="26"/>
  <c r="T36" i="26"/>
  <c r="J36" i="26"/>
  <c r="B36" i="26"/>
  <c r="T35" i="26"/>
  <c r="J35" i="26"/>
  <c r="B35" i="26"/>
  <c r="T34" i="26"/>
  <c r="J34" i="26"/>
  <c r="B34" i="26"/>
  <c r="T33" i="26"/>
  <c r="J33" i="26"/>
  <c r="B33" i="26"/>
  <c r="T32" i="26"/>
  <c r="J32" i="26"/>
  <c r="B32" i="26"/>
  <c r="T31" i="26"/>
  <c r="J31" i="26"/>
  <c r="B31" i="26"/>
  <c r="T30" i="26"/>
  <c r="J30" i="26"/>
  <c r="B30" i="26"/>
  <c r="T29" i="26"/>
  <c r="J29" i="26"/>
  <c r="T28" i="26"/>
  <c r="J28" i="26"/>
  <c r="T27" i="26"/>
  <c r="J27" i="26"/>
  <c r="T26" i="26"/>
  <c r="J26" i="26"/>
  <c r="T25" i="26"/>
  <c r="J25" i="26"/>
  <c r="T24" i="26"/>
  <c r="J24" i="26"/>
  <c r="T23" i="26"/>
  <c r="J23" i="26"/>
  <c r="T22" i="26"/>
  <c r="J22" i="26"/>
  <c r="T21" i="26"/>
  <c r="J21" i="26"/>
  <c r="T20" i="26"/>
  <c r="J20" i="26"/>
  <c r="T19" i="26"/>
  <c r="J19" i="26"/>
  <c r="T18" i="26"/>
  <c r="J18" i="26"/>
  <c r="T17" i="26"/>
  <c r="J17" i="26"/>
  <c r="T16" i="26"/>
  <c r="J16" i="26"/>
  <c r="T15" i="26"/>
  <c r="J15" i="26"/>
  <c r="T14" i="26"/>
  <c r="T13" i="26"/>
  <c r="J13" i="26"/>
  <c r="T12" i="26"/>
  <c r="J12" i="26"/>
  <c r="B6" i="23" l="1"/>
  <c r="B5" i="23"/>
  <c r="B4" i="23"/>
  <c r="D27" i="16" l="1"/>
  <c r="D24" i="16"/>
  <c r="D23" i="16"/>
  <c r="D22" i="16"/>
  <c r="D21" i="16"/>
  <c r="D20" i="16"/>
</calcChain>
</file>

<file path=xl/sharedStrings.xml><?xml version="1.0" encoding="utf-8"?>
<sst xmlns="http://schemas.openxmlformats.org/spreadsheetml/2006/main" count="8356" uniqueCount="632">
  <si>
    <t>eMENSCR - โครงการทั้งหมด</t>
  </si>
  <si>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</si>
  <si>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</si>
  <si>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</si>
  <si>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</si>
  <si>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</si>
  <si>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</si>
  <si>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</si>
  <si>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</si>
  <si>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</si>
  <si>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</si>
  <si>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</si>
  <si>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</si>
  <si>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</si>
  <si>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</si>
  <si>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</si>
  <si>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</si>
  <si>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</si>
  <si>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</si>
  <si>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</si>
  <si>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</si>
  <si>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</si>
  <si>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</si>
  <si>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</si>
  <si>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nida05263081</t>
  </si>
  <si>
    <t>ศธ0526308-62-0009</t>
  </si>
  <si>
    <t>โครงการพัฒนาศักยภาพผู้ประกอบการอุตสาหกรรมเพื่อเข้าสู่ประชาคมอาเซียน กิจกรรม “การเตรียมความพร้อมและพัฒนาศักยภาพของสมาร์ทเอสเอ็มอี และสมาร์ทสตาร์ทอัพด้าน Data Science และการใช้เครื่องมือในการประมวลผล”</t>
  </si>
  <si>
    <t>อุตสาหกรรมและบริการแห่งอนาคต</t>
  </si>
  <si>
    <t>ด้านการสร้างความสามารถในการแข่งขัน</t>
  </si>
  <si>
    <t>ด้านเศรษฐกิจ</t>
  </si>
  <si>
    <t>040302</t>
  </si>
  <si>
    <t>2. ความสามารถในการพัฒนาด้านเศรษฐกิจดิจิทัลของไทยดีขึ้น</t>
  </si>
  <si>
    <t>3 ตุลาคม 2562 เวลา 19:25</t>
  </si>
  <si>
    <t>อนุมัติแล้ว</t>
  </si>
  <si>
    <t>ตุลาคม 2560</t>
  </si>
  <si>
    <t>กันยายน 2561</t>
  </si>
  <si>
    <t>กองแผนงาน</t>
  </si>
  <si>
    <t>สถาบันบัณฑิตพัฒนบริหารศาสตร์</t>
  </si>
  <si>
    <t>กระทรวงศึกษาธิการ</t>
  </si>
  <si>
    <t>industry06051</t>
  </si>
  <si>
    <t>อก 0605-62-0001</t>
  </si>
  <si>
    <t>โครงการเพิ่มศักยภาพการใช้พลังงานของกระบวนการผลิตอุตสาหกรรมอ้อยและน้ำตาลทรายเพื่อมุ่งสู่อุตสาหกรรม ๔.๐ (ปีงบประมาณ ๒๕๖๒)</t>
  </si>
  <si>
    <t>3 ตุลาคม 2562 เวลา 16:04</t>
  </si>
  <si>
    <t>ธันวาคม 2561</t>
  </si>
  <si>
    <t>สิงหาคม 2562</t>
  </si>
  <si>
    <t>กองอุตสาหกรรมอ้อย น้ำตาลทราย และอุตสาหกรรมต่อเนื่อง</t>
  </si>
  <si>
    <t>สำนักงานคณะกรรมการอ้อยและน้ำตาลทราย</t>
  </si>
  <si>
    <t>กระทรวงอุตสาหกรรม</t>
  </si>
  <si>
    <t>rmuti34001</t>
  </si>
  <si>
    <t>RMUTI3400-62-0027</t>
  </si>
  <si>
    <t>โครงการอบรมเชิงปฏิบัติการ การพัฒนาแอพพลิเคชั่นบนสมาร์ทโฟนเพื่อส่งเสริมการท่องเที่ยว</t>
  </si>
  <si>
    <t>15 กรกฎาคม 2563 เวลา 13:02</t>
  </si>
  <si>
    <t>มีนาคม 2561</t>
  </si>
  <si>
    <t>คณะบริหารธุรกิจและเทคโนโลยีสารสนเทศ</t>
  </si>
  <si>
    <t>มหาวิทยาลัยเทคโนโลยีราชมงคลอีสาน</t>
  </si>
  <si>
    <t>กระทรวงการอุดมศึกษา วิทยาศาสตร์ วิจัยและนวัตกรรม</t>
  </si>
  <si>
    <t>tot121</t>
  </si>
  <si>
    <t>ทีโอที ชซ.-63-0001</t>
  </si>
  <si>
    <t>แผน Digital Services</t>
  </si>
  <si>
    <t>28 มกราคม 2563 เวลา 10:58</t>
  </si>
  <si>
    <t>มกราคม 2562</t>
  </si>
  <si>
    <t>ธันวาคม 2563</t>
  </si>
  <si>
    <t>หน่วยธุรกิจไอดีซีและคลาวด์</t>
  </si>
  <si>
    <t>บริษัท ทีโอที จำกัด (มหาชน)</t>
  </si>
  <si>
    <t>กระทรวงดิจิทัลเพื่อเศรษฐกิจและสังคม</t>
  </si>
  <si>
    <t>tpqi061</t>
  </si>
  <si>
    <t>TPQI 06-63-0022</t>
  </si>
  <si>
    <t>โครงการยกระดับสมรรถนะบุคคลตามมาตรฐานอาชีพและคุณวุฒิวิชาชีพ กลุ่มอุตสาหกรรมและบริการดิจิทัล ข้อมูล และปัญญาประดิษฐ์</t>
  </si>
  <si>
    <t>22 มิถุนายน 2563 เวลา 9:56</t>
  </si>
  <si>
    <t>มีนาคม 2563</t>
  </si>
  <si>
    <t>กันยายน 2563</t>
  </si>
  <si>
    <t>สำนักนโยบายและแผนยุทธศาสตร์</t>
  </si>
  <si>
    <t>สถาบันคุณวุฒิวิชาชีพ (องค์การมหาชน)</t>
  </si>
  <si>
    <t>สำนักนายกรัฐมนตรี</t>
  </si>
  <si>
    <t>npu058911</t>
  </si>
  <si>
    <t>ศธ 0589.1-63-0014</t>
  </si>
  <si>
    <t>พัฒนาศักยภาพทักษะอาชีพงานเชื่อมโลหะ ด้วยการฝึกการควบคุมการเชื่อมอัตโนมัติด้วย      หุ่นยนต์ (Welding Robot) เพื่อรองรับเทคโนโลยีหุ่นยนต์ สู่ยุค Thailand ๔.๐</t>
  </si>
  <si>
    <t>30 กรกฎาคม 2563 เวลา 16:44</t>
  </si>
  <si>
    <t>ตุลาคม 2562</t>
  </si>
  <si>
    <t>สิงหาคม 2563</t>
  </si>
  <si>
    <t>สำนักงานอธิการบดี</t>
  </si>
  <si>
    <t>มหาวิทยาลัยนครพนม</t>
  </si>
  <si>
    <t>mdes06031</t>
  </si>
  <si>
    <t>สศด.0603-63-0007</t>
  </si>
  <si>
    <t>โครงการพัฒนามาตรฐานผลิตภัณฑ์และบริการดิจิทัล เพื่อยกระดับอุตสาหกรรม (Digital Standard)</t>
  </si>
  <si>
    <t>29 มกราคม 2563 เวลา 14:47</t>
  </si>
  <si>
    <t>มกราคม 2563</t>
  </si>
  <si>
    <t>ฝ่ายอำนวยการสำนักงาน</t>
  </si>
  <si>
    <t>สำนักงานส่งเสริมเศรษฐกิจดิจิทัล</t>
  </si>
  <si>
    <t>สศด.0603-63-0015</t>
  </si>
  <si>
    <t>โครงการจัดตั้งสถาบันไอโอทีเพื่อพัฒนาอุตสาหกรรมดิจิทัลแห่งอนาคต</t>
  </si>
  <si>
    <t>8 มกราคม 2563 เวลา 17:55</t>
  </si>
  <si>
    <t>moe02641</t>
  </si>
  <si>
    <t>ศธ0264-63-0022</t>
  </si>
  <si>
    <t>โครงการส่งเสริมการใช้สื่อออนไลน์และเครือข่ายสังคมออนไลน์อย่างสร้างสรรค์ (สร้างรายได้จาก Social Media)</t>
  </si>
  <si>
    <t>ด้านการศึกษา</t>
  </si>
  <si>
    <t>30 มีนาคม 2563 เวลา 15:10</t>
  </si>
  <si>
    <t>มิถุนายน 2563</t>
  </si>
  <si>
    <t>กรกฎาคม 2563</t>
  </si>
  <si>
    <t>สำนักงานศึกษาธิการจังหวัดชลบุรี</t>
  </si>
  <si>
    <t>สำนักงานปลัดกระทรวงศึกษาธิการ</t>
  </si>
  <si>
    <t>ศธ0526308-63-0032</t>
  </si>
  <si>
    <t>โครงการ “ส่งเสริมและพัฒนาความพร้อมในการเปลี่ยนผ่านสู่เศรษฐกิจดิจิทัล”</t>
  </si>
  <si>
    <t>ด้านการพัฒนาและเสริมสร้างศักยภาพทรัพยากรมนุษย์</t>
  </si>
  <si>
    <t>6 สิงหาคม 2563 เวลา 18:16</t>
  </si>
  <si>
    <t>ตุลาคม 2564</t>
  </si>
  <si>
    <t>กันยายน 2565</t>
  </si>
  <si>
    <t>ข้อเสนอโครงการสำคัญ 2565 ที่ไม่ผ่านเข้ารอบ</t>
  </si>
  <si>
    <t>040302V01</t>
  </si>
  <si>
    <t>040302F0102</t>
  </si>
  <si>
    <t>สศด.0603-63-0016</t>
  </si>
  <si>
    <t>โครงการยกระดับทักษะดิจิทัลสำหรับผู้สูงวัยและผู้ด้อยโอกาส</t>
  </si>
  <si>
    <t>15 พฤศจิกายน 2563 เวลา 11:05</t>
  </si>
  <si>
    <t>ข้อเสนอโครงการสำคัญ 2565 ที่ผ่านเข้ารอบ</t>
  </si>
  <si>
    <t>040302V02</t>
  </si>
  <si>
    <t>040302F0201</t>
  </si>
  <si>
    <t>สศด.0603-63-0017</t>
  </si>
  <si>
    <t>โครงการ Digital University เพื่อยกระดับทักษะแรงงานพันธุ์ใหม่</t>
  </si>
  <si>
    <t>7 สิงหาคม 2563 เวลา 18:02</t>
  </si>
  <si>
    <t>040302F0203</t>
  </si>
  <si>
    <t>สศด.0603-63-0018</t>
  </si>
  <si>
    <t>โครงการสร้างทักษะใหม่บุคลากรและกำลังคนดิจิทัล</t>
  </si>
  <si>
    <t>040302F0202</t>
  </si>
  <si>
    <t>สศด.0603-63-0019</t>
  </si>
  <si>
    <t>โครงการพัฒนาอุตสาหกรรมดิจิทัลสู่ตลาดสากล  (Digital Services, Digital Startup, Digital Content, Smart Devices)</t>
  </si>
  <si>
    <t>7 สิงหาคม 2563 เวลา 18:15</t>
  </si>
  <si>
    <t>040302V04</t>
  </si>
  <si>
    <t>040302F0402</t>
  </si>
  <si>
    <t>สศด.0603-63-0020</t>
  </si>
  <si>
    <t>โครงการพัฒนามาตรฐานดิจิทัลรองรับความมั่นคงและปลอดภัยของผู้บริโภค</t>
  </si>
  <si>
    <t>7 สิงหาคม 2563 เวลา 18:06</t>
  </si>
  <si>
    <t>industry08031</t>
  </si>
  <si>
    <t>อก 0803-64-0003</t>
  </si>
  <si>
    <t>โครงการพัฒนาศูนย์วิเคราะห์ข้อมูลเชิงลึกสำหรับอุตสาหกรรมไฟฟ้าและอิเล็กทรอนิกส์</t>
  </si>
  <si>
    <t>18 ธันวาคม 2563 เวลา 18:55</t>
  </si>
  <si>
    <t>ตุลาคม 2563</t>
  </si>
  <si>
    <t>กันยายน 2564</t>
  </si>
  <si>
    <t>กองนโยบายอุตสาหกรรมรายสาขา 1</t>
  </si>
  <si>
    <t>สำนักงานเศรษฐกิจอุตสาหกรรม</t>
  </si>
  <si>
    <t>mdes06021</t>
  </si>
  <si>
    <t>สศด.0602-64-0004</t>
  </si>
  <si>
    <t>แผนงานขับเคลื่อนยุทธศาสตร์ส่งเสริมเศรษฐกิจดิจิทัล</t>
  </si>
  <si>
    <t>25 ธันวาคม 2563 เวลา 18:02</t>
  </si>
  <si>
    <t>ฝ่ายกลยุทธ์องค์กร</t>
  </si>
  <si>
    <t>สศด.0602-64-0006</t>
  </si>
  <si>
    <t>14 มิถุนายน 2564 เวลา 4:59</t>
  </si>
  <si>
    <t>โครงการภายใต้กิจกรรม Big Rock</t>
  </si>
  <si>
    <t>สศด.0602-64-0007</t>
  </si>
  <si>
    <t>โครงการสร้างและพัฒนาวิสาหกิจในระยะเริ่มต้น</t>
  </si>
  <si>
    <t>25 ธันวาคม 2563 เวลา 19:18</t>
  </si>
  <si>
    <t>040302F0404</t>
  </si>
  <si>
    <t>สศด.0602-64-0016</t>
  </si>
  <si>
    <t>โครงการเรียนโค้ดดิ้งพัฒนา STEM</t>
  </si>
  <si>
    <t>25 ธันวาคม 2563 เวลา 18:41</t>
  </si>
  <si>
    <t>สศด.0602-64-0017</t>
  </si>
  <si>
    <t>โครงการส่งเสริมศักยภาพการแข่งขันภาคประชาชนและภาคธุรกิจข้อมูลขนาดใหญ่ (Big Data)</t>
  </si>
  <si>
    <t>25 ธันวาคม 2563 เวลา 18:47</t>
  </si>
  <si>
    <t>สศด.0602-64-0018</t>
  </si>
  <si>
    <t>โครงการสตาร์ทอัพคนละครึ่ง</t>
  </si>
  <si>
    <t>25 ธันวาคม 2563 เวลา 19:16</t>
  </si>
  <si>
    <t>สศด.0603-64-0006</t>
  </si>
  <si>
    <t>โครงการการสร้างระบบนิเวศเพื่อยกระดับขีดความสามารถการแข่งขันอุตสาหกรรมดิจิทัลไทยสู่การเป็นศูนย์กลางด้านดิจิทัลแห่งภูมิภาคอาเซียน (ASEAN Digital Hub)</t>
  </si>
  <si>
    <t>6 สิงหาคม 2564 เวลา 13:49</t>
  </si>
  <si>
    <t>ku05131011</t>
  </si>
  <si>
    <t>ศธ 0513.101-66-0008</t>
  </si>
  <si>
    <t>โครงการพัฒนาทักษะและเพิ่มขีดความสามารถกำลังคนเพื่อรองรับอุตสาหกรรมและบริการ เทคโนโลยีดิจิทัลในอนาคต</t>
  </si>
  <si>
    <t>14 สิงหาคม 2564 เวลา 13:02</t>
  </si>
  <si>
    <t>ตุลาคม 2565</t>
  </si>
  <si>
    <t>กันยายน 2566</t>
  </si>
  <si>
    <t>มหาวิทยาลัยเกษตรศาสตร์</t>
  </si>
  <si>
    <t>ข้อเสนอโครงการสำคัญ 2566 ที่ไม่ผ่านเข้ารอบ</t>
  </si>
  <si>
    <t>v2_040302V02</t>
  </si>
  <si>
    <t>v2_040302V02F02</t>
  </si>
  <si>
    <t>สศด.0603-66-0003</t>
  </si>
  <si>
    <t>16 สิงหาคม 2564 เวลา 15:42</t>
  </si>
  <si>
    <t>v2_040302V04</t>
  </si>
  <si>
    <t>v2_040302V04F02</t>
  </si>
  <si>
    <t>msu053015021</t>
  </si>
  <si>
    <t>ศธ 0530.15-64-0007</t>
  </si>
  <si>
    <t>โครงการพัฒนาผู้ประกอบการชุมชนในการยกระดับหมู่บ้านอุตสาหกรรมสร้างสรรค์ สู่การพัฒนาเศรษฐกิจอย่างยั่งยืน (CIV) ประจ าปีงบประมาณ พ.ศ. 2564</t>
  </si>
  <si>
    <t>21 ตุลาคม 2564 เวลา 15:49</t>
  </si>
  <si>
    <t>คณะศิลปกรรมศาสตร์</t>
  </si>
  <si>
    <t>มหาวิทยาลัยมหาสารคาม</t>
  </si>
  <si>
    <t>สศด.0602-65-0004</t>
  </si>
  <si>
    <t>โครงการส่งเสริมเด็กทุนไทยสร้างชาติด้วยเทคโนโลยีบิ๊กดาต้า (Big Data)</t>
  </si>
  <si>
    <t>ด้านการบริหารราชการแผ่นดิน</t>
  </si>
  <si>
    <t>21 ธันวาคม 2564 เวลา 17:03</t>
  </si>
  <si>
    <t>สศด.0602-65-0006</t>
  </si>
  <si>
    <t>1 ธันวาคม 2564 เวลา 10:58</t>
  </si>
  <si>
    <t>สศด.0602-65-0008</t>
  </si>
  <si>
    <t>โครงการรัฐร่วมเอกชนสร้างทักษะดิจิทัลใหม่ เรียนจบ ไม่ตกงาน</t>
  </si>
  <si>
    <t>1 ธันวาคม 2564 เวลา 10:48</t>
  </si>
  <si>
    <t>rus0585111</t>
  </si>
  <si>
    <t>ศธ0585.11-65-0046</t>
  </si>
  <si>
    <t>ปัจจัยนวัตกรรมและปัจจัยการบริหารลูกค้าสัมพันธ์ที่ส่งผลต่อความพึงพอใจของผู้ใช้บริการการไฟฟ้าส่วนภูมิภาค อำเภอเดิมบางนางบวช จังหวัดสุพรรณบุรี</t>
  </si>
  <si>
    <t>22 ธันวาคม 2564 เวลา 11:13</t>
  </si>
  <si>
    <t>มหาวิทยาลัยเทคโนโลยีราชมงคลสุวรรณภูมิ</t>
  </si>
  <si>
    <t>ศธ0585.11-65-0062</t>
  </si>
  <si>
    <t>การพัฒนาสื่อประชาสัมพันธ์ส่งเสริมแหล่งท่องเที่ยวจังหวัดสุพรรณบุรีด้วยเทคโนโลยีความจริงเสริม</t>
  </si>
  <si>
    <t>24 ธันวาคม 2564 เวลา 22:15</t>
  </si>
  <si>
    <t>ศธ0585.11-65-0063</t>
  </si>
  <si>
    <t>การพัฒนาสื่อจำลองการเพาะปลูกแห้วเสมือนจริงด้วยเทคโนโลยี Augmented Reality</t>
  </si>
  <si>
    <t>24 ธันวาคม 2564 เวลา 22:39</t>
  </si>
  <si>
    <t>ศธ0585.11-65-0066</t>
  </si>
  <si>
    <t>การพัฒนาสติกเกอร์บนแอปพลิเคชันไลน์ชุดการ์ตูนนักศึกษา คณะบริหารธุรกิจและเทคโนโลยีสารสนเทศ</t>
  </si>
  <si>
    <t>24 ธันวาคม 2564 เวลา 23:07</t>
  </si>
  <si>
    <t>link โครงการ</t>
  </si>
  <si>
    <t>พัฒนาศักยภาพทักษะอาชีพงานเชื่อมโลหะ ด้วยการฝึกการควบคุมการเชื่อมอัตโนมัติด้วย หุ่นยนต์ (Welding Robot) เพื่อรองรับเทคโนโลยีหุ่นยนต์ สู่ยุค Thailand ๔.๐</t>
  </si>
  <si>
    <t>โครงการพัฒนาอุตสาหกรรมดิจิทัลสู่ตลาดสากล (Digital Services, Digital Startup, Digital Content, Smart Devices)</t>
  </si>
  <si>
    <t>ปีงบประมาณ</t>
  </si>
  <si>
    <t>โครงการภายใต้เป้าหมายแผนแม่บทย่อย : 040302 ความสามารถในการพัฒนาด้านเศรษฐกิจดิจิทัลของไทยดีขึ้น</t>
  </si>
  <si>
    <t>040302F0403</t>
  </si>
  <si>
    <t>040302V03</t>
  </si>
  <si>
    <t>040302F0301</t>
  </si>
  <si>
    <t>040302F0101</t>
  </si>
  <si>
    <t>040302F0302</t>
  </si>
  <si>
    <t>040302F0303</t>
  </si>
  <si>
    <t>040302F0401</t>
  </si>
  <si>
    <t>หน่วยงานระดับกระทรวง/กรม</t>
  </si>
  <si>
    <t>รวมจำนวนโครงการทั้งหมด</t>
  </si>
  <si>
    <t/>
  </si>
  <si>
    <t>องค์ประกอบ/ปัจจัย</t>
  </si>
  <si>
    <t>สรุปความสอดคล้องของโครงการในระบบ eMENSCR ต่อห่วงโซ่คุณค่าฯ ของเป้าหมายแผนแม่บทย่อย</t>
  </si>
  <si>
    <t>การนำข้อมูลไปใช้ประกอบการจัดทำโครงการเพื่อขับเคลื่อนการบรรลุเป้าหมายตามยุทธศาสตร์ชาติ ประจำปีงบประมาณ พ.ศ. 2567</t>
  </si>
  <si>
    <t>1. ทบทวนความเกี่ยวข้องของหน่วยงานกับเป้าหมายแผนแม่บทย่อย (Y1) ของแผนแม่บทภายใต้ยุทธศาสตร์ชาติ</t>
  </si>
  <si>
    <t xml:space="preserve">คำชี้แจง : 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</si>
  <si>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 xml:space="preserve">Sheet 3. Pivot หน่วยงาน และ Sheet 4. รวม หรือ Sheet 5. เรียงปี หรือ Sheet 6. VC 
</t>
    </r>
    <r>
      <rPr>
        <b/>
        <sz val="20"/>
        <rFont val="TH SarabunPSK"/>
        <family val="2"/>
      </rPr>
      <t>ไปประกอบการจัดทำ PRJ67WS1 ดังนี้</t>
    </r>
  </si>
  <si>
    <t xml:space="preserve">1.1 วิเคราะห์การมีส่วนร่วมขับเคลื่อนการบรรลุผลสัมฤทธิ์ตามเป้าหมายของแผนแม่บทย่อยฯ ตามองค์ประกอบและปัจจัยของห่วงโซ่คุณค่าของประเทศไทย (Final Value Chain Thailand : FVCT) โดยพิจารณาจากโครงการ/การดำเนินการของหน่วยงานที่ได้มีการดำเนินการที่ผ่านมาว่าใต้อยู่ในปัจจัยภายใต้องค์ประกอบของห่วงโซ่คุณค่าฯ ซึ่งจะสะท้อนให้เห็นว่าหน่วยงานมีส่วนร่วมขับเคลื่อนฯ ปัจจัยใดบ้าง </t>
  </si>
  <si>
    <t>1.2 พิจารณาโครงการ/การดำเนินการที่ผ่านมาของหน่วยงานที่มีการนำเข้าในระบบ eMENSCR เพื่อนำไปสู่การเพิ่มเติมโครงการ/การดำเนินการตั้งแต่ปีงบประมาณ 2561 – ปัจจุบันของหน่วยงานที่ยังไม่ได้มีการนำเข้าในระบบ eMENSCR ทั้งในส่วนของโครงการ/การดำเนินการที่ใช้งบประมาณแผ่นดิน/งบประมาณจากแหล่งอื่น และไม่ใช้งบประมาณ</t>
  </si>
  <si>
    <t xml:space="preserve">2 .การทำร่างข้อเสนอโครงการเพื่อขับเคลื่อนการบรรลุเป้าหมายตามยุทธศาสตร์ชาติ ประจำปีงบประมาณ พ.ศ. 2567 
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</si>
  <si>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>Sheet 3. Pivot VC</t>
    </r>
    <r>
      <rPr>
        <b/>
        <sz val="20"/>
        <rFont val="TH SarabunPSK"/>
        <family val="2"/>
      </rPr>
      <t xml:space="preserve"> และ </t>
    </r>
    <r>
      <rPr>
        <b/>
        <u/>
        <sz val="20"/>
        <color rgb="FFFF0000"/>
        <rFont val="TH SarabunPSK"/>
        <family val="2"/>
      </rPr>
      <t xml:space="preserve">Sheet 4. รวม หรือ Sheet 5. เรียงปี หรือ Sheet 6. VC </t>
    </r>
    <r>
      <rPr>
        <b/>
        <sz val="20"/>
        <rFont val="TH SarabunPSK"/>
        <family val="2"/>
      </rPr>
      <t>ไปประกอบการจัดทำร่างข้อเสนอโครงการฯ ดังนี้</t>
    </r>
  </si>
  <si>
    <t xml:space="preserve">2.1 วิเคราะห์ช่องว่างของห่วงโซ่คุณค่าฯ โดยพิจารณาองค์ประกอบ/ปัจจัยที่ไม่มีโครงการฯ (X) มารองรับ เพื่อให้หน่วยงานจัดทำโครงการฯ มาขับเคลื่อนการดำเนินการในปัจจัยภายใต้องค์ประกอบนั้น 
</t>
  </si>
  <si>
    <t>2.2 วิเคราะห์ความซ้ำซ้อนของโครงการ/การดำเนินการที่อยู่ในปัจจัยภายใต้องค์ประกอบของห่วงโซ่คุณค่าฯ ของเป้าหมายแผนแม่บทย่อย (Y1) ที่เกี่ยวข้อง โดยพิจารณาจากปัจจัยที่มีโครงการมารองรับเป็นจำนวนมาก เพื่อดูความซ้ำซ้อนที่เกิดขึ้นของโครงการ/การดำเนินงานที่ผ่านมา และประเมินว่าข้อเสนอโครงการฯ ที่หน่วยงานจะจัดทำมีความซ้ำซ้อนกับโครงการของหน่วยงานอื่น ๆ หรือไม่ โดยหน่วยงานสามารถหารือและบูรณาการร่วมกันเพื่อลดความซ้ำซ้อนและจัดทำโครงการฯ ที่มีคุณภาพต่อไป</t>
  </si>
  <si>
    <t>เป้าหมายหลัก SDGs (Goals)</t>
  </si>
  <si>
    <t>เป้าหมายย่อย SDGs (Targets)</t>
  </si>
  <si>
    <t>เป้าหมายของแผนแม่บทย่อย ณ วันสร้างโครงการ</t>
  </si>
  <si>
    <t>รหัสหมุดหมายแผน 13</t>
  </si>
  <si>
    <t>ข้อความหมุดหมายแผน 13</t>
  </si>
  <si>
    <t>รหัสเป้าหมายหมุดหมายแผน 13</t>
  </si>
  <si>
    <t>ข้อความเป้าหมายแผน 13</t>
  </si>
  <si>
    <t>รหัสนโยบายและแผนความมั่นคง</t>
  </si>
  <si>
    <t>นโยบายและแผนความมั่นคง</t>
  </si>
  <si>
    <t>รหัสเป้าหมายของนโยบายและแผนความมั่นคง</t>
  </si>
  <si>
    <t>เป้าหมายของนโยบายและแผนความมั่นคง</t>
  </si>
  <si>
    <t>รหัสแผนปฎิบัติการด้าน</t>
  </si>
  <si>
    <t>ชื่อแผนปฎิบัติการด้าน</t>
  </si>
  <si>
    <t>รหัสแผนพัฒนาภาค</t>
  </si>
  <si>
    <t>ชื่อแผนพัฒนาภาค</t>
  </si>
  <si>
    <t>รหัสแผนปฎิบัติราชการรายปี</t>
  </si>
  <si>
    <t>ชื่อแผนปฎิบัติราชการรายปี</t>
  </si>
  <si>
    <t>รหัสแผนปฏิบัติราชการระยะ 5 ปี</t>
  </si>
  <si>
    <t>ชื่อแผนปฏิบัติราชการระยะ 5 ปี</t>
  </si>
  <si>
    <t>องค์ประกอบ (ระบุ version)</t>
  </si>
  <si>
    <t>ปัจจัย (ระบุ version)</t>
  </si>
  <si>
    <t>Public URL</t>
  </si>
  <si>
    <t>Private URL</t>
  </si>
  <si>
    <t>จัดการโครงการ</t>
  </si>
  <si>
    <t>040302V02F01</t>
  </si>
  <si>
    <t>https://emenscr.nesdc.go.th/viewer/view.html?id=JK05ZJyoKXukpyporo4E</t>
  </si>
  <si>
    <t>https://emenscr.nesdc.go.th/viewer/view.html?id=615d12f9bb6dcc558883b53b</t>
  </si>
  <si>
    <t>https://emenscr.nesdc.go.th/viewer/view.html?id=Gj36xpJ0Vztoygy7O7wq</t>
  </si>
  <si>
    <t>https://emenscr.nesdc.go.th/viewer/view.html?id=615d236abb6dcc558883b57f</t>
  </si>
  <si>
    <t>https://emenscr.nesdc.go.th/viewer/view.html?id=Gj361N02pOiEQWoxKG6Z</t>
  </si>
  <si>
    <t>https://emenscr.nesdc.go.th/viewer/view.html?id=615d4cffdab45f55828be2c8</t>
  </si>
  <si>
    <t>040302V04F04</t>
  </si>
  <si>
    <t>https://emenscr.nesdc.go.th/viewer/view.html?id=wEmkXppRjnsj0wYayZJa</t>
  </si>
  <si>
    <t>https://emenscr.nesdc.go.th/viewer/view.html?id=61c215b8f54f5733e49b431c</t>
  </si>
  <si>
    <t>https://emenscr.nesdc.go.th/viewer/view.html?id=MBM7QpgN09TogxEkrVpo</t>
  </si>
  <si>
    <t>https://emenscr.nesdc.go.th/viewer/view.html?id=61c5df7980d4df78932ea86d</t>
  </si>
  <si>
    <t>https://emenscr.nesdc.go.th/viewer/view.html?id=63zV8jEBpdU7ejOZYJ6N</t>
  </si>
  <si>
    <t>https://emenscr.nesdc.go.th/viewer/view.html?id=61c5e6ca80d4df78932ea872</t>
  </si>
  <si>
    <t>040302V02F02</t>
  </si>
  <si>
    <t>https://emenscr.nesdc.go.th/viewer/view.html?id=23zKr8qYnLUZZqVZLj83</t>
  </si>
  <si>
    <t>https://emenscr.nesdc.go.th/viewer/view.html?id=61c5f057a2991278946b94b4</t>
  </si>
  <si>
    <t>https://emenscr.nesdc.go.th/viewer/view.html?id=o44gBzjNwkF4oXGe4jMW</t>
  </si>
  <si>
    <t>https://emenscr.nesdc.go.th/viewer/view.html?id=61175c588b5f6c1fa114cb95</t>
  </si>
  <si>
    <t>040302V04F02</t>
  </si>
  <si>
    <t>https://emenscr.nesdc.go.th/viewer/view.html?id=LAA7WnRZjnSKYqwjl7pm</t>
  </si>
  <si>
    <t>https://emenscr.nesdc.go.th/viewer/view.html?id=611a24ddb1eab9706bc85449</t>
  </si>
  <si>
    <t>url</t>
  </si>
  <si>
    <t>f ori</t>
  </si>
  <si>
    <t>040302V04F03</t>
  </si>
  <si>
    <t>040302V03F01</t>
  </si>
  <si>
    <t>สศด.0602-66-0001</t>
  </si>
  <si>
    <t>โครงการไทยแลนด์ดิจิทัลวัลเล่ย์ (Thailand Digital Valley)</t>
  </si>
  <si>
    <t>https://emenscr.nesdc.go.th/viewer/view.html?id=0RK7Aj03a0hrM0Br90V3</t>
  </si>
  <si>
    <t>สศด.0602-66-0003</t>
  </si>
  <si>
    <t>v2_040302V02F01</t>
  </si>
  <si>
    <t>https://emenscr.nesdc.go.th/viewer/view.html?id=nr3VLNLGpJFEjLO2jVgd</t>
  </si>
  <si>
    <t>สศด.0602-66-0004</t>
  </si>
  <si>
    <t>https://emenscr.nesdc.go.th/viewer/view.html?id=y0eKBakKwrh7MQjN13dN</t>
  </si>
  <si>
    <t>สศด.0602-66-0006</t>
  </si>
  <si>
    <t>https://emenscr.nesdc.go.th/viewer/view.html?id=13Y84QN6GnfZeOOXXMqy</t>
  </si>
  <si>
    <t>moc0016921</t>
  </si>
  <si>
    <t>ตง 0016-66-0003</t>
  </si>
  <si>
    <t>Trang City Branding</t>
  </si>
  <si>
    <t>มกราคม 2566</t>
  </si>
  <si>
    <t>สำนักงานพาณิชย์จังหวัดตรัง</t>
  </si>
  <si>
    <t>สำนักงานปลัดกระทรวงพาณิชย์</t>
  </si>
  <si>
    <t>กระทรวงพาณิชย์</t>
  </si>
  <si>
    <t>https://emenscr.nesdc.go.th/viewer/view.html?id=23AkW7KkOEuEK88762Go</t>
  </si>
  <si>
    <t>สศด.0602-66-0012</t>
  </si>
  <si>
    <t>โครงการแพลตฟอร์ม “Connexion”</t>
  </si>
  <si>
    <t>https://emenscr.nesdc.go.th/viewer/view.html?id=33BER6dVngtJodd44mnx</t>
  </si>
  <si>
    <t>สศด.0602-66-0014</t>
  </si>
  <si>
    <t>โครงการรถโรงเรียนรุ่นใหม่เด็กปลอดภัย (Smart School Bus Platform)</t>
  </si>
  <si>
    <t>https://emenscr.nesdc.go.th/viewer/view.html?id=B8E6KRM5WaHlOJZ2Bnoa</t>
  </si>
  <si>
    <t>สศด.0602-66-0017</t>
  </si>
  <si>
    <t>โครงการเมล็ดพันธุ์นักรบดิจิทัลรุ่นใหม่ Seed Thailand</t>
  </si>
  <si>
    <t>https://emenscr.nesdc.go.th/viewer/view.html?id=WXA3AEoVaWinyJJ01aEB</t>
  </si>
  <si>
    <t>สศด.0602-66-0018</t>
  </si>
  <si>
    <t>โครงการพัฒนาและยกระดับผู้ประกอบการไทยในอุตสาหกรรม e-sport</t>
  </si>
  <si>
    <t>https://emenscr.nesdc.go.th/viewer/view.html?id=kwg5gonYYoT76o9n1enj</t>
  </si>
  <si>
    <t>สศด.0602-66-0019</t>
  </si>
  <si>
    <t>โครงการพัฒนาทักษะและยกระดับผู้ประกอบการในอุตสาหกรรมเกมไทย ต่อยอดสู่ระดับสากล</t>
  </si>
  <si>
    <t>https://emenscr.nesdc.go.th/viewer/view.html?id=qWl1GYeqkJsqlaaNN4Rw</t>
  </si>
  <si>
    <t>สศด.0602-66-0020</t>
  </si>
  <si>
    <t>โครงการเรียนโค้ดดิ้งพัฒนาคุณภาพชีวิต (Coding for Better Life)</t>
  </si>
  <si>
    <t>https://emenscr.nesdc.go.th/viewer/view.html?id=WXA3kyAWwKI942oyXg37</t>
  </si>
  <si>
    <t>สศด.0602-66-0023</t>
  </si>
  <si>
    <t>https://emenscr.nesdc.go.th/viewer/view.html?id=7MOmEY3V7dfE07a81zlJ</t>
  </si>
  <si>
    <t>สศด.0602-66-0024</t>
  </si>
  <si>
    <t>https://emenscr.nesdc.go.th/viewer/view.html?id=jopVKWej8YiZBJLwA4LZ</t>
  </si>
  <si>
    <t>mdes512051</t>
  </si>
  <si>
    <t>ดศ(สคส)512.05-66-0003</t>
  </si>
  <si>
    <t>โครงการศูนย์บริการประชาชนเพื่อแก้ไขปัญหาเรื่องร้องเรียนภายใต้กฎหมายว่าด้วยการคุ้มครองข้อมูลส่วนบุคคล</t>
  </si>
  <si>
    <t>สำนักนโยบายและยุทธศาสตร์</t>
  </si>
  <si>
    <t>สำนักงานคณะกรรมการคุ้มครองข้อมูลส่วนบุคคล</t>
  </si>
  <si>
    <t>040302V04F01</t>
  </si>
  <si>
    <t>https://emenscr.nesdc.go.th/viewer/view.html?id=de3gk7JoK6uoKlX0qkn6</t>
  </si>
  <si>
    <t>rmutr0582041</t>
  </si>
  <si>
    <t>ศธ 058204-66-0048</t>
  </si>
  <si>
    <t>โครงการศึกษาดูงานสถานประกอบการวิชาชีพการบัญชี</t>
  </si>
  <si>
    <t>สิงหาคม 2566</t>
  </si>
  <si>
    <t>คณะบริหารธุรกิจ</t>
  </si>
  <si>
    <t>มหาวิทยาลัยเทคโนโลยีราชมงคลรัตนโกสินทร์</t>
  </si>
  <si>
    <t>https://emenscr.nesdc.go.th/viewer/view.html?id=p94j0ajRn8U7K2rL1j1p</t>
  </si>
  <si>
    <t>psu05211</t>
  </si>
  <si>
    <t>ศธ  0521-67-0008</t>
  </si>
  <si>
    <t>โครงการ Southern Metaversity เพื่อการยกระดับผู้ประกอบการและการพัฒนากำลังคนด้านดิจิทัลสู่การแข่งขันบนธุรกิจโลกเสมือนเมตาเวิร์ส</t>
  </si>
  <si>
    <t>ตุลาคม 2566</t>
  </si>
  <si>
    <t>กันยายน 2570</t>
  </si>
  <si>
    <t>มหาวิทยาลัยสงขลานครินทร์</t>
  </si>
  <si>
    <t>ข้อเสนอโครงการสำคัญ 2567 ที่ผ่านเข้ารอบ</t>
  </si>
  <si>
    <t>https://emenscr.nesdc.go.th/viewer/view.html?id=7M2e1ljmEzhMOZpX2mXm</t>
  </si>
  <si>
    <t>etda511072</t>
  </si>
  <si>
    <t>5110-67-0007</t>
  </si>
  <si>
    <t>โครงการศึกษาและพัฒนาโครงสร้างพื้นฐานดิจิทัลที่เอื้ออำนวยต่อการทำธุรกรรมทางอิเล็กทรอนิกส์</t>
  </si>
  <si>
    <t>กันยายน 2567</t>
  </si>
  <si>
    <t>บัญชีผู้ใช้สำหรับการนำเข้าโครงการประจำปีงบประมาณของสำนักงานพัฒนาธุรกรรมทางอิเล็กทรอนิกส์</t>
  </si>
  <si>
    <t>สำนักงานพัฒนาธุรกรรมทางอิเล็กทรอนิกส์</t>
  </si>
  <si>
    <t>ข้อเสนอโครงการสำคัญ 2567 ที่ไม่ผ่านเข้ารอบ</t>
  </si>
  <si>
    <t>https://emenscr.nesdc.go.th/viewer/view.html?id=deJVG39MAZiOYno2yo2J</t>
  </si>
  <si>
    <t>ศธ 0513.101-67-0007</t>
  </si>
  <si>
    <t>โครงการพัฒนาทักษะและเพิ่มขีดความสามารถกำลังคนเพื่อรองรับอุตสาหกรรมและบริการเทคโนโลยีดิจิทัลในอนาคต</t>
  </si>
  <si>
    <t>https://emenscr.nesdc.go.th/viewer/view.html?id=lOao1aZLqoTYaxlXw4Yx</t>
  </si>
  <si>
    <t>kmutt58011</t>
  </si>
  <si>
    <t>ศธ 5801-67-0017</t>
  </si>
  <si>
    <t>การพัฒนาระบบสั่งงานหุ่นยนต์ผ่านระบบคลาวด์แพลตฟอร์ม</t>
  </si>
  <si>
    <t>มหาวิทยาลัยเทคโนโลยีพระจอมเกล้าธนบุรี</t>
  </si>
  <si>
    <t>https://emenscr.nesdc.go.th/viewer/view.html?id=XGd5K8aMnwtqVmREmMrJ</t>
  </si>
  <si>
    <t>5110-67-0008</t>
  </si>
  <si>
    <t>โครงการพัฒนานโยบายเพื่อรองรับอนาคตด้านดิจิทัล</t>
  </si>
  <si>
    <t>https://emenscr.nesdc.go.th/viewer/view.html?id=jokBYpVj8xTp9GY6kAkd</t>
  </si>
  <si>
    <t>ศธ0526308-67-0013</t>
  </si>
  <si>
    <t>โครงการเสริมสร้างศักยภาพแรงงานในการใช้ประโยชน์จากเทคโนโลยีดิจิทัล (Digital) ปัญญาประดิษฐ์ (AI) และข้อมูล (Data) เพื่อการสื่อสารการตลาดสมัยใหม่</t>
  </si>
  <si>
    <t>https://emenscr.nesdc.go.th/viewer/view.html?id=Y7rN0QQk8EUW7V5go8Qr</t>
  </si>
  <si>
    <t>ดศ(สคส)512.05-67-0001</t>
  </si>
  <si>
    <t>โครงการศูนย์บริการประชาชน (PDPA Center)</t>
  </si>
  <si>
    <t>พฤษภาคม 2567</t>
  </si>
  <si>
    <t>v3_040302V03</t>
  </si>
  <si>
    <t>v3_040302V03F01</t>
  </si>
  <si>
    <t>https://emenscr.nesdc.go.th/viewer/view.html?id=Eag4Od8JqmHry6JWqd9n</t>
  </si>
  <si>
    <t>สศด.0602-67-0015</t>
  </si>
  <si>
    <t>v3_040302V03F02</t>
  </si>
  <si>
    <t>040302V03F02</t>
  </si>
  <si>
    <t>https://emenscr.nesdc.go.th/viewer/view.html?id=qW0ZXa5oEltl2dV78rGz</t>
  </si>
  <si>
    <t>สศด.0602-67-0016</t>
  </si>
  <si>
    <t>v3_040302V03F04</t>
  </si>
  <si>
    <t>040302V03F04</t>
  </si>
  <si>
    <t>https://emenscr.nesdc.go.th/viewer/view.html?id=Gj048Y398Vfr6dmZaeLr</t>
  </si>
  <si>
    <t>concat</t>
  </si>
  <si>
    <t>หมายเหตุ : เปลี่ยนจาก v2_040302V04F02 เป็น V3_040302V03F02</t>
  </si>
  <si>
    <t>หมายเหตุ : เปลี่ยนจาก v2_040301V04F01 เป็น V3_040301V03F04</t>
  </si>
  <si>
    <t>ไม่ผ่านเข้ารอบ</t>
  </si>
  <si>
    <t>4B</t>
  </si>
  <si>
    <t>-</t>
  </si>
  <si>
    <t>สำนักงานปลัดกระทรวงดิจิทัลเพื่อเศรษฐกิจและสังคม</t>
  </si>
  <si>
    <t>|040302</t>
  </si>
  <si>
    <t>64cb6b90e352512f9895628f</t>
  </si>
  <si>
    <t>https://emenscr.nesdc.go.th/viewer/view.html?id=64cb6b90e352512f9895628f</t>
  </si>
  <si>
    <t>SOUTHERN IMMERSE CITY เพื่อการยกระดับผู้ประกอบการและการพัฒนากำลังคนด้านดิจิทัลสู่การแข่งขันบนธุรกิจโลกเสมือนจริงไฮบริด (Mixed Reality) ผสมผสานอัตลักษณ์ถิ่นใต้</t>
  </si>
  <si>
    <t>ชื่อโครงการ/การดำเนินงาน</t>
  </si>
  <si>
    <t>ira</t>
  </si>
  <si>
    <t>ผลการคัดเลือก</t>
  </si>
  <si>
    <t>ผ่าน</t>
  </si>
  <si>
    <t>ห่วงโซ่คุณค่าฯ (FVCT) (ฉบับเดิม)</t>
  </si>
  <si>
    <t>ห่วงโซ่คุณค่า (FVCT) (ฉบับแก้ไข) (พ.ศ. 2567 - 2570)</t>
  </si>
  <si>
    <t>หมายเหตุ : ตัวอักษรสีแดง หมายถึง : องค์ประกอบ/ปัจจัยที่มีการแก้ไข</t>
  </si>
  <si>
    <t>ข้อเสนอโครงการสำคัญ 2568 ที่ผ่านเข้ารอบ</t>
  </si>
  <si>
    <t>หมายเหตุ</t>
  </si>
  <si>
    <r>
      <t>สีฟ้า หมายถึง หน่วยงานเลือกความสอดคล้องของโครงการกับเป้าหมายแผนแม่บทย่อย Y1 040201 เป็น</t>
    </r>
    <r>
      <rPr>
        <b/>
        <u/>
        <sz val="16"/>
        <color rgb="FF0070C0"/>
        <rFont val="TH SarabunPSK"/>
        <family val="2"/>
      </rPr>
      <t>หลัก</t>
    </r>
    <r>
      <rPr>
        <b/>
        <sz val="16"/>
        <color rgb="FF0070C0"/>
        <rFont val="TH SarabunPSK"/>
        <family val="2"/>
      </rPr>
      <t>อย่างเดียว</t>
    </r>
  </si>
  <si>
    <r>
      <t>สีส้ม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theme="5"/>
        <rFont val="TH SarabunPSK"/>
        <family val="2"/>
      </rPr>
      <t>หลักและรอง</t>
    </r>
    <r>
      <rPr>
        <b/>
        <sz val="16"/>
        <color theme="5"/>
        <rFont val="TH SarabunPSK"/>
        <family val="2"/>
      </rPr>
      <t>ในเป้าหมายแผนแม่บทย่อยเดียวกัน</t>
    </r>
  </si>
  <si>
    <r>
      <t>สีเขียว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rgb="FF00B050"/>
        <rFont val="TH SarabunPSK"/>
        <family val="2"/>
      </rPr>
      <t>หลัก</t>
    </r>
    <r>
      <rPr>
        <b/>
        <sz val="16"/>
        <color rgb="FF00B05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00B050"/>
        <rFont val="TH SarabunPSK"/>
        <family val="2"/>
      </rPr>
      <t>รองในเป้าหมายแผนแม่บทย่อยอื่น</t>
    </r>
  </si>
  <si>
    <r>
      <t>สีม่วง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rgb="FF7030A0"/>
        <rFont val="TH SarabunPSK"/>
        <family val="2"/>
      </rPr>
      <t>รอง</t>
    </r>
    <r>
      <rPr>
        <b/>
        <sz val="16"/>
        <color rgb="FF7030A0"/>
        <rFont val="TH SarabunPSK"/>
        <family val="2"/>
      </rPr>
      <t>อย่างเดียว</t>
    </r>
  </si>
  <si>
    <r>
      <t>สีแดง หมายถึง หน่วยงานเลือกความสอดคล้องของโครงการกับเป้าหมายแผนแม่บทย่อย Y1  040201 เป็น</t>
    </r>
    <r>
      <rPr>
        <b/>
        <u/>
        <sz val="16"/>
        <color rgb="FFFF0000"/>
        <rFont val="TH SarabunPSK"/>
        <family val="2"/>
      </rPr>
      <t>รอง</t>
    </r>
    <r>
      <rPr>
        <b/>
        <sz val="16"/>
        <color rgb="FFFF0000"/>
        <rFont val="TH SarabunPSK"/>
        <family val="2"/>
      </rPr>
      <t>และเลือกความสอดคล้องของโครงการเป็น</t>
    </r>
    <r>
      <rPr>
        <b/>
        <u/>
        <sz val="16"/>
        <color rgb="FFFF0000"/>
        <rFont val="TH SarabunPSK"/>
        <family val="2"/>
      </rPr>
      <t>หลักในเป้าหมายแผนแม่บทย่อยอื่น</t>
    </r>
  </si>
  <si>
    <t>วันที่เริ่มต้นโครงการ ปรับ</t>
  </si>
  <si>
    <t>วันที่สิ้นสุดโครงการ ปรับ</t>
  </si>
  <si>
    <t>รหัส Y1 หลัก</t>
  </si>
  <si>
    <t>รหัสเป้าหมายแผนแม่บทย่อย Y1 (หลัก)</t>
  </si>
  <si>
    <t>รหัสปัจจัย (หลัก)</t>
  </si>
  <si>
    <t>FVCT VER3 หลัก clean ตาม eMENSCR</t>
  </si>
  <si>
    <t>รหัส Y1 รอง</t>
  </si>
  <si>
    <t>รหัสเป้าหมายแผนแม่บทย่อย Y1 (รอง)</t>
  </si>
  <si>
    <t>รหัสปัจจัย (รอง)</t>
  </si>
  <si>
    <t>FVCT VER3 รอง clean ตาม eMENSCR</t>
  </si>
  <si>
    <t>ลิ้งค์</t>
  </si>
  <si>
    <t>โครงการปกติ 2566</t>
  </si>
  <si>
    <t>v2_040302</t>
  </si>
  <si>
    <t>https://emenscr.nesdc.go.th/viewer/view.html?id=63d1fce85ed9493056facd30</t>
  </si>
  <si>
    <t>https://emenscr.nesdc.go.th/viewer/view.html?id=63d22c856f54dc305534bc56</t>
  </si>
  <si>
    <t>https://emenscr.nesdc.go.th/viewer/view.html?id=63da293b23d2e141b3fab6cf</t>
  </si>
  <si>
    <t>v2_040302V04F03</t>
  </si>
  <si>
    <t>v3_040302V03F03</t>
  </si>
  <si>
    <t>https://emenscr.nesdc.go.th/viewer/view.html?id=63da432801784141abb03cac</t>
  </si>
  <si>
    <t>https://emenscr.nesdc.go.th/viewer/view.html?id=63dc7d7023d2e141b3fab79f</t>
  </si>
  <si>
    <t>https://emenscr.nesdc.go.th/viewer/view.html?id=63dc8f9901784141abb03d78</t>
  </si>
  <si>
    <t>https://emenscr.nesdc.go.th/viewer/view.html?id=63dc92b623d2e141b3fab7c7</t>
  </si>
  <si>
    <t>https://emenscr.nesdc.go.th/viewer/view.html?id=63dc8412fa97461a95240224</t>
  </si>
  <si>
    <t>https://emenscr.nesdc.go.th/viewer/view.html?id=63dc91322b6d9141b15c95b6</t>
  </si>
  <si>
    <t>https://emenscr.nesdc.go.th/viewer/view.html?id=63dca2f06d1ffe1aa8539b6a</t>
  </si>
  <si>
    <t>https://emenscr.nesdc.go.th/viewer/view.html?id=63fd7fa6fceadd7336a5a5b4</t>
  </si>
  <si>
    <t>https://emenscr.nesdc.go.th/viewer/view.html?id=63fd82b7ecd30773351f7c40</t>
  </si>
  <si>
    <t>v2_040302V04F01</t>
  </si>
  <si>
    <t>https://emenscr.nesdc.go.th/viewer/view.html?id=64b6026122ab130f452a8e1c</t>
  </si>
  <si>
    <t>https://emenscr.nesdc.go.th/viewer/view.html?id=6525007d1bb0345be14d11fe</t>
  </si>
  <si>
    <t>สศด.0602-67-0030</t>
  </si>
  <si>
    <t>โครงการ ส่งเสริมอุตสาหกรรมเกมและแอนนิเมชั่นไทยในตลาดโลก</t>
  </si>
  <si>
    <t>โครงการปกติ 2567</t>
  </si>
  <si>
    <t>https://emenscr.nesdc.go.th/viewer/view.html?id=6651a7759ca7362ad8e95d94</t>
  </si>
  <si>
    <t>สศด.0602-67-0029</t>
  </si>
  <si>
    <t>โครงการ พัฒนาทักษะดิจิทัลแก่แรงงานไทยที่ไม่มีโอกาสและจะตกงาน (Future Digital Skill for Workforce)</t>
  </si>
  <si>
    <t>https://emenscr.nesdc.go.th/viewer/view.html?id=6651a502362bdb1f93f836b8</t>
  </si>
  <si>
    <t>สศด.0602-67-0026</t>
  </si>
  <si>
    <t>โครงการ ดิจิทัลไทยแลนด์ (Digital Thailand)</t>
  </si>
  <si>
    <t>https://emenscr.nesdc.go.th/viewer/view.html?id=665199a5a23f531f99a2921f</t>
  </si>
  <si>
    <t>https://emenscr.nesdc.go.th/viewer/view.html?id=657191aa7482073b2da58bbc</t>
  </si>
  <si>
    <t>ดศ(สขญ)513-67-0006</t>
  </si>
  <si>
    <t xml:space="preserve">โครงการจัดทำยุทธศาสตร์การขับเคลื่อนการใช้ประโยชน์จาก Big Data </t>
  </si>
  <si>
    <t>สถาบันข้อมูลขนาดใหญ่ (องค์การมหาชน)</t>
  </si>
  <si>
    <t>https://emenscr.nesdc.go.th/viewer/view.html?id=6655564118a7ad2adbc4dfe2</t>
  </si>
  <si>
    <t>กลต.สน.-67-0002</t>
  </si>
  <si>
    <t>ส่งเสริมการระดมทุนผ่าน investment token เพื่อให้เป็นช่องทางการเข้าถึงแหล่งเงินทุนของผู้ประกอบการและสนับสนุนเศรษฐกิจดิจิทัล</t>
  </si>
  <si>
    <t>มกราคม 2567</t>
  </si>
  <si>
    <t>ธันวาคม 2567</t>
  </si>
  <si>
    <t>กระทรวงการคลัง</t>
  </si>
  <si>
    <t>สำนักงานคณะกรรมการกำกับหลักทรัพย์และตลาดหลักทรัพย์</t>
  </si>
  <si>
    <t>ฝ่ายส่งเสริมนวัตกรรมทางการเงินดิจิทัล (กลต.สน.)</t>
  </si>
  <si>
    <t>https://emenscr.nesdc.go.th/viewer/view.html?id=671755a1e7a9450a340e7087</t>
  </si>
  <si>
    <t>อก 0803-68-0011</t>
  </si>
  <si>
    <t>โครงการพัฒนาศูนย์วิเคราะห์ข้อมูลเชิงลึกสำหรับอุตสาหกรรมวัสดุอุปกรณ์ทางการแพทย์</t>
  </si>
  <si>
    <t>กันยายน 2568</t>
  </si>
  <si>
    <t>โครงการปกติ 2568</t>
  </si>
  <si>
    <t>v3_040302V02F01</t>
  </si>
  <si>
    <t>https://emenscr.nesdc.go.th/viewer/view.html?id=67906929e7fd8840616a44aa</t>
  </si>
  <si>
    <t>อก 0803-68-0008</t>
  </si>
  <si>
    <t>โครงการศูนย์สารสนเทศอัจฉริยะอุตสาหกรรมเหล็กและโลหการ</t>
  </si>
  <si>
    <t>https://emenscr.nesdc.go.th/viewer/view.html?id=678f29a0098e9b4051284a62</t>
  </si>
  <si>
    <t>อก 0803-68-0007</t>
  </si>
  <si>
    <t>โครงการศูนย์สารสนเทศอัจริยะอุตสาหกรรมเครื่องจักรกล</t>
  </si>
  <si>
    <t>https://emenscr.nesdc.go.th/viewer/view.html?id=678dd8254c513e688c2742cf</t>
  </si>
  <si>
    <t>อก 0803-68-0004</t>
  </si>
  <si>
    <t>โครงการศูนย์สารสนเทศอัจฉริยะอุตสาหกรรมพลาสติก</t>
  </si>
  <si>
    <t>https://emenscr.nesdc.go.th/viewer/view.html?id=6789c5c49e3b08405827cd89</t>
  </si>
  <si>
    <t>สศด.0602-68-0032</t>
  </si>
  <si>
    <t>ตุลาคม 2567</t>
  </si>
  <si>
    <t>https://emenscr.nesdc.go.th/viewer/view.html?id=673dabd99487457c70014ec2</t>
  </si>
  <si>
    <t>สศด.0602-68-0028</t>
  </si>
  <si>
    <t>โครงการส่งเสริมมาตรฐานและบัญชีดิจิทัลเพื่อคนไทยไม่โดนหลอก</t>
  </si>
  <si>
    <t>https://emenscr.nesdc.go.th/viewer/view.html?id=673bf4fb9d04690ff18d0f39</t>
  </si>
  <si>
    <t>สศด.0602-68-0027</t>
  </si>
  <si>
    <t>โครงการส่งเสริมอุตสาหกรรมดิจิทัลคอนเทนต์ไทยสู่ตลาดโลก</t>
  </si>
  <si>
    <t>https://emenscr.nesdc.go.th/viewer/view.html?id=673aecb3504af50fee8427e1</t>
  </si>
  <si>
    <t>วท 5401-68-0049</t>
  </si>
  <si>
    <t>โครงการยกระดับสู่อุตสาหกรรม 4.0 ที่เป็นมิตรต่อสิ่งแวดล้อมและการพัฒนาอย่างยั่งยืน</t>
  </si>
  <si>
    <t>สำนักงานพัฒนาวิทยาศาสตร์และเทคโนโลยีแห่งชาติ</t>
  </si>
  <si>
    <t>สำนักงานกลาง</t>
  </si>
  <si>
    <t>https://emenscr.nesdc.go.th/viewer/view.html?id=67b45748a831764a797e228c</t>
  </si>
  <si>
    <t>ดศ(สขญ)513-68-0011</t>
  </si>
  <si>
    <t>โครงการพัฒนายุทธศาสตร์และติดตามประเมินผลการขับเคลื่อนการใช้ประโยชน์จาก Big Data</t>
  </si>
  <si>
    <t>https://emenscr.nesdc.go.th/viewer/view.html?id=67631714f23e63510a0f7dd6</t>
  </si>
  <si>
    <t>โครงการปกติ 2564</t>
  </si>
  <si>
    <t>https://emenscr.nesdc.go.th/viewer/view.html?id=5fa124ec473e860600b7632b</t>
  </si>
  <si>
    <t>https://emenscr.nesdc.go.th/viewer/view.html?id=610902610dbfdc660d97e993</t>
  </si>
  <si>
    <t>https://emenscr.nesdc.go.th/viewer/view.html?id=5fd88a34bcb77e28c982783a</t>
  </si>
  <si>
    <t>https://emenscr.nesdc.go.th/viewer/view.html?id=5fd88763bcb77e28c9827830</t>
  </si>
  <si>
    <t>https://emenscr.nesdc.go.th/viewer/view.html?id=5fd8737238eaa328bc3694f3</t>
  </si>
  <si>
    <t>https://emenscr.nesdc.go.th/viewer/view.html?id=5fd697146eb12634f2968bc3</t>
  </si>
  <si>
    <t>https://emenscr.nesdc.go.th/viewer/view.html?id=5fd691fc238e5c34f1efcc75</t>
  </si>
  <si>
    <t>https://emenscr.nesdc.go.th/viewer/view.html?id=5fd681fe6eb12634f2968bbf</t>
  </si>
  <si>
    <t>https://emenscr.nesdc.go.th/viewer/view.html?id=6152cf3e74550141769fa25c</t>
  </si>
  <si>
    <t>โครงการปกติ 2565</t>
  </si>
  <si>
    <t xml:space="preserve">การพัฒนาสติกเกอร์บนแอปพลิเคชันไลน์ชุดการ์ตูนนักศึกษา 	คณะบริหารธุรกิจและเทคโนโลยีสารสนเทศ </t>
  </si>
  <si>
    <t>https://emenscr.nesdc.go.th/viewer/view.html?id=63d0f15f37f22f3054889087</t>
  </si>
  <si>
    <t>https://emenscr.nesdc.go.th/viewer/view.html?id=6570454bbcbd745c67dd10a3</t>
  </si>
  <si>
    <t>ดศ 0203-67-0002</t>
  </si>
  <si>
    <t>โครงการจัดการประชุมระดับรัฐมนตรีไทย – จีน ด้านความร่วมมือในสาขาเศรษฐกิจดิจิทัล ครั้งที่ ๒ และกิจกรรมที่เกี่ยวข้อง</t>
  </si>
  <si>
    <t>กองการต่างประเทศ</t>
  </si>
  <si>
    <t>020201</t>
  </si>
  <si>
    <t>v2_020201</t>
  </si>
  <si>
    <t>v3_020201V02F02</t>
  </si>
  <si>
    <t>https://emenscr.nesdc.go.th/viewer/view.html?id=65797dd17ee34a5c6dbc81f4</t>
  </si>
  <si>
    <t>ปัจจัย (เดิม)</t>
  </si>
  <si>
    <t>ความสอดคล้องหลัก/รอง</t>
  </si>
  <si>
    <t>หลัก</t>
  </si>
  <si>
    <t>รอง</t>
  </si>
  <si>
    <t>อักษรย่อ</t>
  </si>
  <si>
    <t>สศด.</t>
  </si>
  <si>
    <t>สป.พณ.</t>
  </si>
  <si>
    <t>สคส.</t>
  </si>
  <si>
    <t>มทร.รัตนโกสินทร์</t>
  </si>
  <si>
    <t>Bdi</t>
  </si>
  <si>
    <t>สำนักงาน ก.ล.ต.</t>
  </si>
  <si>
    <t>สศอ.</t>
  </si>
  <si>
    <t>สวทช.</t>
  </si>
  <si>
    <t>มมส.</t>
  </si>
  <si>
    <t>มทร.สุวรรณภูมิ</t>
  </si>
  <si>
    <t>สป.ดศ.</t>
  </si>
  <si>
    <t>v3_040302V02</t>
  </si>
  <si>
    <t>TOT</t>
  </si>
  <si>
    <t>ลิงค์</t>
  </si>
  <si>
    <t>v2_</t>
  </si>
  <si>
    <t>v2_040302V03F01</t>
  </si>
  <si>
    <t>v2_v2_040302V04F03</t>
  </si>
  <si>
    <t>v2_v2_040302V02F01</t>
  </si>
  <si>
    <t>v2_v2_040302V03F01</t>
  </si>
  <si>
    <t>v2_v2_040302V02F02</t>
  </si>
  <si>
    <t>v2_v2_040302V04F02</t>
  </si>
  <si>
    <t>v2_040302V03F02</t>
  </si>
  <si>
    <t>v2_040302V03F04</t>
  </si>
  <si>
    <t>มทร.อีสาน</t>
  </si>
  <si>
    <t>NIDA</t>
  </si>
  <si>
    <t>สอน.</t>
  </si>
  <si>
    <t>มนพ.</t>
  </si>
  <si>
    <t>สป.ศธ.</t>
  </si>
  <si>
    <t>สคช.</t>
  </si>
  <si>
    <t>(ร่าง) ข้อเสนอโครงการสำคัญประจำปี 2569 ภายใต้แผนแม่บท 040302</t>
  </si>
  <si>
    <t>ปัจจัย v3</t>
  </si>
  <si>
    <t>id โครงการ</t>
  </si>
  <si>
    <t>hyperlink</t>
  </si>
  <si>
    <t>ชื่อโครงการ</t>
  </si>
  <si>
    <t>ชื่อโครงการ (ข้อความ)</t>
  </si>
  <si>
    <t>กรม</t>
  </si>
  <si>
    <t>กระทรวง</t>
  </si>
  <si>
    <t>Y1</t>
  </si>
  <si>
    <t>เกณฑ์ข้อ 1</t>
  </si>
  <si>
    <t>เกณฑ์ข้อ 3</t>
  </si>
  <si>
    <t>เกณฑ์ข้อ 4</t>
  </si>
  <si>
    <t>เกณฑ์ข้อ 5</t>
  </si>
  <si>
    <t>เกณฑ์ข้อ 6</t>
  </si>
  <si>
    <t>เกณฑ์ข้อ 7</t>
  </si>
  <si>
    <t>result</t>
  </si>
  <si>
    <t>ไม่ผ่าน</t>
  </si>
  <si>
    <t>66c7f9aaa7a21942431095af</t>
  </si>
  <si>
    <t>https://emenscr.nesdc.go.th/viewer/view.html?id=66c7f9aaa7a21942431095af</t>
  </si>
  <si>
    <t>โครงการ “ศูนย์ความเชี่ยวชาญด้านปัญญาประดิษฐ์ (AI Experience Center)”</t>
  </si>
  <si>
    <r>
      <t xml:space="preserve">โครงการเพื่อการขับเคลื่อนการบรรลุเป้าหมายตามยุทธศาสตร์ชาติ ประจำปีงบประมาณ 2566 - 2569 </t>
    </r>
    <r>
      <rPr>
        <sz val="28"/>
        <color rgb="FF00B0F0"/>
        <rFont val="TH SarabunPSK"/>
        <family val="2"/>
      </rPr>
      <t xml:space="preserve">เทียบองค์ประกอบและปัจจัยห่วงโซ่คุณค่าฯ (ฉบับเดิม) </t>
    </r>
    <r>
      <rPr>
        <sz val="28"/>
        <rFont val="TH SarabunPSK"/>
        <family val="2"/>
      </rPr>
      <t xml:space="preserve">กับ </t>
    </r>
    <r>
      <rPr>
        <sz val="28"/>
        <color theme="9"/>
        <rFont val="TH SarabunPSK"/>
        <family val="2"/>
      </rPr>
      <t>ห่วงโซ่คุณค่า (FVCT) (ฉบับแก้ไข) (พ.ศ. 2567 - 2570)</t>
    </r>
  </si>
  <si>
    <t>รวมจำนวนโครงการในห้วงที่ 2</t>
  </si>
  <si>
    <t>*F00 หมายถึง โครงการไม่สอดคล้องกับองค์ประกอบและปัจจัยใดของเป้าหมายแผนแม่บทย่อย</t>
  </si>
  <si>
    <t>โครงการที่ไม่สอดคล้องกับองค์ประกอบและปัจจัยใดของเป้าหมายแผนแม่บทย่อย</t>
  </si>
  <si>
    <t>โครงการ</t>
  </si>
  <si>
    <t>รวมหลัก</t>
  </si>
  <si>
    <t>รวมรอง</t>
  </si>
  <si>
    <t>รวม (net no Foo)</t>
  </si>
  <si>
    <t>มทส.</t>
  </si>
  <si>
    <t>มอ.</t>
  </si>
  <si>
    <t>NT</t>
  </si>
  <si>
    <t>สำนักงาน กสทช.</t>
  </si>
  <si>
    <t>มี</t>
  </si>
  <si>
    <t>ไม่มี</t>
  </si>
  <si>
    <t>มรล.</t>
  </si>
  <si>
    <t>มรภ.บร.</t>
  </si>
  <si>
    <t>สศช.</t>
  </si>
  <si>
    <t>v3_040302V02F02</t>
  </si>
  <si>
    <t>มก.</t>
  </si>
  <si>
    <t>มอ</t>
  </si>
  <si>
    <t xml:space="preserve">สมอ. </t>
  </si>
  <si>
    <t xml:space="preserve">สอศ. </t>
  </si>
  <si>
    <t>มีโครงการสำคัญ</t>
  </si>
  <si>
    <t>กรมหรือเทียบเท่า</t>
  </si>
  <si>
    <t>กระทรวงหรือเทียบเท่า</t>
  </si>
  <si>
    <t>ประเด็นแผนแม่บทฯ</t>
  </si>
  <si>
    <t>รหัสเป้าหมายแผนย่อย</t>
  </si>
  <si>
    <t>เป้าหมายแผนย่อย</t>
  </si>
  <si>
    <t>ความเกี่ยวข้อง (Y1)</t>
  </si>
  <si>
    <t>รหัสองค์ประกอบ</t>
  </si>
  <si>
    <t>รหัสปัจจัย</t>
  </si>
  <si>
    <t>ความเกี่ยวข้อง โครงการ/FV</t>
  </si>
  <si>
    <t>มี/ไม่มีโครงการ</t>
  </si>
  <si>
    <t>recheckเกี่ยวข้อง (FV)</t>
  </si>
  <si>
    <t>สมอ.</t>
  </si>
  <si>
    <t>สอศ.</t>
  </si>
  <si>
    <t>v3_040302V01F01</t>
  </si>
  <si>
    <t>v3_040302V01F02</t>
  </si>
  <si>
    <t>มหาวิทยาลัยเทคโนโลยีสุรนารี</t>
  </si>
  <si>
    <t>บริษัท โทรคมนาคมแห่งชาติ จำกัด (​มหาชน)</t>
  </si>
  <si>
    <t>สำนักงานคณะกรรมการกิจการกระจายเสียง กิจการโทรทัศน์และกิจการโทรคมนาคมแห่งชาติ (สำนักงาน กสทช.)</t>
  </si>
  <si>
    <t>สำนักงานสภาพัฒนาการเศรษฐกิจและสังคมแห่งชาติ</t>
  </si>
  <si>
    <t>มหาวิทยาลัยราชภัฏเลย</t>
  </si>
  <si>
    <t>มหาวิทยาลัยราชภัฏบุรีรัมย์</t>
  </si>
  <si>
    <t>สำนักงานมาตรฐานผลิตภัณฑ์อุตสาหกรรม</t>
  </si>
  <si>
    <t>สำนักงานคณะกรรมการการอาชีวศึกษา</t>
  </si>
  <si>
    <t>อื่นๆ</t>
  </si>
  <si>
    <t>หน่วยงานที่ไม่อยู่ในการบังคับบัญชาหรือกำกับดูแลของฝ่ายบริหาร</t>
  </si>
  <si>
    <t>ไม่มีโครงการ</t>
  </si>
  <si>
    <t>Row Labels</t>
  </si>
  <si>
    <t>Grand Total</t>
  </si>
  <si>
    <t>Count of รหัสปัจจัย</t>
  </si>
  <si>
    <t>ความสามารถในการพัฒนาด้านเศรษฐกิจดิจิทัลของไทยดีขึ้น</t>
  </si>
  <si>
    <t>การเชื่อมต่อดิจิทัล</t>
  </si>
  <si>
    <t>ความครอบคลุมของโครงข่ายอินเทอร์เน็ตความเร็วสูง</t>
  </si>
  <si>
    <t>ความเสถียรของโครงข่ายอินเทอร์เน็ตความเร็วสูง</t>
  </si>
  <si>
    <t>การใช้ประโยชน์จากอินเทอร์เน็ต</t>
  </si>
  <si>
    <t>บริการภาครัฐออนไลน์ที่สะดวก รวดเร็ว ปลอดภัย</t>
  </si>
  <si>
    <t>ธุรกิจออนไลน์</t>
  </si>
  <si>
    <t>สภาพแวดล้อมที่เอื้อต่อการพัฒนาด้านเศรษฐกิจดิจิทัลของไทย</t>
  </si>
  <si>
    <t>ความตระหนักรู้และการดูแลด้านความปลอดภัยทางไซเบอร์ และการคุ้มครองข้อมูลส่วนบุคคล</t>
  </si>
  <si>
    <t xml:space="preserve">มาตรการ/กลไก/สิทธิประโยชน์ </t>
  </si>
  <si>
    <t>การวิจัยและพัฒนานวัตกรรมดิจิทัล</t>
  </si>
  <si>
    <t>สมรรถนะด้านดิจิทัลของประชาชนและบุคลากรที่เกี่ยวข้อง</t>
  </si>
  <si>
    <t>สํานักงานปลัดกระทรวงศึกษาธิการ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</si>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</sst>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0">
    <font>
      <sz val="11"/>
      <name val="Calibri"/>
    </font>
    <font>
      <sz val="11"/>
      <color theme="1"/>
      <name val="Calibri"/>
      <family val="2"/>
      <charset val="222"/>
      <scheme val="minor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u/>
      <sz val="16"/>
      <color theme="10"/>
      <name val="TH SarabunPSK"/>
      <family val="2"/>
    </font>
    <font>
      <sz val="11"/>
      <name val="TH SarabunPSK"/>
      <family val="2"/>
    </font>
    <font>
      <sz val="16"/>
      <color theme="0"/>
      <name val="TH SarabunPSK"/>
      <family val="2"/>
    </font>
    <font>
      <sz val="16"/>
      <color rgb="FFFF0000"/>
      <name val="TH SarabunPSK"/>
      <family val="2"/>
    </font>
    <font>
      <b/>
      <sz val="16"/>
      <color theme="0"/>
      <name val="TH SarabunPSK"/>
      <family val="2"/>
    </font>
    <font>
      <b/>
      <sz val="16"/>
      <color rgb="FFFF0000"/>
      <name val="TH SarabunPSK"/>
      <family val="2"/>
    </font>
    <font>
      <sz val="2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u/>
      <sz val="20"/>
      <color rgb="FFFF0000"/>
      <name val="TH SarabunPSK"/>
      <family val="2"/>
    </font>
    <font>
      <b/>
      <sz val="11"/>
      <name val="Calibri"/>
      <family val="2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b/>
      <sz val="28"/>
      <name val="TH SarabunPSK"/>
      <family val="2"/>
    </font>
    <font>
      <sz val="28"/>
      <name val="TH SarabunPSK"/>
      <family val="2"/>
    </font>
    <font>
      <sz val="28"/>
      <color rgb="FF00B0F0"/>
      <name val="TH SarabunPSK"/>
      <family val="2"/>
    </font>
    <font>
      <sz val="28"/>
      <color theme="9"/>
      <name val="TH SarabunPSK"/>
      <family val="2"/>
    </font>
    <font>
      <b/>
      <sz val="16"/>
      <color rgb="FF0070C0"/>
      <name val="TH SarabunPSK"/>
      <family val="2"/>
    </font>
    <font>
      <b/>
      <u/>
      <sz val="16"/>
      <color rgb="FF0070C0"/>
      <name val="TH SarabunPSK"/>
      <family val="2"/>
    </font>
    <font>
      <b/>
      <sz val="16"/>
      <color theme="5"/>
      <name val="TH SarabunPSK"/>
      <family val="2"/>
    </font>
    <font>
      <b/>
      <u/>
      <sz val="16"/>
      <color theme="5"/>
      <name val="TH SarabunPSK"/>
      <family val="2"/>
    </font>
    <font>
      <b/>
      <sz val="16"/>
      <color rgb="FF00B050"/>
      <name val="TH SarabunPSK"/>
      <family val="2"/>
    </font>
    <font>
      <b/>
      <u/>
      <sz val="16"/>
      <color rgb="FF00B050"/>
      <name val="TH SarabunPSK"/>
      <family val="2"/>
    </font>
    <font>
      <b/>
      <sz val="16"/>
      <color rgb="FF7030A0"/>
      <name val="TH SarabunPSK"/>
      <family val="2"/>
    </font>
    <font>
      <b/>
      <u/>
      <sz val="16"/>
      <color rgb="FF7030A0"/>
      <name val="TH SarabunPSK"/>
      <family val="2"/>
    </font>
    <font>
      <b/>
      <u/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1"/>
      <color rgb="FF0070C0"/>
      <name val="Calibri"/>
      <family val="2"/>
    </font>
    <font>
      <sz val="11"/>
      <color theme="9"/>
      <name val="Calibri"/>
      <family val="2"/>
    </font>
    <font>
      <sz val="11"/>
      <color rgb="FFFF0000"/>
      <name val="Calibri"/>
      <family val="2"/>
    </font>
    <font>
      <u/>
      <sz val="11"/>
      <name val="Calibri"/>
      <family val="2"/>
      <charset val="222"/>
    </font>
    <font>
      <sz val="11"/>
      <name val="Calibri"/>
      <family val="2"/>
      <charset val="222"/>
    </font>
    <font>
      <b/>
      <sz val="14"/>
      <color rgb="FF000000"/>
      <name val="TH SarabunPSK"/>
      <family val="2"/>
    </font>
    <font>
      <b/>
      <sz val="14"/>
      <color theme="0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B050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  <font>
      <sz val="11"/>
      <color rgb="FF00B050"/>
      <name val="Calibri"/>
      <family val="2"/>
    </font>
    <font>
      <u/>
      <sz val="11"/>
      <color rgb="FF00B050"/>
      <name val="Calibri"/>
      <family val="2"/>
    </font>
    <font>
      <b/>
      <sz val="14"/>
      <color rgb="FFFF0066"/>
      <name val="TH SarabunPSK"/>
      <family val="2"/>
    </font>
    <font>
      <sz val="11"/>
      <color rgb="FF7030A0"/>
      <name val="Calibri"/>
      <family val="2"/>
    </font>
    <font>
      <b/>
      <u/>
      <sz val="14"/>
      <color rgb="FFFF0066"/>
      <name val="TH SarabunPSK"/>
      <family val="2"/>
    </font>
    <font>
      <b/>
      <sz val="14"/>
      <color rgb="FF7030A0"/>
      <name val="TH SarabunPSK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66"/>
      <name val="Calibri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5" tint="-0.249977111117893"/>
        <bgColor theme="5" tint="-0.249977111117893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 style="medium">
        <color rgb="FFDEE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5" tint="-0.249977111117893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double">
        <color theme="5" tint="-0.249977111117893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 applyNumberFormat="0" applyFill="0" applyBorder="0" applyAlignment="0" applyProtection="0"/>
    <xf numFmtId="0" fontId="1" fillId="0" borderId="0"/>
    <xf numFmtId="0" fontId="48" fillId="0" borderId="0"/>
    <xf numFmtId="43" fontId="49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3" fontId="0" fillId="0" borderId="0" xfId="0" applyNumberFormat="1" applyAlignment="1">
      <alignment horizontal="left" vertical="top"/>
    </xf>
    <xf numFmtId="0" fontId="3" fillId="2" borderId="1" xfId="1" applyFill="1" applyBorder="1" applyAlignment="1">
      <alignment horizontal="left" vertical="top"/>
    </xf>
    <xf numFmtId="0" fontId="3" fillId="2" borderId="2" xfId="1" applyFill="1" applyBorder="1" applyAlignment="1">
      <alignment horizontal="left" vertical="top"/>
    </xf>
    <xf numFmtId="1" fontId="0" fillId="0" borderId="0" xfId="0" applyNumberFormat="1" applyAlignment="1">
      <alignment horizontal="left" vertical="top"/>
    </xf>
    <xf numFmtId="0" fontId="3" fillId="2" borderId="3" xfId="1" applyFill="1" applyBorder="1" applyAlignment="1">
      <alignment horizontal="left" vertical="top"/>
    </xf>
    <xf numFmtId="0" fontId="6" fillId="0" borderId="0" xfId="0" applyFont="1"/>
    <xf numFmtId="0" fontId="4" fillId="0" borderId="0" xfId="0" applyFont="1" applyAlignment="1">
      <alignment horizontal="left" vertical="top"/>
    </xf>
    <xf numFmtId="0" fontId="7" fillId="0" borderId="0" xfId="0" applyFont="1"/>
    <xf numFmtId="0" fontId="5" fillId="3" borderId="0" xfId="0" applyFont="1" applyFill="1" applyAlignment="1">
      <alignment horizontal="left" vertical="top"/>
    </xf>
    <xf numFmtId="0" fontId="5" fillId="4" borderId="0" xfId="0" applyFont="1" applyFill="1" applyAlignment="1">
      <alignment horizontal="left" vertical="top"/>
    </xf>
    <xf numFmtId="0" fontId="7" fillId="5" borderId="0" xfId="0" applyFont="1" applyFill="1" applyAlignment="1">
      <alignment horizontal="left" vertical="top"/>
    </xf>
    <xf numFmtId="0" fontId="8" fillId="5" borderId="1" xfId="1" applyFont="1" applyFill="1" applyBorder="1" applyAlignment="1">
      <alignment horizontal="left" vertical="top"/>
    </xf>
    <xf numFmtId="0" fontId="8" fillId="5" borderId="2" xfId="1" applyFont="1" applyFill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2" borderId="2" xfId="1" applyFont="1" applyFill="1" applyBorder="1" applyAlignment="1">
      <alignment horizontal="left" vertical="top"/>
    </xf>
    <xf numFmtId="0" fontId="8" fillId="2" borderId="3" xfId="1" applyFont="1" applyFill="1" applyBorder="1" applyAlignment="1">
      <alignment horizontal="left" vertical="top"/>
    </xf>
    <xf numFmtId="0" fontId="9" fillId="0" borderId="0" xfId="0" applyFont="1"/>
    <xf numFmtId="0" fontId="10" fillId="0" borderId="0" xfId="0" applyFont="1"/>
    <xf numFmtId="0" fontId="5" fillId="0" borderId="0" xfId="0" pivotButton="1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/>
    <xf numFmtId="0" fontId="5" fillId="0" borderId="0" xfId="0" applyFont="1" applyAlignment="1">
      <alignment horizontal="left" indent="2"/>
    </xf>
    <xf numFmtId="0" fontId="8" fillId="0" borderId="1" xfId="1" applyFont="1" applyFill="1" applyBorder="1" applyAlignment="1">
      <alignment horizontal="left" vertical="top"/>
    </xf>
    <xf numFmtId="0" fontId="8" fillId="0" borderId="2" xfId="1" applyFont="1" applyFill="1" applyBorder="1" applyAlignment="1">
      <alignment horizontal="left" vertical="top"/>
    </xf>
    <xf numFmtId="0" fontId="5" fillId="4" borderId="0" xfId="0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6" borderId="0" xfId="0" applyFont="1" applyFill="1" applyAlignment="1">
      <alignment horizontal="center" vertical="top"/>
    </xf>
    <xf numFmtId="0" fontId="7" fillId="7" borderId="0" xfId="0" applyFont="1" applyFill="1" applyAlignment="1">
      <alignment horizontal="center" vertical="top"/>
    </xf>
    <xf numFmtId="0" fontId="7" fillId="8" borderId="0" xfId="0" applyFont="1" applyFill="1" applyAlignment="1">
      <alignment horizontal="center" vertical="top"/>
    </xf>
    <xf numFmtId="0" fontId="7" fillId="9" borderId="0" xfId="0" applyFont="1" applyFill="1" applyAlignment="1">
      <alignment horizontal="center" vertical="top"/>
    </xf>
    <xf numFmtId="0" fontId="7" fillId="13" borderId="0" xfId="0" applyFont="1" applyFill="1" applyAlignment="1">
      <alignment horizontal="center" vertical="top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12" borderId="0" xfId="0" applyFont="1" applyFill="1" applyAlignment="1">
      <alignment horizontal="left" vertical="top"/>
    </xf>
    <xf numFmtId="0" fontId="7" fillId="7" borderId="0" xfId="0" applyFont="1" applyFill="1" applyAlignment="1">
      <alignment horizontal="left" vertical="top"/>
    </xf>
    <xf numFmtId="0" fontId="7" fillId="9" borderId="0" xfId="0" applyFont="1" applyFill="1" applyAlignment="1">
      <alignment horizontal="left" vertical="top"/>
    </xf>
    <xf numFmtId="0" fontId="7" fillId="11" borderId="0" xfId="0" applyFont="1" applyFill="1" applyAlignment="1">
      <alignment horizontal="left" vertical="top"/>
    </xf>
    <xf numFmtId="0" fontId="7" fillId="10" borderId="0" xfId="0" applyFont="1" applyFill="1" applyAlignment="1">
      <alignment horizontal="left" vertical="top"/>
    </xf>
    <xf numFmtId="0" fontId="12" fillId="14" borderId="0" xfId="0" applyFont="1" applyFill="1" applyAlignment="1">
      <alignment horizontal="left"/>
    </xf>
    <xf numFmtId="0" fontId="13" fillId="0" borderId="0" xfId="0" applyFont="1"/>
    <xf numFmtId="0" fontId="14" fillId="4" borderId="0" xfId="2" applyFont="1" applyFill="1"/>
    <xf numFmtId="0" fontId="15" fillId="4" borderId="0" xfId="2" applyFont="1" applyFill="1" applyAlignment="1">
      <alignment horizontal="left" vertical="center" wrapText="1"/>
    </xf>
    <xf numFmtId="0" fontId="14" fillId="0" borderId="0" xfId="2" applyFont="1"/>
    <xf numFmtId="0" fontId="16" fillId="0" borderId="0" xfId="2" applyFont="1" applyAlignment="1">
      <alignment horizontal="left" vertical="center"/>
    </xf>
    <xf numFmtId="0" fontId="14" fillId="0" borderId="0" xfId="2" applyFont="1" applyAlignment="1">
      <alignment horizontal="center"/>
    </xf>
    <xf numFmtId="0" fontId="16" fillId="12" borderId="0" xfId="2" applyFont="1" applyFill="1" applyAlignment="1">
      <alignment horizontal="left" vertical="center"/>
    </xf>
    <xf numFmtId="0" fontId="14" fillId="12" borderId="0" xfId="2" applyFont="1" applyFill="1"/>
    <xf numFmtId="0" fontId="16" fillId="0" borderId="0" xfId="2" applyFont="1" applyAlignment="1">
      <alignment horizontal="center" vertical="center"/>
    </xf>
    <xf numFmtId="0" fontId="16" fillId="0" borderId="0" xfId="2" applyFont="1" applyAlignment="1">
      <alignment horizontal="left" wrapText="1"/>
    </xf>
    <xf numFmtId="0" fontId="16" fillId="0" borderId="0" xfId="2" applyFont="1"/>
    <xf numFmtId="0" fontId="16" fillId="0" borderId="0" xfId="2" applyFont="1" applyAlignment="1">
      <alignment horizontal="left" vertical="top" wrapText="1"/>
    </xf>
    <xf numFmtId="0" fontId="16" fillId="15" borderId="0" xfId="2" applyFont="1" applyFill="1" applyAlignment="1">
      <alignment horizontal="left" vertical="center"/>
    </xf>
    <xf numFmtId="0" fontId="14" fillId="15" borderId="0" xfId="2" applyFont="1" applyFill="1"/>
    <xf numFmtId="0" fontId="16" fillId="0" borderId="0" xfId="2" applyFont="1" applyAlignment="1">
      <alignment horizontal="left"/>
    </xf>
    <xf numFmtId="0" fontId="18" fillId="0" borderId="0" xfId="0" applyFont="1"/>
    <xf numFmtId="1" fontId="0" fillId="0" borderId="0" xfId="0" applyNumberFormat="1"/>
    <xf numFmtId="3" fontId="0" fillId="0" borderId="0" xfId="0" applyNumberFormat="1"/>
    <xf numFmtId="49" fontId="5" fillId="4" borderId="0" xfId="0" applyNumberFormat="1" applyFont="1" applyFill="1" applyAlignment="1">
      <alignment horizontal="left" vertical="top"/>
    </xf>
    <xf numFmtId="49" fontId="7" fillId="5" borderId="0" xfId="0" applyNumberFormat="1" applyFont="1" applyFill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49" fontId="9" fillId="0" borderId="0" xfId="0" applyNumberFormat="1" applyFont="1"/>
    <xf numFmtId="0" fontId="8" fillId="0" borderId="0" xfId="1" applyFont="1" applyFill="1" applyBorder="1"/>
    <xf numFmtId="49" fontId="7" fillId="0" borderId="0" xfId="0" applyNumberFormat="1" applyFont="1"/>
    <xf numFmtId="0" fontId="7" fillId="6" borderId="0" xfId="0" applyFont="1" applyFill="1" applyAlignment="1">
      <alignment horizontal="left" vertical="top"/>
    </xf>
    <xf numFmtId="0" fontId="7" fillId="6" borderId="0" xfId="0" applyFont="1" applyFill="1"/>
    <xf numFmtId="0" fontId="7" fillId="16" borderId="0" xfId="0" applyFont="1" applyFill="1" applyAlignment="1">
      <alignment horizontal="left" vertical="top"/>
    </xf>
    <xf numFmtId="0" fontId="7" fillId="16" borderId="0" xfId="0" applyFont="1" applyFill="1"/>
    <xf numFmtId="0" fontId="7" fillId="17" borderId="0" xfId="0" applyFont="1" applyFill="1" applyAlignment="1">
      <alignment horizontal="left" vertical="top"/>
    </xf>
    <xf numFmtId="0" fontId="7" fillId="8" borderId="0" xfId="0" applyFont="1" applyFill="1" applyAlignment="1">
      <alignment horizontal="left" vertical="top"/>
    </xf>
    <xf numFmtId="0" fontId="3" fillId="0" borderId="0" xfId="1" applyFill="1" applyBorder="1"/>
    <xf numFmtId="0" fontId="3" fillId="0" borderId="1" xfId="1" applyFill="1" applyBorder="1" applyAlignment="1">
      <alignment horizontal="left" vertical="top"/>
    </xf>
    <xf numFmtId="0" fontId="3" fillId="0" borderId="2" xfId="1" applyFill="1" applyBorder="1" applyAlignment="1">
      <alignment horizontal="left" vertical="top"/>
    </xf>
    <xf numFmtId="0" fontId="3" fillId="0" borderId="2" xfId="1" applyFill="1" applyBorder="1"/>
    <xf numFmtId="0" fontId="3" fillId="0" borderId="0" xfId="1" applyFill="1" applyBorder="1" applyAlignment="1">
      <alignment horizontal="left" vertical="top"/>
    </xf>
    <xf numFmtId="0" fontId="7" fillId="5" borderId="0" xfId="0" applyFont="1" applyFill="1"/>
    <xf numFmtId="0" fontId="4" fillId="0" borderId="0" xfId="2"/>
    <xf numFmtId="0" fontId="2" fillId="0" borderId="0" xfId="2" applyFont="1"/>
    <xf numFmtId="1" fontId="4" fillId="0" borderId="0" xfId="2" applyNumberFormat="1"/>
    <xf numFmtId="0" fontId="7" fillId="0" borderId="0" xfId="2" applyFont="1"/>
    <xf numFmtId="1" fontId="7" fillId="0" borderId="0" xfId="2" applyNumberFormat="1" applyFont="1"/>
    <xf numFmtId="0" fontId="7" fillId="9" borderId="0" xfId="2" applyFont="1" applyFill="1"/>
    <xf numFmtId="1" fontId="7" fillId="9" borderId="0" xfId="2" applyNumberFormat="1" applyFont="1" applyFill="1"/>
    <xf numFmtId="0" fontId="7" fillId="18" borderId="0" xfId="2" applyFont="1" applyFill="1"/>
    <xf numFmtId="0" fontId="7" fillId="18" borderId="0" xfId="0" applyFont="1" applyFill="1"/>
    <xf numFmtId="49" fontId="5" fillId="0" borderId="0" xfId="0" pivotButton="1" applyNumberFormat="1" applyFont="1"/>
    <xf numFmtId="0" fontId="19" fillId="0" borderId="0" xfId="3" applyFont="1" applyAlignment="1">
      <alignment horizontal="center"/>
    </xf>
    <xf numFmtId="0" fontId="19" fillId="0" borderId="0" xfId="3" applyFont="1" applyAlignment="1">
      <alignment horizontal="left"/>
    </xf>
    <xf numFmtId="0" fontId="19" fillId="0" borderId="4" xfId="3" applyFont="1" applyBorder="1" applyAlignment="1">
      <alignment horizontal="center"/>
    </xf>
    <xf numFmtId="0" fontId="19" fillId="0" borderId="4" xfId="3" applyFont="1" applyBorder="1" applyAlignment="1">
      <alignment horizontal="left"/>
    </xf>
    <xf numFmtId="0" fontId="21" fillId="0" borderId="0" xfId="0" applyFont="1"/>
    <xf numFmtId="0" fontId="22" fillId="0" borderId="0" xfId="0" applyFont="1"/>
    <xf numFmtId="0" fontId="5" fillId="19" borderId="4" xfId="0" applyFont="1" applyFill="1" applyBorder="1" applyAlignment="1">
      <alignment horizontal="left" vertical="top"/>
    </xf>
    <xf numFmtId="0" fontId="5" fillId="19" borderId="4" xfId="0" applyFont="1" applyFill="1" applyBorder="1" applyAlignment="1">
      <alignment horizontal="center" vertical="top"/>
    </xf>
    <xf numFmtId="49" fontId="5" fillId="19" borderId="4" xfId="0" applyNumberFormat="1" applyFont="1" applyFill="1" applyBorder="1" applyAlignment="1">
      <alignment horizontal="center" vertical="top"/>
    </xf>
    <xf numFmtId="49" fontId="5" fillId="6" borderId="4" xfId="0" applyNumberFormat="1" applyFont="1" applyFill="1" applyBorder="1" applyAlignment="1">
      <alignment horizontal="center" vertical="top"/>
    </xf>
    <xf numFmtId="0" fontId="8" fillId="0" borderId="4" xfId="1" applyFont="1" applyFill="1" applyBorder="1"/>
    <xf numFmtId="0" fontId="7" fillId="0" borderId="4" xfId="0" applyFont="1" applyBorder="1"/>
    <xf numFmtId="1" fontId="7" fillId="0" borderId="4" xfId="0" applyNumberFormat="1" applyFont="1" applyBorder="1"/>
    <xf numFmtId="0" fontId="7" fillId="0" borderId="4" xfId="2" applyFont="1" applyBorder="1"/>
    <xf numFmtId="1" fontId="7" fillId="0" borderId="4" xfId="2" applyNumberFormat="1" applyFont="1" applyBorder="1"/>
    <xf numFmtId="1" fontId="7" fillId="0" borderId="0" xfId="0" applyNumberFormat="1" applyFont="1"/>
    <xf numFmtId="0" fontId="8" fillId="0" borderId="0" xfId="1" applyFont="1" applyFill="1" applyBorder="1" applyAlignment="1">
      <alignment horizontal="left"/>
    </xf>
    <xf numFmtId="0" fontId="19" fillId="0" borderId="0" xfId="3" applyFont="1"/>
    <xf numFmtId="0" fontId="11" fillId="0" borderId="4" xfId="2" applyFont="1" applyBorder="1" applyAlignment="1">
      <alignment horizontal="center"/>
    </xf>
    <xf numFmtId="0" fontId="7" fillId="0" borderId="4" xfId="3" applyFont="1" applyBorder="1" applyAlignment="1">
      <alignment horizontal="center"/>
    </xf>
    <xf numFmtId="0" fontId="7" fillId="20" borderId="4" xfId="0" applyFont="1" applyFill="1" applyBorder="1" applyAlignment="1">
      <alignment horizontal="center"/>
    </xf>
    <xf numFmtId="0" fontId="8" fillId="0" borderId="4" xfId="1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0" fillId="0" borderId="0" xfId="0"/>
    <xf numFmtId="0" fontId="0" fillId="0" borderId="0" xfId="0"/>
    <xf numFmtId="0" fontId="25" fillId="0" borderId="0" xfId="0" applyFont="1"/>
    <xf numFmtId="0" fontId="27" fillId="0" borderId="0" xfId="0" applyFont="1"/>
    <xf numFmtId="0" fontId="29" fillId="0" borderId="0" xfId="0" applyFont="1"/>
    <xf numFmtId="0" fontId="31" fillId="0" borderId="0" xfId="0" applyFont="1"/>
    <xf numFmtId="0" fontId="0" fillId="0" borderId="0" xfId="0" applyFont="1" applyFill="1" applyBorder="1"/>
    <xf numFmtId="49" fontId="34" fillId="16" borderId="4" xfId="0" applyNumberFormat="1" applyFont="1" applyFill="1" applyBorder="1"/>
    <xf numFmtId="0" fontId="5" fillId="16" borderId="4" xfId="0" applyFont="1" applyFill="1" applyBorder="1"/>
    <xf numFmtId="0" fontId="34" fillId="16" borderId="4" xfId="0" applyFont="1" applyFill="1" applyBorder="1"/>
    <xf numFmtId="0" fontId="34" fillId="6" borderId="4" xfId="0" applyFont="1" applyFill="1" applyBorder="1"/>
    <xf numFmtId="0" fontId="5" fillId="6" borderId="4" xfId="0" applyFont="1" applyFill="1" applyBorder="1"/>
    <xf numFmtId="49" fontId="5" fillId="16" borderId="4" xfId="0" applyNumberFormat="1" applyFont="1" applyFill="1" applyBorder="1"/>
    <xf numFmtId="0" fontId="5" fillId="17" borderId="4" xfId="0" applyFont="1" applyFill="1" applyBorder="1"/>
    <xf numFmtId="49" fontId="0" fillId="0" borderId="4" xfId="0" applyNumberFormat="1" applyBorder="1"/>
    <xf numFmtId="0" fontId="0" fillId="0" borderId="4" xfId="0" applyBorder="1"/>
    <xf numFmtId="14" fontId="0" fillId="0" borderId="4" xfId="0" applyNumberFormat="1" applyBorder="1"/>
    <xf numFmtId="0" fontId="35" fillId="0" borderId="4" xfId="0" applyFont="1" applyBorder="1"/>
    <xf numFmtId="0" fontId="36" fillId="0" borderId="4" xfId="0" applyFont="1" applyBorder="1"/>
    <xf numFmtId="0" fontId="37" fillId="0" borderId="4" xfId="0" applyFont="1" applyBorder="1"/>
    <xf numFmtId="0" fontId="0" fillId="0" borderId="0" xfId="0"/>
    <xf numFmtId="0" fontId="5" fillId="17" borderId="4" xfId="0" applyFont="1" applyFill="1" applyBorder="1" applyAlignment="1">
      <alignment horizontal="center"/>
    </xf>
    <xf numFmtId="0" fontId="4" fillId="0" borderId="4" xfId="0" applyFont="1" applyBorder="1"/>
    <xf numFmtId="0" fontId="4" fillId="0" borderId="0" xfId="0" applyFont="1"/>
    <xf numFmtId="0" fontId="7" fillId="0" borderId="0" xfId="0" applyNumberFormat="1" applyFont="1"/>
    <xf numFmtId="0" fontId="9" fillId="0" borderId="0" xfId="0" applyNumberFormat="1" applyFont="1"/>
    <xf numFmtId="0" fontId="5" fillId="4" borderId="0" xfId="0" applyNumberFormat="1" applyFont="1" applyFill="1" applyAlignment="1">
      <alignment horizontal="left" vertical="top"/>
    </xf>
    <xf numFmtId="0" fontId="7" fillId="0" borderId="0" xfId="0" applyNumberFormat="1" applyFont="1" applyAlignment="1">
      <alignment horizontal="left" vertical="top"/>
    </xf>
    <xf numFmtId="0" fontId="6" fillId="0" borderId="0" xfId="0" applyNumberFormat="1" applyFont="1"/>
    <xf numFmtId="0" fontId="34" fillId="16" borderId="4" xfId="0" applyNumberFormat="1" applyFont="1" applyFill="1" applyBorder="1"/>
    <xf numFmtId="0" fontId="3" fillId="0" borderId="4" xfId="1" applyNumberFormat="1" applyBorder="1"/>
    <xf numFmtId="0" fontId="19" fillId="0" borderId="0" xfId="0" applyFont="1"/>
    <xf numFmtId="0" fontId="19" fillId="0" borderId="0" xfId="0" applyNumberFormat="1" applyFont="1"/>
    <xf numFmtId="49" fontId="19" fillId="0" borderId="0" xfId="0" applyNumberFormat="1" applyFont="1"/>
    <xf numFmtId="0" fontId="4" fillId="21" borderId="4" xfId="0" applyFont="1" applyFill="1" applyBorder="1"/>
    <xf numFmtId="0" fontId="39" fillId="21" borderId="4" xfId="0" applyFont="1" applyFill="1" applyBorder="1"/>
    <xf numFmtId="49" fontId="4" fillId="21" borderId="4" xfId="0" applyNumberFormat="1" applyFont="1" applyFill="1" applyBorder="1"/>
    <xf numFmtId="0" fontId="38" fillId="21" borderId="4" xfId="1" applyNumberFormat="1" applyFont="1" applyFill="1" applyBorder="1"/>
    <xf numFmtId="14" fontId="4" fillId="21" borderId="4" xfId="0" applyNumberFormat="1" applyFont="1" applyFill="1" applyBorder="1"/>
    <xf numFmtId="0" fontId="4" fillId="21" borderId="0" xfId="0" applyFont="1" applyFill="1"/>
    <xf numFmtId="49" fontId="39" fillId="21" borderId="4" xfId="0" applyNumberFormat="1" applyFont="1" applyFill="1" applyBorder="1"/>
    <xf numFmtId="14" fontId="39" fillId="21" borderId="4" xfId="0" applyNumberFormat="1" applyFont="1" applyFill="1" applyBorder="1"/>
    <xf numFmtId="0" fontId="39" fillId="21" borderId="0" xfId="0" applyFont="1" applyFill="1"/>
    <xf numFmtId="0" fontId="4" fillId="17" borderId="4" xfId="0" applyFont="1" applyFill="1" applyBorder="1"/>
    <xf numFmtId="0" fontId="39" fillId="17" borderId="4" xfId="0" applyFont="1" applyFill="1" applyBorder="1"/>
    <xf numFmtId="49" fontId="4" fillId="17" borderId="4" xfId="0" applyNumberFormat="1" applyFont="1" applyFill="1" applyBorder="1"/>
    <xf numFmtId="0" fontId="38" fillId="17" borderId="4" xfId="1" applyNumberFormat="1" applyFont="1" applyFill="1" applyBorder="1"/>
    <xf numFmtId="14" fontId="4" fillId="17" borderId="4" xfId="0" applyNumberFormat="1" applyFont="1" applyFill="1" applyBorder="1"/>
    <xf numFmtId="0" fontId="4" fillId="17" borderId="0" xfId="0" applyFont="1" applyFill="1"/>
    <xf numFmtId="49" fontId="39" fillId="17" borderId="4" xfId="0" applyNumberFormat="1" applyFont="1" applyFill="1" applyBorder="1"/>
    <xf numFmtId="14" fontId="39" fillId="17" borderId="4" xfId="0" applyNumberFormat="1" applyFont="1" applyFill="1" applyBorder="1"/>
    <xf numFmtId="0" fontId="39" fillId="17" borderId="0" xfId="0" applyFont="1" applyFill="1"/>
    <xf numFmtId="0" fontId="20" fillId="22" borderId="4" xfId="0" applyFont="1" applyFill="1" applyBorder="1"/>
    <xf numFmtId="0" fontId="20" fillId="22" borderId="4" xfId="0" applyFont="1" applyFill="1" applyBorder="1" applyAlignment="1">
      <alignment horizontal="center"/>
    </xf>
    <xf numFmtId="49" fontId="20" fillId="22" borderId="4" xfId="0" applyNumberFormat="1" applyFont="1" applyFill="1" applyBorder="1"/>
    <xf numFmtId="0" fontId="20" fillId="22" borderId="4" xfId="0" applyNumberFormat="1" applyFont="1" applyFill="1" applyBorder="1"/>
    <xf numFmtId="0" fontId="5" fillId="0" borderId="0" xfId="0" applyNumberFormat="1" applyFont="1"/>
    <xf numFmtId="0" fontId="12" fillId="14" borderId="0" xfId="0" applyNumberFormat="1" applyFont="1" applyFill="1"/>
    <xf numFmtId="0" fontId="5" fillId="0" borderId="0" xfId="0" applyNumberFormat="1" applyFont="1" applyAlignment="1">
      <alignment horizontal="right"/>
    </xf>
    <xf numFmtId="0" fontId="12" fillId="14" borderId="0" xfId="0" applyNumberFormat="1" applyFont="1" applyFill="1" applyAlignment="1">
      <alignment horizontal="right"/>
    </xf>
    <xf numFmtId="0" fontId="40" fillId="23" borderId="7" xfId="3" applyFont="1" applyFill="1" applyBorder="1" applyAlignment="1">
      <alignment horizontal="center" vertical="center"/>
    </xf>
    <xf numFmtId="0" fontId="41" fillId="24" borderId="7" xfId="3" applyFont="1" applyFill="1" applyBorder="1" applyAlignment="1">
      <alignment horizontal="center" vertical="center"/>
    </xf>
    <xf numFmtId="0" fontId="42" fillId="23" borderId="7" xfId="3" applyFont="1" applyFill="1" applyBorder="1" applyAlignment="1">
      <alignment horizontal="center" vertical="center"/>
    </xf>
    <xf numFmtId="0" fontId="40" fillId="25" borderId="4" xfId="3" applyFont="1" applyFill="1" applyBorder="1" applyAlignment="1">
      <alignment horizontal="center" vertical="center"/>
    </xf>
    <xf numFmtId="0" fontId="40" fillId="26" borderId="7" xfId="3" applyFont="1" applyFill="1" applyBorder="1" applyAlignment="1">
      <alignment horizontal="center" vertical="center"/>
    </xf>
    <xf numFmtId="0" fontId="43" fillId="0" borderId="0" xfId="5" applyFont="1" applyAlignment="1">
      <alignment vertical="center"/>
    </xf>
    <xf numFmtId="0" fontId="44" fillId="0" borderId="4" xfId="5" applyFont="1" applyBorder="1"/>
    <xf numFmtId="0" fontId="44" fillId="0" borderId="4" xfId="5" applyFont="1" applyBorder="1" applyAlignment="1">
      <alignment horizontal="left"/>
    </xf>
    <xf numFmtId="0" fontId="44" fillId="0" borderId="4" xfId="5" applyFont="1" applyFill="1" applyBorder="1"/>
    <xf numFmtId="0" fontId="44" fillId="0" borderId="0" xfId="5" applyFont="1"/>
    <xf numFmtId="0" fontId="45" fillId="0" borderId="4" xfId="5" applyFont="1" applyFill="1" applyBorder="1"/>
    <xf numFmtId="2" fontId="46" fillId="0" borderId="4" xfId="5" applyNumberFormat="1" applyFont="1" applyFill="1" applyBorder="1"/>
    <xf numFmtId="0" fontId="46" fillId="0" borderId="4" xfId="5" applyFont="1" applyFill="1" applyBorder="1"/>
    <xf numFmtId="2" fontId="45" fillId="0" borderId="4" xfId="5" applyNumberFormat="1" applyFont="1" applyFill="1" applyBorder="1"/>
    <xf numFmtId="0" fontId="44" fillId="0" borderId="4" xfId="5" applyFont="1" applyFill="1" applyBorder="1" applyAlignment="1">
      <alignment horizontal="center" vertical="center"/>
    </xf>
    <xf numFmtId="0" fontId="44" fillId="0" borderId="4" xfId="5" applyFont="1" applyBorder="1" applyAlignment="1">
      <alignment horizontal="center"/>
    </xf>
    <xf numFmtId="0" fontId="47" fillId="0" borderId="4" xfId="5" applyFont="1" applyFill="1" applyBorder="1" applyAlignment="1">
      <alignment horizontal="center"/>
    </xf>
    <xf numFmtId="0" fontId="43" fillId="0" borderId="4" xfId="6" applyFont="1" applyFill="1" applyBorder="1" applyAlignment="1">
      <alignment horizontal="center"/>
    </xf>
    <xf numFmtId="0" fontId="47" fillId="0" borderId="4" xfId="6" applyFont="1" applyFill="1" applyBorder="1" applyAlignment="1">
      <alignment horizontal="center"/>
    </xf>
    <xf numFmtId="0" fontId="44" fillId="0" borderId="4" xfId="5" applyFont="1" applyFill="1" applyBorder="1" applyAlignment="1">
      <alignment horizontal="center"/>
    </xf>
    <xf numFmtId="0" fontId="3" fillId="0" borderId="4" xfId="1" applyBorder="1" applyAlignment="1">
      <alignment horizontal="left"/>
    </xf>
    <xf numFmtId="0" fontId="0" fillId="0" borderId="0" xfId="0"/>
    <xf numFmtId="0" fontId="12" fillId="27" borderId="8" xfId="0" applyFont="1" applyFill="1" applyBorder="1" applyAlignment="1">
      <alignment horizontal="right"/>
    </xf>
    <xf numFmtId="0" fontId="12" fillId="28" borderId="9" xfId="0" applyNumberFormat="1" applyFont="1" applyFill="1" applyBorder="1" applyAlignment="1">
      <alignment horizontal="right"/>
    </xf>
    <xf numFmtId="0" fontId="34" fillId="0" borderId="9" xfId="0" applyNumberFormat="1" applyFont="1" applyBorder="1" applyAlignment="1">
      <alignment horizontal="right"/>
    </xf>
    <xf numFmtId="0" fontId="12" fillId="14" borderId="10" xfId="0" applyNumberFormat="1" applyFont="1" applyFill="1" applyBorder="1" applyAlignment="1">
      <alignment horizontal="right"/>
    </xf>
    <xf numFmtId="0" fontId="13" fillId="0" borderId="0" xfId="2" applyFont="1" applyFill="1" applyBorder="1"/>
    <xf numFmtId="0" fontId="4" fillId="0" borderId="0" xfId="0" applyFont="1" applyFill="1" applyBorder="1"/>
    <xf numFmtId="0" fontId="0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/>
    <xf numFmtId="43" fontId="13" fillId="0" borderId="0" xfId="7" applyFont="1" applyFill="1" applyBorder="1"/>
    <xf numFmtId="0" fontId="5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/>
    <xf numFmtId="49" fontId="51" fillId="0" borderId="4" xfId="0" applyNumberFormat="1" applyFont="1" applyBorder="1"/>
    <xf numFmtId="0" fontId="52" fillId="0" borderId="4" xfId="1" applyNumberFormat="1" applyFont="1" applyBorder="1"/>
    <xf numFmtId="0" fontId="51" fillId="0" borderId="4" xfId="0" applyFont="1" applyBorder="1"/>
    <xf numFmtId="14" fontId="51" fillId="0" borderId="4" xfId="0" applyNumberFormat="1" applyFont="1" applyBorder="1"/>
    <xf numFmtId="0" fontId="51" fillId="0" borderId="0" xfId="0" applyFont="1"/>
    <xf numFmtId="0" fontId="53" fillId="0" borderId="0" xfId="0" applyFont="1" applyAlignment="1">
      <alignment horizontal="left" vertical="center" readingOrder="1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 applyAlignment="1">
      <alignment horizontal="left" vertical="center" readingOrder="1"/>
    </xf>
    <xf numFmtId="0" fontId="57" fillId="0" borderId="7" xfId="0" applyFont="1" applyBorder="1" applyAlignment="1">
      <alignment horizontal="center" vertical="center"/>
    </xf>
    <xf numFmtId="0" fontId="48" fillId="29" borderId="7" xfId="0" applyFont="1" applyFill="1" applyBorder="1" applyAlignment="1">
      <alignment horizontal="center" vertical="center"/>
    </xf>
    <xf numFmtId="49" fontId="57" fillId="30" borderId="7" xfId="0" applyNumberFormat="1" applyFont="1" applyFill="1" applyBorder="1" applyAlignment="1">
      <alignment horizontal="center" vertical="center"/>
    </xf>
    <xf numFmtId="0" fontId="57" fillId="10" borderId="7" xfId="0" applyFont="1" applyFill="1" applyBorder="1" applyAlignment="1">
      <alignment horizontal="center" vertical="center"/>
    </xf>
    <xf numFmtId="0" fontId="57" fillId="29" borderId="7" xfId="0" applyFont="1" applyFill="1" applyBorder="1" applyAlignment="1">
      <alignment horizontal="center" vertical="center"/>
    </xf>
    <xf numFmtId="0" fontId="57" fillId="0" borderId="7" xfId="0" applyFont="1" applyFill="1" applyBorder="1" applyAlignment="1">
      <alignment horizontal="center" vertical="center"/>
    </xf>
    <xf numFmtId="0" fontId="58" fillId="0" borderId="0" xfId="0" applyFont="1"/>
    <xf numFmtId="49" fontId="59" fillId="0" borderId="4" xfId="0" applyNumberFormat="1" applyFont="1" applyBorder="1"/>
    <xf numFmtId="0" fontId="59" fillId="0" borderId="4" xfId="0" applyFont="1" applyBorder="1"/>
    <xf numFmtId="0" fontId="59" fillId="0" borderId="0" xfId="0" applyFont="1"/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49" fontId="5" fillId="19" borderId="5" xfId="0" applyNumberFormat="1" applyFont="1" applyFill="1" applyBorder="1" applyAlignment="1">
      <alignment horizontal="center" vertical="top"/>
    </xf>
    <xf numFmtId="49" fontId="5" fillId="19" borderId="6" xfId="0" applyNumberFormat="1" applyFont="1" applyFill="1" applyBorder="1" applyAlignment="1">
      <alignment horizontal="center" vertical="top"/>
    </xf>
    <xf numFmtId="49" fontId="5" fillId="6" borderId="5" xfId="0" applyNumberFormat="1" applyFont="1" applyFill="1" applyBorder="1" applyAlignment="1">
      <alignment horizontal="center" vertical="top"/>
    </xf>
    <xf numFmtId="49" fontId="5" fillId="6" borderId="6" xfId="0" applyNumberFormat="1" applyFont="1" applyFill="1" applyBorder="1" applyAlignment="1">
      <alignment horizontal="center" vertical="top"/>
    </xf>
    <xf numFmtId="0" fontId="4" fillId="0" borderId="0" xfId="2" applyAlignment="1">
      <alignment horizontal="center"/>
    </xf>
    <xf numFmtId="0" fontId="4" fillId="0" borderId="0" xfId="2"/>
  </cellXfs>
  <cellStyles count="8">
    <cellStyle name="Comma" xfId="7" builtinId="3"/>
    <cellStyle name="Hyperlink" xfId="1" builtinId="8"/>
    <cellStyle name="Hyperlink 2" xfId="4" xr:uid="{844D01F1-E5D6-4A07-A35C-C5D36A629879}"/>
    <cellStyle name="Normal" xfId="0" builtinId="0"/>
    <cellStyle name="Normal 2" xfId="2" xr:uid="{00000000-0005-0000-0000-000002000000}"/>
    <cellStyle name="Normal 2 2 2" xfId="6" xr:uid="{159C2E68-6E2D-44B0-A418-843756685437}"/>
    <cellStyle name="Normal 7 2" xfId="5" xr:uid="{EA1D2381-8A28-44E3-A41C-CF911EFA3AB1}"/>
    <cellStyle name="ปกติ 2" xfId="3" xr:uid="{5FF298BC-8D88-4BA5-AE93-D38E074AEADB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alignment horizontal="right" readingOrder="0"/>
    </dxf>
    <dxf>
      <font>
        <b/>
      </font>
    </dxf>
    <dxf>
      <font>
        <sz val="16"/>
      </font>
    </dxf>
    <dxf>
      <font>
        <name val="TH SarabunPSK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</dxf>
    <dxf>
      <numFmt numFmtId="30" formatCode="@"/>
    </dxf>
    <dxf>
      <alignment horizontal="right" readingOrder="0"/>
    </dxf>
    <dxf>
      <font>
        <color theme="0"/>
      </font>
    </dxf>
    <dxf>
      <font>
        <color theme="0"/>
      </font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ont>
        <b/>
      </font>
    </dxf>
    <dxf>
      <font>
        <sz val="16"/>
      </font>
    </dxf>
    <dxf>
      <font>
        <name val="TH SarabunPSK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FF0066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7655717</xdr:colOff>
      <xdr:row>3</xdr:row>
      <xdr:rowOff>95250</xdr:rowOff>
    </xdr:from>
    <xdr:to>
      <xdr:col>5</xdr:col>
      <xdr:colOff>110036</xdr:colOff>
      <xdr:row>6</xdr:row>
      <xdr:rowOff>583406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5317" y="1533525"/>
          <a:ext cx="2007894" cy="3069431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4</xdr:col>
      <xdr:colOff>119063</xdr:colOff>
      <xdr:row>6</xdr:row>
      <xdr:rowOff>392906</xdr:rowOff>
    </xdr:from>
    <xdr:to>
      <xdr:col>5</xdr:col>
      <xdr:colOff>429636</xdr:colOff>
      <xdr:row>6</xdr:row>
      <xdr:rowOff>1310697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2638" y="4412456"/>
          <a:ext cx="920173" cy="91779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1</xdr:col>
      <xdr:colOff>7679531</xdr:colOff>
      <xdr:row>9</xdr:row>
      <xdr:rowOff>84882</xdr:rowOff>
    </xdr:from>
    <xdr:to>
      <xdr:col>5</xdr:col>
      <xdr:colOff>488156</xdr:colOff>
      <xdr:row>14</xdr:row>
      <xdr:rowOff>154781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/>
      </xdr:nvGrpSpPr>
      <xdr:grpSpPr>
        <a:xfrm>
          <a:off x="8286750" y="6466632"/>
          <a:ext cx="2357437" cy="4106118"/>
          <a:chOff x="8286750" y="6347570"/>
          <a:chExt cx="2595562" cy="4522838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22173"/>
          <a:stretch/>
        </xdr:blipFill>
        <xdr:spPr>
          <a:xfrm>
            <a:off x="8774907" y="8951006"/>
            <a:ext cx="2107405" cy="1919402"/>
          </a:xfrm>
          <a:prstGeom prst="rect">
            <a:avLst/>
          </a:prstGeom>
          <a:ln>
            <a:solidFill>
              <a:srgbClr val="FFC000"/>
            </a:solidFill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86750" y="6347570"/>
            <a:ext cx="2107406" cy="2955078"/>
          </a:xfrm>
          <a:prstGeom prst="rect">
            <a:avLst/>
          </a:prstGeom>
          <a:ln>
            <a:solidFill>
              <a:srgbClr val="FFC000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97410</xdr:rowOff>
    </xdr:from>
    <xdr:to>
      <xdr:col>5</xdr:col>
      <xdr:colOff>1110343</xdr:colOff>
      <xdr:row>9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0" y="391324"/>
          <a:ext cx="9579429" cy="14306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107495</xdr:colOff>
      <xdr:row>1</xdr:row>
      <xdr:rowOff>51707</xdr:rowOff>
    </xdr:from>
    <xdr:to>
      <xdr:col>10</xdr:col>
      <xdr:colOff>2258785</xdr:colOff>
      <xdr:row>9</xdr:row>
      <xdr:rowOff>16081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9904638" y="345621"/>
          <a:ext cx="8922204" cy="14448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97410</xdr:rowOff>
    </xdr:from>
    <xdr:to>
      <xdr:col>10</xdr:col>
      <xdr:colOff>1057275</xdr:colOff>
      <xdr:row>9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F7BFAB-C2BC-4850-8BB1-56895110005B}"/>
            </a:ext>
          </a:extLst>
        </xdr:cNvPr>
        <xdr:cNvSpPr txBox="1"/>
      </xdr:nvSpPr>
      <xdr:spPr>
        <a:xfrm>
          <a:off x="0" y="392685"/>
          <a:ext cx="13163550" cy="1474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1000124</xdr:colOff>
      <xdr:row>1</xdr:row>
      <xdr:rowOff>95250</xdr:rowOff>
    </xdr:from>
    <xdr:to>
      <xdr:col>13</xdr:col>
      <xdr:colOff>0</xdr:colOff>
      <xdr:row>9</xdr:row>
      <xdr:rowOff>59624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2DF29EA-C678-4848-A4B1-371C2F827A96}"/>
            </a:ext>
          </a:extLst>
        </xdr:cNvPr>
        <xdr:cNvSpPr txBox="1"/>
      </xdr:nvSpPr>
      <xdr:spPr>
        <a:xfrm>
          <a:off x="13106399" y="390525"/>
          <a:ext cx="7353301" cy="1488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2565)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97410</xdr:rowOff>
    </xdr:from>
    <xdr:to>
      <xdr:col>5</xdr:col>
      <xdr:colOff>1110343</xdr:colOff>
      <xdr:row>9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73AC687-9444-4F13-82BD-6C8C557A2EB2}"/>
            </a:ext>
          </a:extLst>
        </xdr:cNvPr>
        <xdr:cNvSpPr txBox="1"/>
      </xdr:nvSpPr>
      <xdr:spPr>
        <a:xfrm>
          <a:off x="0" y="394590"/>
          <a:ext cx="9568543" cy="14132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107495</xdr:colOff>
      <xdr:row>1</xdr:row>
      <xdr:rowOff>51707</xdr:rowOff>
    </xdr:from>
    <xdr:to>
      <xdr:col>10</xdr:col>
      <xdr:colOff>2258785</xdr:colOff>
      <xdr:row>9</xdr:row>
      <xdr:rowOff>16081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9AEE095-55B2-4C10-AF2B-37518E0AB2F5}"/>
            </a:ext>
          </a:extLst>
        </xdr:cNvPr>
        <xdr:cNvSpPr txBox="1"/>
      </xdr:nvSpPr>
      <xdr:spPr>
        <a:xfrm>
          <a:off x="9891575" y="348887"/>
          <a:ext cx="8925470" cy="14274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97410</xdr:rowOff>
    </xdr:from>
    <xdr:to>
      <xdr:col>8</xdr:col>
      <xdr:colOff>1110343</xdr:colOff>
      <xdr:row>9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5417D22-8A0B-477F-B002-DBFE42A3457F}"/>
            </a:ext>
          </a:extLst>
        </xdr:cNvPr>
        <xdr:cNvSpPr txBox="1"/>
      </xdr:nvSpPr>
      <xdr:spPr>
        <a:xfrm>
          <a:off x="0" y="394590"/>
          <a:ext cx="11039203" cy="14132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32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9</xdr:col>
      <xdr:colOff>107495</xdr:colOff>
      <xdr:row>1</xdr:row>
      <xdr:rowOff>51707</xdr:rowOff>
    </xdr:from>
    <xdr:to>
      <xdr:col>13</xdr:col>
      <xdr:colOff>2258785</xdr:colOff>
      <xdr:row>9</xdr:row>
      <xdr:rowOff>16081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CFB93C9-49AF-41DF-A289-FFC9ADB144FC}"/>
            </a:ext>
          </a:extLst>
        </xdr:cNvPr>
        <xdr:cNvSpPr txBox="1"/>
      </xdr:nvSpPr>
      <xdr:spPr>
        <a:xfrm>
          <a:off x="11362235" y="348887"/>
          <a:ext cx="8925470" cy="14274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เดือนมีนาคม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2568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96981</xdr:colOff>
      <xdr:row>37</xdr:row>
      <xdr:rowOff>13855</xdr:rowOff>
    </xdr:from>
    <xdr:to>
      <xdr:col>33</xdr:col>
      <xdr:colOff>13855</xdr:colOff>
      <xdr:row>43</xdr:row>
      <xdr:rowOff>124692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8D25C65-53EB-4757-92F5-BAFE9463FD32}"/>
            </a:ext>
          </a:extLst>
        </xdr:cNvPr>
        <xdr:cNvSpPr/>
      </xdr:nvSpPr>
      <xdr:spPr>
        <a:xfrm>
          <a:off x="9332421" y="12442075"/>
          <a:ext cx="11499274" cy="1337657"/>
        </a:xfrm>
        <a:prstGeom prst="rect">
          <a:avLst/>
        </a:prstGeom>
        <a:solidFill>
          <a:schemeClr val="bg1"/>
        </a:solidFill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 </a:t>
          </a:r>
          <a:r>
            <a:rPr lang="en-US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th-TH" sz="1600" b="1">
              <a:solidFill>
                <a:prstClr val="black"/>
              </a:solidFill>
              <a:uFill>
                <a:solidFill>
                  <a:srgbClr val="006FC0"/>
                </a:solidFill>
              </a:u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 u="none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+n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จำนวนโครงการทั้งหมดในระบบ</a:t>
          </a:r>
          <a:r>
            <a:rPr lang="en-US" sz="16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|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จำนวนโครงการในห้วงที่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(พ.ศ.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2566-2568)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ซึ่งนับรวมโครงการเพื่อขับเคลื่อนการบรรลุเป้าหมายตามยุทธศาสตร์ชาติ (โครงการสำคัญ) 	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ประจำปีงบประมาณ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2566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และ พ.ศ.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2567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ที่ผ่านการคัดเลือก         </a:t>
          </a:r>
        </a:p>
        <a:p>
          <a:pPr marL="269875" indent="-269875" algn="thaiDist" defTabSz="685783">
            <a:lnSpc>
              <a:spcPct val="100000"/>
            </a:lnSpc>
          </a:pP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			</a:t>
          </a:r>
          <a:r>
            <a:rPr lang="en-US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หมายถึง</a:t>
          </a:r>
          <a:r>
            <a:rPr lang="th-TH" sz="1600" b="1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โครงการที่หน่วยงานเลือกความสอดคล้องของโครงการเป็น</a:t>
          </a:r>
          <a:r>
            <a:rPr lang="th-TH" sz="1600" b="1" u="sng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ปัจจัยหลัก</a:t>
          </a:r>
          <a:r>
            <a:rPr lang="en-US" sz="1600" b="1" u="none" baseline="0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 </a:t>
          </a:r>
          <a:r>
            <a:rPr lang="en-US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n</a:t>
          </a:r>
          <a:r>
            <a:rPr lang="th-TH" sz="1600" b="1">
              <a:solidFill>
                <a:srgbClr val="0070C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หมายถึง โครงการที่หน่วยงานเลือกความสอดคล้องของโครงการเป็นปัจจัยรอง </a:t>
          </a:r>
          <a:endParaRPr lang="en-US" sz="1600" b="1">
            <a:solidFill>
              <a:srgbClr val="0070C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n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en-US" sz="1600" b="1" i="0" u="none" strike="noStrike" kern="12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n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หมายถึง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จำนวนรวมโครงการในระบบที่หน่วยงานเลือกความสอดคล้องของโครงการเป็นปัจจัยหลักและปัจจัยรอง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|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จำนวนรวมโครงการในห้วงที่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(พ.ศ.2566-2568) ที่หน่วยงานเลือก</a:t>
          </a:r>
        </a:p>
        <a:p>
          <a:pPr marL="0" marR="0" lvl="0" indent="0" algn="thaiDist" defTabSz="685784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	    </a:t>
          </a:r>
          <a:r>
            <a:rPr kumimoji="0" lang="en-US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</a:t>
          </a:r>
          <a:r>
            <a:rPr kumimoji="0" lang="th-TH" sz="16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ความสอดคล้องของโครงการเป็นปัจจัยหลักและปัจจัยรอง </a:t>
          </a:r>
          <a:endParaRPr kumimoji="0" lang="en-US" sz="16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14</xdr:col>
      <xdr:colOff>30828</xdr:colOff>
      <xdr:row>0</xdr:row>
      <xdr:rowOff>0</xdr:rowOff>
    </xdr:from>
    <xdr:to>
      <xdr:col>40</xdr:col>
      <xdr:colOff>86346</xdr:colOff>
      <xdr:row>37</xdr:row>
      <xdr:rowOff>28983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5D1797A0-0459-4424-9A5F-96FDD66E6F62}"/>
            </a:ext>
          </a:extLst>
        </xdr:cNvPr>
        <xdr:cNvGrpSpPr/>
      </xdr:nvGrpSpPr>
      <xdr:grpSpPr>
        <a:xfrm>
          <a:off x="9407910" y="0"/>
          <a:ext cx="15905118" cy="8330301"/>
          <a:chOff x="9365328" y="0"/>
          <a:chExt cx="15905118" cy="8449083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CF3445AA-7124-4986-A4C9-C3BCE8DF8F3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5328" y="0"/>
            <a:ext cx="15905118" cy="8290210"/>
          </a:xfrm>
          <a:prstGeom prst="rect">
            <a:avLst/>
          </a:prstGeom>
        </xdr:spPr>
      </xdr:pic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2C1EE426-2C4F-401E-AB7E-A598C2D6D7F7}"/>
              </a:ext>
            </a:extLst>
          </xdr:cNvPr>
          <xdr:cNvSpPr txBox="1"/>
        </xdr:nvSpPr>
        <xdr:spPr>
          <a:xfrm>
            <a:off x="20528449" y="2446806"/>
            <a:ext cx="574693" cy="2618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E2257CA2-7D20-48DA-B639-20DF7CB7771C}"/>
              </a:ext>
            </a:extLst>
          </xdr:cNvPr>
          <xdr:cNvSpPr txBox="1"/>
        </xdr:nvSpPr>
        <xdr:spPr>
          <a:xfrm>
            <a:off x="15447789" y="5575867"/>
            <a:ext cx="574693" cy="2811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1F3A587A-491E-451A-AE39-1E02DA4D4607}"/>
              </a:ext>
            </a:extLst>
          </xdr:cNvPr>
          <xdr:cNvSpPr txBox="1"/>
        </xdr:nvSpPr>
        <xdr:spPr>
          <a:xfrm>
            <a:off x="15447790" y="6028469"/>
            <a:ext cx="574693" cy="28364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9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+1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+1</a:t>
            </a: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9E760DE0-2CD8-4B1A-B6DB-E15E14387A3A}"/>
              </a:ext>
            </a:extLst>
          </xdr:cNvPr>
          <xdr:cNvSpPr txBox="1"/>
        </xdr:nvSpPr>
        <xdr:spPr>
          <a:xfrm>
            <a:off x="21236021" y="5549093"/>
            <a:ext cx="574693" cy="2915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A22589DC-6C04-484A-89A8-8364C72E13D7}"/>
              </a:ext>
            </a:extLst>
          </xdr:cNvPr>
          <xdr:cNvSpPr txBox="1"/>
        </xdr:nvSpPr>
        <xdr:spPr>
          <a:xfrm>
            <a:off x="21236021" y="6023275"/>
            <a:ext cx="574693" cy="27325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35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19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3D6F925D-4BC4-4B4A-AB1C-13227F16B046}"/>
              </a:ext>
            </a:extLst>
          </xdr:cNvPr>
          <xdr:cNvSpPr txBox="1"/>
        </xdr:nvSpPr>
        <xdr:spPr>
          <a:xfrm>
            <a:off x="20528449" y="2888755"/>
            <a:ext cx="574693" cy="2618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A82A3C4-2C41-43CD-B861-80C3570835E7}"/>
              </a:ext>
            </a:extLst>
          </xdr:cNvPr>
          <xdr:cNvSpPr txBox="1"/>
        </xdr:nvSpPr>
        <xdr:spPr>
          <a:xfrm>
            <a:off x="15045018" y="2507146"/>
            <a:ext cx="574693" cy="2618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78F17CED-C540-4541-99C0-8C87E92F1A13}"/>
              </a:ext>
            </a:extLst>
          </xdr:cNvPr>
          <xdr:cNvSpPr txBox="1"/>
        </xdr:nvSpPr>
        <xdr:spPr>
          <a:xfrm>
            <a:off x="15055904" y="2926718"/>
            <a:ext cx="574693" cy="2618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 </a:t>
            </a:r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1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1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+0</a:t>
            </a: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3468D908-938E-4C8C-AD19-B398CA311432}"/>
              </a:ext>
            </a:extLst>
          </xdr:cNvPr>
          <xdr:cNvSpPr txBox="1"/>
        </xdr:nvSpPr>
        <xdr:spPr>
          <a:xfrm>
            <a:off x="21908956" y="7443036"/>
            <a:ext cx="2776261" cy="100604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>
              <a:lnSpc>
                <a:spcPts val="2100"/>
              </a:lnSpc>
            </a:pP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จำนวนโครงการทั้งหมด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  <a:p>
            <a:pPr algn="ctr">
              <a:lnSpc>
                <a:spcPts val="2100"/>
              </a:lnSpc>
            </a:pPr>
            <a:r>
              <a:rPr lang="en-US" sz="1800" b="1" u="sng" baseline="0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56</a:t>
            </a:r>
            <a:r>
              <a:rPr lang="en-US" sz="1800" b="1" u="none" baseline="0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+1 </a:t>
            </a:r>
            <a:r>
              <a:rPr lang="en-US" sz="18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| </a:t>
            </a:r>
            <a:r>
              <a:rPr lang="en-US" sz="1800" b="1" u="sng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31</a:t>
            </a:r>
            <a:r>
              <a:rPr lang="en-US" sz="1800" b="1">
                <a:solidFill>
                  <a:srgbClr val="0070C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+1 </a:t>
            </a: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  <a:p>
            <a:pPr algn="ctr">
              <a:lnSpc>
                <a:spcPts val="2100"/>
              </a:lnSpc>
            </a:pPr>
            <a:r>
              <a:rPr lang="th-TH" sz="1800" b="1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รวมทั้งสิ้น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en-US" sz="18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57 | 32</a:t>
            </a:r>
            <a:r>
              <a:rPr lang="en-US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800" b="1" baseline="0">
                <a:solidFill>
                  <a:sysClr val="windowText" lastClr="00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8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</xdr:row>
      <xdr:rowOff>0</xdr:rowOff>
    </xdr:from>
    <xdr:to>
      <xdr:col>29</xdr:col>
      <xdr:colOff>0</xdr:colOff>
      <xdr:row>19</xdr:row>
      <xdr:rowOff>126478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D077EB-EDDF-4BB5-A68C-09D7C6FDE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44447" y="457200"/>
          <a:ext cx="4643718" cy="34613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KYP\02-1&#3650;&#3588;&#3619;&#3591;&#3585;&#3634;&#3619;&#3626;&#3635;&#3588;&#3633;&#3597;\&#3650;&#3588;&#3619;&#3591;&#3585;&#3634;&#3619;&#3626;&#3635;&#3588;&#3633;&#3597;%2070\as%20is%2070-04\&#3650;&#3588;&#3619;&#3591;&#3585;&#3634;&#3619;&#3611;&#3637;%202563-2568%20&#3651;&#3609;%20eMENSC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KYP\02-1&#3650;&#3588;&#3619;&#3591;&#3585;&#3634;&#3619;&#3626;&#3635;&#3588;&#3633;&#3597;\&#3650;&#3588;&#3619;&#3591;&#3585;&#3634;&#3619;&#3626;&#3635;&#3588;&#3633;&#3597;%2070\as%20is%2070-04\&#3650;&#3588;&#3619;&#3591;&#3585;&#3634;&#3619;&#3626;&#3635;&#3588;&#3633;&#3597;%2069%20for%20as%20is%20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ต้นฉบับ"/>
      <sheetName val="ลองสูตร"/>
      <sheetName val="ทำการ"/>
      <sheetName val="รวมไฟล์ที่ใส่ v3 ปัจจบันแล้ว"/>
      <sheetName val="FVCT for eMENSCR"/>
      <sheetName val="ตัวย่อ(ต่อท้าย)"/>
      <sheetName val="ข้อเสนอโครงการสำคัญ 69"/>
      <sheetName val="โครงการสำคัญ 69 (ผ่านเข้ารอบ)"/>
      <sheetName val="FVCT for eMENSCR เก่า"/>
      <sheetName val="Pivot"/>
      <sheetName val="โครงการปกติ หลัก"/>
      <sheetName val="โครงการปกติ หลัก (เดิม)"/>
      <sheetName val="โครงการปกติ รอง"/>
      <sheetName val="โครงการปกติ รอง (เดิม)"/>
      <sheetName val="โครงการสำคัญ หลัก"/>
      <sheetName val="โครงการสำคัญ รอง"/>
      <sheetName val="ปรับรหัสปัจจัยเก่าเป็นใหม่ รอง"/>
      <sheetName val="ปรับรหัสปัจจัยเก่าเป็นใหม่ หลัก"/>
      <sheetName val="แก้รหัส v2 Y1+ปัจจัย รอง "/>
      <sheetName val="แก้รหัส v2 Y1+ปัจจัย หลัก"/>
      <sheetName val="ย้ายรหัส Y1 รอง"/>
      <sheetName val="ย้ายรหัส Y1 หลัก"/>
      <sheetName val="เติม 0 Y1 รอง"/>
      <sheetName val="เติม 0 Y1 หลัก"/>
      <sheetName val="Sheet7"/>
      <sheetName val="Sheet5"/>
      <sheetName val="Sheet3"/>
      <sheetName val="Sheet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ชื่อหน่วยงานระดับกรม</v>
          </cell>
          <cell r="C1" t="str">
            <v>ตัวย่อ</v>
          </cell>
        </row>
        <row r="2">
          <cell r="B2" t="str">
            <v>กรมการกงสุล</v>
          </cell>
          <cell r="C2" t="str">
            <v>กรมการกงสุล</v>
          </cell>
        </row>
        <row r="3">
          <cell r="B3" t="str">
            <v>กรมการขนส่งทางบก</v>
          </cell>
          <cell r="C3" t="str">
            <v>ขบ.</v>
          </cell>
        </row>
        <row r="4">
          <cell r="B4" t="str">
            <v>กรมการขนส่งทางราง</v>
          </cell>
          <cell r="C4" t="str">
            <v>ขร.</v>
          </cell>
        </row>
        <row r="5">
          <cell r="B5" t="str">
            <v>กรมการข้าว</v>
          </cell>
          <cell r="C5" t="str">
            <v>กข.</v>
          </cell>
        </row>
        <row r="6">
          <cell r="B6" t="str">
            <v>กรมการค้าต่างประเทศ</v>
          </cell>
          <cell r="C6" t="str">
            <v>คต.</v>
          </cell>
        </row>
        <row r="7">
          <cell r="B7" t="str">
            <v>กรมการค้าภายใน</v>
          </cell>
          <cell r="C7" t="str">
            <v>คน.</v>
          </cell>
        </row>
        <row r="8">
          <cell r="B8" t="str">
            <v>กรมการจัดหางาน</v>
          </cell>
          <cell r="C8" t="str">
            <v>กกจ.</v>
          </cell>
        </row>
        <row r="9">
          <cell r="B9" t="str">
            <v>กรมการท่องเที่ยว</v>
          </cell>
          <cell r="C9" t="str">
            <v xml:space="preserve">กทท. </v>
          </cell>
        </row>
        <row r="10">
          <cell r="B10" t="str">
            <v>กรมการปกครอง</v>
          </cell>
          <cell r="C10" t="str">
            <v>ปค.</v>
          </cell>
        </row>
        <row r="11">
          <cell r="B11" t="str">
            <v>กรมการเปลี่ยนแปลงสภาพภูมิอากาศและสิ่งแวดล้อม</v>
          </cell>
          <cell r="C11" t="str">
            <v>สส.</v>
          </cell>
        </row>
        <row r="12">
          <cell r="B12" t="str">
            <v>กรมการพัฒนาชุมชน</v>
          </cell>
          <cell r="C12" t="str">
            <v>พช.</v>
          </cell>
        </row>
        <row r="13">
          <cell r="B13" t="str">
            <v>กรมการแพทย์</v>
          </cell>
          <cell r="C13" t="str">
            <v>กพ.</v>
          </cell>
        </row>
        <row r="14">
          <cell r="B14" t="str">
            <v>กรมการแพทย์แผนไทยและการแพทย์ทางเลือก</v>
          </cell>
          <cell r="C14" t="str">
            <v>DTAM</v>
          </cell>
        </row>
        <row r="15">
          <cell r="B15" t="str">
            <v>กรมการศาสนา</v>
          </cell>
          <cell r="C15" t="str">
            <v>ศน.</v>
          </cell>
        </row>
        <row r="16">
          <cell r="B16" t="str">
            <v>กรมกิจการเด็กและเยาวชน</v>
          </cell>
          <cell r="C16" t="str">
            <v>ดย.</v>
          </cell>
        </row>
        <row r="17">
          <cell r="B17" t="str">
            <v>กรมกิจการผู้สูงอายุ</v>
          </cell>
          <cell r="C17" t="str">
            <v>ผส.</v>
          </cell>
        </row>
        <row r="18">
          <cell r="B18" t="str">
            <v>กรมกิจการสตรีและสถาบันครอบครัว</v>
          </cell>
          <cell r="C18" t="str">
            <v>สค.</v>
          </cell>
        </row>
        <row r="19">
          <cell r="B19" t="str">
            <v>กรมควบคุมมลพิษ</v>
          </cell>
          <cell r="C19" t="str">
            <v>คพ.</v>
          </cell>
        </row>
        <row r="20">
          <cell r="B20" t="str">
            <v>กรมควบคุมโรค</v>
          </cell>
          <cell r="C20" t="str">
            <v>คร.</v>
          </cell>
        </row>
        <row r="21">
          <cell r="B21" t="str">
            <v>กรมความร่วมมือระหว่างประเทศ</v>
          </cell>
          <cell r="C21" t="str">
            <v>TICA</v>
          </cell>
        </row>
        <row r="22">
          <cell r="B22" t="str">
            <v>กรมคุ้มครองสิทธิและเสรีภาพ</v>
          </cell>
          <cell r="C22" t="str">
            <v>กคส.</v>
          </cell>
        </row>
        <row r="23">
          <cell r="B23" t="str">
            <v>กรมคุมประพฤติ</v>
          </cell>
          <cell r="C23" t="str">
            <v>คป.</v>
          </cell>
        </row>
        <row r="24">
          <cell r="B24" t="str">
            <v>กรมจัดหางาน</v>
          </cell>
          <cell r="C24" t="str">
            <v>กกจ.</v>
          </cell>
        </row>
        <row r="25">
          <cell r="B25" t="str">
            <v>กรมเจรจาการค้าระหว่างประเทศ</v>
          </cell>
          <cell r="C25" t="str">
            <v>จร.</v>
          </cell>
        </row>
        <row r="26">
          <cell r="B26" t="str">
            <v>กรมเจ้าท่า</v>
          </cell>
          <cell r="C26" t="str">
            <v>จท.</v>
          </cell>
        </row>
        <row r="27">
          <cell r="B27" t="str">
            <v>กรมชลประทาน</v>
          </cell>
          <cell r="C27" t="str">
            <v>ชป.</v>
          </cell>
        </row>
        <row r="28">
          <cell r="B28" t="str">
            <v>กรมเชื้อเพลิงธรรมชาติ</v>
          </cell>
          <cell r="C28" t="str">
            <v>ชธ.</v>
          </cell>
        </row>
        <row r="29">
          <cell r="B29" t="str">
            <v>กรมตรวจบัญชีสหกรณ์</v>
          </cell>
          <cell r="C29" t="str">
            <v>กตส.</v>
          </cell>
        </row>
        <row r="30">
          <cell r="B30" t="str">
            <v>กรมทรัพย์สินทางปัญญา</v>
          </cell>
          <cell r="C30" t="str">
            <v>ทป.</v>
          </cell>
        </row>
        <row r="31">
          <cell r="B31" t="str">
            <v>กรมทรัพยากรทางทะเลและชายฝั่ง</v>
          </cell>
          <cell r="C31" t="str">
            <v>ทช.</v>
          </cell>
        </row>
        <row r="32">
          <cell r="B32" t="str">
            <v>กรมทรัพยากรธรณี</v>
          </cell>
          <cell r="C32" t="str">
            <v>ทธ.</v>
          </cell>
        </row>
        <row r="33">
          <cell r="B33" t="str">
            <v>กรมทรัพยากรน้ำ</v>
          </cell>
          <cell r="C33" t="str">
            <v>ทน.</v>
          </cell>
        </row>
        <row r="34">
          <cell r="B34" t="str">
            <v>กรมทรัพยากรน้ำบาดาล</v>
          </cell>
          <cell r="C34" t="str">
            <v>ทบ.</v>
          </cell>
        </row>
        <row r="35">
          <cell r="B35" t="str">
            <v>กรมทางหลวง</v>
          </cell>
          <cell r="C35" t="str">
            <v>ทล.</v>
          </cell>
        </row>
        <row r="36">
          <cell r="B36" t="str">
            <v>กรมทางหลวงชนบท</v>
          </cell>
          <cell r="C36" t="str">
            <v>ทช.</v>
          </cell>
        </row>
        <row r="37">
          <cell r="B37" t="str">
            <v>กรมท่าอากาศยาน</v>
          </cell>
          <cell r="C37" t="str">
            <v>ทย.</v>
          </cell>
        </row>
        <row r="38">
          <cell r="B38" t="str">
            <v>กรมที่ดิน</v>
          </cell>
          <cell r="C38" t="str">
            <v>ทด.</v>
          </cell>
        </row>
        <row r="39">
          <cell r="B39" t="str">
            <v>กรมธนารักษ์</v>
          </cell>
          <cell r="C39" t="str">
            <v>ธร.</v>
          </cell>
        </row>
        <row r="40">
          <cell r="B40" t="str">
            <v>กรมธุรกิจพลังงาน</v>
          </cell>
          <cell r="C40" t="str">
            <v>ธพ.</v>
          </cell>
        </row>
        <row r="41">
          <cell r="B41" t="str">
            <v>กรมบังคับคดี</v>
          </cell>
          <cell r="C41" t="str">
            <v>กบค.</v>
          </cell>
        </row>
        <row r="42">
          <cell r="B42" t="str">
            <v>กรมบัญชีกลาง</v>
          </cell>
          <cell r="C42" t="str">
            <v>บก.</v>
          </cell>
        </row>
        <row r="43">
          <cell r="B43" t="str">
            <v>กรมประชาสัมพันธ์</v>
          </cell>
          <cell r="C43" t="str">
            <v>กปส.</v>
          </cell>
        </row>
        <row r="44">
          <cell r="B44" t="str">
            <v>กรมประมง</v>
          </cell>
          <cell r="C44" t="str">
            <v>กปม.</v>
          </cell>
        </row>
        <row r="45">
          <cell r="B45" t="str">
            <v>กรมปศุสัตว์</v>
          </cell>
          <cell r="C45" t="str">
            <v>กปศ.</v>
          </cell>
        </row>
        <row r="46">
          <cell r="B46" t="str">
            <v>กรมป้องกันและบรรเทาสาธารณภัย</v>
          </cell>
          <cell r="C46" t="str">
            <v>ปภ.</v>
          </cell>
        </row>
        <row r="47">
          <cell r="B47" t="str">
            <v>กรมป่าไม้</v>
          </cell>
          <cell r="C47" t="str">
            <v>ปม.</v>
          </cell>
        </row>
        <row r="48">
          <cell r="B48" t="str">
            <v xml:space="preserve">กรมป่าไม้ </v>
          </cell>
          <cell r="C48" t="str">
            <v>ปม.</v>
          </cell>
        </row>
        <row r="49">
          <cell r="B49" t="str">
            <v>กรมฝนหลวงและการบินเกษตร</v>
          </cell>
          <cell r="C49" t="str">
            <v>ฝล.</v>
          </cell>
        </row>
        <row r="50">
          <cell r="B50" t="str">
            <v>กรมพลศึกษา</v>
          </cell>
          <cell r="C50" t="str">
            <v>กพล.</v>
          </cell>
        </row>
        <row r="51">
          <cell r="B51" t="str">
            <v>กรมพัฒนาที่ดิน</v>
          </cell>
          <cell r="C51" t="str">
            <v>พด.</v>
          </cell>
        </row>
        <row r="52">
          <cell r="B52" t="str">
            <v>กรมพัฒนาธุรกิจการค้า</v>
          </cell>
          <cell r="C52" t="str">
            <v>พค.</v>
          </cell>
        </row>
        <row r="53">
          <cell r="B53" t="str">
            <v>กรมพัฒนาฝีมือแรงงาน</v>
          </cell>
          <cell r="C53" t="str">
            <v>กพร.</v>
          </cell>
        </row>
        <row r="54">
          <cell r="B54" t="str">
            <v>กรมพัฒนาพลังงานทดแทนและอนุรักษ์พลังงาน</v>
          </cell>
          <cell r="C54" t="str">
            <v>พพ.</v>
          </cell>
        </row>
        <row r="55">
          <cell r="B55" t="str">
            <v>กรมพัฒนาสังคมและสวัสดิการ</v>
          </cell>
          <cell r="C55" t="str">
            <v>พส.</v>
          </cell>
        </row>
        <row r="56">
          <cell r="B56" t="str">
            <v>กรมพิธีการทูต</v>
          </cell>
          <cell r="C56" t="str">
            <v>กรมพิธีการทูต</v>
          </cell>
        </row>
        <row r="57">
          <cell r="B57" t="str">
            <v>กรมพินิจและคุ้มครองเด็กและเยาวชน</v>
          </cell>
          <cell r="C57" t="str">
            <v>กพน.</v>
          </cell>
        </row>
        <row r="58">
          <cell r="B58" t="str">
            <v>กรมยุโรป</v>
          </cell>
          <cell r="C58" t="str">
            <v>กรมยุโรป</v>
          </cell>
        </row>
        <row r="59">
          <cell r="B59" t="str">
            <v>กรมโยธาธิการและผังเมือง</v>
          </cell>
          <cell r="C59" t="str">
            <v>ยผ.</v>
          </cell>
        </row>
        <row r="60">
          <cell r="B60" t="str">
            <v>กรมราชทัณฑ์</v>
          </cell>
          <cell r="C60" t="str">
            <v>รท.</v>
          </cell>
        </row>
        <row r="61">
          <cell r="B61" t="str">
            <v>กรมโรงงานอุตสาหกรรม</v>
          </cell>
          <cell r="C61" t="str">
            <v>กรอ.</v>
          </cell>
        </row>
        <row r="62">
          <cell r="B62" t="str">
            <v>กรมวิชาการเกษตร</v>
          </cell>
          <cell r="C62" t="str">
            <v>กวก.</v>
          </cell>
        </row>
        <row r="63">
          <cell r="B63" t="str">
            <v>กรมวิทยาศาสตร์การแพทย์</v>
          </cell>
          <cell r="C63" t="str">
            <v>DMSC</v>
          </cell>
        </row>
        <row r="64">
          <cell r="B64" t="str">
            <v>กรมวิทยาศาสตร์บริการ</v>
          </cell>
          <cell r="C64" t="str">
            <v>วศ.</v>
          </cell>
        </row>
        <row r="65">
          <cell r="B65" t="str">
            <v>กรมศิลปากร</v>
          </cell>
          <cell r="C65" t="str">
            <v>ศก.</v>
          </cell>
        </row>
        <row r="66">
          <cell r="B66" t="str">
            <v>กรมศุลกากร</v>
          </cell>
          <cell r="C66" t="str">
            <v>กศก.</v>
          </cell>
        </row>
        <row r="67">
          <cell r="B67" t="str">
            <v>กรมเศรษฐกิจระหว่างประเทศ</v>
          </cell>
          <cell r="C67" t="str">
            <v>กรมเศรษฐกิจระหว่างประเทศ</v>
          </cell>
        </row>
        <row r="68">
          <cell r="B68" t="str">
            <v>กรมส่งเสริมการเกษตร</v>
          </cell>
          <cell r="C68" t="str">
            <v>กสก.</v>
          </cell>
        </row>
        <row r="69">
          <cell r="B69" t="str">
            <v>กรมส่งเสริมการค้าระหว่างประเทศ</v>
          </cell>
          <cell r="C69" t="str">
            <v>สค.</v>
          </cell>
        </row>
        <row r="70">
          <cell r="B70" t="str">
            <v>กรมส่งเสริมการปกครองท้องถิ่น</v>
          </cell>
          <cell r="C70" t="str">
            <v>สถ.</v>
          </cell>
        </row>
        <row r="71">
          <cell r="B71" t="str">
            <v xml:space="preserve">กรมส่งเสริมการปกครองท้องถิ่น </v>
          </cell>
          <cell r="C71" t="str">
            <v>สถ.</v>
          </cell>
        </row>
        <row r="72">
          <cell r="B72" t="str">
            <v>กรมส่งเสริมการเรียนรู้</v>
          </cell>
          <cell r="C72" t="str">
            <v>สกร.</v>
          </cell>
        </row>
        <row r="73">
          <cell r="B73" t="str">
            <v>กรมส่งเสริมคุณภาพสิ่งแวดล้อม</v>
          </cell>
          <cell r="C73" t="str">
            <v>สส.</v>
          </cell>
        </row>
        <row r="74">
          <cell r="B74" t="str">
            <v>กรมส่งเสริมและพัฒนาคุณภาพชีวิตคนพิการ</v>
          </cell>
          <cell r="C74" t="str">
            <v>พก.</v>
          </cell>
        </row>
        <row r="75">
          <cell r="B75" t="str">
            <v>กรมส่งเสริมวัฒนธรรม</v>
          </cell>
          <cell r="C75" t="str">
            <v>สวธ.</v>
          </cell>
        </row>
        <row r="76">
          <cell r="B76" t="str">
            <v>กรมส่งเสริมสหกรณ์</v>
          </cell>
          <cell r="C76" t="str">
            <v>กสส.</v>
          </cell>
        </row>
        <row r="77">
          <cell r="B77" t="str">
            <v>กรมส่งเสริมอุตสาหกรรม</v>
          </cell>
          <cell r="C77" t="str">
            <v>กสอ.</v>
          </cell>
        </row>
        <row r="78">
          <cell r="B78" t="str">
            <v>กรมสนธิสัญญาและกฎหมาย</v>
          </cell>
          <cell r="C78" t="str">
            <v>กรมสนธิสัญญาฯ</v>
          </cell>
        </row>
        <row r="79">
          <cell r="B79" t="str">
            <v>กรมสนับสนุนบริการสุขภาพ</v>
          </cell>
          <cell r="C79" t="str">
            <v>สบส.</v>
          </cell>
        </row>
        <row r="80">
          <cell r="B80" t="str">
            <v>กรมสรรพสามิต</v>
          </cell>
          <cell r="C80" t="str">
            <v>สสพ.</v>
          </cell>
        </row>
        <row r="81">
          <cell r="B81" t="str">
            <v>กรมสรรพากร</v>
          </cell>
          <cell r="C81" t="str">
            <v>สพ.</v>
          </cell>
        </row>
        <row r="82">
          <cell r="B82" t="str">
            <v>กรมสวัสดิการและคุ้มครองแรงงาน</v>
          </cell>
          <cell r="C82" t="str">
            <v>กสร.</v>
          </cell>
        </row>
        <row r="83">
          <cell r="B83" t="str">
            <v>กรมสอบสวนคดีพิเศษ</v>
          </cell>
          <cell r="C83" t="str">
            <v>DSI</v>
          </cell>
        </row>
        <row r="84">
          <cell r="B84" t="str">
            <v>กรมสารนิเทศ</v>
          </cell>
          <cell r="C84" t="str">
            <v>กรมสารนิเทศ</v>
          </cell>
        </row>
        <row r="85">
          <cell r="B85" t="str">
            <v>กรมสุขภาพจิต</v>
          </cell>
          <cell r="C85" t="str">
            <v>DMH</v>
          </cell>
        </row>
        <row r="86">
          <cell r="B86" t="str">
            <v>กรมหม่อนไหม</v>
          </cell>
          <cell r="C86" t="str">
            <v>มม.</v>
          </cell>
        </row>
        <row r="87">
          <cell r="B87" t="str">
            <v>กรมองค์การระหว่างประเทศ</v>
          </cell>
          <cell r="C87" t="str">
            <v>กรมองค์การฯ</v>
          </cell>
        </row>
        <row r="88">
          <cell r="B88" t="str">
            <v>กรมอนามัย</v>
          </cell>
          <cell r="C88" t="str">
            <v>กรมอนามัย</v>
          </cell>
        </row>
        <row r="89">
          <cell r="B89" t="str">
            <v>กรมอเมริกาและแปซิฟิกใต้</v>
          </cell>
          <cell r="C89" t="str">
            <v>กรมอเมริกาฯ</v>
          </cell>
        </row>
        <row r="90">
          <cell r="B90" t="str">
            <v>กรมอาเซียน</v>
          </cell>
          <cell r="C90" t="str">
            <v>กรมอาเซียน</v>
          </cell>
        </row>
        <row r="91">
          <cell r="B91" t="str">
            <v>กรมอุตสาหกรรมพื้นฐานและการเหมืองแร่</v>
          </cell>
          <cell r="C91" t="str">
            <v>กพร.</v>
          </cell>
        </row>
        <row r="92">
          <cell r="B92" t="str">
            <v xml:space="preserve">กรมอุตสาหกรรมพื้นฐานและการเหมืองแร่ </v>
          </cell>
          <cell r="C92" t="str">
            <v>DPIM</v>
          </cell>
        </row>
        <row r="93">
          <cell r="B93" t="str">
            <v>กรมอุตุนิยมวิทยา</v>
          </cell>
          <cell r="C93" t="str">
            <v>อต.</v>
          </cell>
        </row>
        <row r="94">
          <cell r="B94" t="str">
            <v>กรมอุทยานแห่งชาติ สัตว์ป่า และพันธุ์พืช</v>
          </cell>
          <cell r="C94" t="str">
            <v>อส.</v>
          </cell>
        </row>
        <row r="95">
          <cell r="B95" t="str">
            <v>กรมเอเชียตะวันออก</v>
          </cell>
          <cell r="C95" t="str">
            <v>กรมเอเชียตะวันออก</v>
          </cell>
        </row>
        <row r="96">
          <cell r="B96" t="str">
            <v>กรมเอเชียใต้ ตะวันออกกลาง และแอฟริกา</v>
          </cell>
          <cell r="C96" t="str">
            <v>กรมเอเชียใต้ฯ</v>
          </cell>
        </row>
        <row r="97">
          <cell r="B97" t="str">
            <v>กรุงเทพมหานคร</v>
          </cell>
          <cell r="C97" t="str">
            <v>กทม.</v>
          </cell>
        </row>
        <row r="98">
          <cell r="B98" t="str">
            <v>กองทัพบก</v>
          </cell>
          <cell r="C98" t="str">
            <v>ทบ.</v>
          </cell>
        </row>
        <row r="99">
          <cell r="B99" t="str">
            <v>กองทัพเรือ</v>
          </cell>
          <cell r="C99" t="str">
            <v>ทร.</v>
          </cell>
        </row>
        <row r="100">
          <cell r="B100" t="str">
            <v>กองทัพอากาศ</v>
          </cell>
          <cell r="C100" t="str">
            <v>ทอ.</v>
          </cell>
        </row>
        <row r="101">
          <cell r="B101" t="str">
            <v>กองทุนการออมแห่งชาติ</v>
          </cell>
          <cell r="C101" t="str">
            <v>กอช.</v>
          </cell>
        </row>
        <row r="102">
          <cell r="B102" t="str">
            <v>กองทุนเงินให้กู้ยืมเพื่อการศึกษา</v>
          </cell>
          <cell r="C102" t="str">
            <v>กยศ.</v>
          </cell>
        </row>
        <row r="103">
          <cell r="B103" t="str">
            <v>กองทุนพัฒนาสื่อปลอดภัยและสร้างสรรค์</v>
          </cell>
          <cell r="C103" t="str">
            <v>TMF</v>
          </cell>
        </row>
        <row r="104">
          <cell r="B104" t="str">
            <v>กองทุนเพื่อความเสมอภาคทางการศึกษา</v>
          </cell>
          <cell r="C104" t="str">
            <v>กสศ.</v>
          </cell>
        </row>
        <row r="105">
          <cell r="B105" t="str">
            <v>กองทุนสนับสนุนการสร้างเสริมสุขภาพ</v>
          </cell>
          <cell r="C105" t="str">
            <v>สสส.</v>
          </cell>
        </row>
        <row r="106">
          <cell r="B106" t="str">
            <v>กองบัญชาการกองทัพไทย</v>
          </cell>
          <cell r="C106" t="str">
            <v>บก.ทท.</v>
          </cell>
        </row>
        <row r="107">
          <cell r="B107" t="str">
            <v>กองอำนวยการรักษาความมั่นคงภายในราชอาณาจักร</v>
          </cell>
          <cell r="C107" t="str">
            <v>กอ.รมน.</v>
          </cell>
        </row>
        <row r="108">
          <cell r="B108" t="str">
            <v>การกีฬาแห่งประเทศไทย</v>
          </cell>
          <cell r="C108" t="str">
            <v>กกท.</v>
          </cell>
        </row>
        <row r="109">
          <cell r="B109" t="str">
            <v>การเคหะแห่งชาติ</v>
          </cell>
          <cell r="C109" t="str">
            <v>กคช.</v>
          </cell>
        </row>
        <row r="110">
          <cell r="B110" t="str">
            <v>การท่องเที่ยวแห่งประเทศไทย</v>
          </cell>
          <cell r="C110" t="str">
            <v>ททท.</v>
          </cell>
        </row>
        <row r="111">
          <cell r="B111" t="str">
            <v>การทางพิเศษแห่งประเทศไทย</v>
          </cell>
          <cell r="C111" t="str">
            <v>กทพ.</v>
          </cell>
        </row>
        <row r="112">
          <cell r="B112" t="str">
            <v>การท่าเรือแห่งประเทศไทย</v>
          </cell>
          <cell r="C112" t="str">
            <v>กทท.</v>
          </cell>
        </row>
        <row r="113">
          <cell r="B113" t="str">
            <v>การนิคมอุตสาหกรรมแห่งประเทศไทย</v>
          </cell>
          <cell r="C113" t="str">
            <v>กนอ.</v>
          </cell>
        </row>
        <row r="114">
          <cell r="B114" t="str">
            <v>การประปานครหลวง</v>
          </cell>
          <cell r="C114" t="str">
            <v>กปน.</v>
          </cell>
        </row>
        <row r="115">
          <cell r="B115" t="str">
            <v>การประปาส่วนภูมิภาค</v>
          </cell>
          <cell r="C115" t="str">
            <v>กปภ.</v>
          </cell>
        </row>
        <row r="116">
          <cell r="B116" t="str">
            <v>การไฟฟ้านครหลวง</v>
          </cell>
          <cell r="C116" t="str">
            <v>กฟน.</v>
          </cell>
        </row>
        <row r="117">
          <cell r="B117" t="str">
            <v>การไฟฟ้าฝ่ายผลิตแห่งประเทศไทย</v>
          </cell>
          <cell r="C117" t="str">
            <v>กฟผ.</v>
          </cell>
        </row>
        <row r="118">
          <cell r="B118" t="str">
            <v>การไฟฟ้าส่วนภูมิภาค</v>
          </cell>
          <cell r="C118" t="str">
            <v>กฟภ.</v>
          </cell>
        </row>
        <row r="119">
          <cell r="B119" t="str">
            <v>การยางแห่งประเทศไทย</v>
          </cell>
          <cell r="C119" t="str">
            <v>กยท.</v>
          </cell>
        </row>
        <row r="120">
          <cell r="B120" t="str">
            <v>การรถไฟฟ้าขนส่งมวลชนแห่งประเทศไทย</v>
          </cell>
          <cell r="C120" t="str">
            <v>รฟม.</v>
          </cell>
        </row>
        <row r="121">
          <cell r="B121" t="str">
            <v>การรถไฟแห่งประเทศไทย</v>
          </cell>
          <cell r="C121" t="str">
            <v>รฟท.</v>
          </cell>
        </row>
        <row r="122">
          <cell r="B122" t="str">
            <v>การส่งเสริมอุตสาหกรรม</v>
          </cell>
          <cell r="C122" t="str">
            <v>กสอ.</v>
          </cell>
        </row>
        <row r="123">
          <cell r="B123" t="str">
            <v>คณะกรรมการโอลิมปิคแห่งประเทศไทยในพระบรมราชูปถัมภ์</v>
          </cell>
          <cell r="C123" t="str">
            <v>NOCT</v>
          </cell>
        </row>
        <row r="124">
          <cell r="B124" t="str">
            <v>คุรุสภา</v>
          </cell>
          <cell r="C124" t="str">
            <v>คส.</v>
          </cell>
        </row>
        <row r="125">
          <cell r="B125" t="str">
            <v>สำนักงานเลขาธิการคุรุสภา</v>
          </cell>
          <cell r="C125" t="str">
            <v>คส.</v>
          </cell>
        </row>
        <row r="126">
          <cell r="B126" t="str">
            <v>จุฬาลงกรณ์มหาวิทยาลัย</v>
          </cell>
          <cell r="C126" t="str">
            <v>จุฬา</v>
          </cell>
        </row>
        <row r="127">
          <cell r="B127" t="str">
            <v>ธนาคารกรุงไทย จำกัด (มหาชน)</v>
          </cell>
          <cell r="C127" t="str">
            <v>KTB</v>
          </cell>
        </row>
        <row r="128">
          <cell r="B128" t="str">
            <v>ธนาคารพัฒนาวิสาหกิจขนาดกลางและขนาดย่อมแห่งประเทศไทย</v>
          </cell>
          <cell r="C128" t="str">
            <v>ธพว.</v>
          </cell>
        </row>
        <row r="129">
          <cell r="B129" t="str">
            <v>ธนาคารเพื่อการเกษตรและสหกรณ์การเกษตร</v>
          </cell>
          <cell r="C129" t="str">
            <v>ธกส.</v>
          </cell>
        </row>
        <row r="130">
          <cell r="B130" t="str">
            <v>ธนาคารเพื่อการส่งออกและนำเข้าแห่งประเทศไทย</v>
          </cell>
          <cell r="C130" t="str">
            <v>ธสน.</v>
          </cell>
        </row>
        <row r="131">
          <cell r="B131" t="str">
            <v>ธนาคารแห่งประเทศไทย</v>
          </cell>
          <cell r="C131" t="str">
            <v>ธปท.</v>
          </cell>
        </row>
        <row r="132">
          <cell r="B132" t="str">
            <v>ธนาคารออมสิน</v>
          </cell>
          <cell r="C132" t="str">
            <v>GSB</v>
          </cell>
        </row>
        <row r="133">
          <cell r="B133" t="str">
            <v>ธนาคารอาคารสงเคราะห์</v>
          </cell>
          <cell r="C133" t="str">
            <v>ธอส.</v>
          </cell>
        </row>
        <row r="134">
          <cell r="B134" t="str">
            <v>ธนาคารอิสลามแห่งประเทศไทย</v>
          </cell>
          <cell r="C134" t="str">
            <v>ISBT</v>
          </cell>
        </row>
        <row r="135">
          <cell r="B135" t="str">
            <v>บรรษัทประกันสินเชื่ออุตสาหกรรมขนาดย่อม</v>
          </cell>
          <cell r="C135" t="str">
            <v>บสย.</v>
          </cell>
        </row>
        <row r="136">
          <cell r="B136" t="str">
            <v>บริษัท ขนส่ง จํากัด</v>
          </cell>
          <cell r="C136" t="str">
            <v>บขส.</v>
          </cell>
        </row>
        <row r="137">
          <cell r="B137" t="str">
            <v>บริษัท ขนส่ง จำกัด</v>
          </cell>
          <cell r="C137" t="str">
            <v>บขส.</v>
          </cell>
        </row>
        <row r="138">
          <cell r="B138" t="str">
            <v>บริษัท ข้อมูลเครดิตแห่งชาติ จำกัด</v>
          </cell>
          <cell r="C138" t="str">
            <v>NCB</v>
          </cell>
        </row>
        <row r="139">
          <cell r="B139" t="str">
            <v>บริษัท ท่าอากาศยานไทย จํากัด (มหาชน)</v>
          </cell>
          <cell r="C139" t="str">
            <v>ทอท.</v>
          </cell>
        </row>
        <row r="140">
          <cell r="B140" t="str">
            <v>บริษัท ท่าอากาศยานไทย จำกัด (มหาชน)</v>
          </cell>
          <cell r="C140" t="str">
            <v>ทอท.</v>
          </cell>
        </row>
        <row r="141">
          <cell r="B141" t="str">
            <v>บริษัท โทรคมนาคมแห่งชาติ จำกัด (​มหาชน)</v>
          </cell>
          <cell r="C141" t="str">
            <v>NT</v>
          </cell>
        </row>
        <row r="142">
          <cell r="B142" t="str">
            <v>บริษัท โทรคมนาคมแห่งชาติ จำกัด (มหาชน)</v>
          </cell>
          <cell r="C142" t="str">
            <v>NT</v>
          </cell>
        </row>
        <row r="143">
          <cell r="B143" t="str">
            <v>บริษัท ปตท จํากัด (มหาชน)</v>
          </cell>
          <cell r="C143" t="str">
            <v>ปตท.</v>
          </cell>
        </row>
        <row r="144">
          <cell r="B144" t="str">
            <v>บริษัท ปตท. จำกัด (มหาชน)</v>
          </cell>
          <cell r="C144" t="str">
            <v>ปตท.</v>
          </cell>
        </row>
        <row r="145">
          <cell r="B145" t="str">
            <v>บริษัท ปตท. สำรวจและผลิตปิโตรเลียม จำกัด</v>
          </cell>
          <cell r="C145" t="str">
            <v>ปตท.สผ.</v>
          </cell>
        </row>
        <row r="146">
          <cell r="B146" t="str">
            <v>บริษัท ไปรษณีย์ไทย จํากัด</v>
          </cell>
          <cell r="C146" t="str">
            <v>ปณท.</v>
          </cell>
        </row>
        <row r="147">
          <cell r="B147" t="str">
            <v>บริษัท ไปรษณีย์ไทย จำกัด</v>
          </cell>
          <cell r="C147" t="str">
            <v>ปณท.</v>
          </cell>
        </row>
        <row r="148">
          <cell r="B148" t="str">
            <v>บริษัท รถไฟฟ้า ร.ฟ.ท. จำกัด</v>
          </cell>
          <cell r="C148" t="str">
            <v>รฟฟท.</v>
          </cell>
        </row>
        <row r="149">
          <cell r="B149" t="str">
            <v>บริษัท วิทยุการบินแห่งประเทศไทย จํากัด</v>
          </cell>
          <cell r="C149" t="str">
            <v>บวท.</v>
          </cell>
        </row>
        <row r="150">
          <cell r="B150" t="str">
            <v>บริษัท วิทยุการบินแห่งประเทศไทย จำกัด</v>
          </cell>
          <cell r="C150" t="str">
            <v>บวท.</v>
          </cell>
        </row>
        <row r="151">
          <cell r="B151" t="str">
            <v>บริษัท อสมท จํากัด (มหาชน)</v>
          </cell>
          <cell r="C151" t="str">
            <v>อสมท.</v>
          </cell>
        </row>
        <row r="152">
          <cell r="B152" t="str">
            <v>บริษัท อู่กรุงเทพ จำกัด</v>
          </cell>
          <cell r="C152" t="str">
            <v>บอท.</v>
          </cell>
        </row>
        <row r="153">
          <cell r="B153" t="str">
            <v>บริษัทห้องปฏิบัติการกลางตรวจสอบผลิตภัณฑ์เกษตรและอาหาร จำกัด</v>
          </cell>
          <cell r="C153" t="str">
            <v>LCFA</v>
          </cell>
        </row>
        <row r="154">
          <cell r="B154" t="str">
            <v>มหาวิทยาลัยการกีฬาแห่งชาติ</v>
          </cell>
          <cell r="C154" t="str">
            <v>มกช.</v>
          </cell>
        </row>
        <row r="155">
          <cell r="B155" t="str">
            <v>มหาวิทยาลัยกาฬสินธุ์</v>
          </cell>
          <cell r="C155" t="str">
            <v>มกส.</v>
          </cell>
        </row>
        <row r="156">
          <cell r="B156" t="str">
            <v>มหาวิทยาลัยเกษตรศาสตร์</v>
          </cell>
          <cell r="C156" t="str">
            <v>มก.</v>
          </cell>
        </row>
        <row r="157">
          <cell r="B157" t="str">
            <v>มหาวิทยาลัยขอนแก่น</v>
          </cell>
          <cell r="C157" t="str">
            <v>มข.</v>
          </cell>
        </row>
        <row r="158">
          <cell r="B158" t="str">
            <v>มหาวิทยาลัยเชียงใหม่</v>
          </cell>
          <cell r="C158" t="str">
            <v>มช.</v>
          </cell>
        </row>
        <row r="159">
          <cell r="B159" t="str">
            <v>มหาวิทยาลัยทักษิณ</v>
          </cell>
          <cell r="C159" t="str">
            <v>มทษ.</v>
          </cell>
        </row>
        <row r="160">
          <cell r="B160" t="str">
            <v>มหาวิทยาลัยเทคโนโลยีพระจอมเกล้าธนบุรี</v>
          </cell>
          <cell r="C160" t="str">
            <v>มจธ.</v>
          </cell>
        </row>
        <row r="161">
          <cell r="B161" t="str">
            <v>มหาวิทยาลัยเทคโนโลยีพระจอมเกล้าพระนครเหนือ</v>
          </cell>
          <cell r="C161" t="str">
            <v>มจพ.</v>
          </cell>
        </row>
        <row r="162">
          <cell r="B162" t="str">
            <v>มหาวิทยาลัยเทคโนโลยีราชมงคลกรุงเทพ</v>
          </cell>
          <cell r="C162" t="str">
            <v>มทร.กรุงเทพ</v>
          </cell>
        </row>
        <row r="163">
          <cell r="B163" t="str">
            <v>มหาวิทยาลัยเทคโนโลยีราชมงคลตะวันออก</v>
          </cell>
          <cell r="C163" t="str">
            <v>มทร.ตะวันออก</v>
          </cell>
        </row>
        <row r="164">
          <cell r="B164" t="str">
            <v>มหาวิทยาลัยเทคโนโลยีราชมงคลธัญบุรี</v>
          </cell>
          <cell r="C164" t="str">
            <v>มทร.ธัญบุรี</v>
          </cell>
        </row>
        <row r="165">
          <cell r="B165" t="str">
            <v>มหาวิทยาลัยเทคโนโลยีราชมงคลพระนคร</v>
          </cell>
          <cell r="C165" t="str">
            <v>มทร.พระนคร</v>
          </cell>
        </row>
        <row r="166">
          <cell r="B166" t="str">
            <v>มหาวิทยาลัยเทคโนโลยีราชมงคลรัตนโกสินทร์</v>
          </cell>
          <cell r="C166" t="str">
            <v>มทร.รัตนโกสินทร์</v>
          </cell>
        </row>
        <row r="167">
          <cell r="B167" t="str">
            <v>มหาวิทยาลัยเทคโนโลยีราชมงคลล้านนา</v>
          </cell>
          <cell r="C167" t="str">
            <v>มทร.ล้านนา</v>
          </cell>
        </row>
        <row r="168">
          <cell r="B168" t="str">
            <v>มหาวิทยาลัยเทคโนโลยีราชมงคลศรีวิชัย</v>
          </cell>
          <cell r="C168" t="str">
            <v>มทร.ศรีวิชัย</v>
          </cell>
        </row>
        <row r="169">
          <cell r="B169" t="str">
            <v>มหาวิทยาลัยเทคโนโลยีราชมงคลสุวรรณภูมิ</v>
          </cell>
          <cell r="C169" t="str">
            <v>มทร.สุวรรณภูมิ</v>
          </cell>
        </row>
        <row r="170">
          <cell r="B170" t="str">
            <v>มหาวิทยาลัยเทคโนโลยีราชมงคลอีสาน</v>
          </cell>
          <cell r="C170" t="str">
            <v>มทร.อีสาน</v>
          </cell>
        </row>
        <row r="171">
          <cell r="B171" t="str">
            <v>มหาวิทยาลัยเทคโนโลยีสุรนารี</v>
          </cell>
          <cell r="C171" t="str">
            <v>มทส.</v>
          </cell>
        </row>
        <row r="172">
          <cell r="B172" t="str">
            <v>มหาวิทยาลัยธรรมศาสตร์</v>
          </cell>
          <cell r="C172" t="str">
            <v>มธ.</v>
          </cell>
        </row>
        <row r="173">
          <cell r="B173" t="str">
            <v>มหาวิทยาลัยนครพนม</v>
          </cell>
          <cell r="C173" t="str">
            <v>มนพ.</v>
          </cell>
        </row>
        <row r="174">
          <cell r="B174" t="str">
            <v>มหาวิทยาลัยนราธิวาสราชนครินทร์</v>
          </cell>
          <cell r="C174" t="str">
            <v>มนร.</v>
          </cell>
        </row>
        <row r="175">
          <cell r="B175" t="str">
            <v>มหาวิทยาลัยนเรศวร</v>
          </cell>
          <cell r="C175" t="str">
            <v>มน.</v>
          </cell>
        </row>
        <row r="176">
          <cell r="B176" t="str">
            <v>มหาวิทยาลัยบูรพา</v>
          </cell>
          <cell r="C176" t="str">
            <v>มบ.</v>
          </cell>
        </row>
        <row r="177">
          <cell r="B177" t="str">
            <v>มหาวิทยาลัยพะเยา</v>
          </cell>
          <cell r="C177" t="str">
            <v>มพ.</v>
          </cell>
        </row>
        <row r="178">
          <cell r="B178" t="str">
            <v>มหาวิทยาลัยมหาจุฬาลงกรณราชวิทยาลัย</v>
          </cell>
          <cell r="C178" t="str">
            <v>มจร.</v>
          </cell>
        </row>
        <row r="179">
          <cell r="B179" t="str">
            <v>มหาวิทยาลัยมหามกุฏราชวิทยาลัย</v>
          </cell>
          <cell r="C179" t="str">
            <v>มมร.อส.</v>
          </cell>
        </row>
        <row r="180">
          <cell r="B180" t="str">
            <v>มหาวิทยาลัยมหาสารคาม</v>
          </cell>
          <cell r="C180" t="str">
            <v>มมส.</v>
          </cell>
        </row>
        <row r="181">
          <cell r="B181" t="str">
            <v>มหาวิทยาลัยมหิดล</v>
          </cell>
          <cell r="C181" t="str">
            <v>มม</v>
          </cell>
        </row>
        <row r="182">
          <cell r="B182" t="str">
            <v>มหาวิทยาลัยแม่โจ้</v>
          </cell>
          <cell r="C182" t="str">
            <v>มจ.</v>
          </cell>
        </row>
        <row r="183">
          <cell r="B183" t="str">
            <v>มหาวิทยาลัยแม่ฟ้าหลวง</v>
          </cell>
          <cell r="C183" t="str">
            <v>มฟล.</v>
          </cell>
        </row>
        <row r="184">
          <cell r="B184" t="str">
            <v>มหาวิทยาลัยราชภัฏกาญจนบุรี</v>
          </cell>
          <cell r="C184" t="str">
            <v>มร.กจ.</v>
          </cell>
        </row>
        <row r="185">
          <cell r="B185" t="str">
            <v>มหาวิทยาลัยราชภัฏกำแพงเพชร</v>
          </cell>
          <cell r="C185" t="str">
            <v>มรภ.กพ.</v>
          </cell>
        </row>
        <row r="186">
          <cell r="B186" t="str">
            <v>มหาวิทยาลัยราชภัฏจันทรเกษม</v>
          </cell>
          <cell r="C186" t="str">
            <v>มจษ.</v>
          </cell>
        </row>
        <row r="187">
          <cell r="B187" t="str">
            <v>มหาวิทยาลัยราชภัฏชัยภูมิ</v>
          </cell>
          <cell r="C187" t="str">
            <v>มชย.</v>
          </cell>
        </row>
        <row r="188">
          <cell r="B188" t="str">
            <v>มหาวิทยาลัยราชภัฏเชียงราย</v>
          </cell>
          <cell r="C188" t="str">
            <v>มร.ชร.</v>
          </cell>
        </row>
        <row r="189">
          <cell r="B189" t="str">
            <v>มหาวิทยาลัยราชภัฏเชียงใหม่</v>
          </cell>
          <cell r="C189" t="str">
            <v>มร.ชม.</v>
          </cell>
        </row>
        <row r="190">
          <cell r="B190" t="str">
            <v>มหาวิทยาลัยราชภัฏเทพสตรี</v>
          </cell>
          <cell r="C190" t="str">
            <v>มรท.</v>
          </cell>
        </row>
        <row r="191">
          <cell r="B191" t="str">
            <v>มหาวิทยาลัยราชภัฏธนบุรี</v>
          </cell>
          <cell r="C191" t="str">
            <v>มรธ.</v>
          </cell>
        </row>
        <row r="192">
          <cell r="B192" t="str">
            <v>มหาวิทยาลัยราชภัฏนครปฐม</v>
          </cell>
          <cell r="C192" t="str">
            <v>มรน.</v>
          </cell>
        </row>
        <row r="193">
          <cell r="B193" t="str">
            <v>มหาวิทยาลัยราชภัฏนครราชสีมา</v>
          </cell>
          <cell r="C193" t="str">
            <v>มรภ.นม.</v>
          </cell>
        </row>
        <row r="194">
          <cell r="B194" t="str">
            <v>มหาวิทยาลัยราชภัฏนครศรีธรรมราช</v>
          </cell>
          <cell r="C194" t="str">
            <v>มรภ.นศ.</v>
          </cell>
        </row>
        <row r="195">
          <cell r="B195" t="str">
            <v>มหาวิทยาลัยราชภัฏนครสวรรค์</v>
          </cell>
          <cell r="C195" t="str">
            <v>มร.นว.</v>
          </cell>
        </row>
        <row r="196">
          <cell r="B196" t="str">
            <v>มหาวิทยาลัยราชภัฏบ้านสมเด็จเจ้าพระยา</v>
          </cell>
          <cell r="C196" t="str">
            <v>มบส.</v>
          </cell>
        </row>
        <row r="197">
          <cell r="B197" t="str">
            <v>มหาวิทยาลัยราชภัฏบุรีรัมย์</v>
          </cell>
          <cell r="C197" t="str">
            <v>มรภ.บร.</v>
          </cell>
        </row>
        <row r="198">
          <cell r="B198" t="str">
            <v>มหาวิทยาลัยราชภัฏพระนคร</v>
          </cell>
          <cell r="C198" t="str">
            <v>มรภ.พระนคร</v>
          </cell>
        </row>
        <row r="199">
          <cell r="B199" t="str">
            <v>มหาวิทยาลัยราชภัฏพระนครศรีอยุธยา</v>
          </cell>
          <cell r="C199" t="str">
            <v>มรภ.อย.</v>
          </cell>
        </row>
        <row r="200">
          <cell r="B200" t="str">
            <v>มหาวิทยาลัยราชภัฏพิบูลสงคราม</v>
          </cell>
          <cell r="C200" t="str">
            <v>มร.พส.</v>
          </cell>
        </row>
        <row r="201">
          <cell r="B201" t="str">
            <v>มหาวิทยาลัยราชภัฏเพชรบุรี</v>
          </cell>
          <cell r="C201" t="str">
            <v>มรภ.พบ.</v>
          </cell>
        </row>
        <row r="202">
          <cell r="B202" t="str">
            <v>มหาวิทยาลัยราชภัฏเพชรบูรณ์</v>
          </cell>
          <cell r="C202" t="str">
            <v>มร.พช.</v>
          </cell>
        </row>
        <row r="203">
          <cell r="B203" t="str">
            <v>มหาวิทยาลัยราชภัฏภูเก็ต</v>
          </cell>
          <cell r="C203" t="str">
            <v>มรภ.</v>
          </cell>
        </row>
        <row r="204">
          <cell r="B204" t="str">
            <v>มหาวิทยาลัยราชภัฏมหาสารคาม</v>
          </cell>
          <cell r="C204" t="str">
            <v>มรม.</v>
          </cell>
        </row>
        <row r="205">
          <cell r="B205" t="str">
            <v>มหาวิทยาลัยราชภัฏยะลา</v>
          </cell>
          <cell r="C205" t="str">
            <v>มรย.</v>
          </cell>
        </row>
        <row r="206">
          <cell r="B206" t="str">
            <v>มหาวิทยาลัยราชภัฏร้อยเอ็ด</v>
          </cell>
          <cell r="C206" t="str">
            <v>มรภ.รอ.</v>
          </cell>
        </row>
        <row r="207">
          <cell r="B207" t="str">
            <v>มหาวิทยาลัยราชภัฏราชนครินทร์</v>
          </cell>
          <cell r="C207" t="str">
            <v>มรร.</v>
          </cell>
        </row>
        <row r="208">
          <cell r="B208" t="str">
            <v>มหาวิทยาลัยราชภัฏรำไพพรรณี</v>
          </cell>
          <cell r="C208" t="str">
            <v>มร.รพ.</v>
          </cell>
        </row>
        <row r="209">
          <cell r="B209" t="str">
            <v>มหาวิทยาลัยราชภัฏลำปาง</v>
          </cell>
          <cell r="C209" t="str">
            <v>มรภ.ลป.</v>
          </cell>
        </row>
        <row r="210">
          <cell r="B210" t="str">
            <v>มหาวิทยาลัยราชภัฏเลย</v>
          </cell>
          <cell r="C210" t="str">
            <v>มรล.</v>
          </cell>
        </row>
        <row r="211">
          <cell r="B211" t="str">
            <v>มหาวิทยาลัยราชภัฏวไลยอลงกรณ์ ในพระบรมราชูปถัมภ์</v>
          </cell>
          <cell r="C211" t="str">
            <v>มรว.</v>
          </cell>
        </row>
        <row r="212">
          <cell r="B212" t="str">
            <v>มหาวิทยาลัยราชภัฏวไลยอลงกรณ์ ในพระบรมราชูปถัมภ์ จังหวัดปทุมธานี</v>
          </cell>
          <cell r="C212" t="str">
            <v>มรว.</v>
          </cell>
        </row>
        <row r="213">
          <cell r="B213" t="str">
            <v>มหาวิทยาลัยราชภัฏศรีสะเกษ</v>
          </cell>
          <cell r="C213" t="str">
            <v>มรภ.ศก.</v>
          </cell>
        </row>
        <row r="214">
          <cell r="B214" t="str">
            <v>มหาวิทยาลัยราชภัฏสกลนคร</v>
          </cell>
          <cell r="C214" t="str">
            <v>มร.สน.</v>
          </cell>
        </row>
        <row r="215">
          <cell r="B215" t="str">
            <v>มหาวิทยาลัยราชภัฏสงขลา</v>
          </cell>
          <cell r="C215" t="str">
            <v>มรภ.สข.</v>
          </cell>
        </row>
        <row r="216">
          <cell r="B216" t="str">
            <v>มหาวิทยาลัยราชภัฏสวนสุนันทา</v>
          </cell>
          <cell r="C216" t="str">
            <v>มรภ.สส.</v>
          </cell>
        </row>
        <row r="217">
          <cell r="B217" t="str">
            <v>มหาวิทยาลัยราชภัฏสุราษฎ์ธานี</v>
          </cell>
          <cell r="C217" t="str">
            <v>มรส.</v>
          </cell>
        </row>
        <row r="218">
          <cell r="B218" t="str">
            <v>มหาวิทยาลัยราชภัฏสุราษฎร์ธานี</v>
          </cell>
          <cell r="C218" t="str">
            <v>มรส.</v>
          </cell>
        </row>
        <row r="219">
          <cell r="B219" t="str">
            <v>มหาวิทยาลัยราชภัฏสุรินทร์</v>
          </cell>
          <cell r="C219" t="str">
            <v>มรภ.สร.</v>
          </cell>
        </row>
        <row r="220">
          <cell r="B220" t="str">
            <v>มหาวิทยาลัยราชภัฏหมู่บ้านจอมบึง</v>
          </cell>
          <cell r="C220" t="str">
            <v>มร.มจ.</v>
          </cell>
        </row>
        <row r="221">
          <cell r="B221" t="str">
            <v>มหาวิทยาลัยราชภัฏอุดรธานี</v>
          </cell>
          <cell r="C221" t="str">
            <v>มร.อด.</v>
          </cell>
        </row>
        <row r="222">
          <cell r="B222" t="str">
            <v>มหาวิทยาลัยราชภัฏอุตรดิตถ์</v>
          </cell>
          <cell r="C222" t="str">
            <v>มรอ.</v>
          </cell>
        </row>
        <row r="223">
          <cell r="B223" t="str">
            <v>มหาวิทยาลัยราชภัฏอุบลราชธานี</v>
          </cell>
          <cell r="C223" t="str">
            <v>มรภ.อบ.</v>
          </cell>
        </row>
        <row r="224">
          <cell r="B224" t="str">
            <v>มหาวิทยาลัยรามคำแหง</v>
          </cell>
          <cell r="C224" t="str">
            <v>มร.</v>
          </cell>
        </row>
        <row r="225">
          <cell r="B225" t="str">
            <v>มหาวิทยาลัยวลัยลักษณ์</v>
          </cell>
          <cell r="C225" t="str">
            <v>มวล.</v>
          </cell>
        </row>
        <row r="226">
          <cell r="B226" t="str">
            <v>มหาวิทยาลัยศรีนครินทรวิโรฒ</v>
          </cell>
          <cell r="C226" t="str">
            <v>มศว.</v>
          </cell>
        </row>
        <row r="227">
          <cell r="B227" t="str">
            <v>มหาวิทยาลัยศิลปากร</v>
          </cell>
          <cell r="C227" t="str">
            <v>มศก.</v>
          </cell>
        </row>
        <row r="228">
          <cell r="B228" t="str">
            <v>มหาวิทยาลัยสงขลานครินทร์</v>
          </cell>
          <cell r="C228" t="str">
            <v>มอ.</v>
          </cell>
        </row>
        <row r="229">
          <cell r="B229" t="str">
            <v>มหาวิทยาลัยสวนดุสิต</v>
          </cell>
          <cell r="C229" t="str">
            <v>มสด.</v>
          </cell>
        </row>
        <row r="230">
          <cell r="B230" t="str">
            <v>มหาวิทยาลัยสุโขทัยธรรมมาธิราช</v>
          </cell>
          <cell r="C230" t="str">
            <v>มสธ.</v>
          </cell>
        </row>
        <row r="231">
          <cell r="B231" t="str">
            <v>มหาวิทยาลัยสุโขทัยธรรมาธิราช</v>
          </cell>
          <cell r="C231" t="str">
            <v>มสธ.</v>
          </cell>
        </row>
        <row r="232">
          <cell r="B232" t="str">
            <v>มหาวิทยาลัยอุบลราชธานี</v>
          </cell>
          <cell r="C232" t="str">
            <v>มอบ.</v>
          </cell>
        </row>
        <row r="233">
          <cell r="B233" t="str">
            <v>เมืองพัทยา</v>
          </cell>
          <cell r="C233" t="str">
            <v>เมืองพัทยา</v>
          </cell>
        </row>
        <row r="234">
          <cell r="B234" t="str">
            <v>โรงงานไพ่</v>
          </cell>
          <cell r="C234" t="str">
            <v>โรงงานไพ่</v>
          </cell>
        </row>
        <row r="235">
          <cell r="B235" t="str">
            <v>โรงเรียนมหิดลวิทยานุสรณ์</v>
          </cell>
          <cell r="C235" t="str">
            <v>MWIT</v>
          </cell>
        </row>
        <row r="236">
          <cell r="B236" t="str">
            <v>ศูนย์ความเป็นเลิศด้านชีววิทยาศาสตร์ (องค์การมหาชน)</v>
          </cell>
          <cell r="C236" t="str">
            <v>ศลช.</v>
          </cell>
        </row>
        <row r="237">
          <cell r="B237" t="str">
            <v>ศูนย์คุณธรรม (องค์การมหาชน)</v>
          </cell>
          <cell r="C237" t="str">
            <v>ศคธ.</v>
          </cell>
        </row>
        <row r="238">
          <cell r="B238" t="str">
            <v>ศูนย์มานุษยวิทยาสิรินธร (องค์การมหาชน)</v>
          </cell>
          <cell r="C238" t="str">
            <v>ศมส.</v>
          </cell>
        </row>
        <row r="239">
          <cell r="B239" t="str">
            <v>ศูนย์อำนวยการบริหารจังหวัดชายแดนภาคใต้</v>
          </cell>
          <cell r="C239" t="str">
            <v>ศอ.บต.</v>
          </cell>
        </row>
        <row r="240">
          <cell r="B240" t="str">
            <v>ศูนย์อำนวยการรักษาผลประโยชน์ของชาติทางทะเล</v>
          </cell>
          <cell r="C240" t="str">
            <v>ศร.ชล.</v>
          </cell>
        </row>
        <row r="241">
          <cell r="B241" t="str">
            <v>สถาบันการบินพลเรือน</v>
          </cell>
          <cell r="C241" t="str">
            <v>สบพ.</v>
          </cell>
        </row>
        <row r="242">
          <cell r="B242" t="str">
            <v>สถาบันการพยาบาลศรีสวรินทิรา สภากาชาดไทย</v>
          </cell>
          <cell r="C242" t="str">
            <v>STIN</v>
          </cell>
        </row>
        <row r="243">
          <cell r="B243" t="str">
            <v>สถาบันการแพทย์ฉุกเฉิน</v>
          </cell>
          <cell r="C243" t="str">
            <v>สพฉ.</v>
          </cell>
        </row>
        <row r="244">
          <cell r="B244" t="str">
            <v>สถาบันการแพทย์ฉุกเฉินแห่งชาติ</v>
          </cell>
          <cell r="C244" t="str">
            <v>สพฉ.</v>
          </cell>
        </row>
        <row r="245">
          <cell r="B245" t="str">
            <v>สถาบันข้อมูลขนาดใหญ่ (องค์การมหาชน)</v>
          </cell>
          <cell r="C245" t="str">
            <v>Bdi</v>
          </cell>
        </row>
        <row r="246">
          <cell r="B246" t="str">
            <v>สถาบันคุณวุฒิวิชาชีพ (องค์การมหาชน)</v>
          </cell>
          <cell r="C246" t="str">
            <v>สคช.</v>
          </cell>
        </row>
        <row r="247">
          <cell r="B247" t="str">
            <v>สถาบันคุ้มครองเงินฝาก</v>
          </cell>
          <cell r="C247" t="str">
            <v>สคฝ.</v>
          </cell>
        </row>
        <row r="248">
          <cell r="B248" t="str">
            <v>สถาบันดนตรีกัลยาณิวัฒนา</v>
          </cell>
          <cell r="C248" t="str">
            <v>สกว.</v>
          </cell>
        </row>
        <row r="249">
          <cell r="B249" t="str">
            <v>สถาบันทดสอบทางการศึกษาแห่งชาติ (องค์การมหาชน)</v>
          </cell>
          <cell r="C249" t="str">
            <v>สทศ.</v>
          </cell>
        </row>
        <row r="250">
          <cell r="B250" t="str">
            <v>สถาบันทดสอบทางการศึกษาแห่งชาติ</v>
          </cell>
          <cell r="C250" t="str">
            <v>สทศ.</v>
          </cell>
        </row>
        <row r="251">
          <cell r="B251" t="str">
            <v>สถาบันเทคโนโลยีจิตรลดา</v>
          </cell>
          <cell r="C251" t="str">
            <v>สจด.</v>
          </cell>
        </row>
        <row r="252">
          <cell r="B252" t="str">
            <v>สถาบันเทคโนโลยีนิวเคลียร์แห่งชาติ (องค์การมหาชน)</v>
          </cell>
          <cell r="C252" t="str">
            <v>สทน.</v>
          </cell>
        </row>
        <row r="253">
          <cell r="B253" t="str">
            <v>สถาบันเทคโนโลยีปทุมวัน</v>
          </cell>
          <cell r="C253" t="str">
            <v>สทป.</v>
          </cell>
        </row>
        <row r="254">
          <cell r="B254" t="str">
            <v>สถาบันเทคโนโลยีป้องกันประเทศ</v>
          </cell>
          <cell r="C254" t="str">
            <v>DTI</v>
          </cell>
        </row>
        <row r="255">
          <cell r="B255" t="str">
            <v>สถาบันเทคโนโลยีพระจอมเกล้าเจ้าคุณทหารลาดกระบัง</v>
          </cell>
          <cell r="C255" t="str">
            <v>สจล.</v>
          </cell>
        </row>
        <row r="256">
          <cell r="B256" t="str">
            <v>สถาบันไทย-เยอรมัน</v>
          </cell>
          <cell r="C256" t="str">
            <v>TGI</v>
          </cell>
        </row>
        <row r="257">
          <cell r="B257" t="str">
            <v>สถาบันนิติวิทยาศาสตร์</v>
          </cell>
          <cell r="C257" t="str">
            <v>สนว.</v>
          </cell>
        </row>
        <row r="258">
          <cell r="B258" t="str">
            <v>สถาบันบริหารจัดการธนาคารที่ดิน (องค์การมหาชน)</v>
          </cell>
          <cell r="C258" t="str">
            <v>บจธ.</v>
          </cell>
        </row>
        <row r="259">
          <cell r="B259" t="str">
            <v>สถาบันบัณฑิตพัฒนบริหารศาสตร์</v>
          </cell>
          <cell r="C259" t="str">
            <v>NIDA</v>
          </cell>
        </row>
        <row r="260">
          <cell r="B260" t="str">
            <v>สถาบันบัณฑิตพัฒนศิลป์</v>
          </cell>
          <cell r="C260" t="str">
            <v>BPI</v>
          </cell>
        </row>
        <row r="261">
          <cell r="B261" t="str">
            <v>สถาบันพระบรมราชชนก</v>
          </cell>
          <cell r="C261" t="str">
            <v>สบช.</v>
          </cell>
        </row>
        <row r="262">
          <cell r="B262" t="str">
            <v>สถาบันพระปกเกล้า</v>
          </cell>
          <cell r="C262" t="str">
            <v>พป.</v>
          </cell>
        </row>
        <row r="263">
          <cell r="B263" t="str">
            <v>สถาบันพลาสติก</v>
          </cell>
          <cell r="C263" t="str">
            <v>PIU</v>
          </cell>
        </row>
        <row r="264">
          <cell r="B264" t="str">
            <v>สถาบันพัฒนาวิสาหกิจขนาดกลาง และขนาดย่อม</v>
          </cell>
          <cell r="C264" t="str">
            <v>สสว.</v>
          </cell>
        </row>
        <row r="265">
          <cell r="B265" t="str">
            <v>สถาบันพัฒนาองค์กรชุมชน (องค์การมหาชน)</v>
          </cell>
          <cell r="C265" t="str">
            <v>พอช.</v>
          </cell>
        </row>
        <row r="266">
          <cell r="B266" t="str">
            <v>สถาบันพัฒนาอุตสาหกรรมสิ่งทอ</v>
          </cell>
          <cell r="C266" t="str">
            <v>IDE</v>
          </cell>
        </row>
        <row r="267">
          <cell r="B267" t="str">
            <v>สถาบันเพิ่มผลผลิตแห่งชาติ</v>
          </cell>
          <cell r="C267" t="str">
            <v>FTPI</v>
          </cell>
        </row>
        <row r="268">
          <cell r="B268" t="str">
            <v>สถาบันเพื่อการยุติธรรมแห่งประเทศไทย (องค์การมหาชน)</v>
          </cell>
          <cell r="C268" t="str">
            <v>สธท.</v>
          </cell>
        </row>
        <row r="269">
          <cell r="B269" t="str">
            <v>สถาบันไฟฟ้าและอิเล็กทรอนิกส์</v>
          </cell>
          <cell r="C269" t="str">
            <v>สฟอ.</v>
          </cell>
        </row>
        <row r="270">
          <cell r="B270" t="str">
            <v>สถาบันมาตรวิทยาแห่งชาติ</v>
          </cell>
          <cell r="C270" t="str">
            <v>มว.</v>
          </cell>
        </row>
        <row r="271">
          <cell r="B271" t="str">
            <v>สถาบันยานยนต์</v>
          </cell>
          <cell r="C271" t="str">
            <v>สถาบันยานยนต์</v>
          </cell>
        </row>
        <row r="272">
          <cell r="B272" t="str">
            <v>สถาบันรองรับมาตรฐานไอเอสโอ</v>
          </cell>
          <cell r="C272" t="str">
            <v>สรอ.</v>
          </cell>
        </row>
        <row r="273">
          <cell r="B273" t="str">
            <v>สถาบันระหว่างประเทศเพื่อการค้าและการพัฒนา</v>
          </cell>
          <cell r="C273" t="str">
            <v>สคพ.</v>
          </cell>
        </row>
        <row r="274">
          <cell r="B274" t="str">
            <v>สถาบันระหว่างประเทศเพื่อการค้าและการพัฒนา (องค์การมหาชน)</v>
          </cell>
          <cell r="C274" t="str">
            <v>สคพ.</v>
          </cell>
        </row>
        <row r="275">
          <cell r="B275" t="str">
            <v>สถาบันรับรองคุณภาพสถานพยาบาล (องค์การมหาชน) </v>
          </cell>
          <cell r="C275" t="str">
            <v>สรพ.</v>
          </cell>
        </row>
        <row r="276">
          <cell r="B276" t="str">
            <v>สถาบันวัคซีนแห่งชาติ</v>
          </cell>
          <cell r="C276" t="str">
            <v>สวช.</v>
          </cell>
        </row>
        <row r="277">
          <cell r="B277" t="str">
            <v>สถาบันวิจัยจุฬาภรณ์</v>
          </cell>
          <cell r="C277" t="str">
            <v>จ.ภ.</v>
          </cell>
        </row>
        <row r="278">
          <cell r="B278" t="str">
            <v>สถาบันวิจัยดาราศาสตร์แห่งชาติ (องค์การมหาชน)</v>
          </cell>
          <cell r="C278" t="str">
            <v>สดร.</v>
          </cell>
        </row>
        <row r="279">
          <cell r="B279" t="str">
            <v>สถาบันวิจัยดาราศาสตร์แห่งชาติ (องค์การมหาชน) (สดร.)</v>
          </cell>
          <cell r="C279" t="str">
            <v>สดร.</v>
          </cell>
        </row>
        <row r="280">
          <cell r="B280" t="str">
            <v>สถาบันวิจัยระบบสาธารณสุข</v>
          </cell>
          <cell r="C280" t="str">
            <v>สวรส.</v>
          </cell>
        </row>
        <row r="281">
          <cell r="B281" t="str">
            <v>สถาบันวิจัยและพัฒนาเทคโนโลยีระบบราง (องค์การมหาชน)</v>
          </cell>
          <cell r="C281" t="str">
            <v>สทร.</v>
          </cell>
        </row>
        <row r="282">
          <cell r="B282" t="str">
            <v>สถาบันวิจัยและพัฒนาพื้นที่สูง</v>
          </cell>
          <cell r="C282" t="str">
            <v>สวพส.</v>
          </cell>
        </row>
        <row r="283">
          <cell r="B283" t="str">
            <v>สถาบันวิจัยและพัฒนาอัญมณีและเครื่องประดับแห่งชาติ (องค์การมหาชน)</v>
          </cell>
          <cell r="C283" t="str">
            <v>สวอ.</v>
          </cell>
        </row>
        <row r="284">
          <cell r="B284" t="str">
            <v>สถาบันวิจัยวิทยาศาสตร์และเทคโนโลยีแห่งประเทศไทย</v>
          </cell>
          <cell r="C284" t="str">
            <v>วว.</v>
          </cell>
        </row>
        <row r="285">
          <cell r="B285" t="str">
            <v>สถาบันวิจัยแสงซินโครตรอน (องค์การมหาชน)</v>
          </cell>
          <cell r="C285" t="str">
            <v>สซ.</v>
          </cell>
        </row>
        <row r="286">
          <cell r="B286" t="str">
            <v>สถาบันวิทยาลัยชุมชน</v>
          </cell>
          <cell r="C286" t="str">
            <v>ICCS</v>
          </cell>
        </row>
        <row r="287">
          <cell r="B287" t="str">
            <v xml:space="preserve">สถาบันวิทยาลัยชุมชน
</v>
          </cell>
          <cell r="C287" t="str">
            <v>ICCS</v>
          </cell>
        </row>
        <row r="288">
          <cell r="B288" t="str">
            <v>สถาบันส่งเสริมการสอนวิทยาศาสตร์และเทคโนโลยี (สสวท.)</v>
          </cell>
          <cell r="C288" t="str">
            <v>สสวท.</v>
          </cell>
        </row>
        <row r="289">
          <cell r="B289" t="str">
            <v>สถาบันส่งเสริมความปลอดภัย อาชีวอนามัย และสภาพแวดล้อมในการทำงาน (องค์การมหาชน)</v>
          </cell>
          <cell r="C289" t="str">
            <v>สสปท.</v>
          </cell>
        </row>
        <row r="290">
          <cell r="B290" t="str">
            <v>สถาบันส่งเสริมศิลปหัตถกรรมไทย (องค์การมหาชน)</v>
          </cell>
          <cell r="C290" t="str">
            <v>สศท.</v>
          </cell>
        </row>
        <row r="291">
          <cell r="B291" t="str">
            <v>สถาบันสารสนเทศทรัพยากรน้ำ (องค์การมหาชน)</v>
          </cell>
          <cell r="C291" t="str">
            <v>สสน.</v>
          </cell>
        </row>
        <row r="292">
          <cell r="B292" t="str">
            <v>สถาบันอนุญาโตตุลาการ</v>
          </cell>
          <cell r="C292" t="str">
            <v>THAC</v>
          </cell>
        </row>
        <row r="293">
          <cell r="B293" t="str">
            <v>สถาบันอาหาร</v>
          </cell>
          <cell r="C293" t="str">
            <v>NFI</v>
          </cell>
        </row>
        <row r="294">
          <cell r="B294" t="str">
            <v>สภากาชาดไทย</v>
          </cell>
          <cell r="C294" t="str">
            <v>กาชาดฯ</v>
          </cell>
        </row>
        <row r="295">
          <cell r="B295" t="str">
            <v>สภาวิชาชีพวิทยาศาสตร์และเทคโนโลยี</v>
          </cell>
          <cell r="C295" t="str">
            <v>สชวท.</v>
          </cell>
        </row>
        <row r="296">
          <cell r="B296" t="str">
            <v>สภาหอการค้าแห่งประเทศไทย</v>
          </cell>
          <cell r="C296" t="str">
            <v>TCC</v>
          </cell>
        </row>
        <row r="297">
          <cell r="B297" t="str">
            <v>สภาอุตสาหกรรมแห่งประเทศไทย</v>
          </cell>
          <cell r="C297" t="str">
            <v>ส.อ.ท.</v>
          </cell>
        </row>
        <row r="298">
          <cell r="B298" t="str">
            <v>สมาคมธนาคารไทย</v>
          </cell>
          <cell r="C298" t="str">
            <v>TBA</v>
          </cell>
        </row>
        <row r="299">
          <cell r="B299" t="str">
            <v>สัตวแพทยสภา</v>
          </cell>
          <cell r="C299" t="str">
            <v>สัตวแพทยสภา</v>
          </cell>
        </row>
        <row r="300">
          <cell r="B300" t="str">
            <v>สํานักงานปฏิรูปที่ดินเพื่อเกษตรกรรม</v>
          </cell>
          <cell r="C300" t="str">
            <v>ส.ป.ก.</v>
          </cell>
        </row>
        <row r="301">
          <cell r="B301" t="str">
            <v>สํานักงานปลัดกระทรวงศึกษาธิการ</v>
          </cell>
          <cell r="C301" t="str">
            <v>สป.ศธ.</v>
          </cell>
        </row>
        <row r="302">
          <cell r="B302" t="str">
            <v>สำนักงานส่งเสริมเศรษฐกิจดิจิทัล</v>
          </cell>
          <cell r="C302" t="str">
            <v>สศด.</v>
          </cell>
        </row>
        <row r="303">
          <cell r="B303" t="str">
            <v>สำนักข่าวกรองแห่งชาติ</v>
          </cell>
          <cell r="C303" t="str">
            <v>สขช.</v>
          </cell>
        </row>
        <row r="304">
          <cell r="B304" t="str">
            <v>สำนักงบประมาณ</v>
          </cell>
          <cell r="C304" t="str">
            <v>สงป.</v>
          </cell>
        </row>
        <row r="305">
          <cell r="B305" t="str">
            <v>สำนักงานกองทุนน้ำมันเชื้อเพลิง</v>
          </cell>
          <cell r="C305" t="str">
            <v>สกนช.</v>
          </cell>
        </row>
        <row r="306">
          <cell r="B306" t="str">
            <v>สำนักงานกองทุนหมู่บ้านและชุมชนเมืองแห่งชาติ</v>
          </cell>
          <cell r="C306" t="str">
            <v>สทบ.</v>
          </cell>
        </row>
        <row r="307">
          <cell r="B307" t="str">
            <v>สำนักงานการตรวจเงินแผ่นดิน</v>
          </cell>
          <cell r="C307" t="str">
            <v>สตง.</v>
          </cell>
        </row>
        <row r="308">
          <cell r="B308" t="str">
            <v>สำนักงานการบินพลเรือนแห่งประเทศไทย</v>
          </cell>
          <cell r="C308" t="str">
            <v>กพท.</v>
          </cell>
        </row>
        <row r="309">
          <cell r="B309" t="str">
            <v>สำนักงานการปฏิรูปที่ดินเพื่อเกษตรกรรม</v>
          </cell>
          <cell r="C309" t="str">
            <v>ส.ป.ก.</v>
          </cell>
        </row>
        <row r="310">
          <cell r="B310" t="str">
            <v>สำนักงานการวิจัยแห่งชาติ</v>
          </cell>
          <cell r="C310" t="str">
            <v>วช.</v>
          </cell>
        </row>
        <row r="311">
          <cell r="B311" t="str">
            <v>สำนักงานกิจการยุติธรรม</v>
          </cell>
          <cell r="C311" t="str">
            <v>สกธ.</v>
          </cell>
        </row>
        <row r="312">
          <cell r="B312" t="str">
            <v>สำนักงานขับเคลื่อนการปฏิรูปประเทศ ยุทธศาสตร์ชาติ และการสร้างความสามัคคีปรองดอง</v>
          </cell>
          <cell r="C312" t="str">
            <v>สำนักงาน ป.ย.ป.</v>
          </cell>
        </row>
        <row r="313">
          <cell r="B313" t="str">
            <v>สำนักงานคณะกรรมการกฤษฎีกา</v>
          </cell>
          <cell r="C313" t="str">
            <v>สคก.</v>
          </cell>
        </row>
        <row r="314">
          <cell r="B314" t="str">
            <v>สำนักงานคณะกรรมการกลางอิสลามแห่งประเทศไทย</v>
          </cell>
          <cell r="C314" t="str">
            <v>กอท.</v>
          </cell>
        </row>
        <row r="315">
          <cell r="B315" t="str">
            <v>สำนักงานคณะกรรมการการกระจายอำนาจให้แก่องค์กรปกครองส่วนท้องถิ่น</v>
          </cell>
          <cell r="C315" t="str">
            <v>ก.ก.ถ.</v>
          </cell>
        </row>
        <row r="316">
          <cell r="B316" t="str">
            <v>สำนักงานคณะกรรมการการแข่งขันทางการค้า</v>
          </cell>
          <cell r="C316" t="str">
            <v>สขค.</v>
          </cell>
        </row>
        <row r="317">
          <cell r="B317" t="str">
            <v>สำนักงานคณะกรรมการการรักษาความมั่นคงปลอดภัยไซเบอร์แห่งชาติ</v>
          </cell>
          <cell r="C317" t="str">
            <v>สกมช.</v>
          </cell>
        </row>
        <row r="318">
          <cell r="B318" t="str">
            <v>สำนักงานคณะกรรมการการเลือกตั้ง</v>
          </cell>
          <cell r="C318" t="str">
            <v>สำนักงาน กกต.</v>
          </cell>
        </row>
        <row r="319">
          <cell r="B319" t="str">
            <v>สำนักงานคณะกรรมการการศึกษาขั้นพื้นฐาน</v>
          </cell>
          <cell r="C319" t="str">
            <v>สพฐ.</v>
          </cell>
        </row>
        <row r="320">
          <cell r="B320" t="str">
            <v>สำนักงานคณะกรรมการการอาชีวศึกษา</v>
          </cell>
          <cell r="C320" t="str">
            <v>สอศ.</v>
          </cell>
        </row>
        <row r="321">
          <cell r="B321" t="str">
            <v>สำนักงานคณะกรรมการกำกับกิจการพลังงาน</v>
          </cell>
          <cell r="C321" t="str">
            <v>กกพ.</v>
          </cell>
        </row>
        <row r="322">
          <cell r="B322" t="str">
            <v>สำนักงานคณะกรรมการกำกับและส่งเสริมการประกอบธุรกิจประกันภัย (คปภ.)</v>
          </cell>
          <cell r="C322" t="str">
            <v>สำนักงาน คปภ.</v>
          </cell>
        </row>
        <row r="323">
          <cell r="B323" t="str">
            <v>สำนักงานคณะกรรมการกำกับหลักทรัพย์และตลาดหลักทรัพย์</v>
          </cell>
          <cell r="C323" t="str">
            <v>สำนักงาน ก.ล.ต.</v>
          </cell>
        </row>
        <row r="324">
          <cell r="B324" t="str">
            <v>สำนักงานคณะกรรมการกิจการกระจายเสียง กิจการโทรทัศน์และกิจการโทรคมนาคมแห่งชาติ (สำนักงาน กสทช.)</v>
          </cell>
          <cell r="C324" t="str">
            <v>สำนักงาน กสทช.</v>
          </cell>
        </row>
        <row r="325">
          <cell r="B325" t="str">
            <v>สำนักงานคณะกรรมการกิจการโทรคมนาคมแห่งชาติ</v>
          </cell>
          <cell r="C325" t="str">
            <v>กสทช.</v>
          </cell>
        </row>
        <row r="326">
          <cell r="B326" t="str">
            <v>สำนักงานคณะกรรมการข้อมูลข่าวสารราชการ</v>
          </cell>
          <cell r="C326" t="str">
            <v>สขร.</v>
          </cell>
        </row>
        <row r="327">
          <cell r="B327" t="str">
            <v>สำนักงานคณะกรรมการข้าราชการพลเรือน</v>
          </cell>
          <cell r="C327" t="str">
            <v>สำนักงาน ก.พ.</v>
          </cell>
        </row>
        <row r="328">
          <cell r="B328" t="str">
            <v>สำนักงานคณะกรรมการคุ้มครองข้อมูลส่วนบุคคล</v>
          </cell>
          <cell r="C328" t="str">
            <v>สคส.</v>
          </cell>
        </row>
        <row r="329">
          <cell r="B329" t="str">
            <v>สำนักงานคณะกรรมการคุ้มครองผู้บริโภค</v>
          </cell>
          <cell r="C329" t="str">
            <v>สคบ.</v>
          </cell>
        </row>
        <row r="330">
          <cell r="B330" t="str">
            <v>สำนักงานคณะกรรมการดิจิทัลเพื่อเศรษฐกิจและสังคมแห่งชาติ</v>
          </cell>
          <cell r="C330" t="str">
            <v>สดช.</v>
          </cell>
        </row>
        <row r="331">
          <cell r="B331" t="str">
            <v>สำนักงานคณะกรรมการนโยบายเขตพัฒนาพิเศษภาคตะวันออก</v>
          </cell>
          <cell r="C331" t="str">
            <v>สกพอ.</v>
          </cell>
        </row>
        <row r="332">
          <cell r="B332" t="str">
            <v>สำนักงานคณะกรรมการนโยบายที่ดินแห่งชาติ</v>
          </cell>
          <cell r="C332" t="str">
            <v>สคทช.</v>
          </cell>
        </row>
        <row r="333">
          <cell r="B333" t="str">
            <v>สำนักงานคณะกรรมการนโยบายรัฐวิสาหกิจ</v>
          </cell>
          <cell r="C333" t="str">
            <v>สคร.</v>
          </cell>
        </row>
        <row r="334">
          <cell r="B334" t="str">
            <v>สำนักงานคณะกรรมการป้องกันและปราบปรามการทุจริตในภาครัฐ</v>
          </cell>
          <cell r="C334" t="str">
            <v>สำนักงาน ป.ป.ท.</v>
          </cell>
        </row>
        <row r="335">
          <cell r="B335" t="str">
            <v>สำนักงานคณะกรรมการป้องกันและปราบปรามการทุจริตแห่งชาติ</v>
          </cell>
          <cell r="C335" t="str">
            <v>สำนักงาน ป.ป.ช.</v>
          </cell>
        </row>
        <row r="336">
          <cell r="B336" t="str">
            <v>สำนักงานคณะกรรมการป้องกันและปราบปรามยาเสพติด</v>
          </cell>
          <cell r="C336" t="str">
            <v>สำนักงาน ป.ป.ส.</v>
          </cell>
        </row>
        <row r="337">
          <cell r="B337" t="str">
            <v>สำนักงานคณะกรรมการพัฒนาระบบราชการ</v>
          </cell>
          <cell r="C337" t="str">
            <v>สำนักงาน ก.พ.ร.</v>
          </cell>
        </row>
        <row r="338">
          <cell r="B338" t="str">
            <v>สำนักงานคณะกรรมการพิเศษเพื่อประสานงานโครงการอันเนื่องมาจากพระราชดำริ</v>
          </cell>
          <cell r="C338" t="str">
            <v>กปร.</v>
          </cell>
        </row>
        <row r="339">
          <cell r="B339" t="str">
            <v>สำนักงานคณะกรรมการวิจัยแห่งชาติ</v>
          </cell>
          <cell r="C339" t="str">
            <v>วช.</v>
          </cell>
        </row>
        <row r="340">
          <cell r="B340" t="str">
            <v>สำนักงานคณะกรรมการส่งเสริมการลงทุน</v>
          </cell>
          <cell r="C340" t="str">
            <v>BOI</v>
          </cell>
        </row>
        <row r="341">
          <cell r="B341" t="str">
            <v>สำนักงานคณะกรรมการส่งเสริมวิทยาศาสตร์ วิจัยและนวัตกรรม</v>
          </cell>
          <cell r="C341" t="str">
            <v>สกสว.</v>
          </cell>
        </row>
        <row r="342">
          <cell r="B342" t="str">
            <v>สำนักงานคณะกรรมการส่งเสริมสวัสดิการและสวัสดิภาพครูและบุคลากรทางการศึกษา</v>
          </cell>
          <cell r="C342" t="str">
            <v>สกสค.</v>
          </cell>
        </row>
        <row r="343">
          <cell r="B343" t="str">
            <v>สำนักงานคณะกรรมการสิทธิมนุษยชนแห่งชาติ</v>
          </cell>
          <cell r="C343" t="str">
            <v>สำนักงาน กสม.</v>
          </cell>
        </row>
        <row r="344">
          <cell r="B344" t="str">
            <v>สำนักงานคณะกรรมการสุขภาพแห่งชาติ</v>
          </cell>
          <cell r="C344" t="str">
            <v>สช.</v>
          </cell>
        </row>
        <row r="345">
          <cell r="B345" t="str">
            <v>สำนักงานคณะกรรมการอ้อยและน้ำตาลทราย</v>
          </cell>
          <cell r="C345" t="str">
            <v>สอน.</v>
          </cell>
        </row>
        <row r="346">
          <cell r="B346" t="str">
            <v>สำนักงานคณะกรรมการอาหารและยา</v>
          </cell>
          <cell r="C346" t="str">
            <v>อย.</v>
          </cell>
        </row>
        <row r="347">
          <cell r="B347" t="str">
            <v>สำนักงานความร่วมมือพัฒนาเศรษฐกิจกับประเทศเพื่อนบ้าน</v>
          </cell>
          <cell r="C347" t="str">
            <v>สพพ.</v>
          </cell>
        </row>
        <row r="348">
          <cell r="B348" t="str">
            <v>สำนักงานความร่วมมือพัฒนาเศรษฐกิจกับประเทศเพื่อนบ้าน (องค์การมหาชน)</v>
          </cell>
          <cell r="C348" t="str">
            <v>สพพ.</v>
          </cell>
        </row>
        <row r="349">
          <cell r="B349" t="str">
            <v>สำนักงานตำรวจแห่งชาติ</v>
          </cell>
          <cell r="C349" t="str">
            <v>สตช.</v>
          </cell>
        </row>
        <row r="350">
          <cell r="B350" t="str">
            <v>สำนักงานทรัพยากรน้ำแห่งชาติ</v>
          </cell>
          <cell r="C350" t="str">
            <v>สทนช.</v>
          </cell>
        </row>
        <row r="351">
          <cell r="B351" t="str">
            <v>สำนักงานธนานุเคราะห์</v>
          </cell>
          <cell r="C351" t="str">
            <v>สธค.</v>
          </cell>
        </row>
        <row r="352">
          <cell r="B352" t="str">
            <v>สำนักงานนโยบายและแผนการขนส่งและจราจร</v>
          </cell>
          <cell r="C352" t="str">
            <v>สนข.</v>
          </cell>
        </row>
        <row r="353">
          <cell r="B353" t="str">
            <v>สำนักงานนโยบายและแผนทรัพยากรธรรมชาติและสิ่งแวดล้อม</v>
          </cell>
          <cell r="C353" t="str">
            <v>สผ.</v>
          </cell>
        </row>
        <row r="354">
          <cell r="B354" t="str">
            <v>สำนักงานนโยบายและแผนพลังงาน</v>
          </cell>
          <cell r="C354" t="str">
            <v>สนพ.</v>
          </cell>
        </row>
        <row r="355">
          <cell r="B355" t="str">
            <v>สำนักงานนโยบายและยุทธศาสตร์การค้า</v>
          </cell>
          <cell r="C355" t="str">
            <v xml:space="preserve">สนค. </v>
          </cell>
        </row>
        <row r="356">
          <cell r="B356" t="str">
            <v>สำนักงานคณะกรรมการการอุดมศึกษา</v>
          </cell>
          <cell r="C356" t="str">
            <v>สกอ.</v>
          </cell>
        </row>
        <row r="357">
          <cell r="B357" t="str">
            <v>สำนักงานนวัตกรรมแห่งชาติ (องค์การมหาชน)</v>
          </cell>
          <cell r="C357" t="str">
            <v>สนช.</v>
          </cell>
        </row>
        <row r="358">
          <cell r="B358" t="str">
            <v>สำนักงานบริหารและพัฒนาองค์ความรู้</v>
          </cell>
          <cell r="C358" t="str">
            <v>สบร.</v>
          </cell>
        </row>
        <row r="359">
          <cell r="B359" t="str">
            <v>สำนักงานบริหารหนี้สาธารณะ</v>
          </cell>
          <cell r="C359" t="str">
            <v>สบน.</v>
          </cell>
        </row>
        <row r="360">
          <cell r="B360" t="str">
            <v>สำนักงานปฏิรูปที่ดินเพื่อเกษตรกรรม</v>
          </cell>
          <cell r="C360" t="str">
            <v>สปก.</v>
          </cell>
        </row>
        <row r="361">
          <cell r="B361" t="str">
            <v>สำนักงานปรมาณูเพื่อสันติ</v>
          </cell>
          <cell r="C361" t="str">
            <v>ปส.</v>
          </cell>
        </row>
        <row r="362">
          <cell r="B362" t="str">
            <v>สำนักงานประกันสังคม</v>
          </cell>
          <cell r="C362" t="str">
            <v>สปส.</v>
          </cell>
        </row>
        <row r="363">
          <cell r="B363" t="str">
            <v>สำนักงานปลัดกระทรวงกลาโหม</v>
          </cell>
          <cell r="C363" t="str">
            <v>สป.กห.</v>
          </cell>
        </row>
        <row r="364">
          <cell r="B364" t="str">
            <v>สำนักงานปลัดกระทรวงการคลัง</v>
          </cell>
          <cell r="C364" t="str">
            <v>สป.กค.</v>
          </cell>
        </row>
        <row r="365">
          <cell r="B365" t="str">
            <v>สำนักงานปลัดกระทรวงการต่างประเทศ</v>
          </cell>
          <cell r="C365" t="str">
            <v>สป.กต.</v>
          </cell>
        </row>
        <row r="366">
          <cell r="B366" t="str">
            <v>สำนักงานปลัดกระทรวงการท่องเที่ยวและกีฬา</v>
          </cell>
          <cell r="C366" t="str">
            <v>สป.กก.</v>
          </cell>
        </row>
        <row r="367">
          <cell r="B367" t="str">
            <v>สำนักงานปลัดกระทรวงการพัฒนาสังคมและความมั่นคงของมนุษย์</v>
          </cell>
          <cell r="C367" t="str">
            <v>สป.พม.</v>
          </cell>
        </row>
        <row r="368">
          <cell r="B368" t="str">
            <v>สำนักงานปลัดกระทรวงการอุดมศึกษา วิทยาศาสตร์ วิจัย และนวัตกรรม</v>
          </cell>
          <cell r="C368" t="str">
            <v>สป.อว.</v>
          </cell>
        </row>
        <row r="369">
          <cell r="B369" t="str">
            <v>สำนักงานปลัดกระทรวงเกษตรและสหกรณ์</v>
          </cell>
          <cell r="C369" t="str">
            <v>สป.กษ.</v>
          </cell>
        </row>
        <row r="370">
          <cell r="B370" t="str">
            <v>สำนักงานปลัดกระทรวงคมนาคม</v>
          </cell>
          <cell r="C370" t="str">
            <v>สป.คค.</v>
          </cell>
        </row>
        <row r="371">
          <cell r="B371" t="str">
            <v>สำนักงานปลัดกระทรวงดิจิทัลเพื่อเศรษฐกิจและสังคม</v>
          </cell>
          <cell r="C371" t="str">
            <v>สป.ดศ.</v>
          </cell>
        </row>
        <row r="372">
          <cell r="B372" t="str">
            <v>สำนักงานปลัดกระทรวงทรัพยากรธรรมชาติและสิ่งแวดล้อม</v>
          </cell>
          <cell r="C372" t="str">
            <v>สป.ทส.</v>
          </cell>
        </row>
        <row r="373">
          <cell r="B373" t="str">
            <v>สำนักงานปลัดกระทรวงพลังงาน</v>
          </cell>
          <cell r="C373" t="str">
            <v>สป.พน.</v>
          </cell>
        </row>
        <row r="374">
          <cell r="B374" t="str">
            <v>สำนักงานปลัดกระทรวงพาณิชย์</v>
          </cell>
          <cell r="C374" t="str">
            <v>สป.พณ.</v>
          </cell>
        </row>
        <row r="375">
          <cell r="B375" t="str">
            <v>สำนักงานปลัดกระทรวงมหาดไทย</v>
          </cell>
          <cell r="C375" t="str">
            <v>สป.มท.</v>
          </cell>
        </row>
        <row r="376">
          <cell r="B376" t="str">
            <v>สำนักงานปลัดกระทรวงยุติธรรม</v>
          </cell>
          <cell r="C376" t="str">
            <v>สป.ยธ.</v>
          </cell>
        </row>
        <row r="377">
          <cell r="B377" t="str">
            <v>สำนักงานปลัดกระทรวงแรงงาน</v>
          </cell>
          <cell r="C377" t="str">
            <v>สป.รง.</v>
          </cell>
        </row>
        <row r="378">
          <cell r="B378" t="str">
            <v>สำนักงานปลัดกระทรวงวัฒนธรรม</v>
          </cell>
          <cell r="C378" t="str">
            <v>สป.วธ.</v>
          </cell>
        </row>
        <row r="379">
          <cell r="B379" t="str">
            <v>สำนักงานปลัดกระทรวงศึกษาธิการ</v>
          </cell>
          <cell r="C379" t="str">
            <v>สป.ศธ.</v>
          </cell>
        </row>
        <row r="380">
          <cell r="B380" t="str">
            <v>สำนักงานปลัดกระทรวงสาธารณสุข</v>
          </cell>
          <cell r="C380" t="str">
            <v>สป.สธ.</v>
          </cell>
        </row>
        <row r="381">
          <cell r="B381" t="str">
            <v>สำนักงานปลัดกระทรวงอุตสาหกรรม</v>
          </cell>
          <cell r="C381" t="str">
            <v>สป.อก.</v>
          </cell>
        </row>
        <row r="382">
          <cell r="B382" t="str">
            <v>สำนักงานปลัดสำนักนายกรัฐมนตรี</v>
          </cell>
          <cell r="C382" t="str">
            <v>สปน.</v>
          </cell>
        </row>
        <row r="383">
          <cell r="B383" t="str">
            <v>สำนักงานป้องกันและปราบปรามการฟอกเงิน</v>
          </cell>
          <cell r="C383" t="str">
            <v>สำนักงาน ปปง.</v>
          </cell>
        </row>
        <row r="384">
          <cell r="B384" t="str">
            <v>สำนักงานผู้ตรวจการแผ่นดิน</v>
          </cell>
          <cell r="C384" t="str">
            <v>สผผ.</v>
          </cell>
        </row>
        <row r="385">
          <cell r="B385" t="str">
            <v>สำนักงานพระพุทธศาสนาแห่งชาติ</v>
          </cell>
          <cell r="C385" t="str">
            <v>พศ.</v>
          </cell>
        </row>
        <row r="386">
          <cell r="B386" t="str">
            <v>สำนักงานพัฒนาการวิจัยการเกษตร (องค์การมหาชน)</v>
          </cell>
          <cell r="C386" t="str">
            <v>สวก.</v>
          </cell>
        </row>
        <row r="387">
          <cell r="B387" t="str">
            <v>สำนักงานพัฒนาเทคโนโลยีอวกาศและภูมิสารสนเทศ (องค์การมหาชน)</v>
          </cell>
          <cell r="C387" t="str">
            <v>สทอภ.</v>
          </cell>
        </row>
        <row r="388">
          <cell r="B388" t="str">
            <v>สำนักงานพัฒนาธุรกรรมทางอิเล็กทรอนิกส์</v>
          </cell>
          <cell r="C388" t="str">
            <v>สพธอ.</v>
          </cell>
        </row>
        <row r="389">
          <cell r="B389" t="str">
            <v>สำนักงานพัฒนาพิงคนคร (องค์การมหาชน)</v>
          </cell>
          <cell r="C389" t="str">
            <v>สพค.</v>
          </cell>
        </row>
        <row r="390">
          <cell r="B390" t="str">
            <v>สำนักงานพัฒนารัฐบาลดิจิทัล (องค์การมหาชน)</v>
          </cell>
          <cell r="C390" t="str">
            <v>สพร.</v>
          </cell>
        </row>
        <row r="391">
          <cell r="B391" t="str">
            <v>สำนักงานพัฒนาวิทยาศาสตร์และเทคโนโลยีแห่งชาติ</v>
          </cell>
          <cell r="C391" t="str">
            <v>สวทช.</v>
          </cell>
        </row>
        <row r="392">
          <cell r="B392" t="str">
            <v>สำนักงานพัฒนาเศรษฐกิจจากฐานชีวภาพ (องค์การมหาชน)</v>
          </cell>
          <cell r="C392" t="str">
            <v>สพภ.</v>
          </cell>
        </row>
        <row r="393">
          <cell r="B393" t="str">
            <v>สำนักงานพิพิธภัณฑ์เกษตรเฉลิมพระเกียรติพระบาทสมเด็จพระเจ้าอยู่หัว (องค์การมหาชน)</v>
          </cell>
          <cell r="C393" t="str">
            <v>พกฉ.</v>
          </cell>
        </row>
        <row r="394">
          <cell r="B394" t="str">
            <v>สำนักงานมาตรฐานผลิตภัณฑ์อุตสาหกรรม</v>
          </cell>
          <cell r="C394" t="str">
            <v>สมอ.</v>
          </cell>
        </row>
        <row r="395">
          <cell r="B395" t="str">
            <v>สำนักงานมาตรฐานสินค้าเกษตรและอาหารแห่งชาติ</v>
          </cell>
          <cell r="C395" t="str">
            <v>มกอช.</v>
          </cell>
        </row>
        <row r="396">
          <cell r="B396" t="str">
            <v>สำนักงานรับรองมาตรฐานและประเมินคุณภาพการศึกษา (องค์การมหาชน)</v>
          </cell>
          <cell r="C396" t="str">
            <v>สมศ.</v>
          </cell>
        </row>
        <row r="397">
          <cell r="B397" t="str">
            <v>สำนักงานราชบัณฑิตยสภา</v>
          </cell>
          <cell r="C397" t="str">
            <v>รภ.</v>
          </cell>
        </row>
        <row r="398">
          <cell r="B398" t="str">
            <v>สำนักงานลูกเสือแห่งชาติ</v>
          </cell>
          <cell r="C398" t="str">
            <v>สลช.</v>
          </cell>
        </row>
        <row r="399">
          <cell r="B399" t="str">
            <v>สำนักงานเลขาธิการวุฒิสภา</v>
          </cell>
          <cell r="C399" t="str">
            <v>สว.</v>
          </cell>
        </row>
        <row r="400">
          <cell r="B400" t="str">
            <v>สำนักงานเลขาธิการสภาการศึกษา</v>
          </cell>
          <cell r="C400" t="str">
            <v>สกศ.</v>
          </cell>
        </row>
        <row r="401">
          <cell r="B401" t="str">
            <v>สำนักงานเลขาธิการสภาผู้แทนราษฎร</v>
          </cell>
          <cell r="C401" t="str">
            <v>สผ.</v>
          </cell>
        </row>
        <row r="402">
          <cell r="B402" t="str">
            <v>สำนักงานศาลปกครอง</v>
          </cell>
          <cell r="C402" t="str">
            <v>ศป.</v>
          </cell>
        </row>
        <row r="403">
          <cell r="B403" t="str">
            <v>สำนักงานศาลยุติธรรม</v>
          </cell>
          <cell r="C403" t="str">
            <v>ศย.</v>
          </cell>
        </row>
        <row r="404">
          <cell r="B404" t="str">
            <v>สำนักงานศาลรัฐธรรมนูญ</v>
          </cell>
          <cell r="C404" t="str">
            <v>ศร.</v>
          </cell>
        </row>
        <row r="405">
          <cell r="B405" t="str">
            <v>สำนักงานศิลปวัฒนธรรมร่วมสมัย</v>
          </cell>
          <cell r="C405" t="str">
            <v>สศร.</v>
          </cell>
        </row>
        <row r="406">
          <cell r="B406" t="str">
            <v>สำนักงานเศรษฐกิจการเกษตร</v>
          </cell>
          <cell r="C406" t="str">
            <v>สศก.</v>
          </cell>
        </row>
        <row r="407">
          <cell r="B407" t="str">
            <v>สำนักงานเศรษฐกิจการคลัง</v>
          </cell>
          <cell r="C407" t="str">
            <v>สศค.</v>
          </cell>
        </row>
        <row r="408">
          <cell r="B408" t="str">
            <v>สำนักงานเศรษฐกิจอุตสาหกรรม</v>
          </cell>
          <cell r="C408" t="str">
            <v>สศอ.</v>
          </cell>
        </row>
        <row r="409">
          <cell r="B409" t="str">
            <v>สำนักงานส่งเสริมการจัดประชุมและนิทรรศการ (องค์การมหาชน)</v>
          </cell>
          <cell r="C409" t="str">
            <v>สสปน.</v>
          </cell>
        </row>
        <row r="410">
          <cell r="B410" t="str">
            <v>สำนักงานส่งเสริมวิสาหกิจขนาดกลางและขนาดย่อม</v>
          </cell>
          <cell r="C410" t="str">
            <v>สสว.</v>
          </cell>
        </row>
        <row r="411">
          <cell r="B411" t="str">
            <v>สำนักงานส่งเสริมวิสาหกิจเพื่อสังคม</v>
          </cell>
          <cell r="C411" t="str">
            <v>สวส.</v>
          </cell>
        </row>
        <row r="412">
          <cell r="B412" t="str">
            <v>สำนักงานส่งเสริมเศรษฐกิจสร้างสรรค์ (องค์การมหาชน)</v>
          </cell>
          <cell r="C412" t="str">
            <v>สศส.</v>
          </cell>
        </row>
        <row r="413">
          <cell r="B413" t="str">
            <v>สำนักงานสถิติแห่งชาติ</v>
          </cell>
          <cell r="C413" t="str">
            <v>สสช.</v>
          </cell>
        </row>
        <row r="414">
          <cell r="B414" t="str">
            <v>สำนักงานสนับสนุนการสร้างเสริมสุขภาพ</v>
          </cell>
          <cell r="C414" t="str">
            <v>สสส.</v>
          </cell>
        </row>
        <row r="415">
          <cell r="B415" t="str">
            <v>สำนักงานสภาความมั่นคงแห่งชาติ</v>
          </cell>
          <cell r="C415" t="str">
            <v>สมช.</v>
          </cell>
        </row>
        <row r="416">
          <cell r="B416" t="str">
            <v>สำนักงานสภานโยบายการอุดมศึกษา วิทยาศาสตร์ วิจัย และนวัตกรรมแห่งชาติ</v>
          </cell>
          <cell r="C416" t="str">
            <v>สอวช.</v>
          </cell>
        </row>
        <row r="417">
          <cell r="B417" t="str">
            <v>สำนักงานสภาพัฒนาการเศรษฐกิจและสังคมแห่งชาติ</v>
          </cell>
          <cell r="C417" t="str">
            <v>สศช.</v>
          </cell>
        </row>
        <row r="418">
          <cell r="B418" t="str">
            <v>สำนักงานสลากกินแบ่งรัฐบาล</v>
          </cell>
          <cell r="C418" t="str">
            <v>สล.</v>
          </cell>
        </row>
        <row r="419">
          <cell r="B419" t="str">
            <v>สำนักงานหลักประกันสุขภาพแห่งชาติ</v>
          </cell>
          <cell r="C419" t="str">
            <v>สปสช.</v>
          </cell>
        </row>
        <row r="420">
          <cell r="B420" t="str">
            <v>สำนักงานอัยการสูงสุด</v>
          </cell>
          <cell r="C420" t="str">
            <v>อส.</v>
          </cell>
        </row>
        <row r="421">
          <cell r="B421" t="str">
            <v>สำนักปลัดกระทรวงสาธารณสุข</v>
          </cell>
          <cell r="C421" t="str">
            <v>สป.สธ.</v>
          </cell>
        </row>
        <row r="422">
          <cell r="B422" t="str">
            <v>สำนักเลขาธิการคณะรัฐมนตรี</v>
          </cell>
          <cell r="C422" t="str">
            <v>สลค.</v>
          </cell>
        </row>
        <row r="423">
          <cell r="B423" t="str">
            <v>สำนักเลขาธิการนายกรัฐมนตรี</v>
          </cell>
          <cell r="C423" t="str">
            <v>สลน.</v>
          </cell>
        </row>
        <row r="424">
          <cell r="B424" t="str">
            <v>หอภาพยนตร์ (องค์การมหาชน)</v>
          </cell>
          <cell r="C424" t="str">
            <v>หภ.</v>
          </cell>
        </row>
        <row r="425">
          <cell r="B425" t="str">
            <v>องค์การกระจายเสียงและแพร่ภาพสาธารณะแห่งประเทศไทย</v>
          </cell>
          <cell r="C425" t="str">
            <v>สสท.</v>
          </cell>
        </row>
        <row r="426">
          <cell r="B426" t="str">
            <v>องค์การขนส่งมวลชนกรุงเทพ</v>
          </cell>
          <cell r="C426" t="str">
            <v>ขสมก.</v>
          </cell>
        </row>
        <row r="427">
          <cell r="B427" t="str">
            <v>องค์การคลังสินค้า</v>
          </cell>
          <cell r="C427" t="str">
            <v>PWO</v>
          </cell>
        </row>
        <row r="428">
          <cell r="B428" t="str">
            <v>องค์การจัดการน้ำเสีย</v>
          </cell>
          <cell r="C428" t="str">
            <v>อจน.</v>
          </cell>
        </row>
        <row r="429">
          <cell r="B429" t="str">
            <v>องค์การตลาด</v>
          </cell>
          <cell r="C429" t="str">
            <v>อก.</v>
          </cell>
        </row>
        <row r="430">
          <cell r="B430" t="str">
            <v>องค์การตลาดเพื่อเกษตรกร</v>
          </cell>
          <cell r="C430" t="str">
            <v>อ.ต.ก.</v>
          </cell>
        </row>
        <row r="431">
          <cell r="B431" t="str">
            <v>องค์การบริหารการพัฒนาพื้นที่พิเศษเพื่อการท่องเที่ยวอย่างยั่งยืน (องค์การมหาชน)</v>
          </cell>
          <cell r="C431" t="str">
            <v>อพท.</v>
          </cell>
        </row>
        <row r="432">
          <cell r="B432" t="str">
            <v>องค์การบริหารจัดการก๊าซเรือนกระจก (องค์การมหาชน)</v>
          </cell>
          <cell r="C432" t="str">
            <v>อบก.</v>
          </cell>
        </row>
        <row r="433">
          <cell r="B433" t="str">
            <v>องค์การพิพิธภัณฑ์วิทยาศาสตร์แห่งชาติ</v>
          </cell>
          <cell r="C433" t="str">
            <v>อพวช.</v>
          </cell>
        </row>
        <row r="434">
          <cell r="B434" t="str">
            <v>องค์การเภสัชกรรม</v>
          </cell>
          <cell r="C434" t="str">
            <v>GPO</v>
          </cell>
        </row>
        <row r="435">
          <cell r="B435" t="str">
            <v>องค์การส่งเสริมกิจการโคนมแห่งประเทศไทย</v>
          </cell>
          <cell r="C435" t="str">
            <v>อ.ส.ค.</v>
          </cell>
        </row>
        <row r="436">
          <cell r="B436" t="str">
            <v>องค์การสวนพฤกษศาสตร์</v>
          </cell>
          <cell r="C436" t="str">
            <v>อ.ส.พ.</v>
          </cell>
        </row>
        <row r="437">
          <cell r="B437" t="str">
            <v>องค์การสวนสัตว์แห่งประเทศไทย ในพระบรมราชูปถัมภ์</v>
          </cell>
          <cell r="C437" t="str">
            <v>ZOPT</v>
          </cell>
        </row>
        <row r="438">
          <cell r="B438" t="str">
            <v>องค์การสะพานปลา</v>
          </cell>
          <cell r="C438" t="str">
            <v>อสป.</v>
          </cell>
        </row>
        <row r="439">
          <cell r="B439" t="str">
            <v>องค์การสุรา กรมสรรพสามิต</v>
          </cell>
          <cell r="C439" t="str">
            <v>ITO</v>
          </cell>
        </row>
        <row r="440">
          <cell r="B440" t="str">
            <v>องค์การอุตสาหกรรมป่าไม้</v>
          </cell>
          <cell r="C440" t="str">
            <v>อ.อ.ป.</v>
          </cell>
        </row>
        <row r="441">
          <cell r="B441" t="str">
            <v>บริษัท ทีโอที จำกัด (มหาชน)</v>
          </cell>
          <cell r="C441" t="str">
            <v>TOT</v>
          </cell>
        </row>
        <row r="442">
          <cell r="B442" t="str">
            <v>กระบี่</v>
          </cell>
          <cell r="C442" t="str">
            <v>กระบี่</v>
          </cell>
        </row>
        <row r="443">
          <cell r="B443" t="str">
            <v>กาญจนบุรี</v>
          </cell>
          <cell r="C443" t="str">
            <v>กาญจนบุรี</v>
          </cell>
        </row>
        <row r="444">
          <cell r="B444" t="str">
            <v>กาฬสินธุ์</v>
          </cell>
          <cell r="C444" t="str">
            <v>กาฬสินธุ์</v>
          </cell>
        </row>
        <row r="445">
          <cell r="B445" t="str">
            <v>กำแพงเพชร</v>
          </cell>
          <cell r="C445" t="str">
            <v>กำแพงเพชร</v>
          </cell>
        </row>
        <row r="446">
          <cell r="B446" t="str">
            <v>ขอนแก่น</v>
          </cell>
          <cell r="C446" t="str">
            <v>ขอนแก่น</v>
          </cell>
        </row>
        <row r="447">
          <cell r="B447" t="str">
            <v>จันทบุรี</v>
          </cell>
          <cell r="C447" t="str">
            <v>จันทบุรี</v>
          </cell>
        </row>
        <row r="448">
          <cell r="B448" t="str">
            <v>ฉะเชิงเทรา</v>
          </cell>
          <cell r="C448" t="str">
            <v>ฉะเชิงเทรา</v>
          </cell>
        </row>
        <row r="449">
          <cell r="B449" t="str">
            <v>ชลบุรี</v>
          </cell>
          <cell r="C449" t="str">
            <v>ชลบุรี</v>
          </cell>
        </row>
        <row r="450">
          <cell r="B450" t="str">
            <v>ชัยนาท</v>
          </cell>
          <cell r="C450" t="str">
            <v>ชัยนาท</v>
          </cell>
        </row>
        <row r="451">
          <cell r="B451" t="str">
            <v>ชัยภูมิ</v>
          </cell>
          <cell r="C451" t="str">
            <v>ชัยภูมิ</v>
          </cell>
        </row>
        <row r="452">
          <cell r="B452" t="str">
            <v>ชุมพร</v>
          </cell>
          <cell r="C452" t="str">
            <v>ชุมพร</v>
          </cell>
        </row>
        <row r="453">
          <cell r="B453" t="str">
            <v>เชียงราย</v>
          </cell>
          <cell r="C453" t="str">
            <v>เชียงราย</v>
          </cell>
        </row>
        <row r="454">
          <cell r="B454" t="str">
            <v>เชียงใหม่</v>
          </cell>
          <cell r="C454" t="str">
            <v>เชียงใหม่</v>
          </cell>
        </row>
        <row r="455">
          <cell r="B455" t="str">
            <v>ตรัง</v>
          </cell>
          <cell r="C455" t="str">
            <v>ตรัง</v>
          </cell>
        </row>
        <row r="456">
          <cell r="B456" t="str">
            <v>ตราด</v>
          </cell>
          <cell r="C456" t="str">
            <v>ตราด</v>
          </cell>
        </row>
        <row r="457">
          <cell r="B457" t="str">
            <v>ตาก</v>
          </cell>
          <cell r="C457" t="str">
            <v>ตาก</v>
          </cell>
        </row>
        <row r="458">
          <cell r="B458" t="str">
            <v>นครนายก</v>
          </cell>
          <cell r="C458" t="str">
            <v>นครนายก</v>
          </cell>
        </row>
        <row r="459">
          <cell r="B459" t="str">
            <v>นครปฐม</v>
          </cell>
          <cell r="C459" t="str">
            <v>นครปฐม</v>
          </cell>
        </row>
        <row r="460">
          <cell r="B460" t="str">
            <v>นครพนม</v>
          </cell>
          <cell r="C460" t="str">
            <v>นครพนม</v>
          </cell>
        </row>
        <row r="461">
          <cell r="B461" t="str">
            <v>นครราชสีมา</v>
          </cell>
          <cell r="C461" t="str">
            <v>นครราชสีมา</v>
          </cell>
        </row>
        <row r="462">
          <cell r="B462" t="str">
            <v>นครศรีธรรมราช</v>
          </cell>
          <cell r="C462" t="str">
            <v>นครศรีธรรมราช</v>
          </cell>
        </row>
        <row r="463">
          <cell r="B463" t="str">
            <v>นครสวรรค์</v>
          </cell>
          <cell r="C463" t="str">
            <v>นครสวรรค์</v>
          </cell>
        </row>
        <row r="464">
          <cell r="B464" t="str">
            <v>นนทบุรี</v>
          </cell>
          <cell r="C464" t="str">
            <v>นนทบุรี</v>
          </cell>
        </row>
        <row r="465">
          <cell r="B465" t="str">
            <v>นราธิวาส</v>
          </cell>
          <cell r="C465" t="str">
            <v>นราธิวาส</v>
          </cell>
        </row>
        <row r="466">
          <cell r="B466" t="str">
            <v>น่าน</v>
          </cell>
          <cell r="C466" t="str">
            <v>น่าน</v>
          </cell>
        </row>
        <row r="467">
          <cell r="B467" t="str">
            <v>บึงกาฬ</v>
          </cell>
          <cell r="C467" t="str">
            <v>บึงกาฬ</v>
          </cell>
        </row>
        <row r="468">
          <cell r="B468" t="str">
            <v>บุรีรัมย์</v>
          </cell>
          <cell r="C468" t="str">
            <v>บุรีรัมย์</v>
          </cell>
        </row>
        <row r="469">
          <cell r="B469" t="str">
            <v>ปทุมธานี</v>
          </cell>
          <cell r="C469" t="str">
            <v>ปทุมธานี</v>
          </cell>
        </row>
        <row r="470">
          <cell r="B470" t="str">
            <v>ประจวบคีรีขันธ์</v>
          </cell>
          <cell r="C470" t="str">
            <v>ประจวบคีรีขันธ์</v>
          </cell>
        </row>
        <row r="471">
          <cell r="B471" t="str">
            <v>ปราจีนบุรี</v>
          </cell>
          <cell r="C471" t="str">
            <v>ปราจีนบุรี</v>
          </cell>
        </row>
        <row r="472">
          <cell r="B472" t="str">
            <v>ปัตตานี</v>
          </cell>
          <cell r="C472" t="str">
            <v>ปัตตานี</v>
          </cell>
        </row>
        <row r="473">
          <cell r="B473" t="str">
            <v>พะเยา</v>
          </cell>
          <cell r="C473" t="str">
            <v>พะเยา</v>
          </cell>
        </row>
        <row r="474">
          <cell r="B474" t="str">
            <v>พระนครศรีอยุธยา</v>
          </cell>
          <cell r="C474" t="str">
            <v>พระนครศรีอยุธยา</v>
          </cell>
        </row>
        <row r="475">
          <cell r="B475" t="str">
            <v>พังงา</v>
          </cell>
          <cell r="C475" t="str">
            <v>พังงา</v>
          </cell>
        </row>
        <row r="476">
          <cell r="B476" t="str">
            <v>พัทลุง</v>
          </cell>
          <cell r="C476" t="str">
            <v>พัทลุง</v>
          </cell>
        </row>
        <row r="477">
          <cell r="B477" t="str">
            <v>พิจิตร</v>
          </cell>
          <cell r="C477" t="str">
            <v>พิจิตร</v>
          </cell>
        </row>
        <row r="478">
          <cell r="B478" t="str">
            <v>พิษณุโลก</v>
          </cell>
          <cell r="C478" t="str">
            <v>พิษณุโลก</v>
          </cell>
        </row>
        <row r="479">
          <cell r="B479" t="str">
            <v>เพชรบุรี</v>
          </cell>
          <cell r="C479" t="str">
            <v>เพชรบุรี</v>
          </cell>
        </row>
        <row r="480">
          <cell r="B480" t="str">
            <v>เพชรบูรณ์</v>
          </cell>
          <cell r="C480" t="str">
            <v>เพชรบูรณ์</v>
          </cell>
        </row>
        <row r="481">
          <cell r="B481" t="str">
            <v>แพร่</v>
          </cell>
          <cell r="C481" t="str">
            <v>แพร่</v>
          </cell>
        </row>
        <row r="482">
          <cell r="B482" t="str">
            <v>ภูเก็ต</v>
          </cell>
          <cell r="C482" t="str">
            <v>ภูเก็ต</v>
          </cell>
        </row>
        <row r="483">
          <cell r="B483" t="str">
            <v>มหาสารคาม</v>
          </cell>
          <cell r="C483" t="str">
            <v>มหาสารคาม</v>
          </cell>
        </row>
        <row r="484">
          <cell r="B484" t="str">
            <v>มุกดาหาร</v>
          </cell>
          <cell r="C484" t="str">
            <v>มุกดาหาร</v>
          </cell>
        </row>
        <row r="485">
          <cell r="B485" t="str">
            <v>แม่ฮ่องสอน</v>
          </cell>
          <cell r="C485" t="str">
            <v>แม่ฮ่องสอน</v>
          </cell>
        </row>
        <row r="486">
          <cell r="B486" t="str">
            <v>ยโสธร</v>
          </cell>
          <cell r="C486" t="str">
            <v>ยโสธร</v>
          </cell>
        </row>
        <row r="487">
          <cell r="B487" t="str">
            <v>ยะลา</v>
          </cell>
          <cell r="C487" t="str">
            <v>ยะลา</v>
          </cell>
        </row>
        <row r="488">
          <cell r="B488" t="str">
            <v>ร้อยเอ็ด</v>
          </cell>
          <cell r="C488" t="str">
            <v>ร้อยเอ็ด</v>
          </cell>
        </row>
        <row r="489">
          <cell r="B489" t="str">
            <v>ระนอง</v>
          </cell>
          <cell r="C489" t="str">
            <v>ระนอง</v>
          </cell>
        </row>
        <row r="490">
          <cell r="B490" t="str">
            <v>ระยอง</v>
          </cell>
          <cell r="C490" t="str">
            <v>ระยอง</v>
          </cell>
        </row>
        <row r="491">
          <cell r="B491" t="str">
            <v>ราชบุรี</v>
          </cell>
          <cell r="C491" t="str">
            <v>ราชบุรี</v>
          </cell>
        </row>
        <row r="492">
          <cell r="B492" t="str">
            <v>ลพบุรี</v>
          </cell>
          <cell r="C492" t="str">
            <v>ลพบุรี</v>
          </cell>
        </row>
        <row r="493">
          <cell r="B493" t="str">
            <v>ลำปาง</v>
          </cell>
          <cell r="C493" t="str">
            <v>ลำปาง</v>
          </cell>
        </row>
        <row r="494">
          <cell r="B494" t="str">
            <v>ลำพูน</v>
          </cell>
          <cell r="C494" t="str">
            <v>ลำพูน</v>
          </cell>
        </row>
        <row r="495">
          <cell r="B495" t="str">
            <v>เลย</v>
          </cell>
          <cell r="C495" t="str">
            <v>เลย</v>
          </cell>
        </row>
        <row r="496">
          <cell r="B496" t="str">
            <v>ศรีสะเกษ</v>
          </cell>
          <cell r="C496" t="str">
            <v>ศรีสะเกษ</v>
          </cell>
        </row>
        <row r="497">
          <cell r="B497" t="str">
            <v>สกลนคร</v>
          </cell>
          <cell r="C497" t="str">
            <v>สกลนคร</v>
          </cell>
        </row>
        <row r="498">
          <cell r="B498" t="str">
            <v>สงขลา</v>
          </cell>
          <cell r="C498" t="str">
            <v>สงขลา</v>
          </cell>
        </row>
        <row r="499">
          <cell r="B499" t="str">
            <v>สตูล</v>
          </cell>
          <cell r="C499" t="str">
            <v>สตูล</v>
          </cell>
        </row>
        <row r="500">
          <cell r="B500" t="str">
            <v>สมุทรปราการ</v>
          </cell>
          <cell r="C500" t="str">
            <v>สมุทรปราการ</v>
          </cell>
        </row>
        <row r="501">
          <cell r="B501" t="str">
            <v>สมุทรสงคราม</v>
          </cell>
          <cell r="C501" t="str">
            <v>สมุทรสงคราม</v>
          </cell>
        </row>
        <row r="502">
          <cell r="B502" t="str">
            <v>สมุทรสาคร</v>
          </cell>
          <cell r="C502" t="str">
            <v>สมุทรสาคร</v>
          </cell>
        </row>
        <row r="503">
          <cell r="B503" t="str">
            <v>สระแก้ว</v>
          </cell>
          <cell r="C503" t="str">
            <v>สระแก้ว</v>
          </cell>
        </row>
        <row r="504">
          <cell r="B504" t="str">
            <v>สระบุรี</v>
          </cell>
          <cell r="C504" t="str">
            <v>สระบุรี</v>
          </cell>
        </row>
        <row r="505">
          <cell r="B505" t="str">
            <v>สิงห์บุรี</v>
          </cell>
          <cell r="C505" t="str">
            <v>สิงห์บุรี</v>
          </cell>
        </row>
        <row r="506">
          <cell r="B506" t="str">
            <v>สุโขทัย</v>
          </cell>
          <cell r="C506" t="str">
            <v>สุโขทัย</v>
          </cell>
        </row>
        <row r="507">
          <cell r="B507" t="str">
            <v>สุพรรณบุรี</v>
          </cell>
          <cell r="C507" t="str">
            <v>สุพรรณบุรี</v>
          </cell>
        </row>
        <row r="508">
          <cell r="B508" t="str">
            <v>สุราษฎร์ธานี</v>
          </cell>
          <cell r="C508" t="str">
            <v>สุราษฎร์ธานี</v>
          </cell>
        </row>
        <row r="509">
          <cell r="B509" t="str">
            <v>สุรินทร์</v>
          </cell>
          <cell r="C509" t="str">
            <v>สุรินทร์</v>
          </cell>
        </row>
        <row r="510">
          <cell r="B510" t="str">
            <v>หนองคาย</v>
          </cell>
          <cell r="C510" t="str">
            <v>หนองคาย</v>
          </cell>
        </row>
        <row r="511">
          <cell r="B511" t="str">
            <v>หนองบัวลำภู</v>
          </cell>
          <cell r="C511" t="str">
            <v>หนองบัวลำภู</v>
          </cell>
        </row>
        <row r="512">
          <cell r="B512" t="str">
            <v>อ่างทอง</v>
          </cell>
          <cell r="C512" t="str">
            <v>อ่างทอง</v>
          </cell>
        </row>
        <row r="513">
          <cell r="B513" t="str">
            <v>อำนาจเจริญ</v>
          </cell>
          <cell r="C513" t="str">
            <v>อำนาจเจริญ</v>
          </cell>
        </row>
        <row r="514">
          <cell r="B514" t="str">
            <v>อุดรธานี</v>
          </cell>
          <cell r="C514" t="str">
            <v>อุดรธานี</v>
          </cell>
        </row>
        <row r="515">
          <cell r="B515" t="str">
            <v>อุตรดิตถ์</v>
          </cell>
          <cell r="C515" t="str">
            <v>อุตรดิตถ์</v>
          </cell>
        </row>
        <row r="516">
          <cell r="B516" t="str">
            <v>อุทัยธานี</v>
          </cell>
          <cell r="C516" t="str">
            <v>อุทัยธานี</v>
          </cell>
        </row>
        <row r="517">
          <cell r="B517" t="str">
            <v>อุบลราชธานี</v>
          </cell>
          <cell r="C517" t="str">
            <v>อุบลราชธานี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เสนอโครงการสำคัญ 69"/>
      <sheetName val="โครงการสำคัญ 69 (ผ่านเข้ารอบ)"/>
      <sheetName val="ตัวย่อ(ขึ้นก่อน)"/>
      <sheetName val="ตัวย่อ(หน้า)"/>
      <sheetName val="ตัวย่อ(ต่อท้าย)"/>
      <sheetName val="FVCT for eMENSCR"/>
      <sheetName val="ชื่อY1"/>
      <sheetName val="ชือFVCT_V3"/>
      <sheetName val="หน่วยงานที่เคยมีข้อมูล"/>
      <sheetName val="pivotหน่วยงาน"/>
      <sheetName val="หน่วยงาน66-68"/>
    </sheetNames>
    <sheetDataSet>
      <sheetData sheetId="0"/>
      <sheetData sheetId="1"/>
      <sheetData sheetId="2"/>
      <sheetData sheetId="3"/>
      <sheetData sheetId="4">
        <row r="1">
          <cell r="B1" t="str">
            <v>ชื่อหน่วยงานระดับกรม</v>
          </cell>
          <cell r="C1" t="str">
            <v>ตัวย่อ</v>
          </cell>
        </row>
        <row r="2">
          <cell r="B2" t="str">
            <v>กรมการกงสุล</v>
          </cell>
          <cell r="C2" t="str">
            <v>กรมการกงสุล</v>
          </cell>
        </row>
        <row r="3">
          <cell r="B3" t="str">
            <v>กรมการขนส่งทางบก</v>
          </cell>
          <cell r="C3" t="str">
            <v>ขบ.</v>
          </cell>
        </row>
        <row r="4">
          <cell r="B4" t="str">
            <v>กรมการขนส่งทางราง</v>
          </cell>
          <cell r="C4" t="str">
            <v>ขร.</v>
          </cell>
        </row>
        <row r="5">
          <cell r="B5" t="str">
            <v>กรมการข้าว</v>
          </cell>
          <cell r="C5" t="str">
            <v>กข.</v>
          </cell>
        </row>
        <row r="6">
          <cell r="B6" t="str">
            <v>กรมการค้าต่างประเทศ</v>
          </cell>
          <cell r="C6" t="str">
            <v>คต.</v>
          </cell>
        </row>
        <row r="7">
          <cell r="B7" t="str">
            <v>กรมการค้าภายใน</v>
          </cell>
          <cell r="C7" t="str">
            <v>คน.</v>
          </cell>
        </row>
        <row r="8">
          <cell r="B8" t="str">
            <v>กรมการจัดหางาน</v>
          </cell>
          <cell r="C8" t="str">
            <v>กกจ.</v>
          </cell>
        </row>
        <row r="9">
          <cell r="B9" t="str">
            <v>กรมการท่องเที่ยว</v>
          </cell>
          <cell r="C9" t="str">
            <v xml:space="preserve">กทท. </v>
          </cell>
        </row>
        <row r="10">
          <cell r="B10" t="str">
            <v>กรมการปกครอง</v>
          </cell>
          <cell r="C10" t="str">
            <v>ปค.</v>
          </cell>
        </row>
        <row r="11">
          <cell r="B11" t="str">
            <v>กรมการเปลี่ยนแปลงสภาพภูมิอากาศและสิ่งแวดล้อม</v>
          </cell>
          <cell r="C11" t="str">
            <v>สส.</v>
          </cell>
        </row>
        <row r="12">
          <cell r="B12" t="str">
            <v>กรมการพัฒนาชุมชน</v>
          </cell>
          <cell r="C12" t="str">
            <v>พช.</v>
          </cell>
        </row>
        <row r="13">
          <cell r="B13" t="str">
            <v>กรมการแพทย์</v>
          </cell>
          <cell r="C13" t="str">
            <v>กพ.</v>
          </cell>
        </row>
        <row r="14">
          <cell r="B14" t="str">
            <v>กรมการแพทย์แผนไทยและการแพทย์ทางเลือก</v>
          </cell>
          <cell r="C14" t="str">
            <v>DTAM</v>
          </cell>
        </row>
        <row r="15">
          <cell r="B15" t="str">
            <v>กรมการศาสนา</v>
          </cell>
          <cell r="C15" t="str">
            <v>ศน.</v>
          </cell>
        </row>
        <row r="16">
          <cell r="B16" t="str">
            <v>กรมกิจการเด็กและเยาวชน</v>
          </cell>
          <cell r="C16" t="str">
            <v>ดย.</v>
          </cell>
        </row>
        <row r="17">
          <cell r="B17" t="str">
            <v>กรมกิจการผู้สูงอายุ</v>
          </cell>
          <cell r="C17" t="str">
            <v>ผส.</v>
          </cell>
        </row>
        <row r="18">
          <cell r="B18" t="str">
            <v>กรมกิจการสตรีและสถาบันครอบครัว</v>
          </cell>
          <cell r="C18" t="str">
            <v>สค.</v>
          </cell>
        </row>
        <row r="19">
          <cell r="B19" t="str">
            <v>กรมควบคุมมลพิษ</v>
          </cell>
          <cell r="C19" t="str">
            <v>คพ.</v>
          </cell>
        </row>
        <row r="20">
          <cell r="B20" t="str">
            <v>กรมควบคุมโรค</v>
          </cell>
          <cell r="C20" t="str">
            <v>คร.</v>
          </cell>
        </row>
        <row r="21">
          <cell r="B21" t="str">
            <v>กรมความร่วมมือระหว่างประเทศ</v>
          </cell>
          <cell r="C21" t="str">
            <v>TICA</v>
          </cell>
        </row>
        <row r="22">
          <cell r="B22" t="str">
            <v>กรมคุ้มครองสิทธิและเสรีภาพ</v>
          </cell>
          <cell r="C22" t="str">
            <v>กคส.</v>
          </cell>
        </row>
        <row r="23">
          <cell r="B23" t="str">
            <v>กรมคุมประพฤติ</v>
          </cell>
          <cell r="C23" t="str">
            <v>คป.</v>
          </cell>
        </row>
        <row r="24">
          <cell r="B24" t="str">
            <v>กรมจัดหางาน</v>
          </cell>
          <cell r="C24" t="str">
            <v>กกจ.</v>
          </cell>
        </row>
        <row r="25">
          <cell r="B25" t="str">
            <v>กรมเจรจาการค้าระหว่างประเทศ</v>
          </cell>
          <cell r="C25" t="str">
            <v>จร.</v>
          </cell>
        </row>
        <row r="26">
          <cell r="B26" t="str">
            <v>กรมเจ้าท่า</v>
          </cell>
          <cell r="C26" t="str">
            <v>จท.</v>
          </cell>
        </row>
        <row r="27">
          <cell r="B27" t="str">
            <v>กรมชลประทาน</v>
          </cell>
          <cell r="C27" t="str">
            <v>ชป.</v>
          </cell>
        </row>
        <row r="28">
          <cell r="B28" t="str">
            <v>กรมเชื้อเพลิงธรรมชาติ</v>
          </cell>
          <cell r="C28" t="str">
            <v>ชธ.</v>
          </cell>
        </row>
        <row r="29">
          <cell r="B29" t="str">
            <v>กรมตรวจบัญชีสหกรณ์</v>
          </cell>
          <cell r="C29" t="str">
            <v>กตส.</v>
          </cell>
        </row>
        <row r="30">
          <cell r="B30" t="str">
            <v>กรมทรัพย์สินทางปัญญา</v>
          </cell>
          <cell r="C30" t="str">
            <v>ทป.</v>
          </cell>
        </row>
        <row r="31">
          <cell r="B31" t="str">
            <v>กรมทรัพยากรทางทะเลและชายฝั่ง</v>
          </cell>
          <cell r="C31" t="str">
            <v>ทช.</v>
          </cell>
        </row>
        <row r="32">
          <cell r="B32" t="str">
            <v>กรมทรัพยากรธรณี</v>
          </cell>
          <cell r="C32" t="str">
            <v>ทธ.</v>
          </cell>
        </row>
        <row r="33">
          <cell r="B33" t="str">
            <v>กรมทรัพยากรน้ำ</v>
          </cell>
          <cell r="C33" t="str">
            <v>ทน.</v>
          </cell>
        </row>
        <row r="34">
          <cell r="B34" t="str">
            <v>กรมทรัพยากรน้ำบาดาล</v>
          </cell>
          <cell r="C34" t="str">
            <v>ทบ.</v>
          </cell>
        </row>
        <row r="35">
          <cell r="B35" t="str">
            <v>กรมทางหลวง</v>
          </cell>
          <cell r="C35" t="str">
            <v>ทล.</v>
          </cell>
        </row>
        <row r="36">
          <cell r="B36" t="str">
            <v>กรมทางหลวงชนบท</v>
          </cell>
          <cell r="C36" t="str">
            <v>ทช.</v>
          </cell>
        </row>
        <row r="37">
          <cell r="B37" t="str">
            <v>กรมท่าอากาศยาน</v>
          </cell>
          <cell r="C37" t="str">
            <v>ทย.</v>
          </cell>
        </row>
        <row r="38">
          <cell r="B38" t="str">
            <v>กรมที่ดิน</v>
          </cell>
          <cell r="C38" t="str">
            <v>ทด.</v>
          </cell>
        </row>
        <row r="39">
          <cell r="B39" t="str">
            <v>กรมธนารักษ์</v>
          </cell>
          <cell r="C39" t="str">
            <v>ธร.</v>
          </cell>
        </row>
        <row r="40">
          <cell r="B40" t="str">
            <v>กรมธุรกิจพลังงาน</v>
          </cell>
          <cell r="C40" t="str">
            <v>ธพ.</v>
          </cell>
        </row>
        <row r="41">
          <cell r="B41" t="str">
            <v>กรมบังคับคดี</v>
          </cell>
          <cell r="C41" t="str">
            <v>กบค.</v>
          </cell>
        </row>
        <row r="42">
          <cell r="B42" t="str">
            <v>กรมบัญชีกลาง</v>
          </cell>
          <cell r="C42" t="str">
            <v>บก.</v>
          </cell>
        </row>
        <row r="43">
          <cell r="B43" t="str">
            <v>กรมประชาสัมพันธ์</v>
          </cell>
          <cell r="C43" t="str">
            <v>กปส.</v>
          </cell>
        </row>
        <row r="44">
          <cell r="B44" t="str">
            <v>กรมประมง</v>
          </cell>
          <cell r="C44" t="str">
            <v>กปม.</v>
          </cell>
        </row>
        <row r="45">
          <cell r="B45" t="str">
            <v>กรมปศุสัตว์</v>
          </cell>
          <cell r="C45" t="str">
            <v>กปศ.</v>
          </cell>
        </row>
        <row r="46">
          <cell r="B46" t="str">
            <v>กรมป้องกันและบรรเทาสาธารณภัย</v>
          </cell>
          <cell r="C46" t="str">
            <v>ปภ.</v>
          </cell>
        </row>
        <row r="47">
          <cell r="B47" t="str">
            <v>กรมป่าไม้</v>
          </cell>
          <cell r="C47" t="str">
            <v>ปม.</v>
          </cell>
        </row>
        <row r="48">
          <cell r="B48" t="str">
            <v xml:space="preserve">กรมป่าไม้ </v>
          </cell>
          <cell r="C48" t="str">
            <v>ปม.</v>
          </cell>
        </row>
        <row r="49">
          <cell r="B49" t="str">
            <v>กรมฝนหลวงและการบินเกษตร</v>
          </cell>
          <cell r="C49" t="str">
            <v>ฝล.</v>
          </cell>
        </row>
        <row r="50">
          <cell r="B50" t="str">
            <v>กรมพลศึกษา</v>
          </cell>
          <cell r="C50" t="str">
            <v>กพล.</v>
          </cell>
        </row>
        <row r="51">
          <cell r="B51" t="str">
            <v>กรมพัฒนาที่ดิน</v>
          </cell>
          <cell r="C51" t="str">
            <v>พด.</v>
          </cell>
        </row>
        <row r="52">
          <cell r="B52" t="str">
            <v>กรมพัฒนาธุรกิจการค้า</v>
          </cell>
          <cell r="C52" t="str">
            <v>พค.</v>
          </cell>
        </row>
        <row r="53">
          <cell r="B53" t="str">
            <v>กรมพัฒนาฝีมือแรงงาน</v>
          </cell>
          <cell r="C53" t="str">
            <v>กพร.</v>
          </cell>
        </row>
        <row r="54">
          <cell r="B54" t="str">
            <v>กรมพัฒนาพลังงานทดแทนและอนุรักษ์พลังงาน</v>
          </cell>
          <cell r="C54" t="str">
            <v>พพ.</v>
          </cell>
        </row>
        <row r="55">
          <cell r="B55" t="str">
            <v>กรมพัฒนาสังคมและสวัสดิการ</v>
          </cell>
          <cell r="C55" t="str">
            <v>พส.</v>
          </cell>
        </row>
        <row r="56">
          <cell r="B56" t="str">
            <v>กรมพิธีการทูต</v>
          </cell>
          <cell r="C56" t="str">
            <v>กรมพิธีการทูต</v>
          </cell>
        </row>
        <row r="57">
          <cell r="B57" t="str">
            <v>กรมพินิจและคุ้มครองเด็กและเยาวชน</v>
          </cell>
          <cell r="C57" t="str">
            <v>กพน.</v>
          </cell>
        </row>
        <row r="58">
          <cell r="B58" t="str">
            <v>กรมยุโรป</v>
          </cell>
          <cell r="C58" t="str">
            <v>กรมยุโรป</v>
          </cell>
        </row>
        <row r="59">
          <cell r="B59" t="str">
            <v>กรมโยธาธิการและผังเมือง</v>
          </cell>
          <cell r="C59" t="str">
            <v>ยผ.</v>
          </cell>
        </row>
        <row r="60">
          <cell r="B60" t="str">
            <v>กรมราชทัณฑ์</v>
          </cell>
          <cell r="C60" t="str">
            <v>รท.</v>
          </cell>
        </row>
        <row r="61">
          <cell r="B61" t="str">
            <v>กรมโรงงานอุตสาหกรรม</v>
          </cell>
          <cell r="C61" t="str">
            <v>กรอ.</v>
          </cell>
        </row>
        <row r="62">
          <cell r="B62" t="str">
            <v>กรมวิชาการเกษตร</v>
          </cell>
          <cell r="C62" t="str">
            <v>กวก.</v>
          </cell>
        </row>
        <row r="63">
          <cell r="B63" t="str">
            <v>กรมวิทยาศาสตร์การแพทย์</v>
          </cell>
          <cell r="C63" t="str">
            <v>DMSC</v>
          </cell>
        </row>
        <row r="64">
          <cell r="B64" t="str">
            <v>กรมวิทยาศาสตร์บริการ</v>
          </cell>
          <cell r="C64" t="str">
            <v>วศ.</v>
          </cell>
        </row>
        <row r="65">
          <cell r="B65" t="str">
            <v>กรมศิลปากร</v>
          </cell>
          <cell r="C65" t="str">
            <v>ศก.</v>
          </cell>
        </row>
        <row r="66">
          <cell r="B66" t="str">
            <v>กรมศุลกากร</v>
          </cell>
          <cell r="C66" t="str">
            <v>กศก.</v>
          </cell>
        </row>
        <row r="67">
          <cell r="B67" t="str">
            <v>กรมเศรษฐกิจระหว่างประเทศ</v>
          </cell>
          <cell r="C67" t="str">
            <v>กรมเศรษฐกิจระหว่างประเทศ</v>
          </cell>
        </row>
        <row r="68">
          <cell r="B68" t="str">
            <v>กรมส่งเสริมการเกษตร</v>
          </cell>
          <cell r="C68" t="str">
            <v>กสก.</v>
          </cell>
        </row>
        <row r="69">
          <cell r="B69" t="str">
            <v>กรมส่งเสริมการค้าระหว่างประเทศ</v>
          </cell>
          <cell r="C69" t="str">
            <v>สค.</v>
          </cell>
        </row>
        <row r="70">
          <cell r="B70" t="str">
            <v>กรมส่งเสริมการปกครองท้องถิ่น</v>
          </cell>
          <cell r="C70" t="str">
            <v>สถ.</v>
          </cell>
        </row>
        <row r="71">
          <cell r="B71" t="str">
            <v xml:space="preserve">กรมส่งเสริมการปกครองท้องถิ่น </v>
          </cell>
          <cell r="C71" t="str">
            <v>สถ.</v>
          </cell>
        </row>
        <row r="72">
          <cell r="B72" t="str">
            <v>กรมส่งเสริมการเรียนรู้</v>
          </cell>
          <cell r="C72" t="str">
            <v>สกร.</v>
          </cell>
        </row>
        <row r="73">
          <cell r="B73" t="str">
            <v>กรมส่งเสริมคุณภาพสิ่งแวดล้อม</v>
          </cell>
          <cell r="C73" t="str">
            <v>สส.</v>
          </cell>
        </row>
        <row r="74">
          <cell r="B74" t="str">
            <v>กรมส่งเสริมและพัฒนาคุณภาพชีวิตคนพิการ</v>
          </cell>
          <cell r="C74" t="str">
            <v>พก.</v>
          </cell>
        </row>
        <row r="75">
          <cell r="B75" t="str">
            <v>กรมส่งเสริมวัฒนธรรม</v>
          </cell>
          <cell r="C75" t="str">
            <v>สวธ.</v>
          </cell>
        </row>
        <row r="76">
          <cell r="B76" t="str">
            <v>กรมส่งเสริมสหกรณ์</v>
          </cell>
          <cell r="C76" t="str">
            <v>กสส.</v>
          </cell>
        </row>
        <row r="77">
          <cell r="B77" t="str">
            <v>กรมส่งเสริมอุตสาหกรรม</v>
          </cell>
          <cell r="C77" t="str">
            <v>กสอ.</v>
          </cell>
        </row>
        <row r="78">
          <cell r="B78" t="str">
            <v>กรมสนธิสัญญาและกฎหมาย</v>
          </cell>
          <cell r="C78" t="str">
            <v>กรมสนธิสัญญาฯ</v>
          </cell>
        </row>
        <row r="79">
          <cell r="B79" t="str">
            <v>กรมสนับสนุนบริการสุขภาพ</v>
          </cell>
          <cell r="C79" t="str">
            <v>สบส.</v>
          </cell>
        </row>
        <row r="80">
          <cell r="B80" t="str">
            <v>กรมสรรพสามิต</v>
          </cell>
          <cell r="C80" t="str">
            <v>สสพ.</v>
          </cell>
        </row>
        <row r="81">
          <cell r="B81" t="str">
            <v>กรมสรรพากร</v>
          </cell>
          <cell r="C81" t="str">
            <v>สพ.</v>
          </cell>
        </row>
        <row r="82">
          <cell r="B82" t="str">
            <v>กรมสวัสดิการและคุ้มครองแรงงาน</v>
          </cell>
          <cell r="C82" t="str">
            <v>กสร.</v>
          </cell>
        </row>
        <row r="83">
          <cell r="B83" t="str">
            <v>กรมสอบสวนคดีพิเศษ</v>
          </cell>
          <cell r="C83" t="str">
            <v>DSI</v>
          </cell>
        </row>
        <row r="84">
          <cell r="B84" t="str">
            <v>กรมสารนิเทศ</v>
          </cell>
          <cell r="C84" t="str">
            <v>กรมสารนิเทศ</v>
          </cell>
        </row>
        <row r="85">
          <cell r="B85" t="str">
            <v>กรมสุขภาพจิต</v>
          </cell>
          <cell r="C85" t="str">
            <v>DMH</v>
          </cell>
        </row>
        <row r="86">
          <cell r="B86" t="str">
            <v>กรมหม่อนไหม</v>
          </cell>
          <cell r="C86" t="str">
            <v>มม.</v>
          </cell>
        </row>
        <row r="87">
          <cell r="B87" t="str">
            <v>กรมองค์การระหว่างประเทศ</v>
          </cell>
          <cell r="C87" t="str">
            <v>กรมองค์การฯ</v>
          </cell>
        </row>
        <row r="88">
          <cell r="B88" t="str">
            <v>กรมอนามัย</v>
          </cell>
          <cell r="C88" t="str">
            <v>กรมอนามัย</v>
          </cell>
        </row>
        <row r="89">
          <cell r="B89" t="str">
            <v>กรมอเมริกาและแปซิฟิกใต้</v>
          </cell>
          <cell r="C89" t="str">
            <v>กรมอเมริกาฯ</v>
          </cell>
        </row>
        <row r="90">
          <cell r="B90" t="str">
            <v>กรมอาเซียน</v>
          </cell>
          <cell r="C90" t="str">
            <v>กรมอาเซียน</v>
          </cell>
        </row>
        <row r="91">
          <cell r="B91" t="str">
            <v>กรมอุตสาหกรรมพื้นฐานและการเหมืองแร่</v>
          </cell>
          <cell r="C91" t="str">
            <v>DPIM</v>
          </cell>
        </row>
        <row r="92">
          <cell r="B92" t="str">
            <v xml:space="preserve">กรมอุตสาหกรรมพื้นฐานและการเหมืองแร่ </v>
          </cell>
          <cell r="C92" t="str">
            <v>DPIM</v>
          </cell>
        </row>
        <row r="93">
          <cell r="B93" t="str">
            <v>กรมอุตุนิยมวิทยา</v>
          </cell>
          <cell r="C93" t="str">
            <v>อต.</v>
          </cell>
        </row>
        <row r="94">
          <cell r="B94" t="str">
            <v>กรมอุทยานแห่งชาติ สัตว์ป่า และพันธุ์พืช</v>
          </cell>
          <cell r="C94" t="str">
            <v>อส.</v>
          </cell>
        </row>
        <row r="95">
          <cell r="B95" t="str">
            <v>กรมเอเชียตะวันออก</v>
          </cell>
          <cell r="C95" t="str">
            <v>กรมเอเชียตะวันออก</v>
          </cell>
        </row>
        <row r="96">
          <cell r="B96" t="str">
            <v>กรมเอเชียใต้ ตะวันออกกลาง และแอฟริกา</v>
          </cell>
          <cell r="C96" t="str">
            <v>กรมเอเชียใต้ฯ</v>
          </cell>
        </row>
        <row r="97">
          <cell r="B97" t="str">
            <v>กรุงเทพมหานคร</v>
          </cell>
          <cell r="C97" t="str">
            <v>กทม.</v>
          </cell>
        </row>
        <row r="98">
          <cell r="B98" t="str">
            <v>กองทัพบก</v>
          </cell>
          <cell r="C98" t="str">
            <v>ทบ.</v>
          </cell>
        </row>
        <row r="99">
          <cell r="B99" t="str">
            <v>กองทัพเรือ</v>
          </cell>
          <cell r="C99" t="str">
            <v>ทร.</v>
          </cell>
        </row>
        <row r="100">
          <cell r="B100" t="str">
            <v>กองทัพอากาศ</v>
          </cell>
          <cell r="C100" t="str">
            <v>ทอ.</v>
          </cell>
        </row>
        <row r="101">
          <cell r="B101" t="str">
            <v>กองทุนการออมแห่งชาติ</v>
          </cell>
          <cell r="C101" t="str">
            <v>กอช.</v>
          </cell>
        </row>
        <row r="102">
          <cell r="B102" t="str">
            <v>กองทุนเงินให้กู้ยืมเพื่อการศึกษา</v>
          </cell>
          <cell r="C102" t="str">
            <v>กยศ.</v>
          </cell>
        </row>
        <row r="103">
          <cell r="B103" t="str">
            <v>กองทุนพัฒนาสื่อปลอดภัยและสร้างสรรค์</v>
          </cell>
          <cell r="C103" t="str">
            <v>TMF</v>
          </cell>
        </row>
        <row r="104">
          <cell r="B104" t="str">
            <v>กองทุนเพื่อความเสมอภาคทางการศึกษา</v>
          </cell>
          <cell r="C104" t="str">
            <v>กสศ.</v>
          </cell>
        </row>
        <row r="105">
          <cell r="B105" t="str">
            <v>กองทุนสนับสนุนการสร้างเสริมสุขภาพ</v>
          </cell>
          <cell r="C105" t="str">
            <v>สสส.</v>
          </cell>
        </row>
        <row r="106">
          <cell r="B106" t="str">
            <v>กองบัญชาการกองทัพไทย</v>
          </cell>
          <cell r="C106" t="str">
            <v>บก.ทท.</v>
          </cell>
        </row>
        <row r="107">
          <cell r="B107" t="str">
            <v>กองอำนวยการรักษาความมั่นคงภายในราชอาณาจักร</v>
          </cell>
          <cell r="C107" t="str">
            <v>กอ.รมน.</v>
          </cell>
        </row>
        <row r="108">
          <cell r="B108" t="str">
            <v>การกีฬาแห่งประเทศไทย</v>
          </cell>
          <cell r="C108" t="str">
            <v>กกท.</v>
          </cell>
        </row>
        <row r="109">
          <cell r="B109" t="str">
            <v>การเคหะแห่งชาติ</v>
          </cell>
          <cell r="C109" t="str">
            <v>กคช.</v>
          </cell>
        </row>
        <row r="110">
          <cell r="B110" t="str">
            <v>การท่องเที่ยวแห่งประเทศไทย</v>
          </cell>
          <cell r="C110" t="str">
            <v>ททท.</v>
          </cell>
        </row>
        <row r="111">
          <cell r="B111" t="str">
            <v>การทางพิเศษแห่งประเทศไทย</v>
          </cell>
          <cell r="C111" t="str">
            <v>กทพ.</v>
          </cell>
        </row>
        <row r="112">
          <cell r="B112" t="str">
            <v>การท่าเรือแห่งประเทศไทย</v>
          </cell>
          <cell r="C112" t="str">
            <v>กทท.</v>
          </cell>
        </row>
        <row r="113">
          <cell r="B113" t="str">
            <v>การนิคมอุตสาหกรรมแห่งประเทศไทย</v>
          </cell>
          <cell r="C113" t="str">
            <v>กนอ.</v>
          </cell>
        </row>
        <row r="114">
          <cell r="B114" t="str">
            <v>การประปานครหลวง</v>
          </cell>
          <cell r="C114" t="str">
            <v>กปน.</v>
          </cell>
        </row>
        <row r="115">
          <cell r="B115" t="str">
            <v>การประปาส่วนภูมิภาค</v>
          </cell>
          <cell r="C115" t="str">
            <v>กปภ.</v>
          </cell>
        </row>
        <row r="116">
          <cell r="B116" t="str">
            <v>การไฟฟ้านครหลวง</v>
          </cell>
          <cell r="C116" t="str">
            <v>กฟน.</v>
          </cell>
        </row>
        <row r="117">
          <cell r="B117" t="str">
            <v>การไฟฟ้าฝ่ายผลิตแห่งประเทศไทย</v>
          </cell>
          <cell r="C117" t="str">
            <v>กฟผ.</v>
          </cell>
        </row>
        <row r="118">
          <cell r="B118" t="str">
            <v>การไฟฟ้าส่วนภูมิภาค</v>
          </cell>
          <cell r="C118" t="str">
            <v>กฟภ.</v>
          </cell>
        </row>
        <row r="119">
          <cell r="B119" t="str">
            <v>การยางแห่งประเทศไทย</v>
          </cell>
          <cell r="C119" t="str">
            <v>กยท.</v>
          </cell>
        </row>
        <row r="120">
          <cell r="B120" t="str">
            <v>การรถไฟฟ้าขนส่งมวลชนแห่งประเทศไทย</v>
          </cell>
          <cell r="C120" t="str">
            <v>รฟม.</v>
          </cell>
        </row>
        <row r="121">
          <cell r="B121" t="str">
            <v>การรถไฟแห่งประเทศไทย</v>
          </cell>
          <cell r="C121" t="str">
            <v>รฟท.</v>
          </cell>
        </row>
        <row r="122">
          <cell r="B122" t="str">
            <v>การส่งเสริมอุตสาหกรรม</v>
          </cell>
          <cell r="C122" t="str">
            <v>กสอ.</v>
          </cell>
        </row>
        <row r="123">
          <cell r="B123" t="str">
            <v>คณะกรรมการโอลิมปิคแห่งประเทศไทยในพระบรมราชูปถัมภ์</v>
          </cell>
          <cell r="C123" t="str">
            <v>NOCT</v>
          </cell>
        </row>
        <row r="124">
          <cell r="B124" t="str">
            <v>คุรุสภา</v>
          </cell>
          <cell r="C124" t="str">
            <v>คส.</v>
          </cell>
        </row>
        <row r="125">
          <cell r="B125" t="str">
            <v>สำนักงานเลขาธิการคุรุสภา</v>
          </cell>
          <cell r="C125" t="str">
            <v>คส.</v>
          </cell>
        </row>
        <row r="126">
          <cell r="B126" t="str">
            <v>สถาบันวิชาการป้องกันประเทศ</v>
          </cell>
          <cell r="C126" t="str">
            <v>สปท.</v>
          </cell>
        </row>
        <row r="127">
          <cell r="B127" t="str">
            <v>จุฬาลงกรณ์มหาวิทยาลัย</v>
          </cell>
          <cell r="C127" t="str">
            <v>จุฬา</v>
          </cell>
        </row>
        <row r="128">
          <cell r="B128" t="str">
            <v>ธนาคารกรุงไทย จำกัด (มหาชน)</v>
          </cell>
          <cell r="C128" t="str">
            <v>KTB</v>
          </cell>
        </row>
        <row r="129">
          <cell r="B129" t="str">
            <v>ธนาคารพัฒนาวิสาหกิจขนาดกลางและขนาดย่อมแห่งประเทศไทย</v>
          </cell>
          <cell r="C129" t="str">
            <v>ธพว.</v>
          </cell>
        </row>
        <row r="130">
          <cell r="B130" t="str">
            <v>ธนาคารเพื่อการเกษตรและสหกรณ์การเกษตร</v>
          </cell>
          <cell r="C130" t="str">
            <v>ธกส.</v>
          </cell>
        </row>
        <row r="131">
          <cell r="B131" t="str">
            <v>ธนาคารเพื่อการส่งออกและนำเข้าแห่งประเทศไทย</v>
          </cell>
          <cell r="C131" t="str">
            <v>ธสน.</v>
          </cell>
        </row>
        <row r="132">
          <cell r="B132" t="str">
            <v>ธนาคารแห่งประเทศไทย</v>
          </cell>
          <cell r="C132" t="str">
            <v>ธปท.</v>
          </cell>
        </row>
        <row r="133">
          <cell r="B133" t="str">
            <v>ธนาคารออมสิน</v>
          </cell>
          <cell r="C133" t="str">
            <v>GSB</v>
          </cell>
        </row>
        <row r="134">
          <cell r="B134" t="str">
            <v>ธนาคารอาคารสงเคราะห์</v>
          </cell>
          <cell r="C134" t="str">
            <v>ธอส.</v>
          </cell>
        </row>
        <row r="135">
          <cell r="B135" t="str">
            <v>ธนาคารอิสลามแห่งประเทศไทย</v>
          </cell>
          <cell r="C135" t="str">
            <v>ISBT</v>
          </cell>
        </row>
        <row r="136">
          <cell r="B136" t="str">
            <v>บรรษัทประกันสินเชื่ออุตสาหกรรมขนาดย่อม</v>
          </cell>
          <cell r="C136" t="str">
            <v>บสย.</v>
          </cell>
        </row>
        <row r="137">
          <cell r="B137" t="str">
            <v>บริษัท ขนส่ง จํากัด</v>
          </cell>
          <cell r="C137" t="str">
            <v>บขส.</v>
          </cell>
        </row>
        <row r="138">
          <cell r="B138" t="str">
            <v>บริษัท ขนส่ง จำกัด</v>
          </cell>
          <cell r="C138" t="str">
            <v>บขส.</v>
          </cell>
        </row>
        <row r="139">
          <cell r="B139" t="str">
            <v>บริษัท ข้อมูลเครดิตแห่งชาติ จำกัด</v>
          </cell>
          <cell r="C139" t="str">
            <v>NCB</v>
          </cell>
        </row>
        <row r="140">
          <cell r="B140" t="str">
            <v>บริษัท ท่าอากาศยานไทย จํากัด (มหาชน)</v>
          </cell>
          <cell r="C140" t="str">
            <v>ทอท.</v>
          </cell>
        </row>
        <row r="141">
          <cell r="B141" t="str">
            <v>บริษัท ท่าอากาศยานไทย จำกัด (มหาชน)</v>
          </cell>
          <cell r="C141" t="str">
            <v>ทอท.</v>
          </cell>
        </row>
        <row r="142">
          <cell r="B142" t="str">
            <v>บริษัท โทรคมนาคมแห่งชาติ จำกัด (​มหาชน)</v>
          </cell>
          <cell r="C142" t="str">
            <v>NT</v>
          </cell>
        </row>
        <row r="143">
          <cell r="B143" t="str">
            <v>บริษัท โทรคมนาคมแห่งชาติ จำกัด (มหาชน)</v>
          </cell>
          <cell r="C143" t="str">
            <v>NT</v>
          </cell>
        </row>
        <row r="144">
          <cell r="B144" t="str">
            <v>บริษัท ปตท จํากัด (มหาชน)</v>
          </cell>
          <cell r="C144" t="str">
            <v>ปตท.</v>
          </cell>
        </row>
        <row r="145">
          <cell r="B145" t="str">
            <v>บริษัท ปตท. จำกัด (มหาชน)</v>
          </cell>
          <cell r="C145" t="str">
            <v>ปตท.</v>
          </cell>
        </row>
        <row r="146">
          <cell r="B146" t="str">
            <v>บริษัท ปตท. สำรวจและผลิตปิโตรเลียม จำกัด</v>
          </cell>
          <cell r="C146" t="str">
            <v>ปตท.สผ.</v>
          </cell>
        </row>
        <row r="147">
          <cell r="B147" t="str">
            <v>บริษัท ไปรษณีย์ไทย จํากัด</v>
          </cell>
          <cell r="C147" t="str">
            <v>ปณท.</v>
          </cell>
        </row>
        <row r="148">
          <cell r="B148" t="str">
            <v>บริษัท ไปรษณีย์ไทย จำกัด</v>
          </cell>
          <cell r="C148" t="str">
            <v>ปณท.</v>
          </cell>
        </row>
        <row r="149">
          <cell r="B149" t="str">
            <v>บริษัท รถไฟฟ้า ร.ฟ.ท. จำกัด</v>
          </cell>
          <cell r="C149" t="str">
            <v>รฟฟท.</v>
          </cell>
        </row>
        <row r="150">
          <cell r="B150" t="str">
            <v>บริษัท วิทยุการบินแห่งประเทศไทย จํากัด</v>
          </cell>
          <cell r="C150" t="str">
            <v>บวท.</v>
          </cell>
        </row>
        <row r="151">
          <cell r="B151" t="str">
            <v>บริษัท วิทยุการบินแห่งประเทศไทย จำกัด</v>
          </cell>
          <cell r="C151" t="str">
            <v>บวท.</v>
          </cell>
        </row>
        <row r="152">
          <cell r="B152" t="str">
            <v>บริษัท อสมท จํากัด (มหาชน)</v>
          </cell>
          <cell r="C152" t="str">
            <v>อสมท.</v>
          </cell>
        </row>
        <row r="153">
          <cell r="B153" t="str">
            <v>บริษัท อู่กรุงเทพ จำกัด</v>
          </cell>
          <cell r="C153" t="str">
            <v>บอท.</v>
          </cell>
        </row>
        <row r="154">
          <cell r="B154" t="str">
            <v>บริษัทห้องปฏิบัติการกลางตรวจสอบผลิตภัณฑ์เกษตรและอาหาร จำกัด</v>
          </cell>
          <cell r="C154" t="str">
            <v>LCFA</v>
          </cell>
        </row>
        <row r="155">
          <cell r="B155" t="str">
            <v>มหาวิทยาลัยการกีฬาแห่งชาติ</v>
          </cell>
          <cell r="C155" t="str">
            <v>มกช.</v>
          </cell>
        </row>
        <row r="156">
          <cell r="B156" t="str">
            <v>มหาวิทยาลัยกาฬสินธุ์</v>
          </cell>
          <cell r="C156" t="str">
            <v>มกส.</v>
          </cell>
        </row>
        <row r="157">
          <cell r="B157" t="str">
            <v>มหาวิทยาลัยเกษตรศาสตร์</v>
          </cell>
          <cell r="C157" t="str">
            <v>มก.</v>
          </cell>
        </row>
        <row r="158">
          <cell r="B158" t="str">
            <v>มหาวิทยาลัยขอนแก่น</v>
          </cell>
          <cell r="C158" t="str">
            <v>มข.</v>
          </cell>
        </row>
        <row r="159">
          <cell r="B159" t="str">
            <v>มหาวิทยาลัยเชียงใหม่</v>
          </cell>
          <cell r="C159" t="str">
            <v>มช.</v>
          </cell>
        </row>
        <row r="160">
          <cell r="B160" t="str">
            <v>มหาวิทยาลัยทักษิณ</v>
          </cell>
          <cell r="C160" t="str">
            <v>มทษ.</v>
          </cell>
        </row>
        <row r="161">
          <cell r="B161" t="str">
            <v>มหาวิทยาลัยเทคโนโลยีพระจอมเกล้าธนบุรี</v>
          </cell>
          <cell r="C161" t="str">
            <v>มจธ.</v>
          </cell>
        </row>
        <row r="162">
          <cell r="B162" t="str">
            <v>มหาวิทยาลัยเทคโนโลยีพระจอมเกล้าพระนครเหนือ</v>
          </cell>
          <cell r="C162" t="str">
            <v>มจพ.</v>
          </cell>
        </row>
        <row r="163">
          <cell r="B163" t="str">
            <v>มหาวิทยาลัยเทคโนโลยีราชมงคลกรุงเทพ</v>
          </cell>
          <cell r="C163" t="str">
            <v>มทร.กรุงเทพ</v>
          </cell>
        </row>
        <row r="164">
          <cell r="B164" t="str">
            <v>มหาวิทยาลัยเทคโนโลยีราชมงคลตะวันออก</v>
          </cell>
          <cell r="C164" t="str">
            <v>มทร.ตะวันออก</v>
          </cell>
        </row>
        <row r="165">
          <cell r="B165" t="str">
            <v>มหาวิทยาลัยเทคโนโลยีราชมงคลธัญบุรี</v>
          </cell>
          <cell r="C165" t="str">
            <v>มทร.ธัญบุรี</v>
          </cell>
        </row>
        <row r="166">
          <cell r="B166" t="str">
            <v>มหาวิทยาลัยเทคโนโลยีราชมงคลพระนคร</v>
          </cell>
          <cell r="C166" t="str">
            <v>มทร.พระนคร</v>
          </cell>
        </row>
        <row r="167">
          <cell r="B167" t="str">
            <v>มหาวิทยาลัยเทคโนโลยีราชมงคลรัตนโกสินทร์</v>
          </cell>
          <cell r="C167" t="str">
            <v>มทร.รัตนโกสินทร์</v>
          </cell>
        </row>
        <row r="168">
          <cell r="B168" t="str">
            <v>มหาวิทยาลัยเทคโนโลยีราชมงคลล้านนา</v>
          </cell>
          <cell r="C168" t="str">
            <v>มทร.ล้านนา</v>
          </cell>
        </row>
        <row r="169">
          <cell r="B169" t="str">
            <v>มหาวิทยาลัยเทคโนโลยีราชมงคลศรีวิชัย</v>
          </cell>
          <cell r="C169" t="str">
            <v>มทร.ศรีวิชัย</v>
          </cell>
        </row>
        <row r="170">
          <cell r="B170" t="str">
            <v>มหาวิทยาลัยเทคโนโลยีราชมงคลสุวรรณภูมิ</v>
          </cell>
          <cell r="C170" t="str">
            <v>มทร.สุวรรณภูมิ</v>
          </cell>
        </row>
        <row r="171">
          <cell r="B171" t="str">
            <v>มหาวิทยาลัยเทคโนโลยีราชมงคลอีสาน</v>
          </cell>
          <cell r="C171" t="str">
            <v>มทร.อีสาน</v>
          </cell>
        </row>
        <row r="172">
          <cell r="B172" t="str">
            <v>มหาวิทยาลัยเทคโนโลยีสุรนารี</v>
          </cell>
          <cell r="C172" t="str">
            <v>มทส.</v>
          </cell>
        </row>
        <row r="173">
          <cell r="B173" t="str">
            <v>มหาวิทยาลัยธรรมศาสตร์</v>
          </cell>
          <cell r="C173" t="str">
            <v>มธ.</v>
          </cell>
        </row>
        <row r="174">
          <cell r="B174" t="str">
            <v>มหาวิทยาลัยนครพนม</v>
          </cell>
          <cell r="C174" t="str">
            <v>มนพ.</v>
          </cell>
        </row>
        <row r="175">
          <cell r="B175" t="str">
            <v>มหาวิทยาลัยนราธิวาสราชนครินทร์</v>
          </cell>
          <cell r="C175" t="str">
            <v>มนร.</v>
          </cell>
        </row>
        <row r="176">
          <cell r="B176" t="str">
            <v>มหาวิทยาลัยนเรศวร</v>
          </cell>
          <cell r="C176" t="str">
            <v>มน.</v>
          </cell>
        </row>
        <row r="177">
          <cell r="B177" t="str">
            <v>มหาวิทยาลัยบูรพา</v>
          </cell>
          <cell r="C177" t="str">
            <v>มบ.</v>
          </cell>
        </row>
        <row r="178">
          <cell r="B178" t="str">
            <v>มหาวิทยาลัยพะเยา</v>
          </cell>
          <cell r="C178" t="str">
            <v>มพ.</v>
          </cell>
        </row>
        <row r="179">
          <cell r="B179" t="str">
            <v>มหาวิทยาลัยมหาจุฬาลงกรณราชวิทยาลัย</v>
          </cell>
          <cell r="C179" t="str">
            <v>มจร.</v>
          </cell>
        </row>
        <row r="180">
          <cell r="B180" t="str">
            <v>มหาวิทยาลัยมหามกุฏราชวิทยาลัย</v>
          </cell>
          <cell r="C180" t="str">
            <v>มมร.อส.</v>
          </cell>
        </row>
        <row r="181">
          <cell r="B181" t="str">
            <v>มหาวิทยาลัยมหาสารคาม</v>
          </cell>
          <cell r="C181" t="str">
            <v>มมส.</v>
          </cell>
        </row>
        <row r="182">
          <cell r="B182" t="str">
            <v>มหาวิทยาลัยมหิดล</v>
          </cell>
          <cell r="C182" t="str">
            <v>มม</v>
          </cell>
        </row>
        <row r="183">
          <cell r="B183" t="str">
            <v>มหาวิทยาลัยแม่โจ้</v>
          </cell>
          <cell r="C183" t="str">
            <v>มจ.</v>
          </cell>
        </row>
        <row r="184">
          <cell r="B184" t="str">
            <v>มหาวิทยาลัยแม่ฟ้าหลวง</v>
          </cell>
          <cell r="C184" t="str">
            <v>มฟล.</v>
          </cell>
        </row>
        <row r="185">
          <cell r="B185" t="str">
            <v>มหาวิทยาลัยราชภัฏกาญจนบุรี</v>
          </cell>
          <cell r="C185" t="str">
            <v>มร.กจ.</v>
          </cell>
        </row>
        <row r="186">
          <cell r="B186" t="str">
            <v>มหาวิทยาลัยราชภัฏกำแพงเพชร</v>
          </cell>
          <cell r="C186" t="str">
            <v>มรภ.กพ.</v>
          </cell>
        </row>
        <row r="187">
          <cell r="B187" t="str">
            <v>มหาวิทยาลัยราชภัฏจันทรเกษม</v>
          </cell>
          <cell r="C187" t="str">
            <v>มจษ.</v>
          </cell>
        </row>
        <row r="188">
          <cell r="B188" t="str">
            <v>มหาวิทยาลัยราชภัฏชัยภูมิ</v>
          </cell>
          <cell r="C188" t="str">
            <v>มชย.</v>
          </cell>
        </row>
        <row r="189">
          <cell r="B189" t="str">
            <v>มหาวิทยาลัยราชภัฏเชียงราย</v>
          </cell>
          <cell r="C189" t="str">
            <v>มร.ชร.</v>
          </cell>
        </row>
        <row r="190">
          <cell r="B190" t="str">
            <v>มหาวิทยาลัยราชภัฏเชียงใหม่</v>
          </cell>
          <cell r="C190" t="str">
            <v>มร.ชม.</v>
          </cell>
        </row>
        <row r="191">
          <cell r="B191" t="str">
            <v>มหาวิทยาลัยราชภัฏเทพสตรี</v>
          </cell>
          <cell r="C191" t="str">
            <v>มรท.</v>
          </cell>
        </row>
        <row r="192">
          <cell r="B192" t="str">
            <v>มหาวิทยาลัยราชภัฏธนบุรี</v>
          </cell>
          <cell r="C192" t="str">
            <v>มรธ.</v>
          </cell>
        </row>
        <row r="193">
          <cell r="B193" t="str">
            <v>มหาวิทยาลัยราชภัฏนครปฐม</v>
          </cell>
          <cell r="C193" t="str">
            <v>มรน.</v>
          </cell>
        </row>
        <row r="194">
          <cell r="B194" t="str">
            <v>มหาวิทยาลัยราชภัฏนครราชสีมา</v>
          </cell>
          <cell r="C194" t="str">
            <v>มรภ.นม.</v>
          </cell>
        </row>
        <row r="195">
          <cell r="B195" t="str">
            <v>มหาวิทยาลัยราชภัฏนครศรีธรรมราช</v>
          </cell>
          <cell r="C195" t="str">
            <v>มรภ.นศ.</v>
          </cell>
        </row>
        <row r="196">
          <cell r="B196" t="str">
            <v>มหาวิทยาลัยราชภัฏนครสวรรค์</v>
          </cell>
          <cell r="C196" t="str">
            <v>มร.นว.</v>
          </cell>
        </row>
        <row r="197">
          <cell r="B197" t="str">
            <v>มหาวิทยาลัยราชภัฏบ้านสมเด็จเจ้าพระยา</v>
          </cell>
          <cell r="C197" t="str">
            <v>มบส.</v>
          </cell>
        </row>
        <row r="198">
          <cell r="B198" t="str">
            <v>มหาวิทยาลัยราชภัฏบุรีรัมย์</v>
          </cell>
          <cell r="C198" t="str">
            <v>มรภ.บร.</v>
          </cell>
        </row>
        <row r="199">
          <cell r="B199" t="str">
            <v>มหาวิทยาลัยราชภัฏพระนคร</v>
          </cell>
          <cell r="C199" t="str">
            <v>มรภ.พระนคร</v>
          </cell>
        </row>
        <row r="200">
          <cell r="B200" t="str">
            <v>มหาวิทยาลัยราชภัฏพระนครศรีอยุธยา</v>
          </cell>
          <cell r="C200" t="str">
            <v>มรภ.อย.</v>
          </cell>
        </row>
        <row r="201">
          <cell r="B201" t="str">
            <v>มหาวิทยาลัยราชภัฏพิบูลสงคราม</v>
          </cell>
          <cell r="C201" t="str">
            <v>มร.พส.</v>
          </cell>
        </row>
        <row r="202">
          <cell r="B202" t="str">
            <v>มหาวิทยาลัยราชภัฏเพชรบุรี</v>
          </cell>
          <cell r="C202" t="str">
            <v>มรภ.พบ.</v>
          </cell>
        </row>
        <row r="203">
          <cell r="B203" t="str">
            <v>มหาวิทยาลัยราชภัฏเพชรบูรณ์</v>
          </cell>
          <cell r="C203" t="str">
            <v>มร.พช.</v>
          </cell>
        </row>
        <row r="204">
          <cell r="B204" t="str">
            <v>มหาวิทยาลัยราชภัฏภูเก็ต</v>
          </cell>
          <cell r="C204" t="str">
            <v>มรภ.</v>
          </cell>
        </row>
        <row r="205">
          <cell r="B205" t="str">
            <v>มหาวิทยาลัยราชภัฏมหาสารคาม</v>
          </cell>
          <cell r="C205" t="str">
            <v>มรม.</v>
          </cell>
        </row>
        <row r="206">
          <cell r="B206" t="str">
            <v>มหาวิทยาลัยราชภัฏยะลา</v>
          </cell>
          <cell r="C206" t="str">
            <v>มรย.</v>
          </cell>
        </row>
        <row r="207">
          <cell r="B207" t="str">
            <v>มหาวิทยาลัยราชภัฏร้อยเอ็ด</v>
          </cell>
          <cell r="C207" t="str">
            <v>มรภ.รอ.</v>
          </cell>
        </row>
        <row r="208">
          <cell r="B208" t="str">
            <v>มหาวิทยาลัยราชภัฏราชนครินทร์</v>
          </cell>
          <cell r="C208" t="str">
            <v>มรร.</v>
          </cell>
        </row>
        <row r="209">
          <cell r="B209" t="str">
            <v>มหาวิทยาลัยราชภัฏรำไพพรรณี</v>
          </cell>
          <cell r="C209" t="str">
            <v>มร.รพ.</v>
          </cell>
        </row>
        <row r="210">
          <cell r="B210" t="str">
            <v>มหาวิทยาลัยราชภัฏลำปาง</v>
          </cell>
          <cell r="C210" t="str">
            <v>มรภ.ลป.</v>
          </cell>
        </row>
        <row r="211">
          <cell r="B211" t="str">
            <v>มหาวิทยาลัยราชภัฏเลย</v>
          </cell>
          <cell r="C211" t="str">
            <v>มรล.</v>
          </cell>
        </row>
        <row r="212">
          <cell r="B212" t="str">
            <v>มหาวิทยาลัยราชภัฏวไลยอลงกรณ์ ในพระบรมราชูปถัมภ์</v>
          </cell>
          <cell r="C212" t="str">
            <v>มรว.</v>
          </cell>
        </row>
        <row r="213">
          <cell r="B213" t="str">
            <v>มหาวิทยาลัยราชภัฏวไลยอลงกรณ์ ในพระบรมราชูปถัมภ์ จังหวัดปทุมธานี</v>
          </cell>
          <cell r="C213" t="str">
            <v>มรว.</v>
          </cell>
        </row>
        <row r="214">
          <cell r="B214" t="str">
            <v>มหาวิทยาลัยราชภัฏศรีสะเกษ</v>
          </cell>
          <cell r="C214" t="str">
            <v>มรภ.ศก.</v>
          </cell>
        </row>
        <row r="215">
          <cell r="B215" t="str">
            <v>มหาวิทยาลัยราชภัฏสกลนคร</v>
          </cell>
          <cell r="C215" t="str">
            <v>มร.สน.</v>
          </cell>
        </row>
        <row r="216">
          <cell r="B216" t="str">
            <v>มหาวิทยาลัยราชภัฏสงขลา</v>
          </cell>
          <cell r="C216" t="str">
            <v>มรภ.สข.</v>
          </cell>
        </row>
        <row r="217">
          <cell r="B217" t="str">
            <v>มหาวิทยาลัยราชภัฏสวนสุนันทา</v>
          </cell>
          <cell r="C217" t="str">
            <v>มรภ.สส.</v>
          </cell>
        </row>
        <row r="218">
          <cell r="B218" t="str">
            <v>มหาวิทยาลัยราชภัฏสุราษฎ์ธานี</v>
          </cell>
          <cell r="C218" t="str">
            <v>มรส.</v>
          </cell>
        </row>
        <row r="219">
          <cell r="B219" t="str">
            <v>มหาวิทยาลัยราชภัฏสุราษฎร์ธานี</v>
          </cell>
          <cell r="C219" t="str">
            <v>มรส.</v>
          </cell>
        </row>
        <row r="220">
          <cell r="B220" t="str">
            <v>มหาวิทยาลัยราชภัฏสุรินทร์</v>
          </cell>
          <cell r="C220" t="str">
            <v>มรภ.สร.</v>
          </cell>
        </row>
        <row r="221">
          <cell r="B221" t="str">
            <v>มหาวิทยาลัยราชภัฏหมู่บ้านจอมบึง</v>
          </cell>
          <cell r="C221" t="str">
            <v>มร.มจ.</v>
          </cell>
        </row>
        <row r="222">
          <cell r="B222" t="str">
            <v>มหาวิทยาลัยราชภัฏอุดรธานี</v>
          </cell>
          <cell r="C222" t="str">
            <v>มร.อด.</v>
          </cell>
        </row>
        <row r="223">
          <cell r="B223" t="str">
            <v>มหาวิทยาลัยราชภัฏอุตรดิตถ์</v>
          </cell>
          <cell r="C223" t="str">
            <v>มรอ.</v>
          </cell>
        </row>
        <row r="224">
          <cell r="B224" t="str">
            <v>มหาวิทยาลัยราชภัฏอุบลราชธานี</v>
          </cell>
          <cell r="C224" t="str">
            <v>มรภ.อบ.</v>
          </cell>
        </row>
        <row r="225">
          <cell r="B225" t="str">
            <v>มหาวิทยาลัยรามคำแหง</v>
          </cell>
          <cell r="C225" t="str">
            <v>มร.</v>
          </cell>
        </row>
        <row r="226">
          <cell r="B226" t="str">
            <v>มหาวิทยาลัยวลัยลักษณ์</v>
          </cell>
          <cell r="C226" t="str">
            <v>มวล.</v>
          </cell>
        </row>
        <row r="227">
          <cell r="B227" t="str">
            <v>มหาวิทยาลัยศรีนครินทรวิโรฒ</v>
          </cell>
          <cell r="C227" t="str">
            <v>มศว.</v>
          </cell>
        </row>
        <row r="228">
          <cell r="B228" t="str">
            <v>มหาวิทยาลัยศิลปากร</v>
          </cell>
          <cell r="C228" t="str">
            <v>มศก.</v>
          </cell>
        </row>
        <row r="229">
          <cell r="B229" t="str">
            <v>มหาวิทยาลัยสงขลานครินทร์</v>
          </cell>
          <cell r="C229" t="str">
            <v>มอ.</v>
          </cell>
        </row>
        <row r="230">
          <cell r="B230" t="str">
            <v>มหาวิทยาลัยสวนดุสิต</v>
          </cell>
          <cell r="C230" t="str">
            <v>มสด.</v>
          </cell>
        </row>
        <row r="231">
          <cell r="B231" t="str">
            <v>มหาวิทยาลัยสุโขทัยธรรมมาธิราช</v>
          </cell>
          <cell r="C231" t="str">
            <v>มสธ.</v>
          </cell>
        </row>
        <row r="232">
          <cell r="B232" t="str">
            <v>มหาวิทยาลัยสุโขทัยธรรมาธิราช</v>
          </cell>
          <cell r="C232" t="str">
            <v>มสธ.</v>
          </cell>
        </row>
        <row r="233">
          <cell r="B233" t="str">
            <v>มหาวิทยาลัยอุบลราชธานี</v>
          </cell>
          <cell r="C233" t="str">
            <v>มอบ.</v>
          </cell>
        </row>
        <row r="234">
          <cell r="B234" t="str">
            <v>เมืองพัทยา</v>
          </cell>
          <cell r="C234" t="str">
            <v>เมืองพัทยา</v>
          </cell>
        </row>
        <row r="235">
          <cell r="B235" t="str">
            <v>โรงงานไพ่</v>
          </cell>
          <cell r="C235" t="str">
            <v>โรงงานไพ่</v>
          </cell>
        </row>
        <row r="236">
          <cell r="B236" t="str">
            <v>โรงเรียนมหิดลวิทยานุสรณ์</v>
          </cell>
          <cell r="C236" t="str">
            <v>MWIT</v>
          </cell>
        </row>
        <row r="237">
          <cell r="B237" t="str">
            <v>ศูนย์ความเป็นเลิศด้านชีววิทยาศาสตร์ (องค์การมหาชน)</v>
          </cell>
          <cell r="C237" t="str">
            <v>ศลช.</v>
          </cell>
        </row>
        <row r="238">
          <cell r="B238" t="str">
            <v>ศูนย์คุณธรรม (องค์การมหาชน)</v>
          </cell>
          <cell r="C238" t="str">
            <v>ศคธ.</v>
          </cell>
        </row>
        <row r="239">
          <cell r="B239" t="str">
            <v>ศูนย์มานุษยวิทยาสิรินธร (องค์การมหาชน)</v>
          </cell>
          <cell r="C239" t="str">
            <v>ศมส.</v>
          </cell>
        </row>
        <row r="240">
          <cell r="B240" t="str">
            <v>ศูนย์อำนวยการบริหารจังหวัดชายแดนภาคใต้</v>
          </cell>
          <cell r="C240" t="str">
            <v>ศอ.บต.</v>
          </cell>
        </row>
        <row r="241">
          <cell r="B241" t="str">
            <v>ศูนย์อำนวยการรักษาผลประโยชน์ของชาติทางทะเล</v>
          </cell>
          <cell r="C241" t="str">
            <v>ศร.ชล.</v>
          </cell>
        </row>
        <row r="242">
          <cell r="B242" t="str">
            <v>สถาบันการบินพลเรือน</v>
          </cell>
          <cell r="C242" t="str">
            <v>สบพ.</v>
          </cell>
        </row>
        <row r="243">
          <cell r="B243" t="str">
            <v>สถาบันการพยาบาลศรีสวรินทิรา สภากาชาดไทย</v>
          </cell>
          <cell r="C243" t="str">
            <v>STIN</v>
          </cell>
        </row>
        <row r="244">
          <cell r="B244" t="str">
            <v>สถาบันการแพทย์ฉุกเฉิน</v>
          </cell>
          <cell r="C244" t="str">
            <v>สพฉ.</v>
          </cell>
        </row>
        <row r="245">
          <cell r="B245" t="str">
            <v>สถาบันการแพทย์ฉุกเฉินแห่งชาติ</v>
          </cell>
          <cell r="C245" t="str">
            <v>สพฉ.</v>
          </cell>
        </row>
        <row r="246">
          <cell r="B246" t="str">
            <v>สถาบันข้อมูลขนาดใหญ่ (องค์การมหาชน)</v>
          </cell>
          <cell r="C246" t="str">
            <v>Bdi</v>
          </cell>
        </row>
        <row r="247">
          <cell r="B247" t="str">
            <v>สถาบันคุณวุฒิวิชาชีพ (องค์การมหาชน)</v>
          </cell>
          <cell r="C247" t="str">
            <v>สคช.</v>
          </cell>
        </row>
        <row r="248">
          <cell r="B248" t="str">
            <v>สถาบันคุ้มครองเงินฝาก</v>
          </cell>
          <cell r="C248" t="str">
            <v>สคฝ.</v>
          </cell>
        </row>
        <row r="249">
          <cell r="B249" t="str">
            <v>สถาบันดนตรีกัลยาณิวัฒนา</v>
          </cell>
          <cell r="C249" t="str">
            <v>สกว.</v>
          </cell>
        </row>
        <row r="250">
          <cell r="B250" t="str">
            <v>สถาบันทดสอบทางการศึกษาแห่งชาติ (องค์การมหาชน)</v>
          </cell>
          <cell r="C250" t="str">
            <v>สทศ.</v>
          </cell>
        </row>
        <row r="251">
          <cell r="B251" t="str">
            <v>สถาบันทดสอบทางการศึกษาแห่งชาติ</v>
          </cell>
          <cell r="C251" t="str">
            <v>สทศ.</v>
          </cell>
        </row>
        <row r="252">
          <cell r="B252" t="str">
            <v>สถาบันเทคโนโลยีจิตรลดา</v>
          </cell>
          <cell r="C252" t="str">
            <v>สจด.</v>
          </cell>
        </row>
        <row r="253">
          <cell r="B253" t="str">
            <v>สถาบันเทคโนโลยีนิวเคลียร์แห่งชาติ (องค์การมหาชน)</v>
          </cell>
          <cell r="C253" t="str">
            <v>สทน.</v>
          </cell>
        </row>
        <row r="254">
          <cell r="B254" t="str">
            <v>สถาบันเทคโนโลยีปทุมวัน</v>
          </cell>
          <cell r="C254" t="str">
            <v>สทป.</v>
          </cell>
        </row>
        <row r="255">
          <cell r="B255" t="str">
            <v>สถาบันเทคโนโลยีป้องกันประเทศ</v>
          </cell>
          <cell r="C255" t="str">
            <v>สทป.</v>
          </cell>
        </row>
        <row r="256">
          <cell r="B256" t="str">
            <v>สถาบันเทคโนโลยีพระจอมเกล้าเจ้าคุณทหารลาดกระบัง</v>
          </cell>
          <cell r="C256" t="str">
            <v>สจล.</v>
          </cell>
        </row>
        <row r="257">
          <cell r="B257" t="str">
            <v>สถาบันไทย-เยอรมัน</v>
          </cell>
          <cell r="C257" t="str">
            <v>TGI</v>
          </cell>
        </row>
        <row r="258">
          <cell r="B258" t="str">
            <v>สถาบันนิติวิทยาศาสตร์</v>
          </cell>
          <cell r="C258" t="str">
            <v>สนว.</v>
          </cell>
        </row>
        <row r="259">
          <cell r="B259" t="str">
            <v>สถาบันบริหารจัดการธนาคารที่ดิน (องค์การมหาชน)</v>
          </cell>
          <cell r="C259" t="str">
            <v>บจธ.</v>
          </cell>
        </row>
        <row r="260">
          <cell r="B260" t="str">
            <v>สถาบันบัณฑิตพัฒนบริหารศาสตร์</v>
          </cell>
          <cell r="C260" t="str">
            <v>NIDA</v>
          </cell>
        </row>
        <row r="261">
          <cell r="B261" t="str">
            <v>สถาบันบัณฑิตพัฒนศิลป์</v>
          </cell>
          <cell r="C261" t="str">
            <v>BPI</v>
          </cell>
        </row>
        <row r="262">
          <cell r="B262" t="str">
            <v>สถาบันพระบรมราชชนก</v>
          </cell>
          <cell r="C262" t="str">
            <v>สบช.</v>
          </cell>
        </row>
        <row r="263">
          <cell r="B263" t="str">
            <v>สถาบันพระปกเกล้า</v>
          </cell>
          <cell r="C263" t="str">
            <v>พป.</v>
          </cell>
        </row>
        <row r="264">
          <cell r="B264" t="str">
            <v>สถาบันพลาสติก</v>
          </cell>
          <cell r="C264" t="str">
            <v>PIU</v>
          </cell>
        </row>
        <row r="265">
          <cell r="B265" t="str">
            <v>สถาบันพัฒนาวิสาหกิจขนาดกลาง และขนาดย่อม</v>
          </cell>
          <cell r="C265" t="str">
            <v>สสว.</v>
          </cell>
        </row>
        <row r="266">
          <cell r="B266" t="str">
            <v>สถาบันพัฒนาองค์กรชุมชน (องค์การมหาชน)</v>
          </cell>
          <cell r="C266" t="str">
            <v>พอช.</v>
          </cell>
        </row>
        <row r="267">
          <cell r="B267" t="str">
            <v>สถาบันพัฒนาอุตสาหกรรมสิ่งทอ</v>
          </cell>
          <cell r="C267" t="str">
            <v>IDE</v>
          </cell>
        </row>
        <row r="268">
          <cell r="B268" t="str">
            <v>สถาบันเพิ่มผลผลิตแห่งชาติ</v>
          </cell>
          <cell r="C268" t="str">
            <v>FTPI</v>
          </cell>
        </row>
        <row r="269">
          <cell r="B269" t="str">
            <v>สถาบันเพื่อการยุติธรรมแห่งประเทศไทย (องค์การมหาชน)</v>
          </cell>
          <cell r="C269" t="str">
            <v>สธท.</v>
          </cell>
        </row>
        <row r="270">
          <cell r="B270" t="str">
            <v>สถาบันไฟฟ้าและอิเล็กทรอนิกส์</v>
          </cell>
          <cell r="C270" t="str">
            <v>สฟอ.</v>
          </cell>
        </row>
        <row r="271">
          <cell r="B271" t="str">
            <v>สถาบันมาตรวิทยาแห่งชาติ</v>
          </cell>
          <cell r="C271" t="str">
            <v>มว.</v>
          </cell>
        </row>
        <row r="272">
          <cell r="B272" t="str">
            <v>สถาบันยานยนต์</v>
          </cell>
          <cell r="C272" t="str">
            <v>สถาบันยานยนต์</v>
          </cell>
        </row>
        <row r="273">
          <cell r="B273" t="str">
            <v>สถาบันรองรับมาตรฐานไอเอสโอ</v>
          </cell>
          <cell r="C273" t="str">
            <v>สรอ.</v>
          </cell>
        </row>
        <row r="274">
          <cell r="B274" t="str">
            <v>สถาบันระหว่างประเทศเพื่อการค้าและการพัฒนา</v>
          </cell>
          <cell r="C274" t="str">
            <v>สคพ.</v>
          </cell>
        </row>
        <row r="275">
          <cell r="B275" t="str">
            <v>สถาบันระหว่างประเทศเพื่อการค้าและการพัฒนา (องค์การมหาชน)</v>
          </cell>
          <cell r="C275" t="str">
            <v>สคพ.</v>
          </cell>
        </row>
        <row r="276">
          <cell r="B276" t="str">
            <v>สถาบันรับรองคุณภาพสถานพยาบาล (องค์การมหาชน) </v>
          </cell>
          <cell r="C276" t="str">
            <v>สรพ.</v>
          </cell>
        </row>
        <row r="277">
          <cell r="B277" t="str">
            <v>สถาบันวัคซีนแห่งชาติ</v>
          </cell>
          <cell r="C277" t="str">
            <v>สวช.</v>
          </cell>
        </row>
        <row r="278">
          <cell r="B278" t="str">
            <v>สถาบันวิจัยจุฬาภรณ์</v>
          </cell>
          <cell r="C278" t="str">
            <v>จ.ภ.</v>
          </cell>
        </row>
        <row r="279">
          <cell r="B279" t="str">
            <v>สถาบันวิจัยดาราศาสตร์แห่งชาติ (องค์การมหาชน)</v>
          </cell>
          <cell r="C279" t="str">
            <v>สดร.</v>
          </cell>
        </row>
        <row r="280">
          <cell r="B280" t="str">
            <v>สถาบันวิจัยดาราศาสตร์แห่งชาติ (องค์การมหาชน) (สดร.)</v>
          </cell>
          <cell r="C280" t="str">
            <v>สดร.</v>
          </cell>
        </row>
        <row r="281">
          <cell r="B281" t="str">
            <v>สถาบันวิจัยระบบสาธารณสุข</v>
          </cell>
          <cell r="C281" t="str">
            <v>สวรส.</v>
          </cell>
        </row>
        <row r="282">
          <cell r="B282" t="str">
            <v>สถาบันวิจัยและพัฒนาเทคโนโลยีระบบราง (องค์การมหาชน)</v>
          </cell>
          <cell r="C282" t="str">
            <v>สทร.</v>
          </cell>
        </row>
        <row r="283">
          <cell r="B283" t="str">
            <v>สถาบันวิจัยและพัฒนาพื้นที่สูง</v>
          </cell>
          <cell r="C283" t="str">
            <v>สวพส.</v>
          </cell>
        </row>
        <row r="284">
          <cell r="B284" t="str">
            <v>สถาบันวิจัยและพัฒนาอัญมณีและเครื่องประดับแห่งชาติ (องค์การมหาชน)</v>
          </cell>
          <cell r="C284" t="str">
            <v>สวอ.</v>
          </cell>
        </row>
        <row r="285">
          <cell r="B285" t="str">
            <v>สถาบันวิจัยวิทยาศาสตร์และเทคโนโลยีแห่งประเทศไทย</v>
          </cell>
          <cell r="C285" t="str">
            <v>วว.</v>
          </cell>
        </row>
        <row r="286">
          <cell r="B286" t="str">
            <v>สถาบันวิจัยแสงซินโครตรอน (องค์การมหาชน)</v>
          </cell>
          <cell r="C286" t="str">
            <v>สซ.</v>
          </cell>
        </row>
        <row r="287">
          <cell r="B287" t="str">
            <v>สถาบันวิทยาลัยชุมชน</v>
          </cell>
          <cell r="C287" t="str">
            <v>ICCS</v>
          </cell>
        </row>
        <row r="288">
          <cell r="B288" t="str">
            <v xml:space="preserve">สถาบันวิทยาลัยชุมชน
</v>
          </cell>
          <cell r="C288" t="str">
            <v>ICCS</v>
          </cell>
        </row>
        <row r="289">
          <cell r="B289" t="str">
            <v>สถาบันส่งเสริมการสอนวิทยาศาสตร์และเทคโนโลยี (สสวท.)</v>
          </cell>
          <cell r="C289" t="str">
            <v>สสวท.</v>
          </cell>
        </row>
        <row r="290">
          <cell r="B290" t="str">
            <v>สถาบันส่งเสริมความปลอดภัย อาชีวอนามัย และสภาพแวดล้อมในการทำงาน (องค์การมหาชน)</v>
          </cell>
          <cell r="C290" t="str">
            <v>สสปท.</v>
          </cell>
        </row>
        <row r="291">
          <cell r="B291" t="str">
            <v>สถาบันส่งเสริมศิลปหัตถกรรมไทย (องค์การมหาชน)</v>
          </cell>
          <cell r="C291" t="str">
            <v>สศท.</v>
          </cell>
        </row>
        <row r="292">
          <cell r="B292" t="str">
            <v>สถาบันสารสนเทศทรัพยากรน้ำ (องค์การมหาชน)</v>
          </cell>
          <cell r="C292" t="str">
            <v>สสน.</v>
          </cell>
        </row>
        <row r="293">
          <cell r="B293" t="str">
            <v>สถาบันอนุญาโตตุลาการ</v>
          </cell>
          <cell r="C293" t="str">
            <v>THAC</v>
          </cell>
        </row>
        <row r="294">
          <cell r="B294" t="str">
            <v>สถาบันอาหาร</v>
          </cell>
          <cell r="C294" t="str">
            <v>NFI</v>
          </cell>
        </row>
        <row r="295">
          <cell r="B295" t="str">
            <v>สภากาชาดไทย</v>
          </cell>
          <cell r="C295" t="str">
            <v>กาชาดฯ</v>
          </cell>
        </row>
        <row r="296">
          <cell r="B296" t="str">
            <v>สภาวิชาชีพวิทยาศาสตร์และเทคโนโลยี</v>
          </cell>
          <cell r="C296" t="str">
            <v>สชวท.</v>
          </cell>
        </row>
        <row r="297">
          <cell r="B297" t="str">
            <v>สภาหอการค้าแห่งประเทศไทย</v>
          </cell>
          <cell r="C297" t="str">
            <v>TCC</v>
          </cell>
        </row>
        <row r="298">
          <cell r="B298" t="str">
            <v>สภาอุตสาหกรรมแห่งประเทศไทย</v>
          </cell>
          <cell r="C298" t="str">
            <v>ส.อ.ท.</v>
          </cell>
        </row>
        <row r="299">
          <cell r="B299" t="str">
            <v>สมาคมธนาคารไทย</v>
          </cell>
          <cell r="C299" t="str">
            <v>TBA</v>
          </cell>
        </row>
        <row r="300">
          <cell r="B300" t="str">
            <v>สัตวแพทยสภา</v>
          </cell>
          <cell r="C300" t="str">
            <v>สัตวแพทยสภา</v>
          </cell>
        </row>
        <row r="301">
          <cell r="B301" t="str">
            <v>สํานักงานปฏิรูปที่ดินเพื่อเกษตรกรรม</v>
          </cell>
          <cell r="C301" t="str">
            <v>สปก.</v>
          </cell>
        </row>
        <row r="302">
          <cell r="B302" t="str">
            <v>สํานักงานปลัดกระทรวงศึกษาธิการ</v>
          </cell>
          <cell r="C302" t="str">
            <v>สป.ศธ.</v>
          </cell>
        </row>
        <row r="303">
          <cell r="B303" t="str">
            <v>สำนักงานส่งเสริมเศรษฐกิจดิจิทัล</v>
          </cell>
          <cell r="C303" t="str">
            <v>สศด.</v>
          </cell>
        </row>
        <row r="304">
          <cell r="B304" t="str">
            <v>สำนักข่าวกรองแห่งชาติ</v>
          </cell>
          <cell r="C304" t="str">
            <v>สขช.</v>
          </cell>
        </row>
        <row r="305">
          <cell r="B305" t="str">
            <v>สำนักงบประมาณ</v>
          </cell>
          <cell r="C305" t="str">
            <v>สงป.</v>
          </cell>
        </row>
        <row r="306">
          <cell r="B306" t="str">
            <v>สำนักงานกองทุนน้ำมันเชื้อเพลิง</v>
          </cell>
          <cell r="C306" t="str">
            <v>สกนช.</v>
          </cell>
        </row>
        <row r="307">
          <cell r="B307" t="str">
            <v>สำนักงานกองทุนหมู่บ้านและชุมชนเมืองแห่งชาติ</v>
          </cell>
          <cell r="C307" t="str">
            <v>สทบ.</v>
          </cell>
        </row>
        <row r="308">
          <cell r="B308" t="str">
            <v>สำนักงานการตรวจเงินแผ่นดิน</v>
          </cell>
          <cell r="C308" t="str">
            <v>สตง.</v>
          </cell>
        </row>
        <row r="309">
          <cell r="B309" t="str">
            <v>สำนักงานการบินพลเรือนแห่งประเทศไทย</v>
          </cell>
          <cell r="C309" t="str">
            <v>กพท.</v>
          </cell>
        </row>
        <row r="310">
          <cell r="B310" t="str">
            <v>สำนักงานการปฏิรูปที่ดินเพื่อเกษตรกรรม</v>
          </cell>
          <cell r="C310" t="str">
            <v>ส.ป.ก.</v>
          </cell>
        </row>
        <row r="311">
          <cell r="B311" t="str">
            <v>สำนักงานการวิจัยแห่งชาติ</v>
          </cell>
          <cell r="C311" t="str">
            <v>วช.</v>
          </cell>
        </row>
        <row r="312">
          <cell r="B312" t="str">
            <v>สำนักงานกิจการยุติธรรม</v>
          </cell>
          <cell r="C312" t="str">
            <v>สกธ.</v>
          </cell>
        </row>
        <row r="313">
          <cell r="B313" t="str">
            <v>สำนักงานขับเคลื่อนการปฏิรูปประเทศ ยุทธศาสตร์ชาติ และการสร้างความสามัคคีปรองดอง</v>
          </cell>
          <cell r="C313" t="str">
            <v>สำนักงาน ป.ย.ป.</v>
          </cell>
        </row>
        <row r="314">
          <cell r="B314" t="str">
            <v>สำนักงานคณะกรรมการกฤษฎีกา</v>
          </cell>
          <cell r="C314" t="str">
            <v>สคก.</v>
          </cell>
        </row>
        <row r="315">
          <cell r="B315" t="str">
            <v>สำนักงานคณะกรรมการกลางอิสลามแห่งประเทศไทย</v>
          </cell>
          <cell r="C315" t="str">
            <v>กอท.</v>
          </cell>
        </row>
        <row r="316">
          <cell r="B316" t="str">
            <v>สำนักงานคณะกรรมการการกระจายอำนาจให้แก่องค์กรปกครองส่วนท้องถิ่น</v>
          </cell>
          <cell r="C316" t="str">
            <v>ก.ก.ถ.</v>
          </cell>
        </row>
        <row r="317">
          <cell r="B317" t="str">
            <v>สำนักงานคณะกรรมการการแข่งขันทางการค้า</v>
          </cell>
          <cell r="C317" t="str">
            <v>สขค.</v>
          </cell>
        </row>
        <row r="318">
          <cell r="B318" t="str">
            <v>สำนักงานคณะกรรมการการรักษาความมั่นคงปลอดภัยไซเบอร์แห่งชาติ</v>
          </cell>
          <cell r="C318" t="str">
            <v>สกมช.</v>
          </cell>
        </row>
        <row r="319">
          <cell r="B319" t="str">
            <v>สำนักงานคณะกรรมการการเลือกตั้ง</v>
          </cell>
          <cell r="C319" t="str">
            <v>สำนักงาน กกต.</v>
          </cell>
        </row>
        <row r="320">
          <cell r="B320" t="str">
            <v>สำนักงานคณะกรรมการการศึกษาขั้นพื้นฐาน</v>
          </cell>
          <cell r="C320" t="str">
            <v>สพฐ.</v>
          </cell>
        </row>
        <row r="321">
          <cell r="B321" t="str">
            <v>สำนักงานคณะกรรมการการอาชีวศึกษา</v>
          </cell>
          <cell r="C321" t="str">
            <v>สอศ.</v>
          </cell>
        </row>
        <row r="322">
          <cell r="B322" t="str">
            <v>สำนักงานคณะกรรมการกำกับกิจการพลังงาน</v>
          </cell>
          <cell r="C322" t="str">
            <v>กกพ.</v>
          </cell>
        </row>
        <row r="323">
          <cell r="B323" t="str">
            <v>สำนักงานคณะกรรมการกำกับและส่งเสริมการประกอบธุรกิจประกันภัย (คปภ.)</v>
          </cell>
          <cell r="C323" t="str">
            <v>สำนักงาน คปภ.</v>
          </cell>
        </row>
        <row r="324">
          <cell r="B324" t="str">
            <v>สำนักงานคณะกรรมการกำกับหลักทรัพย์และตลาดหลักทรัพย์</v>
          </cell>
          <cell r="C324" t="str">
            <v>สำนักงาน ก.ล.ต.</v>
          </cell>
        </row>
        <row r="325">
          <cell r="B325" t="str">
            <v>สำนักงานคณะกรรมการกิจการกระจายเสียง กิจการโทรทัศน์และกิจการโทรคมนาคมแห่งชาติ (สำนักงาน กสทช.)</v>
          </cell>
          <cell r="C325" t="str">
            <v>สำนักงาน กสทช.</v>
          </cell>
        </row>
        <row r="326">
          <cell r="B326" t="str">
            <v>สำนักงานคณะกรรมการกิจการโทรคมนาคมแห่งชาติ</v>
          </cell>
          <cell r="C326" t="str">
            <v>กสทช.</v>
          </cell>
        </row>
        <row r="327">
          <cell r="B327" t="str">
            <v>สำนักงานคณะกรรมการข้อมูลข่าวสารราชการ</v>
          </cell>
          <cell r="C327" t="str">
            <v>สขร.</v>
          </cell>
        </row>
        <row r="328">
          <cell r="B328" t="str">
            <v>สำนักงานคณะกรรมการข้าราชการพลเรือน</v>
          </cell>
          <cell r="C328" t="str">
            <v>สำนักงาน ก.พ.</v>
          </cell>
        </row>
        <row r="329">
          <cell r="B329" t="str">
            <v>สำนักงานคณะกรรมการคุ้มครองข้อมูลส่วนบุคคล</v>
          </cell>
          <cell r="C329" t="str">
            <v>สคส.</v>
          </cell>
        </row>
        <row r="330">
          <cell r="B330" t="str">
            <v>สำนักงานคณะกรรมการคุ้มครองผู้บริโภค</v>
          </cell>
          <cell r="C330" t="str">
            <v>สคบ.</v>
          </cell>
        </row>
        <row r="331">
          <cell r="B331" t="str">
            <v>สำนักงานคณะกรรมการดิจิทัลเพื่อเศรษฐกิจและสังคมแห่งชาติ</v>
          </cell>
          <cell r="C331" t="str">
            <v>สดช.</v>
          </cell>
        </row>
        <row r="332">
          <cell r="B332" t="str">
            <v>สำนักงานคณะกรรมการนโยบายเขตพัฒนาพิเศษภาคตะวันออก</v>
          </cell>
          <cell r="C332" t="str">
            <v>สกพอ.</v>
          </cell>
        </row>
        <row r="333">
          <cell r="B333" t="str">
            <v>สำนักงานคณะกรรมการนโยบายที่ดินแห่งชาติ</v>
          </cell>
          <cell r="C333" t="str">
            <v>สคทช.</v>
          </cell>
        </row>
        <row r="334">
          <cell r="B334" t="str">
            <v>สำนักงานคณะกรรมการนโยบายรัฐวิสาหกิจ</v>
          </cell>
          <cell r="C334" t="str">
            <v>สคร.</v>
          </cell>
        </row>
        <row r="335">
          <cell r="B335" t="str">
            <v>สำนักงานคณะกรรมการป้องกันและปราบปรามการทุจริตในภาครัฐ</v>
          </cell>
          <cell r="C335" t="str">
            <v>สำนักงาน ป.ป.ท.</v>
          </cell>
        </row>
        <row r="336">
          <cell r="B336" t="str">
            <v>สำนักงานคณะกรรมการป้องกันและปราบปรามการทุจริตแห่งชาติ</v>
          </cell>
          <cell r="C336" t="str">
            <v>สำนักงาน ป.ป.ช.</v>
          </cell>
        </row>
        <row r="337">
          <cell r="B337" t="str">
            <v>สำนักงานคณะกรรมการป้องกันและปราบปรามยาเสพติด</v>
          </cell>
          <cell r="C337" t="str">
            <v>สำนักงาน ป.ป.ส.</v>
          </cell>
        </row>
        <row r="338">
          <cell r="B338" t="str">
            <v>สำนักงานคณะกรรมการพัฒนาระบบราชการ</v>
          </cell>
          <cell r="C338" t="str">
            <v>สำนักงาน ก.พ.ร.</v>
          </cell>
        </row>
        <row r="339">
          <cell r="B339" t="str">
            <v>สำนักงานคณะกรรมการพิเศษเพื่อประสานงานโครงการอันเนื่องมาจากพระราชดำริ</v>
          </cell>
          <cell r="C339" t="str">
            <v>กปร.</v>
          </cell>
        </row>
        <row r="340">
          <cell r="B340" t="str">
            <v>สำนักงานคณะกรรมการวิจัยแห่งชาติ</v>
          </cell>
          <cell r="C340" t="str">
            <v>วช.</v>
          </cell>
        </row>
        <row r="341">
          <cell r="B341" t="str">
            <v>สำนักงานคณะกรรมการส่งเสริมการลงทุน</v>
          </cell>
          <cell r="C341" t="str">
            <v>BOI</v>
          </cell>
        </row>
        <row r="342">
          <cell r="B342" t="str">
            <v>สำนักงานคณะกรรมการส่งเสริมวิทยาศาสตร์ วิจัยและนวัตกรรม</v>
          </cell>
          <cell r="C342" t="str">
            <v>สกสว.</v>
          </cell>
        </row>
        <row r="343">
          <cell r="B343" t="str">
            <v>สำนักงานคณะกรรมการส่งเสริมสวัสดิการและสวัสดิภาพครูและบุคลากรทางการศึกษา</v>
          </cell>
          <cell r="C343" t="str">
            <v>สกสค.</v>
          </cell>
        </row>
        <row r="344">
          <cell r="B344" t="str">
            <v>สำนักงานคณะกรรมการสิทธิมนุษยชนแห่งชาติ</v>
          </cell>
          <cell r="C344" t="str">
            <v>สำนักงาน กสม.</v>
          </cell>
        </row>
        <row r="345">
          <cell r="B345" t="str">
            <v>สำนักงานคณะกรรมการสุขภาพแห่งชาติ</v>
          </cell>
          <cell r="C345" t="str">
            <v>สช.</v>
          </cell>
        </row>
        <row r="346">
          <cell r="B346" t="str">
            <v>สำนักงานคณะกรรมการอ้อยและน้ำตาลทราย</v>
          </cell>
          <cell r="C346" t="str">
            <v>สอน.</v>
          </cell>
        </row>
        <row r="347">
          <cell r="B347" t="str">
            <v>สำนักงานคณะกรรมการอาหารและยา</v>
          </cell>
          <cell r="C347" t="str">
            <v>อย.</v>
          </cell>
        </row>
        <row r="348">
          <cell r="B348" t="str">
            <v>สำนักงานความร่วมมือพัฒนาเศรษฐกิจกับประเทศเพื่อนบ้าน</v>
          </cell>
          <cell r="C348" t="str">
            <v>สพพ.</v>
          </cell>
        </row>
        <row r="349">
          <cell r="B349" t="str">
            <v>สำนักงานความร่วมมือพัฒนาเศรษฐกิจกับประเทศเพื่อนบ้าน (องค์การมหาชน)</v>
          </cell>
          <cell r="C349" t="str">
            <v>สพพ.</v>
          </cell>
        </row>
        <row r="350">
          <cell r="B350" t="str">
            <v>สำนักงานตำรวจแห่งชาติ</v>
          </cell>
          <cell r="C350" t="str">
            <v>สตช.</v>
          </cell>
        </row>
        <row r="351">
          <cell r="B351" t="str">
            <v>สำนักงานทรัพยากรน้ำแห่งชาติ</v>
          </cell>
          <cell r="C351" t="str">
            <v>สทนช.</v>
          </cell>
        </row>
        <row r="352">
          <cell r="B352" t="str">
            <v>สำนักงานธนานุเคราะห์</v>
          </cell>
          <cell r="C352" t="str">
            <v>สธค.</v>
          </cell>
        </row>
        <row r="353">
          <cell r="B353" t="str">
            <v>สำนักงานนโยบายและแผนการขนส่งและจราจร</v>
          </cell>
          <cell r="C353" t="str">
            <v>สนข.</v>
          </cell>
        </row>
        <row r="354">
          <cell r="B354" t="str">
            <v>สำนักงานนโยบายและแผนทรัพยากรธรรมชาติและสิ่งแวดล้อม</v>
          </cell>
          <cell r="C354" t="str">
            <v>สผ.</v>
          </cell>
        </row>
        <row r="355">
          <cell r="B355" t="str">
            <v>สำนักงานนโยบายและแผนพลังงาน</v>
          </cell>
          <cell r="C355" t="str">
            <v>สนพ.</v>
          </cell>
        </row>
        <row r="356">
          <cell r="B356" t="str">
            <v>สำนักงานนโยบายและยุทธศาสตร์การค้า</v>
          </cell>
          <cell r="C356" t="str">
            <v xml:space="preserve">สนค. </v>
          </cell>
        </row>
        <row r="357">
          <cell r="B357" t="str">
            <v>สำนักงานคณะกรรมการการอุดมศึกษา</v>
          </cell>
          <cell r="C357" t="str">
            <v>สกอ.</v>
          </cell>
        </row>
        <row r="358">
          <cell r="B358" t="str">
            <v>สำนักงานนวัตกรรมแห่งชาติ (องค์การมหาชน)</v>
          </cell>
          <cell r="C358" t="str">
            <v>สนช.</v>
          </cell>
        </row>
        <row r="359">
          <cell r="B359" t="str">
            <v>สำนักงานบริหารและพัฒนาองค์ความรู้</v>
          </cell>
          <cell r="C359" t="str">
            <v>สบร.</v>
          </cell>
        </row>
        <row r="360">
          <cell r="B360" t="str">
            <v>สำนักงานบริหารหนี้สาธารณะ</v>
          </cell>
          <cell r="C360" t="str">
            <v>สบน.</v>
          </cell>
        </row>
        <row r="361">
          <cell r="B361" t="str">
            <v>สำนักงานปฏิรูปที่ดินเพื่อเกษตรกรรม</v>
          </cell>
          <cell r="C361" t="str">
            <v>สปก.</v>
          </cell>
        </row>
        <row r="362">
          <cell r="B362" t="str">
            <v>สำนักงานปรมาณูเพื่อสันติ</v>
          </cell>
          <cell r="C362" t="str">
            <v>ปส.</v>
          </cell>
        </row>
        <row r="363">
          <cell r="B363" t="str">
            <v>สำนักงานประกันสังคม</v>
          </cell>
          <cell r="C363" t="str">
            <v>สปส.</v>
          </cell>
        </row>
        <row r="364">
          <cell r="B364" t="str">
            <v>สำนักงานปลัดกระทรวงกลาโหม</v>
          </cell>
          <cell r="C364" t="str">
            <v>สป.กห.</v>
          </cell>
        </row>
        <row r="365">
          <cell r="B365" t="str">
            <v>สำนักงานปลัดกระทรวงการคลัง</v>
          </cell>
          <cell r="C365" t="str">
            <v>สป.กค.</v>
          </cell>
        </row>
        <row r="366">
          <cell r="B366" t="str">
            <v>สำนักงานปลัดกระทรวงการต่างประเทศ</v>
          </cell>
          <cell r="C366" t="str">
            <v>สป.กต.</v>
          </cell>
        </row>
        <row r="367">
          <cell r="B367" t="str">
            <v>สำนักงานปลัดกระทรวงการท่องเที่ยวและกีฬา</v>
          </cell>
          <cell r="C367" t="str">
            <v>สป.กก.</v>
          </cell>
        </row>
        <row r="368">
          <cell r="B368" t="str">
            <v>สำนักงานปลัดกระทรวงการพัฒนาสังคมและความมั่นคงของมนุษย์</v>
          </cell>
          <cell r="C368" t="str">
            <v>สป.พม.</v>
          </cell>
        </row>
        <row r="369">
          <cell r="B369" t="str">
            <v>สำนักงานปลัดกระทรวงการอุดมศึกษา วิทยาศาสตร์ วิจัย และนวัตกรรม</v>
          </cell>
          <cell r="C369" t="str">
            <v>สป.อว.</v>
          </cell>
        </row>
        <row r="370">
          <cell r="B370" t="str">
            <v>สำนักงานปลัดกระทรวงเกษตรและสหกรณ์</v>
          </cell>
          <cell r="C370" t="str">
            <v>สป.กษ.</v>
          </cell>
        </row>
        <row r="371">
          <cell r="B371" t="str">
            <v>สำนักงานปลัดกระทรวงคมนาคม</v>
          </cell>
          <cell r="C371" t="str">
            <v>สป.คค.</v>
          </cell>
        </row>
        <row r="372">
          <cell r="B372" t="str">
            <v>สำนักงานปลัดกระทรวงดิจิทัลเพื่อเศรษฐกิจและสังคม</v>
          </cell>
          <cell r="C372" t="str">
            <v>สป.ดศ.</v>
          </cell>
        </row>
        <row r="373">
          <cell r="B373" t="str">
            <v>สำนักงานปลัดกระทรวงทรัพยากรธรรมชาติและสิ่งแวดล้อม</v>
          </cell>
          <cell r="C373" t="str">
            <v>สป.ทส.</v>
          </cell>
        </row>
        <row r="374">
          <cell r="B374" t="str">
            <v>สำนักงานปลัดกระทรวงพลังงาน</v>
          </cell>
          <cell r="C374" t="str">
            <v>สป.พน.</v>
          </cell>
        </row>
        <row r="375">
          <cell r="B375" t="str">
            <v>สำนักงานปลัดกระทรวงพาณิชย์</v>
          </cell>
          <cell r="C375" t="str">
            <v>สป.พณ.</v>
          </cell>
        </row>
        <row r="376">
          <cell r="B376" t="str">
            <v>สำนักงานปลัดกระทรวงมหาดไทย</v>
          </cell>
          <cell r="C376" t="str">
            <v>สป.มท.</v>
          </cell>
        </row>
        <row r="377">
          <cell r="B377" t="str">
            <v>สำนักงานปลัดกระทรวงยุติธรรม</v>
          </cell>
          <cell r="C377" t="str">
            <v>สป.ยธ.</v>
          </cell>
        </row>
        <row r="378">
          <cell r="B378" t="str">
            <v>สำนักงานปลัดกระทรวงแรงงาน</v>
          </cell>
          <cell r="C378" t="str">
            <v>สป.รง.</v>
          </cell>
        </row>
        <row r="379">
          <cell r="B379" t="str">
            <v>สำนักงานปลัดกระทรวงวัฒนธรรม</v>
          </cell>
          <cell r="C379" t="str">
            <v>สป.วธ.</v>
          </cell>
        </row>
        <row r="380">
          <cell r="B380" t="str">
            <v>สำนักงานปลัดกระทรวงศึกษาธิการ</v>
          </cell>
          <cell r="C380" t="str">
            <v>สป.ศธ.</v>
          </cell>
        </row>
        <row r="381">
          <cell r="B381" t="str">
            <v>สำนักงานปลัดกระทรวงสาธารณสุข</v>
          </cell>
          <cell r="C381" t="str">
            <v>สป.สธ.</v>
          </cell>
        </row>
        <row r="382">
          <cell r="B382" t="str">
            <v>สำนักงานปลัดกระทรวงอุตสาหกรรม</v>
          </cell>
          <cell r="C382" t="str">
            <v>สป.อก.</v>
          </cell>
        </row>
        <row r="383">
          <cell r="B383" t="str">
            <v>สำนักงานปลัดสำนักนายกรัฐมนตรี</v>
          </cell>
          <cell r="C383" t="str">
            <v>สปน.</v>
          </cell>
        </row>
        <row r="384">
          <cell r="B384" t="str">
            <v>สำนักงานป้องกันและปราบปรามการฟอกเงิน</v>
          </cell>
          <cell r="C384" t="str">
            <v>สำนักงาน ปปง.</v>
          </cell>
        </row>
        <row r="385">
          <cell r="B385" t="str">
            <v>สำนักงานผู้ตรวจการแผ่นดิน</v>
          </cell>
          <cell r="C385" t="str">
            <v>สผผ.</v>
          </cell>
        </row>
        <row r="386">
          <cell r="B386" t="str">
            <v>สำนักงานพระพุทธศาสนาแห่งชาติ</v>
          </cell>
          <cell r="C386" t="str">
            <v>พศ.</v>
          </cell>
        </row>
        <row r="387">
          <cell r="B387" t="str">
            <v>สำนักงานพัฒนาการวิจัยการเกษตร (องค์การมหาชน)</v>
          </cell>
          <cell r="C387" t="str">
            <v>สวก.</v>
          </cell>
        </row>
        <row r="388">
          <cell r="B388" t="str">
            <v>สำนักงานพัฒนาเทคโนโลยีอวกาศและภูมิสารสนเทศ (องค์การมหาชน)</v>
          </cell>
          <cell r="C388" t="str">
            <v>สทอภ.</v>
          </cell>
        </row>
        <row r="389">
          <cell r="B389" t="str">
            <v>สำนักงานพัฒนาธุรกรรมทางอิเล็กทรอนิกส์</v>
          </cell>
          <cell r="C389" t="str">
            <v>สพธอ.</v>
          </cell>
        </row>
        <row r="390">
          <cell r="B390" t="str">
            <v>สำนักงานพัฒนาพิงคนคร (องค์การมหาชน)</v>
          </cell>
          <cell r="C390" t="str">
            <v>สพค.</v>
          </cell>
        </row>
        <row r="391">
          <cell r="B391" t="str">
            <v>สำนักงานพัฒนารัฐบาลดิจิทัล (องค์การมหาชน)</v>
          </cell>
          <cell r="C391" t="str">
            <v>สพร.</v>
          </cell>
        </row>
        <row r="392">
          <cell r="B392" t="str">
            <v>สำนักงานพัฒนาวิทยาศาสตร์และเทคโนโลยีแห่งชาติ</v>
          </cell>
          <cell r="C392" t="str">
            <v>สวทช.</v>
          </cell>
        </row>
        <row r="393">
          <cell r="B393" t="str">
            <v>สำนักงานพัฒนาเศรษฐกิจจากฐานชีวภาพ (องค์การมหาชน)</v>
          </cell>
          <cell r="C393" t="str">
            <v>สพภ.</v>
          </cell>
        </row>
        <row r="394">
          <cell r="B394" t="str">
            <v>สำนักงานพิพิธภัณฑ์เกษตรเฉลิมพระเกียรติพระบาทสมเด็จพระเจ้าอยู่หัว (องค์การมหาชน)</v>
          </cell>
          <cell r="C394" t="str">
            <v>พกฉ.</v>
          </cell>
        </row>
        <row r="395">
          <cell r="B395" t="str">
            <v>สำนักงานมาตรฐานผลิตภัณฑ์อุตสาหกรรม</v>
          </cell>
          <cell r="C395" t="str">
            <v>สมอ.</v>
          </cell>
        </row>
        <row r="396">
          <cell r="B396" t="str">
            <v>สำนักงานมาตรฐานสินค้าเกษตรและอาหารแห่งชาติ</v>
          </cell>
          <cell r="C396" t="str">
            <v>มกอช.</v>
          </cell>
        </row>
        <row r="397">
          <cell r="B397" t="str">
            <v>สำนักงานรับรองมาตรฐานและประเมินคุณภาพการศึกษา (องค์การมหาชน)</v>
          </cell>
          <cell r="C397" t="str">
            <v>สมศ.</v>
          </cell>
        </row>
        <row r="398">
          <cell r="B398" t="str">
            <v>สำนักงานราชบัณฑิตยสภา</v>
          </cell>
          <cell r="C398" t="str">
            <v>รภ.</v>
          </cell>
        </row>
        <row r="399">
          <cell r="B399" t="str">
            <v>สำนักงานลูกเสือแห่งชาติ</v>
          </cell>
          <cell r="C399" t="str">
            <v>สลช.</v>
          </cell>
        </row>
        <row r="400">
          <cell r="B400" t="str">
            <v>สำนักงานเลขาธิการวุฒิสภา</v>
          </cell>
          <cell r="C400" t="str">
            <v>สว.</v>
          </cell>
        </row>
        <row r="401">
          <cell r="B401" t="str">
            <v>สำนักงานเลขาธิการสภาการศึกษา</v>
          </cell>
          <cell r="C401" t="str">
            <v>สกศ.</v>
          </cell>
        </row>
        <row r="402">
          <cell r="B402" t="str">
            <v>สำนักงานเลขาธิการสภาผู้แทนราษฎร</v>
          </cell>
          <cell r="C402" t="str">
            <v>สผ.</v>
          </cell>
        </row>
        <row r="403">
          <cell r="B403" t="str">
            <v>สำนักงานศาลปกครอง</v>
          </cell>
          <cell r="C403" t="str">
            <v>ศป.</v>
          </cell>
        </row>
        <row r="404">
          <cell r="B404" t="str">
            <v>สำนักงานศาลยุติธรรม</v>
          </cell>
          <cell r="C404" t="str">
            <v>ศย.</v>
          </cell>
        </row>
        <row r="405">
          <cell r="B405" t="str">
            <v>สำนักงานศาลรัฐธรรมนูญ</v>
          </cell>
          <cell r="C405" t="str">
            <v>ศร.</v>
          </cell>
        </row>
        <row r="406">
          <cell r="B406" t="str">
            <v>สำนักงานศิลปวัฒนธรรมร่วมสมัย</v>
          </cell>
          <cell r="C406" t="str">
            <v>สศร.</v>
          </cell>
        </row>
        <row r="407">
          <cell r="B407" t="str">
            <v>สำนักงานเศรษฐกิจการเกษตร</v>
          </cell>
          <cell r="C407" t="str">
            <v>สศก.</v>
          </cell>
        </row>
        <row r="408">
          <cell r="B408" t="str">
            <v>สำนักงานเศรษฐกิจการคลัง</v>
          </cell>
          <cell r="C408" t="str">
            <v>สศค.</v>
          </cell>
        </row>
        <row r="409">
          <cell r="B409" t="str">
            <v>สำนักงานเศรษฐกิจอุตสาหกรรม</v>
          </cell>
          <cell r="C409" t="str">
            <v>สศอ.</v>
          </cell>
        </row>
        <row r="410">
          <cell r="B410" t="str">
            <v>สำนักงานส่งเสริมการจัดประชุมและนิทรรศการ (องค์การมหาชน)</v>
          </cell>
          <cell r="C410" t="str">
            <v>สสปน.</v>
          </cell>
        </row>
        <row r="411">
          <cell r="B411" t="str">
            <v>สำนักงานส่งเสริมวิสาหกิจขนาดกลางและขนาดย่อม</v>
          </cell>
          <cell r="C411" t="str">
            <v>สสว.</v>
          </cell>
        </row>
        <row r="412">
          <cell r="B412" t="str">
            <v>สำนักงานส่งเสริมวิสาหกิจเพื่อสังคม</v>
          </cell>
          <cell r="C412" t="str">
            <v>สวส.</v>
          </cell>
        </row>
        <row r="413">
          <cell r="B413" t="str">
            <v>สำนักงานส่งเสริมเศรษฐกิจสร้างสรรค์ (องค์การมหาชน)</v>
          </cell>
          <cell r="C413" t="str">
            <v>สศส.</v>
          </cell>
        </row>
        <row r="414">
          <cell r="B414" t="str">
            <v>สำนักงานสถิติแห่งชาติ</v>
          </cell>
          <cell r="C414" t="str">
            <v>สสช.</v>
          </cell>
        </row>
        <row r="415">
          <cell r="B415" t="str">
            <v>สำนักงานสนับสนุนการสร้างเสริมสุขภาพ</v>
          </cell>
          <cell r="C415" t="str">
            <v>สสส.</v>
          </cell>
        </row>
        <row r="416">
          <cell r="B416" t="str">
            <v>สำนักงานสภาความมั่นคงแห่งชาติ</v>
          </cell>
          <cell r="C416" t="str">
            <v>สมช.</v>
          </cell>
        </row>
        <row r="417">
          <cell r="B417" t="str">
            <v>สำนักงานสภานโยบายการอุดมศึกษา วิทยาศาสตร์ วิจัย และนวัตกรรมแห่งชาติ</v>
          </cell>
          <cell r="C417" t="str">
            <v>สอวช.</v>
          </cell>
        </row>
        <row r="418">
          <cell r="B418" t="str">
            <v>สำนักงานสภาพัฒนาการเศรษฐกิจและสังคมแห่งชาติ</v>
          </cell>
          <cell r="C418" t="str">
            <v>สศช.</v>
          </cell>
        </row>
        <row r="419">
          <cell r="B419" t="str">
            <v>สำนักงานสลากกินแบ่งรัฐบาล</v>
          </cell>
          <cell r="C419" t="str">
            <v>สล.</v>
          </cell>
        </row>
        <row r="420">
          <cell r="B420" t="str">
            <v>สำนักงานหลักประกันสุขภาพแห่งชาติ</v>
          </cell>
          <cell r="C420" t="str">
            <v>สปสช.</v>
          </cell>
        </row>
        <row r="421">
          <cell r="B421" t="str">
            <v>สำนักงานอัยการสูงสุด</v>
          </cell>
          <cell r="C421" t="str">
            <v>อส.</v>
          </cell>
        </row>
        <row r="422">
          <cell r="B422" t="str">
            <v>สำนักปลัดกระทรวงสาธารณสุข</v>
          </cell>
          <cell r="C422" t="str">
            <v>สป.สธ.</v>
          </cell>
        </row>
        <row r="423">
          <cell r="B423" t="str">
            <v>สำนักเลขาธิการคณะรัฐมนตรี</v>
          </cell>
          <cell r="C423" t="str">
            <v>สลค.</v>
          </cell>
        </row>
        <row r="424">
          <cell r="B424" t="str">
            <v>สำนักเลขาธิการนายกรัฐมนตรี</v>
          </cell>
          <cell r="C424" t="str">
            <v>สลน.</v>
          </cell>
        </row>
        <row r="425">
          <cell r="B425" t="str">
            <v>หอภาพยนตร์ (องค์การมหาชน)</v>
          </cell>
          <cell r="C425" t="str">
            <v>หภ.</v>
          </cell>
        </row>
        <row r="426">
          <cell r="B426" t="str">
            <v>องค์การกระจายเสียงและแพร่ภาพสาธารณะแห่งประเทศไทย</v>
          </cell>
          <cell r="C426" t="str">
            <v>สสท.</v>
          </cell>
        </row>
        <row r="427">
          <cell r="B427" t="str">
            <v>องค์การขนส่งมวลชนกรุงเทพ</v>
          </cell>
          <cell r="C427" t="str">
            <v>ขสมก.</v>
          </cell>
        </row>
        <row r="428">
          <cell r="B428" t="str">
            <v>องค์การคลังสินค้า</v>
          </cell>
          <cell r="C428" t="str">
            <v>PWO</v>
          </cell>
        </row>
        <row r="429">
          <cell r="B429" t="str">
            <v>องค์การจัดการน้ำเสีย</v>
          </cell>
          <cell r="C429" t="str">
            <v>อจน.</v>
          </cell>
        </row>
        <row r="430">
          <cell r="B430" t="str">
            <v>องค์การตลาด</v>
          </cell>
          <cell r="C430" t="str">
            <v>อก.</v>
          </cell>
        </row>
        <row r="431">
          <cell r="B431" t="str">
            <v>องค์การตลาดเพื่อเกษตรกร</v>
          </cell>
          <cell r="C431" t="str">
            <v>อ.ต.ก.</v>
          </cell>
        </row>
        <row r="432">
          <cell r="B432" t="str">
            <v>องค์การบริหารการพัฒนาพื้นที่พิเศษเพื่อการท่องเที่ยวอย่างยั่งยืน (องค์การมหาชน)</v>
          </cell>
          <cell r="C432" t="str">
            <v>อพท.</v>
          </cell>
        </row>
        <row r="433">
          <cell r="B433" t="str">
            <v>องค์การบริหารจัดการก๊าซเรือนกระจก (องค์การมหาชน)</v>
          </cell>
          <cell r="C433" t="str">
            <v>อบก.</v>
          </cell>
        </row>
        <row r="434">
          <cell r="B434" t="str">
            <v>องค์การพิพิธภัณฑ์วิทยาศาสตร์แห่งชาติ</v>
          </cell>
          <cell r="C434" t="str">
            <v>อพวช.</v>
          </cell>
        </row>
        <row r="435">
          <cell r="B435" t="str">
            <v>องค์การเภสัชกรรม</v>
          </cell>
          <cell r="C435" t="str">
            <v>GPO</v>
          </cell>
        </row>
        <row r="436">
          <cell r="B436" t="str">
            <v>องค์การส่งเสริมกิจการโคนมแห่งประเทศไทย</v>
          </cell>
          <cell r="C436" t="str">
            <v>อ.ส.ค.</v>
          </cell>
        </row>
        <row r="437">
          <cell r="B437" t="str">
            <v>องค์การสวนพฤกษศาสตร์</v>
          </cell>
          <cell r="C437" t="str">
            <v>อ.ส.พ.</v>
          </cell>
        </row>
        <row r="438">
          <cell r="B438" t="str">
            <v>องค์การสวนสัตว์แห่งประเทศไทย ในพระบรมราชูปถัมภ์</v>
          </cell>
          <cell r="C438" t="str">
            <v>ZOPT</v>
          </cell>
        </row>
        <row r="439">
          <cell r="B439" t="str">
            <v>องค์การสะพานปลา</v>
          </cell>
          <cell r="C439" t="str">
            <v>อสป.</v>
          </cell>
        </row>
        <row r="440">
          <cell r="B440" t="str">
            <v>องค์การสุรา กรมสรรพสามิต</v>
          </cell>
          <cell r="C440" t="str">
            <v>ITO</v>
          </cell>
        </row>
        <row r="441">
          <cell r="B441" t="str">
            <v>องค์การอุตสาหกรรมป่าไม้</v>
          </cell>
          <cell r="C441" t="str">
            <v>อ.อ.ป.</v>
          </cell>
        </row>
        <row r="442">
          <cell r="B442" t="str">
            <v>บริษัท ทีโอที จำกัด (มหาชน)</v>
          </cell>
          <cell r="C442" t="str">
            <v>TOT</v>
          </cell>
        </row>
        <row r="443">
          <cell r="B443" t="str">
            <v>กระบี่</v>
          </cell>
          <cell r="C443" t="str">
            <v>กระบี่</v>
          </cell>
        </row>
        <row r="444">
          <cell r="B444" t="str">
            <v>กาญจนบุรี</v>
          </cell>
          <cell r="C444" t="str">
            <v>กาญจนบุรี</v>
          </cell>
        </row>
        <row r="445">
          <cell r="B445" t="str">
            <v>กาฬสินธุ์</v>
          </cell>
          <cell r="C445" t="str">
            <v>กาฬสินธุ์</v>
          </cell>
        </row>
        <row r="446">
          <cell r="B446" t="str">
            <v>กำแพงเพชร</v>
          </cell>
          <cell r="C446" t="str">
            <v>กำแพงเพชร</v>
          </cell>
        </row>
        <row r="447">
          <cell r="B447" t="str">
            <v>ขอนแก่น</v>
          </cell>
          <cell r="C447" t="str">
            <v>ขอนแก่น</v>
          </cell>
        </row>
        <row r="448">
          <cell r="B448" t="str">
            <v>จันทบุรี</v>
          </cell>
          <cell r="C448" t="str">
            <v>จันทบุรี</v>
          </cell>
        </row>
        <row r="449">
          <cell r="B449" t="str">
            <v>ฉะเชิงเทรา</v>
          </cell>
          <cell r="C449" t="str">
            <v>ฉะเชิงเทรา</v>
          </cell>
        </row>
        <row r="450">
          <cell r="B450" t="str">
            <v>ชลบุรี</v>
          </cell>
          <cell r="C450" t="str">
            <v>ชลบุรี</v>
          </cell>
        </row>
        <row r="451">
          <cell r="B451" t="str">
            <v>ชัยนาท</v>
          </cell>
          <cell r="C451" t="str">
            <v>ชัยนาท</v>
          </cell>
        </row>
        <row r="452">
          <cell r="B452" t="str">
            <v>ชัยภูมิ</v>
          </cell>
          <cell r="C452" t="str">
            <v>ชัยภูมิ</v>
          </cell>
        </row>
        <row r="453">
          <cell r="B453" t="str">
            <v>ชุมพร</v>
          </cell>
          <cell r="C453" t="str">
            <v>ชุมพร</v>
          </cell>
        </row>
        <row r="454">
          <cell r="B454" t="str">
            <v>เชียงราย</v>
          </cell>
          <cell r="C454" t="str">
            <v>เชียงราย</v>
          </cell>
        </row>
        <row r="455">
          <cell r="B455" t="str">
            <v>เชียงใหม่</v>
          </cell>
          <cell r="C455" t="str">
            <v>เชียงใหม่</v>
          </cell>
        </row>
        <row r="456">
          <cell r="B456" t="str">
            <v>ตรัง</v>
          </cell>
          <cell r="C456" t="str">
            <v>ตรัง</v>
          </cell>
        </row>
        <row r="457">
          <cell r="B457" t="str">
            <v>ตราด</v>
          </cell>
          <cell r="C457" t="str">
            <v>ตราด</v>
          </cell>
        </row>
        <row r="458">
          <cell r="B458" t="str">
            <v>ตาก</v>
          </cell>
          <cell r="C458" t="str">
            <v>ตาก</v>
          </cell>
        </row>
        <row r="459">
          <cell r="B459" t="str">
            <v>นครนายก</v>
          </cell>
          <cell r="C459" t="str">
            <v>นครนายก</v>
          </cell>
        </row>
        <row r="460">
          <cell r="B460" t="str">
            <v>นครปฐม</v>
          </cell>
          <cell r="C460" t="str">
            <v>นครปฐม</v>
          </cell>
        </row>
        <row r="461">
          <cell r="B461" t="str">
            <v>นครพนม</v>
          </cell>
          <cell r="C461" t="str">
            <v>นครพนม</v>
          </cell>
        </row>
        <row r="462">
          <cell r="B462" t="str">
            <v>นครราชสีมา</v>
          </cell>
          <cell r="C462" t="str">
            <v>นครราชสีมา</v>
          </cell>
        </row>
        <row r="463">
          <cell r="B463" t="str">
            <v>นครศรีธรรมราช</v>
          </cell>
          <cell r="C463" t="str">
            <v>นครศรีธรรมราช</v>
          </cell>
        </row>
        <row r="464">
          <cell r="B464" t="str">
            <v>นครสวรรค์</v>
          </cell>
          <cell r="C464" t="str">
            <v>นครสวรรค์</v>
          </cell>
        </row>
        <row r="465">
          <cell r="B465" t="str">
            <v>นนทบุรี</v>
          </cell>
          <cell r="C465" t="str">
            <v>นนทบุรี</v>
          </cell>
        </row>
        <row r="466">
          <cell r="B466" t="str">
            <v>นราธิวาส</v>
          </cell>
          <cell r="C466" t="str">
            <v>นราธิวาส</v>
          </cell>
        </row>
        <row r="467">
          <cell r="B467" t="str">
            <v>น่าน</v>
          </cell>
          <cell r="C467" t="str">
            <v>น่าน</v>
          </cell>
        </row>
        <row r="468">
          <cell r="B468" t="str">
            <v>บึงกาฬ</v>
          </cell>
          <cell r="C468" t="str">
            <v>บึงกาฬ</v>
          </cell>
        </row>
        <row r="469">
          <cell r="B469" t="str">
            <v>บุรีรัมย์</v>
          </cell>
          <cell r="C469" t="str">
            <v>บุรีรัมย์</v>
          </cell>
        </row>
        <row r="470">
          <cell r="B470" t="str">
            <v>ปทุมธานี</v>
          </cell>
          <cell r="C470" t="str">
            <v>ปทุมธานี</v>
          </cell>
        </row>
        <row r="471">
          <cell r="B471" t="str">
            <v>ประจวบคีรีขันธ์</v>
          </cell>
          <cell r="C471" t="str">
            <v>ประจวบคีรีขันธ์</v>
          </cell>
        </row>
        <row r="472">
          <cell r="B472" t="str">
            <v>ปราจีนบุรี</v>
          </cell>
          <cell r="C472" t="str">
            <v>ปราจีนบุรี</v>
          </cell>
        </row>
        <row r="473">
          <cell r="B473" t="str">
            <v>ปัตตานี</v>
          </cell>
          <cell r="C473" t="str">
            <v>ปัตตานี</v>
          </cell>
        </row>
        <row r="474">
          <cell r="B474" t="str">
            <v>พะเยา</v>
          </cell>
          <cell r="C474" t="str">
            <v>พะเยา</v>
          </cell>
        </row>
        <row r="475">
          <cell r="B475" t="str">
            <v>พระนครศรีอยุธยา</v>
          </cell>
          <cell r="C475" t="str">
            <v>พระนครศรีอยุธยา</v>
          </cell>
        </row>
        <row r="476">
          <cell r="B476" t="str">
            <v>พังงา</v>
          </cell>
          <cell r="C476" t="str">
            <v>พังงา</v>
          </cell>
        </row>
        <row r="477">
          <cell r="B477" t="str">
            <v>พัทลุง</v>
          </cell>
          <cell r="C477" t="str">
            <v>พัทลุง</v>
          </cell>
        </row>
        <row r="478">
          <cell r="B478" t="str">
            <v>พิจิตร</v>
          </cell>
          <cell r="C478" t="str">
            <v>พิจิตร</v>
          </cell>
        </row>
        <row r="479">
          <cell r="B479" t="str">
            <v>พิษณุโลก</v>
          </cell>
          <cell r="C479" t="str">
            <v>พิษณุโลก</v>
          </cell>
        </row>
        <row r="480">
          <cell r="B480" t="str">
            <v>เพชรบุรี</v>
          </cell>
          <cell r="C480" t="str">
            <v>เพชรบุรี</v>
          </cell>
        </row>
        <row r="481">
          <cell r="B481" t="str">
            <v>เพชรบูรณ์</v>
          </cell>
          <cell r="C481" t="str">
            <v>เพชรบูรณ์</v>
          </cell>
        </row>
        <row r="482">
          <cell r="B482" t="str">
            <v>แพร่</v>
          </cell>
          <cell r="C482" t="str">
            <v>แพร่</v>
          </cell>
        </row>
        <row r="483">
          <cell r="B483" t="str">
            <v>ภูเก็ต</v>
          </cell>
          <cell r="C483" t="str">
            <v>ภูเก็ต</v>
          </cell>
        </row>
        <row r="484">
          <cell r="B484" t="str">
            <v>มหาสารคาม</v>
          </cell>
          <cell r="C484" t="str">
            <v>มหาสารคาม</v>
          </cell>
        </row>
        <row r="485">
          <cell r="B485" t="str">
            <v>มุกดาหาร</v>
          </cell>
          <cell r="C485" t="str">
            <v>มุกดาหาร</v>
          </cell>
        </row>
        <row r="486">
          <cell r="B486" t="str">
            <v>แม่ฮ่องสอน</v>
          </cell>
          <cell r="C486" t="str">
            <v>แม่ฮ่องสอน</v>
          </cell>
        </row>
        <row r="487">
          <cell r="B487" t="str">
            <v>ยโสธร</v>
          </cell>
          <cell r="C487" t="str">
            <v>ยโสธร</v>
          </cell>
        </row>
        <row r="488">
          <cell r="B488" t="str">
            <v>ยะลา</v>
          </cell>
          <cell r="C488" t="str">
            <v>ยะลา</v>
          </cell>
        </row>
        <row r="489">
          <cell r="B489" t="str">
            <v>ร้อยเอ็ด</v>
          </cell>
          <cell r="C489" t="str">
            <v>ร้อยเอ็ด</v>
          </cell>
        </row>
        <row r="490">
          <cell r="B490" t="str">
            <v>ระนอง</v>
          </cell>
          <cell r="C490" t="str">
            <v>ระนอง</v>
          </cell>
        </row>
        <row r="491">
          <cell r="B491" t="str">
            <v>ระยอง</v>
          </cell>
          <cell r="C491" t="str">
            <v>ระยอง</v>
          </cell>
        </row>
        <row r="492">
          <cell r="B492" t="str">
            <v>ราชบุรี</v>
          </cell>
          <cell r="C492" t="str">
            <v>ราชบุรี</v>
          </cell>
        </row>
        <row r="493">
          <cell r="B493" t="str">
            <v>ลพบุรี</v>
          </cell>
          <cell r="C493" t="str">
            <v>ลพบุรี</v>
          </cell>
        </row>
        <row r="494">
          <cell r="B494" t="str">
            <v>ลำปาง</v>
          </cell>
          <cell r="C494" t="str">
            <v>ลำปาง</v>
          </cell>
        </row>
        <row r="495">
          <cell r="B495" t="str">
            <v>ลำพูน</v>
          </cell>
          <cell r="C495" t="str">
            <v>ลำพูน</v>
          </cell>
        </row>
        <row r="496">
          <cell r="B496" t="str">
            <v>เลย</v>
          </cell>
          <cell r="C496" t="str">
            <v>เลย</v>
          </cell>
        </row>
        <row r="497">
          <cell r="B497" t="str">
            <v>ศรีสะเกษ</v>
          </cell>
          <cell r="C497" t="str">
            <v>ศรีสะเกษ</v>
          </cell>
        </row>
        <row r="498">
          <cell r="B498" t="str">
            <v>สกลนคร</v>
          </cell>
          <cell r="C498" t="str">
            <v>สกลนคร</v>
          </cell>
        </row>
        <row r="499">
          <cell r="B499" t="str">
            <v>สงขลา</v>
          </cell>
          <cell r="C499" t="str">
            <v>สงขลา</v>
          </cell>
        </row>
        <row r="500">
          <cell r="B500" t="str">
            <v>สตูล</v>
          </cell>
          <cell r="C500" t="str">
            <v>สตูล</v>
          </cell>
        </row>
        <row r="501">
          <cell r="B501" t="str">
            <v>สมุทรปราการ</v>
          </cell>
          <cell r="C501" t="str">
            <v>สมุทรปราการ</v>
          </cell>
        </row>
        <row r="502">
          <cell r="B502" t="str">
            <v>สมุทรสงคราม</v>
          </cell>
          <cell r="C502" t="str">
            <v>สมุทรสงคราม</v>
          </cell>
        </row>
        <row r="503">
          <cell r="B503" t="str">
            <v>สมุทรสาคร</v>
          </cell>
          <cell r="C503" t="str">
            <v>สมุทรสาคร</v>
          </cell>
        </row>
        <row r="504">
          <cell r="B504" t="str">
            <v>สระแก้ว</v>
          </cell>
          <cell r="C504" t="str">
            <v>สระแก้ว</v>
          </cell>
        </row>
        <row r="505">
          <cell r="B505" t="str">
            <v>สระบุรี</v>
          </cell>
          <cell r="C505" t="str">
            <v>สระบุรี</v>
          </cell>
        </row>
        <row r="506">
          <cell r="B506" t="str">
            <v>สิงห์บุรี</v>
          </cell>
          <cell r="C506" t="str">
            <v>สิงห์บุรี</v>
          </cell>
        </row>
        <row r="507">
          <cell r="B507" t="str">
            <v>สุโขทัย</v>
          </cell>
          <cell r="C507" t="str">
            <v>สุโขทัย</v>
          </cell>
        </row>
        <row r="508">
          <cell r="B508" t="str">
            <v>สุพรรณบุรี</v>
          </cell>
          <cell r="C508" t="str">
            <v>สุพรรณบุรี</v>
          </cell>
        </row>
        <row r="509">
          <cell r="B509" t="str">
            <v>สุราษฎร์ธานี</v>
          </cell>
          <cell r="C509" t="str">
            <v>สุราษฎร์ธานี</v>
          </cell>
        </row>
        <row r="510">
          <cell r="B510" t="str">
            <v>สุรินทร์</v>
          </cell>
          <cell r="C510" t="str">
            <v>สุรินทร์</v>
          </cell>
        </row>
        <row r="511">
          <cell r="B511" t="str">
            <v>หนองคาย</v>
          </cell>
          <cell r="C511" t="str">
            <v>หนองคาย</v>
          </cell>
        </row>
        <row r="512">
          <cell r="B512" t="str">
            <v>หนองบัวลำภู</v>
          </cell>
          <cell r="C512" t="str">
            <v>หนองบัวลำภู</v>
          </cell>
        </row>
        <row r="513">
          <cell r="B513" t="str">
            <v>อ่างทอง</v>
          </cell>
          <cell r="C513" t="str">
            <v>อ่างทอง</v>
          </cell>
        </row>
        <row r="514">
          <cell r="B514" t="str">
            <v>อำนาจเจริญ</v>
          </cell>
          <cell r="C514" t="str">
            <v>อำนาจเจริญ</v>
          </cell>
        </row>
        <row r="515">
          <cell r="B515" t="str">
            <v>อุดรธานี</v>
          </cell>
          <cell r="C515" t="str">
            <v>อุดรธานี</v>
          </cell>
        </row>
        <row r="516">
          <cell r="B516" t="str">
            <v>อุตรดิตถ์</v>
          </cell>
          <cell r="C516" t="str">
            <v>อุตรดิตถ์</v>
          </cell>
        </row>
        <row r="517">
          <cell r="B517" t="str">
            <v>อุทัยธานี</v>
          </cell>
          <cell r="C517" t="str">
            <v>อุทัยธานี</v>
          </cell>
        </row>
        <row r="518">
          <cell r="B518" t="str">
            <v>อุบลราชธานี</v>
          </cell>
          <cell r="C518" t="str">
            <v>อุบลราชธานี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774.681129861114" createdVersion="6" refreshedVersion="6" minRefreshableVersion="3" recordCount="57" xr:uid="{C50CA539-FB50-4C9E-BA30-F7C3CD8D9E04}">
  <cacheSource type="worksheet">
    <worksheetSource ref="B11:R68" sheet="1.รวม"/>
  </cacheSource>
  <cacheFields count="17">
    <cacheField name="ชื่อโครงการ/การดำเนินงาน" numFmtId="0">
      <sharedItems/>
    </cacheField>
    <cacheField name="ชื่อโครงการ / การดำเนินงาน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1" maxValue="2568" count="8">
        <n v="2566"/>
        <n v="2567"/>
        <n v="2568"/>
        <n v="2564"/>
        <n v="2565"/>
        <n v="2561"/>
        <n v="2562"/>
        <n v="2563"/>
      </sharedItems>
    </cacheField>
    <cacheField name="วันที่เริ่มต้นโครงการ ปรับ" numFmtId="0">
      <sharedItems/>
    </cacheField>
    <cacheField name="วันที่สิ้นสุดโครงการ ปรับ" numFmtId="14">
      <sharedItems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 count="18">
        <s v="สำนักงานส่งเสริมเศรษฐกิจดิจิทัล"/>
        <s v="สำนักงานปลัดกระทรวงพาณิชย์"/>
        <s v="สำนักงานคณะกรรมการคุ้มครองข้อมูลส่วนบุคคล"/>
        <s v="มหาวิทยาลัยเทคโนโลยีราชมงคลรัตนโกสินทร์"/>
        <s v="สถาบันข้อมูลขนาดใหญ่ (องค์การมหาชน)"/>
        <s v="สำนักงานคณะกรรมการกำกับหลักทรัพย์และตลาดหลักทรัพย์"/>
        <s v="สำนักงานเศรษฐกิจอุตสาหกรรม"/>
        <s v="สำนักงานพัฒนาวิทยาศาสตร์และเทคโนโลยีแห่งชาติ"/>
        <s v="มหาวิทยาลัยมหาสารคาม"/>
        <s v="มหาวิทยาลัยเทคโนโลยีราชมงคลสุวรรณภูมิ"/>
        <s v="สำนักงานปลัดกระทรวงดิจิทัลเพื่อเศรษฐกิจและสังคม"/>
        <s v="มหาวิทยาลัยเทคโนโลยีราชมงคลอีสาน"/>
        <s v="สถาบันบัณฑิตพัฒนบริหารศาสตร์"/>
        <s v="บริษัท ทีโอที จำกัด (มหาชน)"/>
        <s v="สำนักงานคณะกรรมการอ้อยและน้ำตาลทราย"/>
        <s v="มหาวิทยาลัยนครพนม"/>
        <s v="สำนักงานปลัดกระทรวงศึกษาธิการ"/>
        <s v="สถาบันคุณวุฒิวิชาชีพ (องค์การมหาชน)"/>
      </sharedItems>
    </cacheField>
    <cacheField name="อักษรย่อ" numFmtId="0">
      <sharedItems count="18">
        <s v="สศด."/>
        <s v="สป.พณ."/>
        <s v="สคส."/>
        <s v="มทร.รัตนโกสินทร์"/>
        <s v="Bdi"/>
        <s v="สำนักงาน ก.ล.ต."/>
        <s v="สศอ."/>
        <s v="สวทช."/>
        <s v="มมส."/>
        <s v="มทร.สุวรรณภูมิ"/>
        <s v="สป.ดศ."/>
        <s v="มทร.อีสาน"/>
        <s v="NIDA"/>
        <s v="TOT"/>
        <s v="สอน."/>
        <s v="มนพ."/>
        <s v="สป.ศธ."/>
        <s v="สคช."/>
      </sharedItems>
    </cacheField>
    <cacheField name="หน่วยงานระดับกระทรวงหรือเทียบเท่า" numFmtId="0">
      <sharedItems count="7">
        <s v="กระทรวงดิจิทัลเพื่อเศรษฐกิจและสังคม"/>
        <s v="กระทรวงพาณิชย์"/>
        <s v="กระทรวงการอุดมศึกษา วิทยาศาสตร์ วิจัยและนวัตกรรม"/>
        <s v="กระทรวงการคลัง"/>
        <s v="กระทรวงอุตสาหกรรม"/>
        <s v="กระทรวงศึกษาธิการ"/>
        <s v="สำนักนายกรัฐมนตรี"/>
      </sharedItems>
    </cacheField>
    <cacheField name="ประเภทโครงการ" numFmtId="0">
      <sharedItems containsBlank="1"/>
    </cacheField>
    <cacheField name="องค์ประกอบ" numFmtId="0">
      <sharedItems count="2">
        <s v="v3_040302V03"/>
        <s v="v3_040302V02"/>
      </sharedItems>
    </cacheField>
    <cacheField name="FVCT VER3 หลัก clean ตาม eMENSCR" numFmtId="0">
      <sharedItems count="5">
        <s v="v3_040302V03F04"/>
        <s v="v3_040302V03F03"/>
        <s v="v3_040302V03F01"/>
        <s v="v3_040302V03F02"/>
        <s v="v3_040302V02F01"/>
      </sharedItems>
    </cacheField>
    <cacheField name="ความสอดคล้องหลัก/รอง" numFmtId="0">
      <sharedItems count="2">
        <s v="หลัก"/>
        <s v="รอง"/>
      </sharedItems>
    </cacheField>
    <cacheField name="หมายเหตุ" numFmtId="0">
      <sharedItems containsNonDate="0" containsString="0" containsBlank="1"/>
    </cacheField>
    <cacheField name="ลิ้งค์" numFmtId="0">
      <sharedItems containsBlank="1"/>
    </cacheField>
    <cacheField name="ปัจจัย (เดิม)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5779.700633912034" createdVersion="6" refreshedVersion="6" minRefreshableVersion="3" recordCount="71" xr:uid="{4343C6C2-7F37-407E-8AD0-F42428089F60}">
  <cacheSource type="worksheet">
    <worksheetSource ref="A1:N72" sheet="เกี่ยวข้อง040302"/>
  </cacheSource>
  <cacheFields count="14">
    <cacheField name="กรมหรือเทียบเท่า" numFmtId="0">
      <sharedItems/>
    </cacheField>
    <cacheField name="อักษรย่อ" numFmtId="0">
      <sharedItems count="28">
        <s v="มทร.อีสาน"/>
        <s v="มทส."/>
        <s v="มอ."/>
        <s v="NT"/>
        <s v="สำนักงาน กสทช."/>
        <s v="Bdi"/>
        <s v="สศด."/>
        <s v="สศช."/>
        <s v="TOT"/>
        <s v="สศอ."/>
        <s v="มรล."/>
        <s v="สป.ดศ."/>
        <s v="มรภ.บร."/>
        <s v="สคส."/>
        <s v="มก."/>
        <s v="มทร.สุวรรณภูมิ"/>
        <s v="สป.พณ."/>
        <s v="มทร.รัตนโกสินทร์"/>
        <s v="สวทช."/>
        <s v="สมอ."/>
        <s v="NIDA"/>
        <s v="มนพ."/>
        <s v="มมส."/>
        <s v="สคช."/>
        <s v="สป.ศธ."/>
        <s v="สอน."/>
        <s v="สำนักงาน ก.ล.ต."/>
        <s v="สอศ."/>
      </sharedItems>
    </cacheField>
    <cacheField name="กระทรวงหรือเทียบเท่า" numFmtId="0">
      <sharedItems/>
    </cacheField>
    <cacheField name="ประเด็นแผนแม่บทฯ" numFmtId="0">
      <sharedItems containsNonDate="0" containsString="0" containsBlank="1"/>
    </cacheField>
    <cacheField name="รหัสเป้าหมายแผนย่อย" numFmtId="0">
      <sharedItems/>
    </cacheField>
    <cacheField name="เป้าหมายแผนย่อย" numFmtId="0">
      <sharedItems/>
    </cacheField>
    <cacheField name="ความเกี่ยวข้อง (Y1)" numFmtId="0">
      <sharedItems containsNonDate="0" containsString="0" containsBlank="1"/>
    </cacheField>
    <cacheField name="รหัสองค์ประกอบ" numFmtId="0">
      <sharedItems/>
    </cacheField>
    <cacheField name="องค์ประกอบ" numFmtId="0">
      <sharedItems/>
    </cacheField>
    <cacheField name="รหัสปัจจัย" numFmtId="0">
      <sharedItems/>
    </cacheField>
    <cacheField name="ปัจจัย" numFmtId="0">
      <sharedItems/>
    </cacheField>
    <cacheField name="ความเกี่ยวข้อง โครงการ/FV" numFmtId="0">
      <sharedItems containsNonDate="0" containsString="0" containsBlank="1"/>
    </cacheField>
    <cacheField name="มี/ไม่มีโครงการ" numFmtId="0">
      <sharedItems/>
    </cacheField>
    <cacheField name="recheckเกี่ยวข้อง (FV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s v="โครงการเรียนโค้ดดิ้งพัฒนา STEM"/>
    <s v="โครงการเรียนโค้ดดิ้งพัฒนา STEM"/>
    <s v="ด้านการสร้างความสามารถในการแข่งขัน"/>
    <x v="0"/>
    <s v="ตุลาคม 2565"/>
    <s v="กันยายน 2566"/>
    <s v="ฝ่ายกลยุทธ์องค์กร"/>
    <x v="0"/>
    <x v="0"/>
    <x v="0"/>
    <s v="โครงการปกติ 2566"/>
    <x v="0"/>
    <x v="0"/>
    <x v="0"/>
    <m/>
    <s v="https://emenscr.nesdc.go.th/viewer/view.html?id=63d1fce85ed9493056facd30"/>
    <s v="v2_040302V02F01"/>
  </r>
  <r>
    <s v="โครงการรัฐร่วมเอกชนสร้างทักษะดิจิทัลใหม่ เรียนจบ ไม่ตกงาน"/>
    <s v="โครงการรัฐร่วมเอกชนสร้างทักษะดิจิทัลใหม่ เรียนจบ ไม่ตกงาน"/>
    <s v="ด้านการสร้างความสามารถในการแข่งขัน"/>
    <x v="0"/>
    <s v="ตุลาคม 2565"/>
    <s v="กันยายน 2566"/>
    <s v="ฝ่ายกลยุทธ์องค์กร"/>
    <x v="0"/>
    <x v="0"/>
    <x v="0"/>
    <s v="โครงการปกติ 2566"/>
    <x v="0"/>
    <x v="0"/>
    <x v="0"/>
    <m/>
    <s v="https://emenscr.nesdc.go.th/viewer/view.html?id=63d22c856f54dc305534bc56"/>
    <s v="v2_040302V02F01"/>
  </r>
  <r>
    <s v="โครงการส่งเสริมเด็กทุนไทยสร้างชาติด้วยเทคโนโลยีบิ๊กดาต้า (Big Data)"/>
    <s v="โครงการส่งเสริมเด็กทุนไทยสร้างชาติด้วยเทคโนโลยีบิ๊กดาต้า (Big Data)"/>
    <s v="ด้านการสร้างความสามารถในการแข่งขัน"/>
    <x v="0"/>
    <s v="ตุลาคม 2565"/>
    <s v="กันยายน 2566"/>
    <s v="ฝ่ายกลยุทธ์องค์กร"/>
    <x v="0"/>
    <x v="0"/>
    <x v="0"/>
    <s v="โครงการปกติ 2566"/>
    <x v="0"/>
    <x v="0"/>
    <x v="0"/>
    <m/>
    <s v="https://emenscr.nesdc.go.th/viewer/view.html?id=63da293b23d2e141b3fab6cf"/>
    <s v="v2_040302V02F01"/>
  </r>
  <r>
    <s v="Trang City Branding"/>
    <s v="Trang City Branding"/>
    <s v="ด้านการสร้างความสามารถในการแข่งขัน"/>
    <x v="0"/>
    <s v="มกราคม 2566"/>
    <s v="กันยายน 2566"/>
    <s v="สำนักงานพาณิชย์จังหวัดตรัง"/>
    <x v="1"/>
    <x v="1"/>
    <x v="1"/>
    <s v="โครงการปกติ 2566"/>
    <x v="0"/>
    <x v="1"/>
    <x v="0"/>
    <m/>
    <s v="https://emenscr.nesdc.go.th/viewer/view.html?id=63da432801784141abb03cac"/>
    <s v="v2_040302V04F03"/>
  </r>
  <r>
    <s v="โครงการแพลตฟอร์ม “Connexion”"/>
    <s v="โครงการแพลตฟอร์ม “Connexion”"/>
    <s v="ด้านการสร้างความสามารถในการแข่งขัน"/>
    <x v="0"/>
    <s v="ตุลาคม 2565"/>
    <s v="กันยายน 2566"/>
    <s v="ฝ่ายกลยุทธ์องค์กร"/>
    <x v="0"/>
    <x v="0"/>
    <x v="0"/>
    <s v="โครงการปกติ 2566"/>
    <x v="0"/>
    <x v="0"/>
    <x v="0"/>
    <m/>
    <s v="https://emenscr.nesdc.go.th/viewer/view.html?id=63dc7d7023d2e141b3fab79f"/>
    <s v="v2_040302V02F01"/>
  </r>
  <r>
    <s v="โครงการเมล็ดพันธุ์นักรบดิจิทัลรุ่นใหม่ Seed Thailand"/>
    <s v="โครงการเมล็ดพันธุ์นักรบดิจิทัลรุ่นใหม่ Seed Thailand"/>
    <s v="ด้านการสร้างความสามารถในการแข่งขัน"/>
    <x v="0"/>
    <s v="ตุลาคม 2565"/>
    <s v="กันยายน 2566"/>
    <s v="ฝ่ายกลยุทธ์องค์กร"/>
    <x v="0"/>
    <x v="0"/>
    <x v="0"/>
    <s v="โครงการปกติ 2566"/>
    <x v="0"/>
    <x v="0"/>
    <x v="0"/>
    <m/>
    <s v="https://emenscr.nesdc.go.th/viewer/view.html?id=63dc8f9901784141abb03d78"/>
    <s v="v2_040302V02F01"/>
  </r>
  <r>
    <s v="โครงการพัฒนาทักษะและยกระดับผู้ประกอบการในอุตสาหกรรมเกมไทย ต่อยอดสู่ระดับสากล"/>
    <s v="โครงการพัฒนาทักษะและยกระดับผู้ประกอบการในอุตสาหกรรมเกมไทย ต่อยอดสู่ระดับสากล"/>
    <s v="ด้านการสร้างความสามารถในการแข่งขัน"/>
    <x v="0"/>
    <s v="ตุลาคม 2565"/>
    <s v="กันยายน 2566"/>
    <s v="ฝ่ายกลยุทธ์องค์กร"/>
    <x v="0"/>
    <x v="0"/>
    <x v="0"/>
    <s v="โครงการปกติ 2566"/>
    <x v="0"/>
    <x v="0"/>
    <x v="0"/>
    <m/>
    <s v="https://emenscr.nesdc.go.th/viewer/view.html?id=63dc92b623d2e141b3fab7c7"/>
    <s v="v2_040302V02F01"/>
  </r>
  <r>
    <s v="โครงการรถโรงเรียนรุ่นใหม่เด็กปลอดภัย (Smart School Bus Platform)"/>
    <s v="โครงการรถโรงเรียนรุ่นใหม่เด็กปลอดภัย (Smart School Bus Platform)"/>
    <s v="ด้านการสร้างความสามารถในการแข่งขัน"/>
    <x v="0"/>
    <s v="ตุลาคม 2565"/>
    <s v="กันยายน 2566"/>
    <s v="ฝ่ายกลยุทธ์องค์กร"/>
    <x v="0"/>
    <x v="0"/>
    <x v="0"/>
    <s v="โครงการปกติ 2566"/>
    <x v="0"/>
    <x v="0"/>
    <x v="0"/>
    <m/>
    <s v="https://emenscr.nesdc.go.th/viewer/view.html?id=63dc8412fa97461a95240224"/>
    <s v="v2_040302V02F01"/>
  </r>
  <r>
    <s v="โครงการพัฒนาและยกระดับผู้ประกอบการไทยในอุตสาหกรรม e-sport"/>
    <s v="โครงการพัฒนาและยกระดับผู้ประกอบการไทยในอุตสาหกรรม e-sport"/>
    <s v="ด้านการสร้างความสามารถในการแข่งขัน"/>
    <x v="0"/>
    <s v="ตุลาคม 2565"/>
    <s v="กันยายน 2566"/>
    <s v="ฝ่ายกลยุทธ์องค์กร"/>
    <x v="0"/>
    <x v="0"/>
    <x v="0"/>
    <s v="โครงการปกติ 2566"/>
    <x v="0"/>
    <x v="0"/>
    <x v="0"/>
    <m/>
    <s v="https://emenscr.nesdc.go.th/viewer/view.html?id=63dc91322b6d9141b15c95b6"/>
    <s v="v2_040302V02F01"/>
  </r>
  <r>
    <s v="โครงการเรียนโค้ดดิ้งพัฒนาคุณภาพชีวิต (Coding for Better Life)"/>
    <s v="โครงการเรียนโค้ดดิ้งพัฒนาคุณภาพชีวิต (Coding for Better Life)"/>
    <s v="ด้านการสร้างความสามารถในการแข่งขัน"/>
    <x v="0"/>
    <s v="ตุลาคม 2565"/>
    <s v="กันยายน 2566"/>
    <s v="ฝ่ายกลยุทธ์องค์กร"/>
    <x v="0"/>
    <x v="0"/>
    <x v="0"/>
    <s v="โครงการปกติ 2566"/>
    <x v="0"/>
    <x v="0"/>
    <x v="0"/>
    <m/>
    <s v="https://emenscr.nesdc.go.th/viewer/view.html?id=63dca2f06d1ffe1aa8539b6a"/>
    <s v="v2_040302V02F01"/>
  </r>
  <r>
    <s v="โครงการเรียนโค้ดดิ้งพัฒนาคุณภาพชีวิต (Coding for Better Life)"/>
    <s v="โครงการเรียนโค้ดดิ้งพัฒนาคุณภาพชีวิต (Coding for Better Life)"/>
    <s v="ด้านการสร้างความสามารถในการแข่งขัน"/>
    <x v="0"/>
    <s v="ตุลาคม 2565"/>
    <s v="กันยายน 2566"/>
    <s v="ฝ่ายกลยุทธ์องค์กร"/>
    <x v="0"/>
    <x v="0"/>
    <x v="0"/>
    <s v="โครงการปกติ 2566"/>
    <x v="0"/>
    <x v="0"/>
    <x v="0"/>
    <m/>
    <s v="https://emenscr.nesdc.go.th/viewer/view.html?id=63fd7fa6fceadd7336a5a5b4"/>
    <s v="v2_040302V02F01"/>
  </r>
  <r>
    <s v="โครงการพัฒนาทักษะและยกระดับผู้ประกอบการในอุตสาหกรรมเกมไทย ต่อยอดสู่ระดับสากล"/>
    <s v="โครงการพัฒนาทักษะและยกระดับผู้ประกอบการในอุตสาหกรรมเกมไทย ต่อยอดสู่ระดับสากล"/>
    <s v="ด้านการสร้างความสามารถในการแข่งขัน"/>
    <x v="0"/>
    <s v="ตุลาคม 2565"/>
    <s v="กันยายน 2566"/>
    <s v="ฝ่ายกลยุทธ์องค์กร"/>
    <x v="0"/>
    <x v="0"/>
    <x v="0"/>
    <s v="โครงการปกติ 2566"/>
    <x v="0"/>
    <x v="0"/>
    <x v="0"/>
    <m/>
    <s v="https://emenscr.nesdc.go.th/viewer/view.html?id=63fd82b7ecd30773351f7c40"/>
    <s v="v2_040302V02F01"/>
  </r>
  <r>
    <s v="โครงการศูนย์บริการประชาชนเพื่อแก้ไขปัญหาเรื่องร้องเรียนภายใต้กฎหมายว่าด้วยการคุ้มครองข้อมูลส่วนบุคคล"/>
    <s v="โครงการศูนย์บริการประชาชนเพื่อแก้ไขปัญหาเรื่องร้องเรียนภายใต้กฎหมายว่าด้วยการคุ้มครองข้อมูลส่วนบุคคล"/>
    <s v="ด้านการสร้างความสามารถในการแข่งขัน"/>
    <x v="0"/>
    <s v="ตุลาคม 2565"/>
    <s v="กันยายน 2566"/>
    <s v="สำนักนโยบายและยุทธศาสตร์"/>
    <x v="2"/>
    <x v="2"/>
    <x v="0"/>
    <s v="โครงการปกติ 2566"/>
    <x v="0"/>
    <x v="2"/>
    <x v="0"/>
    <m/>
    <s v="https://emenscr.nesdc.go.th/viewer/view.html?id=64b6026122ab130f452a8e1c"/>
    <s v="v2_040302V04F01"/>
  </r>
  <r>
    <s v="โครงการศึกษาดูงานสถานประกอบการวิชาชีพการบัญชี"/>
    <s v="โครงการศึกษาดูงานสถานประกอบการวิชาชีพการบัญชี"/>
    <s v="ด้านการสร้างความสามารถในการแข่งขัน"/>
    <x v="0"/>
    <s v="สิงหาคม 2566"/>
    <s v="สิงหาคม 2566"/>
    <s v="คณะบริหารธุรกิจ"/>
    <x v="3"/>
    <x v="3"/>
    <x v="2"/>
    <s v="โครงการปกติ 2566"/>
    <x v="0"/>
    <x v="0"/>
    <x v="0"/>
    <m/>
    <s v="https://emenscr.nesdc.go.th/viewer/view.html?id=6525007d1bb0345be14d11fe"/>
    <s v="v2_040302V02F01"/>
  </r>
  <r>
    <s v="โครงการ ส่งเสริมอุตสาหกรรมเกมและแอนนิเมชั่นไทยในตลาดโลก"/>
    <s v="โครงการ ส่งเสริมอุตสาหกรรมเกมและแอนนิเมชั่นไทยในตลาดโลก"/>
    <s v="ด้านการสร้างความสามารถในการแข่งขัน"/>
    <x v="1"/>
    <s v="ตุลาคม 2566"/>
    <s v="กันยายน 2567"/>
    <s v="ฝ่ายกลยุทธ์องค์กร"/>
    <x v="0"/>
    <x v="0"/>
    <x v="0"/>
    <s v="โครงการปกติ 2567"/>
    <x v="0"/>
    <x v="3"/>
    <x v="0"/>
    <m/>
    <s v="https://emenscr.nesdc.go.th/viewer/view.html?id=6651a7759ca7362ad8e95d94"/>
    <s v="v3_040302V03F02"/>
  </r>
  <r>
    <s v="โครงการ พัฒนาทักษะดิจิทัลแก่แรงงานไทยที่ไม่มีโอกาสและจะตกงาน (Future Digital Skill for Workforce)"/>
    <s v="โครงการ พัฒนาทักษะดิจิทัลแก่แรงงานไทยที่ไม่มีโอกาสและจะตกงาน (Future Digital Skill for Workforce)"/>
    <s v="ด้านการสร้างความสามารถในการแข่งขัน"/>
    <x v="1"/>
    <s v="ตุลาคม 2566"/>
    <s v="กันยายน 2567"/>
    <s v="ฝ่ายกลยุทธ์องค์กร"/>
    <x v="0"/>
    <x v="0"/>
    <x v="0"/>
    <s v="โครงการปกติ 2567"/>
    <x v="0"/>
    <x v="0"/>
    <x v="0"/>
    <m/>
    <s v="https://emenscr.nesdc.go.th/viewer/view.html?id=6651a502362bdb1f93f836b8"/>
    <s v="v3_040302V03F04"/>
  </r>
  <r>
    <s v="โครงการ ดิจิทัลไทยแลนด์ (Digital Thailand)"/>
    <s v="โครงการ ดิจิทัลไทยแลนด์ (Digital Thailand)"/>
    <s v="ด้านการสร้างความสามารถในการแข่งขัน"/>
    <x v="1"/>
    <s v="ตุลาคม 2566"/>
    <s v="กันยายน 2567"/>
    <s v="ฝ่ายกลยุทธ์องค์กร"/>
    <x v="0"/>
    <x v="0"/>
    <x v="0"/>
    <s v="โครงการปกติ 2567"/>
    <x v="0"/>
    <x v="3"/>
    <x v="0"/>
    <m/>
    <s v="https://emenscr.nesdc.go.th/viewer/view.html?id=665199a5a23f531f99a2921f"/>
    <s v="v3_040302V03F02"/>
  </r>
  <r>
    <s v="โครงการเรียนโค้ดดิ้งพัฒนา STEM"/>
    <s v="โครงการเรียนโค้ดดิ้งพัฒนา STEM"/>
    <s v="ด้านการสร้างความสามารถในการแข่งขัน"/>
    <x v="1"/>
    <s v="ตุลาคม 2566"/>
    <s v="กันยายน 2567"/>
    <s v="ฝ่ายกลยุทธ์องค์กร"/>
    <x v="0"/>
    <x v="0"/>
    <x v="0"/>
    <s v="โครงการปกติ 2567"/>
    <x v="0"/>
    <x v="0"/>
    <x v="0"/>
    <m/>
    <s v="https://emenscr.nesdc.go.th/viewer/view.html?id=657191aa7482073b2da58bbc"/>
    <s v="v3_040302V03F04"/>
  </r>
  <r>
    <s v="โครงการจัดทำยุทธศาสตร์การขับเคลื่อนการใช้ประโยชน์จาก Big Data "/>
    <s v="โครงการจัดทำยุทธศาสตร์การขับเคลื่อนการใช้ประโยชน์จาก Big Data "/>
    <s v="ด้านการสร้างความสามารถในการแข่งขัน"/>
    <x v="1"/>
    <s v="ตุลาคม 2566"/>
    <s v="กันยายน 2567"/>
    <s v="ฝ่ายกลยุทธ์องค์กร"/>
    <x v="4"/>
    <x v="4"/>
    <x v="0"/>
    <s v="โครงการปกติ 2567"/>
    <x v="0"/>
    <x v="0"/>
    <x v="0"/>
    <m/>
    <s v="https://emenscr.nesdc.go.th/viewer/view.html?id=6655564118a7ad2adbc4dfe2"/>
    <s v="v3_040302V03F04"/>
  </r>
  <r>
    <s v="ส่งเสริมการระดมทุนผ่าน investment token เพื่อให้เป็นช่องทางการเข้าถึงแหล่งเงินทุนของผู้ประกอบการและสนับสนุนเศรษฐกิจดิจิทัล"/>
    <s v="ส่งเสริมการระดมทุนผ่าน investment token เพื่อให้เป็นช่องทางการเข้าถึงแหล่งเงินทุนของผู้ประกอบการและสนับสนุนเศรษฐกิจดิจิทัล"/>
    <s v="ด้านการสร้างความสามารถในการแข่งขัน"/>
    <x v="1"/>
    <s v="มกราคม 2567"/>
    <s v="ธันวาคม 2567"/>
    <s v="ฝ่ายส่งเสริมนวัตกรรมทางการเงินดิจิทัล (กลต.สน.)"/>
    <x v="5"/>
    <x v="5"/>
    <x v="3"/>
    <s v="โครงการปกติ 2567"/>
    <x v="0"/>
    <x v="0"/>
    <x v="0"/>
    <m/>
    <s v="https://emenscr.nesdc.go.th/viewer/view.html?id=671755a1e7a9450a340e7087"/>
    <s v="v3_040302V03F04"/>
  </r>
  <r>
    <s v="โครงการพัฒนาศูนย์วิเคราะห์ข้อมูลเชิงลึกสำหรับอุตสาหกรรมวัสดุอุปกรณ์ทางการแพทย์"/>
    <s v="โครงการพัฒนาศูนย์วิเคราะห์ข้อมูลเชิงลึกสำหรับอุตสาหกรรมวัสดุอุปกรณ์ทางการแพทย์"/>
    <s v="ด้านการสร้างความสามารถในการแข่งขัน"/>
    <x v="2"/>
    <s v="ธันวาคม 2567"/>
    <s v="กันยายน 2568"/>
    <s v="กองนโยบายอุตสาหกรรมรายสาขา 1"/>
    <x v="6"/>
    <x v="6"/>
    <x v="4"/>
    <s v="โครงการปกติ 2568"/>
    <x v="1"/>
    <x v="4"/>
    <x v="0"/>
    <m/>
    <s v="https://emenscr.nesdc.go.th/viewer/view.html?id=67906929e7fd8840616a44aa"/>
    <s v="v3_040302V02F01"/>
  </r>
  <r>
    <s v="โครงการศูนย์สารสนเทศอัจฉริยะอุตสาหกรรมเหล็กและโลหการ"/>
    <s v="โครงการศูนย์สารสนเทศอัจฉริยะอุตสาหกรรมเหล็กและโลหการ"/>
    <s v="ด้านการสร้างความสามารถในการแข่งขัน"/>
    <x v="2"/>
    <s v="ธันวาคม 2567"/>
    <s v="กันยายน 2568"/>
    <s v="กองนโยบายอุตสาหกรรมรายสาขา 1"/>
    <x v="6"/>
    <x v="6"/>
    <x v="4"/>
    <s v="โครงการปกติ 2568"/>
    <x v="1"/>
    <x v="4"/>
    <x v="0"/>
    <m/>
    <s v="https://emenscr.nesdc.go.th/viewer/view.html?id=678f29a0098e9b4051284a62"/>
    <s v="v3_040302V02F01"/>
  </r>
  <r>
    <s v="โครงการศูนย์สารสนเทศอัจริยะอุตสาหกรรมเครื่องจักรกล"/>
    <s v="โครงการศูนย์สารสนเทศอัจริยะอุตสาหกรรมเครื่องจักรกล"/>
    <s v="ด้านการสร้างความสามารถในการแข่งขัน"/>
    <x v="2"/>
    <s v="ธันวาคม 2567"/>
    <s v="กันยายน 2568"/>
    <s v="กองนโยบายอุตสาหกรรมรายสาขา 1"/>
    <x v="6"/>
    <x v="6"/>
    <x v="4"/>
    <s v="โครงการปกติ 2568"/>
    <x v="1"/>
    <x v="4"/>
    <x v="0"/>
    <m/>
    <s v="https://emenscr.nesdc.go.th/viewer/view.html?id=678dd8254c513e688c2742cf"/>
    <s v="v3_040302V02F01"/>
  </r>
  <r>
    <s v="โครงการศูนย์สารสนเทศอัจฉริยะอุตสาหกรรมพลาสติก"/>
    <s v="โครงการศูนย์สารสนเทศอัจฉริยะอุตสาหกรรมพลาสติก"/>
    <s v="ด้านการสร้างความสามารถในการแข่งขัน"/>
    <x v="2"/>
    <s v="ธันวาคม 2567"/>
    <s v="กันยายน 2568"/>
    <s v="กองนโยบายอุตสาหกรรมรายสาขา 1"/>
    <x v="6"/>
    <x v="6"/>
    <x v="4"/>
    <s v="โครงการปกติ 2568"/>
    <x v="1"/>
    <x v="4"/>
    <x v="0"/>
    <m/>
    <s v="https://emenscr.nesdc.go.th/viewer/view.html?id=6789c5c49e3b08405827cd89"/>
    <s v="v3_040302V02F01"/>
  </r>
  <r>
    <s v="โครงการไทยแลนด์ดิจิทัลวัลเล่ย์ (Thailand Digital Valley)"/>
    <s v="โครงการไทยแลนด์ดิจิทัลวัลเล่ย์ (Thailand Digital Valley)"/>
    <s v="ด้านการสร้างความสามารถในการแข่งขัน"/>
    <x v="2"/>
    <s v="ตุลาคม 2567"/>
    <s v="กันยายน 2568"/>
    <s v="ฝ่ายกลยุทธ์องค์กร"/>
    <x v="0"/>
    <x v="0"/>
    <x v="0"/>
    <s v="โครงการปกติ 2568"/>
    <x v="0"/>
    <x v="3"/>
    <x v="0"/>
    <m/>
    <s v="https://emenscr.nesdc.go.th/viewer/view.html?id=673dabd99487457c70014ec2"/>
    <s v="v3_040302V03F02"/>
  </r>
  <r>
    <s v="โครงการส่งเสริมมาตรฐานและบัญชีดิจิทัลเพื่อคนไทยไม่โดนหลอก"/>
    <s v="โครงการส่งเสริมมาตรฐานและบัญชีดิจิทัลเพื่อคนไทยไม่โดนหลอก"/>
    <s v="ด้านการสร้างความสามารถในการแข่งขัน"/>
    <x v="2"/>
    <s v="ตุลาคม 2567"/>
    <s v="กันยายน 2568"/>
    <s v="ฝ่ายกลยุทธ์องค์กร"/>
    <x v="0"/>
    <x v="0"/>
    <x v="0"/>
    <s v="โครงการปกติ 2568"/>
    <x v="0"/>
    <x v="3"/>
    <x v="0"/>
    <m/>
    <s v="https://emenscr.nesdc.go.th/viewer/view.html?id=673bf4fb9d04690ff18d0f39"/>
    <s v="v3_040302V03F02"/>
  </r>
  <r>
    <s v="โครงการส่งเสริมอุตสาหกรรมดิจิทัลคอนเทนต์ไทยสู่ตลาดโลก"/>
    <s v="โครงการส่งเสริมอุตสาหกรรมดิจิทัลคอนเทนต์ไทยสู่ตลาดโลก"/>
    <s v="ด้านการสร้างความสามารถในการแข่งขัน"/>
    <x v="2"/>
    <s v="ตุลาคม 2567"/>
    <s v="กันยายน 2568"/>
    <s v="ฝ่ายกลยุทธ์องค์กร"/>
    <x v="0"/>
    <x v="0"/>
    <x v="0"/>
    <s v="โครงการปกติ 2568"/>
    <x v="0"/>
    <x v="0"/>
    <x v="0"/>
    <m/>
    <s v="https://emenscr.nesdc.go.th/viewer/view.html?id=673aecb3504af50fee8427e1"/>
    <s v="v3_040302V03F04"/>
  </r>
  <r>
    <s v="โครงการยกระดับสู่อุตสาหกรรม 4.0 ที่เป็นมิตรต่อสิ่งแวดล้อมและการพัฒนาอย่างยั่งยืน"/>
    <s v="โครงการยกระดับสู่อุตสาหกรรม 4.0 ที่เป็นมิตรต่อสิ่งแวดล้อมและการพัฒนาอย่างยั่งยืน"/>
    <s v="ด้านการสร้างความสามารถในการแข่งขัน"/>
    <x v="2"/>
    <s v="ตุลาคม 2567"/>
    <s v="กันยายน 2568"/>
    <s v="สำนักงานกลาง"/>
    <x v="7"/>
    <x v="7"/>
    <x v="2"/>
    <s v="โครงการปกติ 2568"/>
    <x v="0"/>
    <x v="0"/>
    <x v="0"/>
    <m/>
    <s v="https://emenscr.nesdc.go.th/viewer/view.html?id=67b45748a831764a797e228c"/>
    <s v="v3_040302V03F04"/>
  </r>
  <r>
    <s v="โครงการพัฒนายุทธศาสตร์และติดตามประเมินผลการขับเคลื่อนการใช้ประโยชน์จาก Big Data"/>
    <s v="โครงการพัฒนายุทธศาสตร์และติดตามประเมินผลการขับเคลื่อนการใช้ประโยชน์จาก Big Data"/>
    <s v="ด้านการสร้างความสามารถในการแข่งขัน"/>
    <x v="2"/>
    <s v="ตุลาคม 2567"/>
    <s v="กันยายน 2568"/>
    <s v="ฝ่ายกลยุทธ์องค์กร"/>
    <x v="4"/>
    <x v="4"/>
    <x v="0"/>
    <s v="โครงการปกติ 2568"/>
    <x v="0"/>
    <x v="0"/>
    <x v="0"/>
    <m/>
    <s v="https://emenscr.nesdc.go.th/viewer/view.html?id=67631714f23e63510a0f7dd6"/>
    <s v="v3_040302V03F04"/>
  </r>
  <r>
    <s v="โครงการพัฒนาศูนย์วิเคราะห์ข้อมูลเชิงลึกสำหรับอุตสาหกรรมไฟฟ้าและอิเล็กทรอนิกส์"/>
    <s v="โครงการพัฒนาศูนย์วิเคราะห์ข้อมูลเชิงลึกสำหรับอุตสาหกรรมไฟฟ้าและอิเล็กทรอนิกส์"/>
    <s v="ด้านการสร้างความสามารถในการแข่งขัน"/>
    <x v="3"/>
    <s v="ตุลาคม 2563"/>
    <s v="กันยายน 2564"/>
    <s v="กองนโยบายอุตสาหกรรมรายสาขา 1"/>
    <x v="6"/>
    <x v="6"/>
    <x v="4"/>
    <s v="โครงการปกติ 2564"/>
    <x v="0"/>
    <x v="0"/>
    <x v="0"/>
    <m/>
    <s v="https://emenscr.nesdc.go.th/viewer/view.html?id=5fa124ec473e860600b7632b"/>
    <s v="040302F0201"/>
  </r>
  <r>
    <s v="โครงการการสร้างระบบนิเวศเพื่อยกระดับขีดความสามารถการแข่งขันอุตสาหกรรมดิจิทัลไทยสู่การเป็นศูนย์กลางด้านดิจิทัลแห่งภูมิภาคอาเซียน (ASEAN Digital Hub)"/>
    <s v="โครงการการสร้างระบบนิเวศเพื่อยกระดับขีดความสามารถการแข่งขันอุตสาหกรรมดิจิทัลไทยสู่การเป็นศูนย์กลางด้านดิจิทัลแห่งภูมิภาคอาเซียน (ASEAN Digital Hub)"/>
    <s v="ด้านการสร้างความสามารถในการแข่งขัน"/>
    <x v="3"/>
    <s v="ตุลาคม 2563"/>
    <s v="กันยายน 2564"/>
    <s v="ฝ่ายอำนวยการสำนักงาน"/>
    <x v="0"/>
    <x v="0"/>
    <x v="0"/>
    <s v="โครงการปกติ 2564"/>
    <x v="0"/>
    <x v="3"/>
    <x v="0"/>
    <m/>
    <s v="https://emenscr.nesdc.go.th/viewer/view.html?id=610902610dbfdc660d97e993"/>
    <s v="040302F0402"/>
  </r>
  <r>
    <s v="โครงการสตาร์ทอัพคนละครึ่ง"/>
    <s v="โครงการสตาร์ทอัพคนละครึ่ง"/>
    <s v="ด้านการสร้างความสามารถในการแข่งขัน"/>
    <x v="3"/>
    <s v="ตุลาคม 2563"/>
    <s v="กันยายน 2564"/>
    <s v="ฝ่ายกลยุทธ์องค์กร"/>
    <x v="0"/>
    <x v="0"/>
    <x v="0"/>
    <s v="โครงการปกติ 2564"/>
    <x v="0"/>
    <x v="1"/>
    <x v="0"/>
    <m/>
    <s v="https://emenscr.nesdc.go.th/viewer/view.html?id=5fd88a34bcb77e28c982783a"/>
    <s v="040302F0404"/>
  </r>
  <r>
    <s v="โครงการส่งเสริมศักยภาพการแข่งขันภาคประชาชนและภาคธุรกิจข้อมูลขนาดใหญ่ (Big Data)"/>
    <s v="โครงการส่งเสริมศักยภาพการแข่งขันภาคประชาชนและภาคธุรกิจข้อมูลขนาดใหญ่ (Big Data)"/>
    <s v="ด้านการสร้างความสามารถในการแข่งขัน"/>
    <x v="3"/>
    <s v="ตุลาคม 2563"/>
    <s v="กันยายน 2564"/>
    <s v="ฝ่ายกลยุทธ์องค์กร"/>
    <x v="0"/>
    <x v="0"/>
    <x v="0"/>
    <s v="โครงการปกติ 2564"/>
    <x v="0"/>
    <x v="0"/>
    <x v="0"/>
    <m/>
    <s v="https://emenscr.nesdc.go.th/viewer/view.html?id=5fd88763bcb77e28c9827830"/>
    <s v="040302F0201"/>
  </r>
  <r>
    <s v="โครงการเรียนโค้ดดิ้งพัฒนา STEM"/>
    <s v="โครงการเรียนโค้ดดิ้งพัฒนา STEM"/>
    <s v="ด้านการสร้างความสามารถในการแข่งขัน"/>
    <x v="3"/>
    <s v="ตุลาคม 2563"/>
    <s v="กันยายน 2564"/>
    <s v="ฝ่ายกลยุทธ์องค์กร"/>
    <x v="0"/>
    <x v="0"/>
    <x v="0"/>
    <s v="โครงการปกติ 2564"/>
    <x v="0"/>
    <x v="0"/>
    <x v="0"/>
    <m/>
    <s v="https://emenscr.nesdc.go.th/viewer/view.html?id=5fd8737238eaa328bc3694f3"/>
    <s v="040302F0201"/>
  </r>
  <r>
    <s v="โครงการสร้างและพัฒนาวิสาหกิจในระยะเริ่มต้น"/>
    <s v="โครงการสร้างและพัฒนาวิสาหกิจในระยะเริ่มต้น"/>
    <s v="ด้านการสร้างความสามารถในการแข่งขัน"/>
    <x v="3"/>
    <s v="ตุลาคม 2563"/>
    <s v="กันยายน 2564"/>
    <s v="ฝ่ายกลยุทธ์องค์กร"/>
    <x v="0"/>
    <x v="0"/>
    <x v="0"/>
    <s v="โครงการปกติ 2564"/>
    <x v="0"/>
    <x v="1"/>
    <x v="0"/>
    <m/>
    <s v="https://emenscr.nesdc.go.th/viewer/view.html?id=5fd697146eb12634f2968bc3"/>
    <s v="040302F0404"/>
  </r>
  <r>
    <s v="โครงการยกระดับทักษะดิจิทัลสำหรับผู้สูงวัยและผู้ด้อยโอกาส"/>
    <s v="โครงการยกระดับทักษะดิจิทัลสำหรับผู้สูงวัยและผู้ด้อยโอกาส"/>
    <s v="ด้านการสร้างความสามารถในการแข่งขัน"/>
    <x v="3"/>
    <s v="ตุลาคม 2563"/>
    <s v="กันยายน 2564"/>
    <s v="ฝ่ายกลยุทธ์องค์กร"/>
    <x v="0"/>
    <x v="0"/>
    <x v="0"/>
    <s v="โครงการปกติ 2564"/>
    <x v="0"/>
    <x v="0"/>
    <x v="0"/>
    <m/>
    <s v="https://emenscr.nesdc.go.th/viewer/view.html?id=5fd691fc238e5c34f1efcc75"/>
    <s v="040302F0201"/>
  </r>
  <r>
    <s v="แผนงานขับเคลื่อนยุทธศาสตร์ส่งเสริมเศรษฐกิจดิจิทัล"/>
    <s v="แผนงานขับเคลื่อนยุทธศาสตร์ส่งเสริมเศรษฐกิจดิจิทัล"/>
    <s v="ด้านการสร้างความสามารถในการแข่งขัน"/>
    <x v="3"/>
    <s v="ตุลาคม 2563"/>
    <s v="กันยายน 2564"/>
    <s v="ฝ่ายกลยุทธ์องค์กร"/>
    <x v="0"/>
    <x v="0"/>
    <x v="0"/>
    <s v="โครงการปกติ 2564"/>
    <x v="0"/>
    <x v="3"/>
    <x v="0"/>
    <m/>
    <s v="https://emenscr.nesdc.go.th/viewer/view.html?id=5fd681fe6eb12634f2968bbf"/>
    <s v="040302F0402"/>
  </r>
  <r>
    <s v="โครงการพัฒนาผู้ประกอบการชุมชนในการยกระดับหมู่บ้านอุตสาหกรรมสร้างสรรค์ สู่การพัฒนาเศรษฐกิจอย่างยั่งยืน (CIV) ประจ าปีงบประมาณ พ.ศ. 2564"/>
    <s v="โครงการพัฒนาผู้ประกอบการชุมชนในการยกระดับหมู่บ้านอุตสาหกรรมสร้างสรรค์ สู่การพัฒนาเศรษฐกิจอย่างยั่งยืน (CIV) ประจ าปีงบประมาณ พ.ศ. 2564"/>
    <s v="ด้านการสร้างความสามารถในการแข่งขัน"/>
    <x v="3"/>
    <s v="ตุลาคม 2563"/>
    <s v="กันยายน 2564"/>
    <s v="คณะศิลปกรรมศาสตร์"/>
    <x v="8"/>
    <x v="8"/>
    <x v="2"/>
    <s v="โครงการปกติ 2564"/>
    <x v="0"/>
    <x v="0"/>
    <x v="0"/>
    <m/>
    <s v="https://emenscr.nesdc.go.th/viewer/view.html?id=6152cf3e74550141769fa25c"/>
    <s v="040302F0201"/>
  </r>
  <r>
    <s v="การพัฒนาสื่อประชาสัมพันธ์ส่งเสริมแหล่งท่องเที่ยวจังหวัดสุพรรณบุรีด้วยเทคโนโลยีความจริงเสริม"/>
    <s v="การพัฒนาสื่อประชาสัมพันธ์ส่งเสริมแหล่งท่องเที่ยวจังหวัดสุพรรณบุรีด้วยเทคโนโลยีความจริงเสริม"/>
    <s v="ด้านการสร้างความสามารถในการแข่งขัน"/>
    <x v="4"/>
    <s v="ตุลาคม 2564"/>
    <s v="กันยายน 2565"/>
    <s v="คณะบริหารธุรกิจและเทคโนโลยีสารสนเทศ"/>
    <x v="9"/>
    <x v="9"/>
    <x v="2"/>
    <s v="โครงการปกติ 2565"/>
    <x v="0"/>
    <x v="0"/>
    <x v="0"/>
    <m/>
    <s v="https://emenscr.nesdc.go.th/viewer/view.html?id=61c5df7980d4df78932ea86d"/>
    <s v="040302F0201"/>
  </r>
  <r>
    <s v="การพัฒนาสติกเกอร์บนแอปพลิเคชันไลน์ชุดการ์ตูนนักศึกษา _x0009_คณะบริหารธุรกิจและเทคโนโลยีสารสนเทศ "/>
    <s v="การพัฒนาสติกเกอร์บนแอปพลิเคชันไลน์ชุดการ์ตูนนักศึกษา _x0009_คณะบริหารธุรกิจและเทคโนโลยีสารสนเทศ "/>
    <s v="ด้านการสร้างความสามารถในการแข่งขัน"/>
    <x v="4"/>
    <s v="ตุลาคม 2564"/>
    <s v="กันยายน 2565"/>
    <s v="คณะบริหารธุรกิจและเทคโนโลยีสารสนเทศ"/>
    <x v="9"/>
    <x v="9"/>
    <x v="2"/>
    <s v="โครงการปกติ 2565"/>
    <x v="0"/>
    <x v="0"/>
    <x v="0"/>
    <m/>
    <s v="https://emenscr.nesdc.go.th/viewer/view.html?id=61c5f057a2991278946b94b4"/>
    <s v="040302F0202"/>
  </r>
  <r>
    <s v="ปัจจัยนวัตกรรมและปัจจัยการบริหารลูกค้าสัมพันธ์ที่ส่งผลต่อความพึงพอใจของผู้ใช้บริการการไฟฟ้าส่วนภูมิภาค อำเภอเดิมบางนางบวช จังหวัดสุพรรณบุรี"/>
    <s v="ปัจจัยนวัตกรรมและปัจจัยการบริหารลูกค้าสัมพันธ์ที่ส่งผลต่อความพึงพอใจของผู้ใช้บริการการไฟฟ้าส่วนภูมิภาค อำเภอเดิมบางนางบวช จังหวัดสุพรรณบุรี"/>
    <s v="ด้านการสร้างความสามารถในการแข่งขัน"/>
    <x v="4"/>
    <s v="ตุลาคม 2564"/>
    <s v="กันยายน 2565"/>
    <s v="คณะบริหารธุรกิจและเทคโนโลยีสารสนเทศ"/>
    <x v="9"/>
    <x v="9"/>
    <x v="2"/>
    <s v="โครงการปกติ 2565"/>
    <x v="0"/>
    <x v="1"/>
    <x v="0"/>
    <m/>
    <s v="https://emenscr.nesdc.go.th/viewer/view.html?id=61c215b8f54f5733e49b431c"/>
    <s v="040302F0404"/>
  </r>
  <r>
    <s v="โครงการรัฐร่วมเอกชนสร้างทักษะดิจิทัลใหม่ เรียนจบ ไม่ตกงาน"/>
    <s v="โครงการรัฐร่วมเอกชนสร้างทักษะดิจิทัลใหม่ เรียนจบ ไม่ตกงาน"/>
    <s v="ด้านการสร้างความสามารถในการแข่งขัน"/>
    <x v="4"/>
    <s v="ตุลาคม 2564"/>
    <s v="กันยายน 2565"/>
    <s v="ฝ่ายกลยุทธ์องค์กร"/>
    <x v="0"/>
    <x v="0"/>
    <x v="0"/>
    <s v="โครงการปกติ 2565"/>
    <x v="0"/>
    <x v="0"/>
    <x v="0"/>
    <m/>
    <s v="https://emenscr.nesdc.go.th/viewer/view.html?id=615d4cffdab45f55828be2c8"/>
    <s v="040302F0201"/>
  </r>
  <r>
    <s v="โครงการส่งเสริมเด็กทุนไทยสร้างชาติด้วยเทคโนโลยีบิ๊กดาต้า (Big Data)"/>
    <s v="โครงการส่งเสริมเด็กทุนไทยสร้างชาติด้วยเทคโนโลยีบิ๊กดาต้า (Big Data)"/>
    <s v="ด้านการสร้างความสามารถในการแข่งขัน"/>
    <x v="4"/>
    <s v="ตุลาคม 2564"/>
    <s v="กันยายน 2565"/>
    <s v="ฝ่ายกลยุทธ์องค์กร"/>
    <x v="0"/>
    <x v="0"/>
    <x v="0"/>
    <s v="โครงการปกติ 2565"/>
    <x v="0"/>
    <x v="0"/>
    <x v="0"/>
    <m/>
    <s v="https://emenscr.nesdc.go.th/viewer/view.html?id=615d12f9bb6dcc558883b53b"/>
    <s v="040302F0201"/>
  </r>
  <r>
    <s v="โครงการเรียนโค้ดดิ้งพัฒนา STEM"/>
    <s v="โครงการเรียนโค้ดดิ้งพัฒนา STEM"/>
    <s v="ด้านการสร้างความสามารถในการแข่งขัน"/>
    <x v="4"/>
    <s v="ตุลาคม 2564"/>
    <s v="กันยายน 2565"/>
    <s v="ฝ่ายกลยุทธ์องค์กร"/>
    <x v="0"/>
    <x v="0"/>
    <x v="0"/>
    <s v="โครงการปกติ 2565"/>
    <x v="0"/>
    <x v="0"/>
    <x v="0"/>
    <m/>
    <s v="https://emenscr.nesdc.go.th/viewer/view.html?id=615d236abb6dcc558883b57f"/>
    <s v="040302F0201"/>
  </r>
  <r>
    <s v="โครงการไทยแลนด์ดิจิทัลวัลเล่ย์ (Thailand Digital Valley)"/>
    <s v="โครงการไทยแลนด์ดิจิทัลวัลเล่ย์ (Thailand Digital Valley)"/>
    <s v="ด้านการสร้างความสามารถในการแข่งขัน"/>
    <x v="0"/>
    <s v="ตุลาคม 2565"/>
    <s v="กันยายน 2566"/>
    <s v="ฝ่ายกลยุทธ์องค์กร"/>
    <x v="0"/>
    <x v="0"/>
    <x v="0"/>
    <s v="โครงการปกติ 2566"/>
    <x v="0"/>
    <x v="3"/>
    <x v="0"/>
    <m/>
    <s v="https://emenscr.nesdc.go.th/viewer/view.html?id=63d0f15f37f22f3054889087"/>
    <s v="v2_040302V04F02"/>
  </r>
  <r>
    <s v="โครงการจัดตั้งสถาบันไอโอทีเพื่อพัฒนาอุตสาหกรรมดิจิทัลแห่งอนาคต"/>
    <s v="โครงการจัดตั้งสถาบันไอโอทีเพื่อพัฒนาอุตสาหกรรมดิจิทัลแห่งอนาคต"/>
    <s v="ด้านการสร้างความสามารถในการแข่งขัน"/>
    <x v="1"/>
    <s v="ตุลาคม 2566"/>
    <s v="กันยายน 2567"/>
    <s v="ฝ่ายกลยุทธ์องค์กร"/>
    <x v="0"/>
    <x v="0"/>
    <x v="0"/>
    <s v="โครงการปกติ 2567"/>
    <x v="0"/>
    <x v="3"/>
    <x v="0"/>
    <m/>
    <s v="https://emenscr.nesdc.go.th/viewer/view.html?id=6570454bbcbd745c67dd10a3"/>
    <s v="v3_040302V03F02"/>
  </r>
  <r>
    <s v="การพัฒนาสื่อจำลองการเพาะปลูกแห้วเสมือนจริงด้วยเทคโนโลยี Augmented Reality"/>
    <s v="การพัฒนาสื่อจำลองการเพาะปลูกแห้วเสมือนจริงด้วยเทคโนโลยี Augmented Reality"/>
    <s v="ด้านการสร้างความสามารถในการแข่งขัน"/>
    <x v="4"/>
    <s v="ตุลาคม 2564"/>
    <s v="กันยายน 2565"/>
    <s v="คณะบริหารธุรกิจและเทคโนโลยีสารสนเทศ"/>
    <x v="9"/>
    <x v="9"/>
    <x v="2"/>
    <s v="โครงการปกติ 2565"/>
    <x v="0"/>
    <x v="0"/>
    <x v="0"/>
    <m/>
    <s v="https://emenscr.nesdc.go.th/viewer/view.html?id=61c5e6ca80d4df78932ea872"/>
    <s v="040302F0201"/>
  </r>
  <r>
    <s v="โครงการจัดการประชุมระดับรัฐมนตรีไทย – จีน ด้านความร่วมมือในสาขาเศรษฐกิจดิจิทัล ครั้งที่ ๒ และกิจกรรมที่เกี่ยวข้อง"/>
    <s v="โครงการจัดการประชุมระดับรัฐมนตรีไทย – จีน ด้านความร่วมมือในสาขาเศรษฐกิจดิจิทัล ครั้งที่ ๒ และกิจกรรมที่เกี่ยวข้อง"/>
    <s v="ด้านการสร้างความสามารถในการแข่งขัน"/>
    <x v="1"/>
    <s v="ตุลาคม 2566"/>
    <s v="กันยายน 2567"/>
    <s v="กองการต่างประเทศ"/>
    <x v="10"/>
    <x v="10"/>
    <x v="0"/>
    <s v="โครงการปกติ 2567"/>
    <x v="0"/>
    <x v="3"/>
    <x v="1"/>
    <m/>
    <s v="https://emenscr.nesdc.go.th/viewer/view.html?id=65797dd17ee34a5c6dbc81f4"/>
    <s v="v3_020201V02F02"/>
  </r>
  <r>
    <s v="โครงการอบรมเชิงปฏิบัติการ การพัฒนาแอพพลิเคชั่นบนสมาร์ทโฟนเพื่อส่งเสริมการท่องเที่ยว"/>
    <s v="โครงการอบรมเชิงปฏิบัติการ การพัฒนาแอพพลิเคชั่นบนสมาร์ทโฟนเพื่อส่งเสริมการท่องเที่ยว"/>
    <s v="ด้านการสร้างความสามารถในการแข่งขัน"/>
    <x v="5"/>
    <s v="มีนาคม 2561"/>
    <s v="มีนาคม 2561"/>
    <s v="คณะบริหารธุรกิจและเทคโนโลยีสารสนเทศ"/>
    <x v="11"/>
    <x v="11"/>
    <x v="2"/>
    <m/>
    <x v="0"/>
    <x v="1"/>
    <x v="0"/>
    <m/>
    <m/>
    <s v="v2_040302V04F03"/>
  </r>
  <r>
    <s v="โครงการพัฒนาศักยภาพผู้ประกอบการอุตสาหกรรมเพื่อเข้าสู่ประชาคมอาเซียน กิจกรรม “การเตรียมความพร้อมและพัฒนาศักยภาพของสมาร์ทเอสเอ็มอี และสมาร์ทสตาร์ทอัพด้าน Data Science และการใช้เครื่องมือในการประมวลผล”"/>
    <s v="โครงการพัฒนาศักยภาพผู้ประกอบการอุตสาหกรรมเพื่อเข้าสู่ประชาคมอาเซียน กิจกรรม “การเตรียมความพร้อมและพัฒนาศักยภาพของสมาร์ทเอสเอ็มอี และสมาร์ทสตาร์ทอัพด้าน Data Science และการใช้เครื่องมือในการประมวลผล”"/>
    <s v="ด้านการสร้างความสามารถในการแข่งขัน"/>
    <x v="5"/>
    <s v="ตุลาคม 2560"/>
    <s v="กันยายน 2561"/>
    <s v="กองแผนงาน"/>
    <x v="12"/>
    <x v="12"/>
    <x v="5"/>
    <m/>
    <x v="0"/>
    <x v="0"/>
    <x v="0"/>
    <m/>
    <m/>
    <s v="v2_040302V02F01"/>
  </r>
  <r>
    <s v="แผน Digital Services"/>
    <s v="แผน Digital Services"/>
    <s v="ด้านการสร้างความสามารถในการแข่งขัน"/>
    <x v="6"/>
    <s v="มกราคม 2562"/>
    <s v="ธันวาคม 2563"/>
    <s v="หน่วยธุรกิจไอดีซีและคลาวด์"/>
    <x v="13"/>
    <x v="13"/>
    <x v="0"/>
    <m/>
    <x v="1"/>
    <x v="4"/>
    <x v="0"/>
    <m/>
    <m/>
    <s v="v2_040302V03F01"/>
  </r>
  <r>
    <s v="โครงการเพิ่มศักยภาพการใช้พลังงานของกระบวนการผลิตอุตสาหกรรมอ้อยและน้ำตาลทรายเพื่อมุ่งสู่อุตสาหกรรม ๔.๐ (ปีงบประมาณ ๒๕๖๒)"/>
    <s v="โครงการเพิ่มศักยภาพการใช้พลังงานของกระบวนการผลิตอุตสาหกรรมอ้อยและน้ำตาลทรายเพื่อมุ่งสู่อุตสาหกรรม ๔.๐ (ปีงบประมาณ ๒๕๖๒)"/>
    <s v="ด้านการสร้างความสามารถในการแข่งขัน"/>
    <x v="6"/>
    <s v="ธันวาคม 2561"/>
    <s v="สิงหาคม 2562"/>
    <s v="กองอุตสาหกรรมอ้อย น้ำตาลทราย และอุตสาหกรรมต่อเนื่อง"/>
    <x v="14"/>
    <x v="14"/>
    <x v="4"/>
    <m/>
    <x v="0"/>
    <x v="0"/>
    <x v="0"/>
    <m/>
    <m/>
    <s v="v2_040302V02F01"/>
  </r>
  <r>
    <s v="พัฒนาศักยภาพทักษะอาชีพงานเชื่อมโลหะ ด้วยการฝึกการควบคุมการเชื่อมอัตโนมัติด้วย หุ่นยนต์ (Welding Robot) เพื่อรองรับเทคโนโลยีหุ่นยนต์ สู่ยุค Thailand ๔.๐"/>
    <s v="พัฒนาศักยภาพทักษะอาชีพงานเชื่อมโลหะ ด้วยการฝึกการควบคุมการเชื่อมอัตโนมัติด้วย      หุ่นยนต์ (Welding Robot) เพื่อรองรับเทคโนโลยีหุ่นยนต์ สู่ยุค Thailand ๔.๐"/>
    <s v="ด้านการสร้างความสามารถในการแข่งขัน"/>
    <x v="7"/>
    <s v="ตุลาคม 2562"/>
    <s v="สิงหาคม 2563"/>
    <s v="สำนักงานอธิการบดี"/>
    <x v="15"/>
    <x v="15"/>
    <x v="2"/>
    <m/>
    <x v="0"/>
    <x v="0"/>
    <x v="0"/>
    <m/>
    <m/>
    <s v="v2_040302V02F02"/>
  </r>
  <r>
    <s v="โครงการพัฒนามาตรฐานผลิตภัณฑ์และบริการดิจิทัล เพื่อยกระดับอุตสาหกรรม (Digital Standard)"/>
    <s v="โครงการพัฒนามาตรฐานผลิตภัณฑ์และบริการดิจิทัล เพื่อยกระดับอุตสาหกรรม (Digital Standard)"/>
    <s v="ด้านการสร้างความสามารถในการแข่งขัน"/>
    <x v="7"/>
    <s v="มกราคม 2563"/>
    <s v="กันยายน 2563"/>
    <s v="ฝ่ายอำนวยการสำนักงาน"/>
    <x v="0"/>
    <x v="0"/>
    <x v="0"/>
    <m/>
    <x v="0"/>
    <x v="3"/>
    <x v="0"/>
    <m/>
    <m/>
    <s v="v2_040302V04F02"/>
  </r>
  <r>
    <s v="โครงการจัดตั้งสถาบันไอโอทีเพื่อพัฒนาอุตสาหกรรมดิจิทัลแห่งอนาคต"/>
    <s v="โครงการจัดตั้งสถาบันไอโอทีเพื่อพัฒนาอุตสาหกรรมดิจิทัลแห่งอนาคต"/>
    <s v="ด้านการสร้างความสามารถในการแข่งขัน"/>
    <x v="7"/>
    <s v="ตุลาคม 2562"/>
    <s v="กันยายน 2563"/>
    <s v="ฝ่ายอำนวยการสำนักงาน"/>
    <x v="0"/>
    <x v="0"/>
    <x v="0"/>
    <m/>
    <x v="0"/>
    <x v="1"/>
    <x v="0"/>
    <m/>
    <m/>
    <s v="v2_040302V04F03"/>
  </r>
  <r>
    <s v="โครงการส่งเสริมการใช้สื่อออนไลน์และเครือข่ายสังคมออนไลน์อย่างสร้างสรรค์ (สร้างรายได้จาก Social Media)"/>
    <s v="โครงการส่งเสริมการใช้สื่อออนไลน์และเครือข่ายสังคมออนไลน์อย่างสร้างสรรค์ (สร้างรายได้จาก Social Media)"/>
    <s v="ด้านการสร้างความสามารถในการแข่งขัน"/>
    <x v="7"/>
    <s v="มิถุนายน 2563"/>
    <s v="กรกฎาคม 2563"/>
    <s v="สำนักงานศึกษาธิการจังหวัดชลบุรี"/>
    <x v="16"/>
    <x v="16"/>
    <x v="5"/>
    <m/>
    <x v="0"/>
    <x v="0"/>
    <x v="0"/>
    <m/>
    <m/>
    <s v="v2_040302V02F01"/>
  </r>
  <r>
    <s v="โครงการยกระดับสมรรถนะบุคคลตามมาตรฐานอาชีพและคุณวุฒิวิชาชีพ กลุ่มอุตสาหกรรมและบริการดิจิทัล ข้อมูล และปัญญาประดิษฐ์"/>
    <s v="โครงการยกระดับสมรรถนะบุคคลตามมาตรฐานอาชีพและคุณวุฒิวิชาชีพ กลุ่มอุตสาหกรรมและบริการดิจิทัล ข้อมูล และปัญญาประดิษฐ์"/>
    <s v="ด้านการสร้างความสามารถในการแข่งขัน"/>
    <x v="7"/>
    <s v="มีนาคม 2563"/>
    <s v="กันยายน 2563"/>
    <s v="สำนักนโยบายและแผนยุทธศาสตร์"/>
    <x v="17"/>
    <x v="17"/>
    <x v="6"/>
    <m/>
    <x v="0"/>
    <x v="0"/>
    <x v="0"/>
    <m/>
    <m/>
    <s v="v2_040302V02F0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"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1"/>
    <s v="การเชื่อมต่อดิจิทัล"/>
    <s v="v3_040302V01F01"/>
    <s v="ความครอบคลุมของโครงข่ายอินเทอร์เน็ตความเร็วสูง"/>
    <m/>
    <s v="ไม่มี"/>
    <m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1"/>
    <s v="การเชื่อมต่อดิจิทัล"/>
    <s v="v3_040302V01F01"/>
    <s v="ความครอบคลุมของโครงข่ายอินเทอร์เน็ตความเร็วสูง"/>
    <m/>
    <s v="ไม่มี"/>
    <m/>
  </r>
  <r>
    <s v="มหาวิทยาลัยสงขลานครินทร์"/>
    <x v="2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1"/>
    <s v="การเชื่อมต่อดิจิทัล"/>
    <s v="v3_040302V01F01"/>
    <s v="ความครอบคลุมของโครงข่ายอินเทอร์เน็ตความเร็วสูง"/>
    <m/>
    <s v="ไม่มี"/>
    <m/>
  </r>
  <r>
    <s v="บริษัท โทรคมนาคมแห่งชาติ จำกัด (​มหาชน)"/>
    <x v="3"/>
    <s v="อื่นๆ"/>
    <m/>
    <s v="040302"/>
    <s v="ความสามารถในการพัฒนาด้านเศรษฐกิจดิจิทัลของไทยดีขึ้น"/>
    <m/>
    <s v="040302V01"/>
    <s v="การเชื่อมต่อดิจิทัล"/>
    <s v="v3_040302V01F01"/>
    <s v="ความครอบคลุมของโครงข่ายอินเทอร์เน็ตความเร็วสูง"/>
    <m/>
    <s v="ไม่มี"/>
    <m/>
  </r>
  <r>
    <s v="สำนักงานคณะกรรมการกิจการกระจายเสียง กิจการโทรทัศน์และกิจการโทรคมนาคมแห่งชาติ (สำนักงาน กสทช.)"/>
    <x v="4"/>
    <s v="หน่วยงานที่ไม่อยู่ในการบังคับบัญชาหรือกำกับดูแลของฝ่ายบริหาร"/>
    <m/>
    <s v="040302"/>
    <s v="ความสามารถในการพัฒนาด้านเศรษฐกิจดิจิทัลของไทยดีขึ้น"/>
    <m/>
    <s v="040302V01"/>
    <s v="การเชื่อมต่อดิจิทัล"/>
    <s v="v3_040302V01F01"/>
    <s v="ความครอบคลุมของโครงข่ายอินเทอร์เน็ตความเร็วสูง"/>
    <m/>
    <s v="ไม่มี"/>
    <m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1"/>
    <s v="การเชื่อมต่อดิจิทัล"/>
    <s v="v3_040302V01F02"/>
    <s v="ความเสถียรของโครงข่ายอินเทอร์เน็ตความเร็วสูง"/>
    <m/>
    <s v="ไม่มี"/>
    <m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1"/>
    <s v="การเชื่อมต่อดิจิทัล"/>
    <s v="v3_040302V01F02"/>
    <s v="ความเสถียรของโครงข่ายอินเทอร์เน็ตความเร็วสูง"/>
    <m/>
    <s v="ไม่มี"/>
    <m/>
  </r>
  <r>
    <s v="มหาวิทยาลัยสงขลานครินทร์"/>
    <x v="2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1"/>
    <s v="การเชื่อมต่อดิจิทัล"/>
    <s v="v3_040302V01F02"/>
    <s v="ความเสถียรของโครงข่ายอินเทอร์เน็ตความเร็วสูง"/>
    <m/>
    <s v="ไม่มี"/>
    <m/>
  </r>
  <r>
    <s v="บริษัท โทรคมนาคมแห่งชาติ จำกัด (​มหาชน)"/>
    <x v="3"/>
    <s v="อื่นๆ"/>
    <m/>
    <s v="040302"/>
    <s v="ความสามารถในการพัฒนาด้านเศรษฐกิจดิจิทัลของไทยดีขึ้น"/>
    <m/>
    <s v="040302V01"/>
    <s v="การเชื่อมต่อดิจิทัล"/>
    <s v="v3_040302V01F02"/>
    <s v="ความเสถียรของโครงข่ายอินเทอร์เน็ตความเร็วสูง"/>
    <m/>
    <s v="ไม่มี"/>
    <m/>
  </r>
  <r>
    <s v="สถาบันข้อมูลขนาดใหญ่ (องค์การมหาชน)"/>
    <x v="5"/>
    <s v="กระทรวงดิจิทัลเพื่อเศรษฐกิจและสังคม"/>
    <m/>
    <s v="040302"/>
    <s v="ความสามารถในการพัฒนาด้านเศรษฐกิจดิจิทัลของไทยดีขึ้น"/>
    <m/>
    <s v="040302V01"/>
    <s v="การเชื่อมต่อดิจิทัล"/>
    <s v="v3_040302V01F02"/>
    <s v="ความเสถียรของโครงข่ายอินเทอร์เน็ตความเร็วสูง"/>
    <m/>
    <s v="ไม่มี"/>
    <m/>
  </r>
  <r>
    <s v="สำนักงานส่งเสริมเศรษฐกิจดิจิทัล"/>
    <x v="6"/>
    <s v="กระทรวงดิจิทัลเพื่อเศรษฐกิจและสังคม"/>
    <m/>
    <s v="040302"/>
    <s v="ความสามารถในการพัฒนาด้านเศรษฐกิจดิจิทัลของไทยดีขึ้น"/>
    <m/>
    <s v="040302V01"/>
    <s v="การเชื่อมต่อดิจิทัล"/>
    <s v="v3_040302V01F02"/>
    <s v="ความเสถียรของโครงข่ายอินเทอร์เน็ตความเร็วสูง"/>
    <m/>
    <s v="ไม่มี"/>
    <m/>
  </r>
  <r>
    <s v="สำนักงานสภาพัฒนาการเศรษฐกิจและสังคมแห่งชาติ"/>
    <x v="7"/>
    <s v="สำนักนายกรัฐมนตรี"/>
    <m/>
    <s v="040302"/>
    <s v="ความสามารถในการพัฒนาด้านเศรษฐกิจดิจิทัลของไทยดีขึ้น"/>
    <m/>
    <s v="040302V01"/>
    <s v="การเชื่อมต่อดิจิทัล"/>
    <s v="v3_040302V01F02"/>
    <s v="ความเสถียรของโครงข่ายอินเทอร์เน็ตความเร็วสูง"/>
    <m/>
    <s v="ไม่มี"/>
    <m/>
  </r>
  <r>
    <s v="บริษัท ทีโอที จำกัด (มหาชน)"/>
    <x v="8"/>
    <s v="กระทรวงดิจิทัลเพื่อเศรษฐกิจและสังคม"/>
    <m/>
    <s v="040302"/>
    <s v="ความสามารถในการพัฒนาด้านเศรษฐกิจดิจิทัลของไทยดีขึ้น"/>
    <m/>
    <s v="040302V02"/>
    <s v="การใช้ประโยชน์จากอินเทอร์เน็ต"/>
    <s v="v3_040302V02F01"/>
    <s v="บริการภาครัฐออนไลน์ที่สะดวก รวดเร็ว ปลอดภัย"/>
    <m/>
    <s v="มี"/>
    <m/>
  </r>
  <r>
    <s v="สำนักงานเศรษฐกิจอุตสาหกรรม"/>
    <x v="9"/>
    <s v="กระทรวงอุตสาหกรรม"/>
    <m/>
    <s v="040302"/>
    <s v="ความสามารถในการพัฒนาด้านเศรษฐกิจดิจิทัลของไทยดีขึ้น"/>
    <m/>
    <s v="040302V02"/>
    <s v="การใช้ประโยชน์จากอินเทอร์เน็ต"/>
    <s v="v3_040302V02F01"/>
    <s v="บริการภาครัฐออนไลน์ที่สะดวก รวดเร็ว ปลอดภัย"/>
    <m/>
    <s v="มี"/>
    <m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2"/>
    <s v="การใช้ประโยชน์จากอินเทอร์เน็ต"/>
    <s v="v3_040302V02F01"/>
    <s v="บริการภาครัฐออนไลน์ที่สะดวก รวดเร็ว ปลอดภัย"/>
    <m/>
    <s v="ไม่มี"/>
    <m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2"/>
    <s v="การใช้ประโยชน์จากอินเทอร์เน็ต"/>
    <s v="v3_040302V02F01"/>
    <s v="บริการภาครัฐออนไลน์ที่สะดวก รวดเร็ว ปลอดภัย"/>
    <m/>
    <s v="ไม่มี"/>
    <m/>
  </r>
  <r>
    <s v="มหาวิทยาลัยราชภัฏเลย"/>
    <x v="10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2"/>
    <s v="การใช้ประโยชน์จากอินเทอร์เน็ต"/>
    <s v="v3_040302V02F01"/>
    <s v="บริการภาครัฐออนไลน์ที่สะดวก รวดเร็ว ปลอดภัย"/>
    <m/>
    <s v="ไม่มี"/>
    <m/>
  </r>
  <r>
    <s v="มหาวิทยาลัยสงขลานครินทร์"/>
    <x v="2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2"/>
    <s v="การใช้ประโยชน์จากอินเทอร์เน็ต"/>
    <s v="v3_040302V02F01"/>
    <s v="บริการภาครัฐออนไลน์ที่สะดวก รวดเร็ว ปลอดภัย"/>
    <m/>
    <s v="ไม่มี"/>
    <m/>
  </r>
  <r>
    <s v="บริษัท โทรคมนาคมแห่งชาติ จำกัด (​มหาชน)"/>
    <x v="3"/>
    <s v="อื่นๆ"/>
    <m/>
    <s v="040302"/>
    <s v="ความสามารถในการพัฒนาด้านเศรษฐกิจดิจิทัลของไทยดีขึ้น"/>
    <m/>
    <s v="040302V02"/>
    <s v="การใช้ประโยชน์จากอินเทอร์เน็ต"/>
    <s v="v3_040302V02F01"/>
    <s v="บริการภาครัฐออนไลน์ที่สะดวก รวดเร็ว ปลอดภัย"/>
    <m/>
    <s v="ไม่มี"/>
    <m/>
  </r>
  <r>
    <s v="สถาบันข้อมูลขนาดใหญ่ (องค์การมหาชน)"/>
    <x v="5"/>
    <s v="กระทรวงดิจิทัลเพื่อเศรษฐกิจและสังคม"/>
    <m/>
    <s v="040302"/>
    <s v="ความสามารถในการพัฒนาด้านเศรษฐกิจดิจิทัลของไทยดีขึ้น"/>
    <m/>
    <s v="040302V02"/>
    <s v="การใช้ประโยชน์จากอินเทอร์เน็ต"/>
    <s v="v3_040302V02F01"/>
    <s v="บริการภาครัฐออนไลน์ที่สะดวก รวดเร็ว ปลอดภัย"/>
    <m/>
    <s v="ไม่มี"/>
    <m/>
  </r>
  <r>
    <s v="สำนักงานปลัดกระทรวงดิจิทัลเพื่อเศรษฐกิจและสังคม"/>
    <x v="11"/>
    <s v="กระทรวงดิจิทัลเพื่อเศรษฐกิจและสังคม"/>
    <m/>
    <s v="040302"/>
    <s v="ความสามารถในการพัฒนาด้านเศรษฐกิจดิจิทัลของไทยดีขึ้น"/>
    <m/>
    <s v="040302V02"/>
    <s v="การใช้ประโยชน์จากอินเทอร์เน็ต"/>
    <s v="v3_040302V02F01"/>
    <s v="บริการภาครัฐออนไลน์ที่สะดวก รวดเร็ว ปลอดภัย"/>
    <m/>
    <s v="ไม่มี"/>
    <m/>
  </r>
  <r>
    <s v="สำนักงานส่งเสริมเศรษฐกิจดิจิทัล"/>
    <x v="6"/>
    <s v="กระทรวงดิจิทัลเพื่อเศรษฐกิจและสังคม"/>
    <m/>
    <s v="040302"/>
    <s v="ความสามารถในการพัฒนาด้านเศรษฐกิจดิจิทัลของไทยดีขึ้น"/>
    <m/>
    <s v="040302V02"/>
    <s v="การใช้ประโยชน์จากอินเทอร์เน็ต"/>
    <s v="v3_040302V02F01"/>
    <s v="บริการภาครัฐออนไลน์ที่สะดวก รวดเร็ว ปลอดภัย"/>
    <m/>
    <s v="ไม่มี"/>
    <m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2"/>
    <s v="การใช้ประโยชน์จากอินเทอร์เน็ต"/>
    <s v="v3_040302V02F02"/>
    <s v="ธุรกิจออนไลน์"/>
    <m/>
    <s v="ไม่มี"/>
    <m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2"/>
    <s v="การใช้ประโยชน์จากอินเทอร์เน็ต"/>
    <s v="v3_040302V02F02"/>
    <s v="ธุรกิจออนไลน์"/>
    <m/>
    <s v="ไม่มี"/>
    <m/>
  </r>
  <r>
    <s v="มหาวิทยาลัยราชภัฏบุรีรัมย์"/>
    <x v="12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2"/>
    <s v="การใช้ประโยชน์จากอินเทอร์เน็ต"/>
    <s v="v3_040302V02F02"/>
    <s v="ธุรกิจออนไลน์"/>
    <m/>
    <s v="ไม่มี"/>
    <m/>
  </r>
  <r>
    <s v="บริษัท โทรคมนาคมแห่งชาติ จำกัด (​มหาชน)"/>
    <x v="3"/>
    <s v="อื่นๆ"/>
    <m/>
    <s v="040302"/>
    <s v="ความสามารถในการพัฒนาด้านเศรษฐกิจดิจิทัลของไทยดีขึ้น"/>
    <m/>
    <s v="040302V02"/>
    <s v="การใช้ประโยชน์จากอินเทอร์เน็ต"/>
    <s v="v3_040302V02F02"/>
    <s v="ธุรกิจออนไลน์"/>
    <m/>
    <s v="ไม่มี"/>
    <m/>
  </r>
  <r>
    <s v="สถาบันข้อมูลขนาดใหญ่ (องค์การมหาชน)"/>
    <x v="5"/>
    <s v="กระทรวงดิจิทัลเพื่อเศรษฐกิจและสังคม"/>
    <m/>
    <s v="040302"/>
    <s v="ความสามารถในการพัฒนาด้านเศรษฐกิจดิจิทัลของไทยดีขึ้น"/>
    <m/>
    <s v="040302V02"/>
    <s v="การใช้ประโยชน์จากอินเทอร์เน็ต"/>
    <s v="v3_040302V02F02"/>
    <s v="ธุรกิจออนไลน์"/>
    <m/>
    <s v="ไม่มี"/>
    <m/>
  </r>
  <r>
    <s v="สำนักงานส่งเสริมเศรษฐกิจดิจิทัล"/>
    <x v="6"/>
    <s v="กระทรวงดิจิทัลเพื่อเศรษฐกิจและสังคม"/>
    <m/>
    <s v="040302"/>
    <s v="ความสามารถในการพัฒนาด้านเศรษฐกิจดิจิทัลของไทยดีขึ้น"/>
    <m/>
    <s v="040302V02"/>
    <s v="การใช้ประโยชน์จากอินเทอร์เน็ต"/>
    <s v="v3_040302V02F02"/>
    <s v="ธุรกิจออนไลน์"/>
    <m/>
    <s v="ไม่มี"/>
    <m/>
  </r>
  <r>
    <s v="สำนักงานสภาพัฒนาการเศรษฐกิจและสังคมแห่งชาติ"/>
    <x v="7"/>
    <s v="สำนักนายกรัฐมนตรี"/>
    <m/>
    <s v="040302"/>
    <s v="ความสามารถในการพัฒนาด้านเศรษฐกิจดิจิทัลของไทยดีขึ้น"/>
    <m/>
    <s v="040302V02"/>
    <s v="การใช้ประโยชน์จากอินเทอร์เน็ต"/>
    <s v="v3_040302V02F02"/>
    <s v="ธุรกิจออนไลน์"/>
    <m/>
    <s v="ไม่มี"/>
    <m/>
  </r>
  <r>
    <s v="สำนักงานคณะกรรมการคุ้มครองข้อมูลส่วนบุคคล"/>
    <x v="13"/>
    <s v="กระทรวงดิจิทัลเพื่อเศรษฐกิจและสังค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1"/>
    <s v="ความตระหนักรู้และการดูแลด้านความปลอดภัยทางไซเบอร์ และการคุ้มครองข้อมูลส่วนบุคคล"/>
    <m/>
    <s v="มี"/>
    <m/>
  </r>
  <r>
    <s v="มหาวิทยาลัยเกษตรศาสตร์"/>
    <x v="14"/>
    <s v="อื่นๆ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1"/>
    <s v="ความตระหนักรู้และการดูแลด้านความปลอดภัยทางไซเบอร์ และการคุ้มครองข้อมูลส่วนบุคคล"/>
    <m/>
    <s v="ไม่มี"/>
    <m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1"/>
    <s v="ความตระหนักรู้และการดูแลด้านความปลอดภัยทางไซเบอร์ และการคุ้มครองข้อมูลส่วนบุคคล"/>
    <m/>
    <s v="ไม่มี"/>
    <m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1"/>
    <s v="ความตระหนักรู้และการดูแลด้านความปลอดภัยทางไซเบอร์ และการคุ้มครองข้อมูลส่วนบุคคล"/>
    <m/>
    <s v="ไม่มี"/>
    <m/>
  </r>
  <r>
    <s v="มหาวิทยาลัยราชภัฏเลย"/>
    <x v="10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1"/>
    <s v="ความตระหนักรู้และการดูแลด้านความปลอดภัยทางไซเบอร์ และการคุ้มครองข้อมูลส่วนบุคคล"/>
    <m/>
    <s v="ไม่มี"/>
    <m/>
  </r>
  <r>
    <s v="มหาวิทยาลัยราชภัฏบุรีรัมย์"/>
    <x v="12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1"/>
    <s v="ความตระหนักรู้และการดูแลด้านความปลอดภัยทางไซเบอร์ และการคุ้มครองข้อมูลส่วนบุคคล"/>
    <m/>
    <s v="ไม่มี"/>
    <m/>
  </r>
  <r>
    <s v="มหาวิทยาลัยสงขลานครินทร์"/>
    <x v="2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1"/>
    <s v="ความตระหนักรู้และการดูแลด้านความปลอดภัยทางไซเบอร์ และการคุ้มครองข้อมูลส่วนบุคคล"/>
    <m/>
    <s v="ไม่มี"/>
    <m/>
  </r>
  <r>
    <s v="สำนักงานปลัดกระทรวงดิจิทัลเพื่อเศรษฐกิจและสังคม"/>
    <x v="11"/>
    <s v="กระทรวงดิจิทัลเพื่อเศรษฐกิจและสังค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1"/>
    <s v="ความตระหนักรู้และการดูแลด้านความปลอดภัยทางไซเบอร์ และการคุ้มครองข้อมูลส่วนบุคคล"/>
    <m/>
    <s v="ไม่มี"/>
    <m/>
  </r>
  <r>
    <s v="สำนักงานส่งเสริมเศรษฐกิจดิจิทัล"/>
    <x v="6"/>
    <s v="กระทรวงดิจิทัลเพื่อเศรษฐกิจและสังค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2"/>
    <s v="มาตรการ/กลไก/สิทธิประโยชน์ "/>
    <m/>
    <s v="มี"/>
    <m/>
  </r>
  <r>
    <s v="สำนักงานปลัดกระทรวงดิจิทัลเพื่อเศรษฐกิจและสังคม"/>
    <x v="11"/>
    <s v="กระทรวงดิจิทัลเพื่อเศรษฐกิจและสังค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2"/>
    <s v="มาตรการ/กลไก/สิทธิประโยชน์ "/>
    <m/>
    <s v="มี"/>
    <m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2"/>
    <s v="มาตรการ/กลไก/สิทธิประโยชน์ "/>
    <m/>
    <s v="ไม่มี"/>
    <m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2"/>
    <s v="มาตรการ/กลไก/สิทธิประโยชน์ "/>
    <m/>
    <s v="ไม่มี"/>
    <m/>
  </r>
  <r>
    <s v="มหาวิทยาลัยสงขลานครินทร์"/>
    <x v="2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2"/>
    <s v="มาตรการ/กลไก/สิทธิประโยชน์ "/>
    <m/>
    <s v="มีโครงการสำคัญ"/>
    <m/>
  </r>
  <r>
    <s v="สถาบันข้อมูลขนาดใหญ่ (องค์การมหาชน)"/>
    <x v="5"/>
    <s v="กระทรวงดิจิทัลเพื่อเศรษฐกิจและสังค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2"/>
    <s v="มาตรการ/กลไก/สิทธิประโยชน์ "/>
    <m/>
    <s v="ไม่มี"/>
    <m/>
  </r>
  <r>
    <s v="มหาวิทยาลัยเทคโนโลยีราชมงคลสุวรรณภูมิ"/>
    <x v="15"/>
    <s v="อื่นๆ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3"/>
    <s v="การวิจัยและพัฒนานวัตกรรมดิจิทัล"/>
    <m/>
    <s v="มี"/>
    <m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3"/>
    <s v="การวิจัยและพัฒนานวัตกรรมดิจิทัล"/>
    <m/>
    <s v="มี"/>
    <m/>
  </r>
  <r>
    <s v="สำนักงานปลัดกระทรวงพาณิชย์"/>
    <x v="16"/>
    <s v="กระทรวงพาณิชย์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3"/>
    <s v="การวิจัยและพัฒนานวัตกรรมดิจิทัล"/>
    <m/>
    <s v="มี"/>
    <m/>
  </r>
  <r>
    <s v="สำนักงานส่งเสริมเศรษฐกิจดิจิทัล"/>
    <x v="6"/>
    <s v="กระทรวงดิจิทัลเพื่อเศรษฐกิจและสังค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3"/>
    <s v="การวิจัยและพัฒนานวัตกรรมดิจิทัล"/>
    <m/>
    <s v="มี"/>
    <m/>
  </r>
  <r>
    <s v="มหาวิทยาลัยเทคโนโลยีราชมงคลรัตนโกสินทร์"/>
    <x v="17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3"/>
    <s v="การวิจัยและพัฒนานวัตกรรมดิจิทัล"/>
    <m/>
    <s v="ไม่มี"/>
    <m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3"/>
    <s v="การวิจัยและพัฒนานวัตกรรมดิจิทัล"/>
    <m/>
    <s v="ไม่มี"/>
    <m/>
  </r>
  <r>
    <s v="มหาวิทยาลัยสงขลานครินทร์"/>
    <x v="2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3"/>
    <s v="การวิจัยและพัฒนานวัตกรรมดิจิทัล"/>
    <m/>
    <s v="มีโครงการสำคัญ"/>
    <m/>
  </r>
  <r>
    <s v="สำนักงานพัฒนาวิทยาศาสตร์และเทคโนโลยีแห่งชาติ"/>
    <x v="18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3"/>
    <s v="การวิจัยและพัฒนานวัตกรรมดิจิทัล"/>
    <m/>
    <s v="ไม่มี"/>
    <m/>
  </r>
  <r>
    <s v="สถาบันข้อมูลขนาดใหญ่ (องค์การมหาชน)"/>
    <x v="5"/>
    <s v="กระทรวงดิจิทัลเพื่อเศรษฐกิจและสังค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3"/>
    <s v="การวิจัยและพัฒนานวัตกรรมดิจิทัล"/>
    <m/>
    <s v="ไม่มี"/>
    <m/>
  </r>
  <r>
    <s v="สำนักงานมาตรฐานผลิตภัณฑ์อุตสาหกรรม"/>
    <x v="19"/>
    <s v="กระทรวงอุตสาห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3"/>
    <s v="การวิจัยและพัฒนานวัตกรรมดิจิทัล"/>
    <m/>
    <s v="ไม่มี"/>
    <m/>
  </r>
  <r>
    <s v="สถาบันข้อมูลขนาดใหญ่ (องค์การมหาชน)"/>
    <x v="5"/>
    <s v="กระทรวงดิจิทัลเพื่อเศรษฐกิจและสังค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4"/>
    <s v="สมรรถนะด้านดิจิทัลของประชาชนและบุคลากรที่เกี่ยวข้อง"/>
    <m/>
    <s v="มี"/>
    <m/>
  </r>
  <r>
    <s v="สถาบันบัณฑิตพัฒนบริหารศาสตร์"/>
    <x v="20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4"/>
    <s v="สมรรถนะด้านดิจิทัลของประชาชนและบุคลากรที่เกี่ยวข้อง"/>
    <m/>
    <s v="มี"/>
    <m/>
  </r>
  <r>
    <s v="มหาวิทยาลัยเทคโนโลยีราชมงคลรัตนโกสินทร์"/>
    <x v="17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4"/>
    <s v="สมรรถนะด้านดิจิทัลของประชาชนและบุคลากรที่เกี่ยวข้อง"/>
    <m/>
    <s v="มี"/>
    <m/>
  </r>
  <r>
    <s v="มหาวิทยาลัยเทคโนโลยีราชมงคลสุวรรณภูมิ"/>
    <x v="15"/>
    <s v="อื่นๆ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4"/>
    <s v="สมรรถนะด้านดิจิทัลของประชาชนและบุคลากรที่เกี่ยวข้อง"/>
    <m/>
    <s v="มี"/>
    <m/>
  </r>
  <r>
    <s v="มหาวิทยาลัยนครพนม"/>
    <x v="21"/>
    <s v="อื่นๆ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4"/>
    <s v="สมรรถนะด้านดิจิทัลของประชาชนและบุคลากรที่เกี่ยวข้อง"/>
    <m/>
    <s v="มี"/>
    <m/>
  </r>
  <r>
    <s v="มหาวิทยาลัยมหาสารคาม"/>
    <x v="22"/>
    <s v="อื่นๆ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4"/>
    <s v="สมรรถนะด้านดิจิทัลของประชาชนและบุคลากรที่เกี่ยวข้อง"/>
    <m/>
    <s v="มี"/>
    <m/>
  </r>
  <r>
    <s v="สถาบันคุณวุฒิวิชาชีพ (องค์การมหาชน)"/>
    <x v="23"/>
    <s v="สำนักนายกรัฐมนตรี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4"/>
    <s v="สมรรถนะด้านดิจิทัลของประชาชนและบุคลากรที่เกี่ยวข้อง"/>
    <m/>
    <s v="มี"/>
    <m/>
  </r>
  <r>
    <s v="สํานักงานปลัดกระทรวงศึกษาธิการ"/>
    <x v="24"/>
    <s v="กระทรวงศึกษาธิการ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4"/>
    <s v="สมรรถนะด้านดิจิทัลของประชาชนและบุคลากรที่เกี่ยวข้อง"/>
    <m/>
    <s v="มี"/>
    <m/>
  </r>
  <r>
    <s v="สำนักงานพัฒนาวิทยาศาสตร์และเทคโนโลยีแห่งชาติ"/>
    <x v="18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4"/>
    <s v="สมรรถนะด้านดิจิทัลของประชาชนและบุคลากรที่เกี่ยวข้อง"/>
    <m/>
    <s v="มี"/>
    <m/>
  </r>
  <r>
    <s v="สำนักงานส่งเสริมเศรษฐกิจดิจิทัล"/>
    <x v="6"/>
    <s v="กระทรวงดิจิทัลเพื่อเศรษฐกิจและสังค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4"/>
    <s v="สมรรถนะด้านดิจิทัลของประชาชนและบุคลากรที่เกี่ยวข้อง"/>
    <m/>
    <s v="มี"/>
    <m/>
  </r>
  <r>
    <s v="สำนักงานเศรษฐกิจอุตสาหกรรม"/>
    <x v="9"/>
    <s v="กระทรวงอุตสาห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4"/>
    <s v="สมรรถนะด้านดิจิทัลของประชาชนและบุคลากรที่เกี่ยวข้อง"/>
    <m/>
    <s v="มี"/>
    <m/>
  </r>
  <r>
    <s v="สำนักงานคณะกรรมการอ้อยและน้ำตาลทราย"/>
    <x v="25"/>
    <s v="กระทรวงอุตสาห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4"/>
    <s v="สมรรถนะด้านดิจิทัลของประชาชนและบุคลากรที่เกี่ยวข้อง"/>
    <m/>
    <s v="มี"/>
    <m/>
  </r>
  <r>
    <s v="สำนักงานคณะกรรมการกำกับหลักทรัพย์และตลาดหลักทรัพย์"/>
    <x v="26"/>
    <s v="อื่นๆ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4"/>
    <s v="สมรรถนะด้านดิจิทัลของประชาชนและบุคลากรที่เกี่ยวข้อง"/>
    <m/>
    <s v="มี"/>
    <m/>
  </r>
  <r>
    <s v="มหาวิทยาลัยเทคโนโลยีราชมงคลอีสาน"/>
    <x v="0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4"/>
    <s v="สมรรถนะด้านดิจิทัลของประชาชนและบุคลากรที่เกี่ยวข้อง"/>
    <m/>
    <s v="ไม่มี"/>
    <m/>
  </r>
  <r>
    <s v="มหาวิทยาลัยเทคโนโลยีสุรนารี"/>
    <x v="1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4"/>
    <s v="สมรรถนะด้านดิจิทัลของประชาชนและบุคลากรที่เกี่ยวข้อง"/>
    <m/>
    <s v="ไม่มี"/>
    <m/>
  </r>
  <r>
    <s v="มหาวิทยาลัยราชภัฏบุรีรัมย์"/>
    <x v="12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4"/>
    <s v="สมรรถนะด้านดิจิทัลของประชาชนและบุคลากรที่เกี่ยวข้อง"/>
    <m/>
    <s v="ไม่มี"/>
    <m/>
  </r>
  <r>
    <s v="มหาวิทยาลัยสงขลานครินทร์"/>
    <x v="2"/>
    <s v="กระทรวงการอุดมศึกษา วิทยาศาสตร์ วิจัยและนวัตกรรม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4"/>
    <s v="สมรรถนะด้านดิจิทัลของประชาชนและบุคลากรที่เกี่ยวข้อง"/>
    <m/>
    <s v="ไม่มี"/>
    <m/>
  </r>
  <r>
    <s v="สำนักงานคณะกรรมการการอาชีวศึกษา"/>
    <x v="27"/>
    <s v="กระทรวงศึกษาธิการ"/>
    <m/>
    <s v="040302"/>
    <s v="ความสามารถในการพัฒนาด้านเศรษฐกิจดิจิทัลของไทยดีขึ้น"/>
    <m/>
    <s v="040302V03"/>
    <s v="สภาพแวดล้อมที่เอื้อต่อการพัฒนาด้านเศรษฐกิจดิจิทัลของไทย"/>
    <s v="v3_040302V03F04"/>
    <s v="สมรรถนะด้านดิจิทัลของประชาชนและบุคลากรที่เกี่ยวข้อง"/>
    <m/>
    <s v="ไม่มี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FA65B1-B445-4D11-92D6-D4D5D4AEA693}" name="PivotTable3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rowHeaderCaption="" colHeaderCaption="ปีงบประมาณ">
  <location ref="A1:J14" firstHeaderRow="1" firstDataRow="2" firstDataCol="1"/>
  <pivotFields count="17">
    <pivotField showAll="0"/>
    <pivotField dataField="1" showAll="0"/>
    <pivotField showAll="0"/>
    <pivotField axis="axisCol" showAll="0">
      <items count="9">
        <item x="5"/>
        <item x="6"/>
        <item x="7"/>
        <item x="3"/>
        <item x="4"/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 sortType="ascending">
      <items count="3">
        <item x="1"/>
        <item x="0"/>
        <item t="default"/>
      </items>
    </pivotField>
    <pivotField axis="axisRow" showAll="0" sortType="ascending">
      <items count="6">
        <item x="4"/>
        <item x="2"/>
        <item x="3"/>
        <item x="1"/>
        <item x="0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2">
    <field x="12"/>
    <field x="13"/>
  </rowFields>
  <rowItems count="12">
    <i>
      <x/>
    </i>
    <i r="1">
      <x/>
    </i>
    <i>
      <x v="1"/>
    </i>
    <i r="1">
      <x/>
    </i>
    <i>
      <x v="2"/>
    </i>
    <i r="1">
      <x/>
    </i>
    <i r="1">
      <x v="1"/>
    </i>
    <i>
      <x v="3"/>
    </i>
    <i r="1">
      <x/>
    </i>
    <i>
      <x v="4"/>
    </i>
    <i r="1">
      <x/>
    </i>
    <i t="grand">
      <x/>
    </i>
  </rowItems>
  <colFields count="1">
    <field x="3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องค์ประกอบ/ปัจจัย" fld="1" subtotal="count" baseField="0" baseItem="0"/>
  </dataFields>
  <formats count="10">
    <format dxfId="35">
      <pivotArea type="all" dataOnly="0" outline="0" fieldPosition="0"/>
    </format>
    <format dxfId="34">
      <pivotArea type="all" dataOnly="0" outline="0" fieldPosition="0"/>
    </format>
    <format dxfId="33">
      <pivotArea type="all" dataOnly="0" outline="0" fieldPosition="0"/>
    </format>
    <format dxfId="32">
      <pivotArea grandRow="1" outline="0" collapsedLevelsAreSubtotals="1" fieldPosition="0"/>
    </format>
    <format dxfId="31">
      <pivotArea dataOnly="0" labelOnly="1" grandRow="1" outline="0" fieldPosition="0"/>
    </format>
    <format dxfId="30">
      <pivotArea grandRow="1" outline="0" collapsedLevelsAreSubtotals="1" fieldPosition="0"/>
    </format>
    <format dxfId="29">
      <pivotArea dataOnly="0" labelOnly="1" grandRow="1" outline="0" fieldPosition="0"/>
    </format>
    <format dxfId="28">
      <pivotArea dataOnly="0" grandCol="1" outline="0" fieldPosition="0"/>
    </format>
    <format dxfId="27">
      <pivotArea type="origin" dataOnly="0" labelOnly="1" outline="0" fieldPosition="0"/>
    </format>
    <format dxfId="26">
      <pivotArea field="11" type="button" dataOnly="0" labelOnly="1" outline="0"/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CD1310-11D9-4E37-91C2-839F19488B65}" name="PivotTable4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rowHeaderCaption="หน่วยงานระดับกระทรวง/กรม">
  <location ref="A1:A35" firstHeaderRow="1" firstDataRow="1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>
      <items count="19">
        <item x="13"/>
        <item x="9"/>
        <item x="11"/>
        <item x="15"/>
        <item x="8"/>
        <item x="17"/>
        <item x="12"/>
        <item x="6"/>
        <item x="14"/>
        <item x="16"/>
        <item x="0"/>
        <item x="1"/>
        <item x="2"/>
        <item x="3"/>
        <item x="4"/>
        <item x="5"/>
        <item x="7"/>
        <item x="10"/>
        <item t="default"/>
      </items>
    </pivotField>
    <pivotField axis="axisRow" showAll="0">
      <items count="19">
        <item x="4"/>
        <item x="12"/>
        <item x="13"/>
        <item x="3"/>
        <item x="9"/>
        <item x="11"/>
        <item x="15"/>
        <item x="8"/>
        <item x="17"/>
        <item x="2"/>
        <item x="10"/>
        <item x="1"/>
        <item x="16"/>
        <item x="7"/>
        <item x="0"/>
        <item x="6"/>
        <item x="14"/>
        <item x="5"/>
        <item t="default"/>
      </items>
    </pivotField>
    <pivotField showAll="0">
      <items count="8">
        <item x="2"/>
        <item x="0"/>
        <item x="5"/>
        <item x="4"/>
        <item x="6"/>
        <item x="1"/>
        <item x="3"/>
        <item t="default"/>
      </items>
    </pivotField>
    <pivotField showAll="0"/>
    <pivotField showAll="0">
      <items count="3">
        <item x="0"/>
        <item x="1"/>
        <item t="default"/>
      </items>
    </pivotField>
    <pivotField axis="axisRow" showAll="0" sortType="ascending">
      <items count="6">
        <item x="4"/>
        <item x="2"/>
        <item x="3"/>
        <item x="1"/>
        <item x="0"/>
        <item t="default"/>
      </items>
    </pivotField>
    <pivotField axis="axisRow" showAll="0" sortType="descending">
      <items count="3">
        <item x="0"/>
        <item x="1"/>
        <item t="default"/>
      </items>
    </pivotField>
    <pivotField showAll="0"/>
    <pivotField showAll="0"/>
    <pivotField showAll="0"/>
  </pivotFields>
  <rowFields count="3">
    <field x="12"/>
    <field x="13"/>
    <field x="8"/>
  </rowFields>
  <rowItems count="34">
    <i>
      <x/>
    </i>
    <i r="1">
      <x/>
    </i>
    <i r="2">
      <x v="2"/>
    </i>
    <i r="2">
      <x v="15"/>
    </i>
    <i>
      <x v="1"/>
    </i>
    <i r="1">
      <x/>
    </i>
    <i r="2">
      <x v="9"/>
    </i>
    <i>
      <x v="2"/>
    </i>
    <i r="1">
      <x/>
    </i>
    <i r="2">
      <x v="14"/>
    </i>
    <i r="1">
      <x v="1"/>
    </i>
    <i r="2">
      <x v="10"/>
    </i>
    <i>
      <x v="3"/>
    </i>
    <i r="1">
      <x/>
    </i>
    <i r="2">
      <x v="4"/>
    </i>
    <i r="2">
      <x v="5"/>
    </i>
    <i r="2">
      <x v="11"/>
    </i>
    <i r="2">
      <x v="14"/>
    </i>
    <i>
      <x v="4"/>
    </i>
    <i r="1">
      <x/>
    </i>
    <i r="2">
      <x/>
    </i>
    <i r="2">
      <x v="1"/>
    </i>
    <i r="2">
      <x v="3"/>
    </i>
    <i r="2">
      <x v="4"/>
    </i>
    <i r="2">
      <x v="6"/>
    </i>
    <i r="2">
      <x v="7"/>
    </i>
    <i r="2">
      <x v="8"/>
    </i>
    <i r="2">
      <x v="12"/>
    </i>
    <i r="2">
      <x v="13"/>
    </i>
    <i r="2">
      <x v="14"/>
    </i>
    <i r="2">
      <x v="15"/>
    </i>
    <i r="2">
      <x v="16"/>
    </i>
    <i r="2">
      <x v="17"/>
    </i>
    <i t="grand">
      <x/>
    </i>
  </rowItems>
  <colItems count="1">
    <i/>
  </colItems>
  <formats count="8">
    <format dxfId="16">
      <pivotArea type="all" dataOnly="0" outline="0" fieldPosition="0"/>
    </format>
    <format dxfId="15">
      <pivotArea type="all" dataOnly="0" outline="0" fieldPosition="0"/>
    </format>
    <format dxfId="14">
      <pivotArea type="all" dataOnly="0" outline="0" fieldPosition="0"/>
    </format>
    <format dxfId="13">
      <pivotArea dataOnly="0" labelOnly="1" outline="0" axis="axisValues" fieldPosition="0"/>
    </format>
    <format dxfId="12">
      <pivotArea grandRow="1" outline="0" collapsedLevelsAreSubtotals="1" fieldPosition="0"/>
    </format>
    <format dxfId="11">
      <pivotArea dataOnly="0" labelOnly="1" grandRow="1" outline="0" fieldPosition="0"/>
    </format>
    <format dxfId="10">
      <pivotArea grandRow="1" outline="0" collapsedLevelsAreSubtotals="1" fieldPosition="0"/>
    </format>
    <format dxfId="9">
      <pivotArea dataOnly="0" labelOnly="1" grandRow="1" outline="0" fieldPosition="0"/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1D7E619-AE07-42DD-80B4-78BAA7A3C358}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I1:J30" firstHeaderRow="1" firstDataRow="1" firstDataCol="1"/>
  <pivotFields count="14">
    <pivotField showAll="0"/>
    <pivotField axis="axisRow" showAll="0">
      <items count="29">
        <item x="5"/>
        <item x="20"/>
        <item x="3"/>
        <item x="8"/>
        <item x="14"/>
        <item x="17"/>
        <item x="15"/>
        <item x="0"/>
        <item x="1"/>
        <item x="21"/>
        <item x="22"/>
        <item x="12"/>
        <item x="10"/>
        <item x="2"/>
        <item x="23"/>
        <item x="13"/>
        <item x="11"/>
        <item x="16"/>
        <item x="24"/>
        <item x="19"/>
        <item x="18"/>
        <item x="7"/>
        <item x="6"/>
        <item x="9"/>
        <item x="25"/>
        <item x="27"/>
        <item x="26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1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Count of รหัสปัจจัย" fld="9" subtotal="count" baseField="0" baseItem="0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f2d13695d3d8c1b64cee360&amp;username=mdes06031" TargetMode="External"/><Relationship Id="rId18" Type="http://schemas.openxmlformats.org/officeDocument/2006/relationships/hyperlink" Target="https://emenscr.nesdc.go.th/viewer/view.html?id=5fd691fc238e5c34f1efcc75&amp;username=mdes06021" TargetMode="External"/><Relationship Id="rId26" Type="http://schemas.openxmlformats.org/officeDocument/2006/relationships/hyperlink" Target="https://emenscr.nesdc.go.th/viewer/view.html?id=6152cf3e74550141769fa25c&amp;username=msu053015021" TargetMode="External"/><Relationship Id="rId3" Type="http://schemas.openxmlformats.org/officeDocument/2006/relationships/hyperlink" Target="https://emenscr.nesdc.go.th/viewer/view.html?id=5c6123bd4819522ef1ca2d99&amp;username=rmuti34001" TargetMode="External"/><Relationship Id="rId21" Type="http://schemas.openxmlformats.org/officeDocument/2006/relationships/hyperlink" Target="https://emenscr.nesdc.go.th/viewer/view.html?id=5fd88763bcb77e28c9827830&amp;username=mdes06021" TargetMode="External"/><Relationship Id="rId7" Type="http://schemas.openxmlformats.org/officeDocument/2006/relationships/hyperlink" Target="https://emenscr.nesdc.go.th/viewer/view.html?id=5e154398dfe25e34a85729e9&amp;username=mdes06031" TargetMode="External"/><Relationship Id="rId12" Type="http://schemas.openxmlformats.org/officeDocument/2006/relationships/hyperlink" Target="https://emenscr.nesdc.go.th/viewer/view.html?id=5f2d134e1e9bcf1b6a33680b&amp;username=mdes06031" TargetMode="External"/><Relationship Id="rId17" Type="http://schemas.openxmlformats.org/officeDocument/2006/relationships/hyperlink" Target="https://emenscr.nesdc.go.th/viewer/view.html?id=5fd681fe6eb12634f2968bbf&amp;username=mdes06021" TargetMode="External"/><Relationship Id="rId25" Type="http://schemas.openxmlformats.org/officeDocument/2006/relationships/hyperlink" Target="https://emenscr.nesdc.go.th/viewer/view.html?id=611a24ddb1eab9706bc85449&amp;username=mdes06031" TargetMode="External"/><Relationship Id="rId33" Type="http://schemas.openxmlformats.org/officeDocument/2006/relationships/hyperlink" Target="https://emenscr.nesdc.go.th/viewer/view.html?id=61c5f057a2991278946b94b4&amp;username=rus0585111" TargetMode="External"/><Relationship Id="rId2" Type="http://schemas.openxmlformats.org/officeDocument/2006/relationships/hyperlink" Target="https://emenscr.nesdc.go.th/viewer/view.html?id=5c108cb9b5776840dd12a2e9&amp;username=industry06051" TargetMode="External"/><Relationship Id="rId16" Type="http://schemas.openxmlformats.org/officeDocument/2006/relationships/hyperlink" Target="https://emenscr.nesdc.go.th/viewer/view.html?id=5fa124ec473e860600b7632b&amp;username=industry08031" TargetMode="External"/><Relationship Id="rId20" Type="http://schemas.openxmlformats.org/officeDocument/2006/relationships/hyperlink" Target="https://emenscr.nesdc.go.th/viewer/view.html?id=5fd8737238eaa328bc3694f3&amp;username=mdes06021" TargetMode="External"/><Relationship Id="rId29" Type="http://schemas.openxmlformats.org/officeDocument/2006/relationships/hyperlink" Target="https://emenscr.nesdc.go.th/viewer/view.html?id=615d4cffdab45f55828be2c8&amp;username=mdes06021" TargetMode="External"/><Relationship Id="rId1" Type="http://schemas.openxmlformats.org/officeDocument/2006/relationships/hyperlink" Target="https://emenscr.nesdc.go.th/viewer/view.html?id=5bd6f174ead9a205b323d6dd&amp;username=nida05263081" TargetMode="External"/><Relationship Id="rId6" Type="http://schemas.openxmlformats.org/officeDocument/2006/relationships/hyperlink" Target="https://emenscr.nesdc.go.th/viewer/view.html?id=5e09ab44a398d53e6c8ddedb&amp;username=npu058911" TargetMode="External"/><Relationship Id="rId11" Type="http://schemas.openxmlformats.org/officeDocument/2006/relationships/hyperlink" Target="https://emenscr.nesdc.go.th/viewer/view.html?id=5f2d04935d3d8c1b64cee2a4&amp;username=mdes06031" TargetMode="External"/><Relationship Id="rId24" Type="http://schemas.openxmlformats.org/officeDocument/2006/relationships/hyperlink" Target="https://emenscr.nesdc.go.th/viewer/view.html?id=61175c588b5f6c1fa114cb95&amp;username=ku05131011" TargetMode="External"/><Relationship Id="rId32" Type="http://schemas.openxmlformats.org/officeDocument/2006/relationships/hyperlink" Target="https://emenscr.nesdc.go.th/viewer/view.html?id=61c5e6ca80d4df78932ea872&amp;username=rus0585111" TargetMode="External"/><Relationship Id="rId5" Type="http://schemas.openxmlformats.org/officeDocument/2006/relationships/hyperlink" Target="https://emenscr.nesdc.go.th/viewer/view.html?id=5e03390eb459dd49a9ac79d8&amp;username=tpqi061" TargetMode="External"/><Relationship Id="rId15" Type="http://schemas.openxmlformats.org/officeDocument/2006/relationships/hyperlink" Target="https://emenscr.nesdc.go.th/viewer/view.html?id=5f2d1abc5d3d8c1b64cee3c4&amp;username=mdes06031" TargetMode="External"/><Relationship Id="rId23" Type="http://schemas.openxmlformats.org/officeDocument/2006/relationships/hyperlink" Target="https://emenscr.nesdc.go.th/viewer/view.html?id=610902610dbfdc660d97e993&amp;username=mdes06031" TargetMode="External"/><Relationship Id="rId28" Type="http://schemas.openxmlformats.org/officeDocument/2006/relationships/hyperlink" Target="https://emenscr.nesdc.go.th/viewer/view.html?id=615d236abb6dcc558883b57f&amp;username=mdes06021" TargetMode="External"/><Relationship Id="rId10" Type="http://schemas.openxmlformats.org/officeDocument/2006/relationships/hyperlink" Target="https://emenscr.nesdc.go.th/viewer/view.html?id=5f2be68a1bb712252cdabc9d&amp;username=nida05263081" TargetMode="External"/><Relationship Id="rId19" Type="http://schemas.openxmlformats.org/officeDocument/2006/relationships/hyperlink" Target="https://emenscr.nesdc.go.th/viewer/view.html?id=5fd697146eb12634f2968bc3&amp;username=mdes06021" TargetMode="External"/><Relationship Id="rId31" Type="http://schemas.openxmlformats.org/officeDocument/2006/relationships/hyperlink" Target="https://emenscr.nesdc.go.th/viewer/view.html?id=61c5df7980d4df78932ea86d&amp;username=rus0585111" TargetMode="External"/><Relationship Id="rId4" Type="http://schemas.openxmlformats.org/officeDocument/2006/relationships/hyperlink" Target="https://emenscr.nesdc.go.th/viewer/view.html?id=5dad219cc684aa5bce4a83bb&amp;username=tot121" TargetMode="External"/><Relationship Id="rId9" Type="http://schemas.openxmlformats.org/officeDocument/2006/relationships/hyperlink" Target="https://emenscr.nesdc.go.th/viewer/view.html?id=5e81a9914c4c403b4489a3bd&amp;username=moe02641" TargetMode="External"/><Relationship Id="rId14" Type="http://schemas.openxmlformats.org/officeDocument/2006/relationships/hyperlink" Target="https://emenscr.nesdc.go.th/viewer/view.html?id=5f2d17381e9bcf1b6a336849&amp;username=mdes06031" TargetMode="External"/><Relationship Id="rId22" Type="http://schemas.openxmlformats.org/officeDocument/2006/relationships/hyperlink" Target="https://emenscr.nesdc.go.th/viewer/view.html?id=5fd88a34bcb77e28c982783a&amp;username=mdes06021" TargetMode="External"/><Relationship Id="rId27" Type="http://schemas.openxmlformats.org/officeDocument/2006/relationships/hyperlink" Target="https://emenscr.nesdc.go.th/viewer/view.html?id=615d12f9bb6dcc558883b53b&amp;username=mdes06021" TargetMode="External"/><Relationship Id="rId30" Type="http://schemas.openxmlformats.org/officeDocument/2006/relationships/hyperlink" Target="https://emenscr.nesdc.go.th/viewer/view.html?id=61c215b8f54f5733e49b431c&amp;username=rus0585111" TargetMode="External"/><Relationship Id="rId8" Type="http://schemas.openxmlformats.org/officeDocument/2006/relationships/hyperlink" Target="https://emenscr.nesdc.go.th/viewer/view.html?id=5e15b53a4735416acaa5adfa&amp;username=mdes06031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menscr.nesdc.go.th/viewer/view.html?id=5f2d13695d3d8c1b64cee360&amp;username=mdes06031" TargetMode="External"/><Relationship Id="rId18" Type="http://schemas.openxmlformats.org/officeDocument/2006/relationships/hyperlink" Target="https://emenscr.nesdc.go.th/viewer/view.html?id=5fd691fc238e5c34f1efcc75&amp;username=mdes06021" TargetMode="External"/><Relationship Id="rId26" Type="http://schemas.openxmlformats.org/officeDocument/2006/relationships/hyperlink" Target="https://emenscr.nesdc.go.th/viewer/view.html?id=6152cf3e74550141769fa25c&amp;username=msu053015021" TargetMode="External"/><Relationship Id="rId3" Type="http://schemas.openxmlformats.org/officeDocument/2006/relationships/hyperlink" Target="https://emenscr.nesdc.go.th/viewer/view.html?id=5c6123bd4819522ef1ca2d99&amp;username=rmuti34001" TargetMode="External"/><Relationship Id="rId21" Type="http://schemas.openxmlformats.org/officeDocument/2006/relationships/hyperlink" Target="https://emenscr.nesdc.go.th/viewer/view.html?id=5fd88763bcb77e28c9827830&amp;username=mdes06021" TargetMode="External"/><Relationship Id="rId7" Type="http://schemas.openxmlformats.org/officeDocument/2006/relationships/hyperlink" Target="https://emenscr.nesdc.go.th/viewer/view.html?id=5e154398dfe25e34a85729e9&amp;username=mdes06031" TargetMode="External"/><Relationship Id="rId12" Type="http://schemas.openxmlformats.org/officeDocument/2006/relationships/hyperlink" Target="https://emenscr.nesdc.go.th/viewer/view.html?id=5f2d134e1e9bcf1b6a33680b&amp;username=mdes06031" TargetMode="External"/><Relationship Id="rId17" Type="http://schemas.openxmlformats.org/officeDocument/2006/relationships/hyperlink" Target="https://emenscr.nesdc.go.th/viewer/view.html?id=5fd681fe6eb12634f2968bbf&amp;username=mdes06021" TargetMode="External"/><Relationship Id="rId25" Type="http://schemas.openxmlformats.org/officeDocument/2006/relationships/hyperlink" Target="https://emenscr.nesdc.go.th/viewer/view.html?id=611a24ddb1eab9706bc85449&amp;username=mdes06031" TargetMode="External"/><Relationship Id="rId33" Type="http://schemas.openxmlformats.org/officeDocument/2006/relationships/hyperlink" Target="https://emenscr.nesdc.go.th/viewer/view.html?id=61c5f057a2991278946b94b4&amp;username=rus0585111" TargetMode="External"/><Relationship Id="rId2" Type="http://schemas.openxmlformats.org/officeDocument/2006/relationships/hyperlink" Target="https://emenscr.nesdc.go.th/viewer/view.html?id=5c108cb9b5776840dd12a2e9&amp;username=industry06051" TargetMode="External"/><Relationship Id="rId16" Type="http://schemas.openxmlformats.org/officeDocument/2006/relationships/hyperlink" Target="https://emenscr.nesdc.go.th/viewer/view.html?id=5fa124ec473e860600b7632b&amp;username=industry08031" TargetMode="External"/><Relationship Id="rId20" Type="http://schemas.openxmlformats.org/officeDocument/2006/relationships/hyperlink" Target="https://emenscr.nesdc.go.th/viewer/view.html?id=5fd8737238eaa328bc3694f3&amp;username=mdes06021" TargetMode="External"/><Relationship Id="rId29" Type="http://schemas.openxmlformats.org/officeDocument/2006/relationships/hyperlink" Target="https://emenscr.nesdc.go.th/viewer/view.html?id=615d4cffdab45f55828be2c8&amp;username=mdes06021" TargetMode="External"/><Relationship Id="rId1" Type="http://schemas.openxmlformats.org/officeDocument/2006/relationships/hyperlink" Target="https://emenscr.nesdc.go.th/viewer/view.html?id=5bd6f174ead9a205b323d6dd&amp;username=nida05263081" TargetMode="External"/><Relationship Id="rId6" Type="http://schemas.openxmlformats.org/officeDocument/2006/relationships/hyperlink" Target="https://emenscr.nesdc.go.th/viewer/view.html?id=5e09ab44a398d53e6c8ddedb&amp;username=npu058911" TargetMode="External"/><Relationship Id="rId11" Type="http://schemas.openxmlformats.org/officeDocument/2006/relationships/hyperlink" Target="https://emenscr.nesdc.go.th/viewer/view.html?id=5f2d04935d3d8c1b64cee2a4&amp;username=mdes06031" TargetMode="External"/><Relationship Id="rId24" Type="http://schemas.openxmlformats.org/officeDocument/2006/relationships/hyperlink" Target="https://emenscr.nesdc.go.th/viewer/view.html?id=61175c588b5f6c1fa114cb95&amp;username=ku05131011" TargetMode="External"/><Relationship Id="rId32" Type="http://schemas.openxmlformats.org/officeDocument/2006/relationships/hyperlink" Target="https://emenscr.nesdc.go.th/viewer/view.html?id=61c5e6ca80d4df78932ea872&amp;username=rus0585111" TargetMode="External"/><Relationship Id="rId5" Type="http://schemas.openxmlformats.org/officeDocument/2006/relationships/hyperlink" Target="https://emenscr.nesdc.go.th/viewer/view.html?id=5e03390eb459dd49a9ac79d8&amp;username=tpqi061" TargetMode="External"/><Relationship Id="rId15" Type="http://schemas.openxmlformats.org/officeDocument/2006/relationships/hyperlink" Target="https://emenscr.nesdc.go.th/viewer/view.html?id=5f2d1abc5d3d8c1b64cee3c4&amp;username=mdes06031" TargetMode="External"/><Relationship Id="rId23" Type="http://schemas.openxmlformats.org/officeDocument/2006/relationships/hyperlink" Target="https://emenscr.nesdc.go.th/viewer/view.html?id=610902610dbfdc660d97e993&amp;username=mdes06031" TargetMode="External"/><Relationship Id="rId28" Type="http://schemas.openxmlformats.org/officeDocument/2006/relationships/hyperlink" Target="https://emenscr.nesdc.go.th/viewer/view.html?id=615d236abb6dcc558883b57f&amp;username=mdes06021" TargetMode="External"/><Relationship Id="rId10" Type="http://schemas.openxmlformats.org/officeDocument/2006/relationships/hyperlink" Target="https://emenscr.nesdc.go.th/viewer/view.html?id=5f2be68a1bb712252cdabc9d&amp;username=nida05263081" TargetMode="External"/><Relationship Id="rId19" Type="http://schemas.openxmlformats.org/officeDocument/2006/relationships/hyperlink" Target="https://emenscr.nesdc.go.th/viewer/view.html?id=5fd697146eb12634f2968bc3&amp;username=mdes06021" TargetMode="External"/><Relationship Id="rId31" Type="http://schemas.openxmlformats.org/officeDocument/2006/relationships/hyperlink" Target="https://emenscr.nesdc.go.th/viewer/view.html?id=61c5df7980d4df78932ea86d&amp;username=rus0585111" TargetMode="External"/><Relationship Id="rId4" Type="http://schemas.openxmlformats.org/officeDocument/2006/relationships/hyperlink" Target="https://emenscr.nesdc.go.th/viewer/view.html?id=5dad219cc684aa5bce4a83bb&amp;username=tot121" TargetMode="External"/><Relationship Id="rId9" Type="http://schemas.openxmlformats.org/officeDocument/2006/relationships/hyperlink" Target="https://emenscr.nesdc.go.th/viewer/view.html?id=5e81a9914c4c403b4489a3bd&amp;username=moe02641" TargetMode="External"/><Relationship Id="rId14" Type="http://schemas.openxmlformats.org/officeDocument/2006/relationships/hyperlink" Target="https://emenscr.nesdc.go.th/viewer/view.html?id=5f2d17381e9bcf1b6a336849&amp;username=mdes06031" TargetMode="External"/><Relationship Id="rId22" Type="http://schemas.openxmlformats.org/officeDocument/2006/relationships/hyperlink" Target="https://emenscr.nesdc.go.th/viewer/view.html?id=5fd88a34bcb77e28c982783a&amp;username=mdes06021" TargetMode="External"/><Relationship Id="rId27" Type="http://schemas.openxmlformats.org/officeDocument/2006/relationships/hyperlink" Target="https://emenscr.nesdc.go.th/viewer/view.html?id=615d12f9bb6dcc558883b53b&amp;username=mdes06021" TargetMode="External"/><Relationship Id="rId30" Type="http://schemas.openxmlformats.org/officeDocument/2006/relationships/hyperlink" Target="https://emenscr.nesdc.go.th/viewer/view.html?id=61c215b8f54f5733e49b431c&amp;username=rus0585111" TargetMode="External"/><Relationship Id="rId8" Type="http://schemas.openxmlformats.org/officeDocument/2006/relationships/hyperlink" Target="https://emenscr.nesdc.go.th/viewer/view.html?id=5e15b53a4735416acaa5adfa&amp;username=mdes06031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15b53a4735416acaa5adfa&amp;username=mdes06031" TargetMode="External"/><Relationship Id="rId13" Type="http://schemas.openxmlformats.org/officeDocument/2006/relationships/hyperlink" Target="https://emenscr.nesdc.go.th/viewer/view.html?id=5fd697146eb12634f2968bc3&amp;username=mdes06021" TargetMode="External"/><Relationship Id="rId18" Type="http://schemas.openxmlformats.org/officeDocument/2006/relationships/hyperlink" Target="https://emenscr.nesdc.go.th/viewer/view.html?id=6152cf3e74550141769fa25c&amp;username=msu053015021" TargetMode="External"/><Relationship Id="rId26" Type="http://schemas.openxmlformats.org/officeDocument/2006/relationships/printerSettings" Target="../printerSettings/printerSettings7.bin"/><Relationship Id="rId3" Type="http://schemas.openxmlformats.org/officeDocument/2006/relationships/hyperlink" Target="https://emenscr.nesdc.go.th/viewer/view.html?id=5c6123bd4819522ef1ca2d99&amp;username=rmuti34001" TargetMode="External"/><Relationship Id="rId21" Type="http://schemas.openxmlformats.org/officeDocument/2006/relationships/hyperlink" Target="https://emenscr.nesdc.go.th/viewer/view.html?id=615d4cffdab45f55828be2c8&amp;username=mdes06021" TargetMode="External"/><Relationship Id="rId7" Type="http://schemas.openxmlformats.org/officeDocument/2006/relationships/hyperlink" Target="https://emenscr.nesdc.go.th/viewer/view.html?id=5e154398dfe25e34a85729e9&amp;username=mdes06031" TargetMode="External"/><Relationship Id="rId12" Type="http://schemas.openxmlformats.org/officeDocument/2006/relationships/hyperlink" Target="https://emenscr.nesdc.go.th/viewer/view.html?id=5fd691fc238e5c34f1efcc75&amp;username=mdes06021" TargetMode="External"/><Relationship Id="rId17" Type="http://schemas.openxmlformats.org/officeDocument/2006/relationships/hyperlink" Target="https://emenscr.nesdc.go.th/viewer/view.html?id=610902610dbfdc660d97e993&amp;username=mdes06031" TargetMode="External"/><Relationship Id="rId25" Type="http://schemas.openxmlformats.org/officeDocument/2006/relationships/hyperlink" Target="https://emenscr.nesdc.go.th/viewer/view.html?id=61c5f057a2991278946b94b4&amp;username=rus0585111" TargetMode="External"/><Relationship Id="rId2" Type="http://schemas.openxmlformats.org/officeDocument/2006/relationships/hyperlink" Target="https://emenscr.nesdc.go.th/viewer/view.html?id=5c108cb9b5776840dd12a2e9&amp;username=industry06051" TargetMode="External"/><Relationship Id="rId16" Type="http://schemas.openxmlformats.org/officeDocument/2006/relationships/hyperlink" Target="https://emenscr.nesdc.go.th/viewer/view.html?id=5fd88a34bcb77e28c982783a&amp;username=mdes06021" TargetMode="External"/><Relationship Id="rId20" Type="http://schemas.openxmlformats.org/officeDocument/2006/relationships/hyperlink" Target="https://emenscr.nesdc.go.th/viewer/view.html?id=615d236abb6dcc558883b57f&amp;username=mdes06021" TargetMode="External"/><Relationship Id="rId1" Type="http://schemas.openxmlformats.org/officeDocument/2006/relationships/hyperlink" Target="https://emenscr.nesdc.go.th/viewer/view.html?id=5bd6f174ead9a205b323d6dd&amp;username=nida05263081" TargetMode="External"/><Relationship Id="rId6" Type="http://schemas.openxmlformats.org/officeDocument/2006/relationships/hyperlink" Target="https://emenscr.nesdc.go.th/viewer/view.html?id=5e09ab44a398d53e6c8ddedb&amp;username=npu058911" TargetMode="External"/><Relationship Id="rId11" Type="http://schemas.openxmlformats.org/officeDocument/2006/relationships/hyperlink" Target="https://emenscr.nesdc.go.th/viewer/view.html?id=5fd681fe6eb12634f2968bbf&amp;username=mdes06021" TargetMode="External"/><Relationship Id="rId24" Type="http://schemas.openxmlformats.org/officeDocument/2006/relationships/hyperlink" Target="https://emenscr.nesdc.go.th/viewer/view.html?id=61c5e6ca80d4df78932ea872&amp;username=rus0585111" TargetMode="External"/><Relationship Id="rId5" Type="http://schemas.openxmlformats.org/officeDocument/2006/relationships/hyperlink" Target="https://emenscr.nesdc.go.th/viewer/view.html?id=5e03390eb459dd49a9ac79d8&amp;username=tpqi061" TargetMode="External"/><Relationship Id="rId15" Type="http://schemas.openxmlformats.org/officeDocument/2006/relationships/hyperlink" Target="https://emenscr.nesdc.go.th/viewer/view.html?id=5fd88763bcb77e28c9827830&amp;username=mdes06021" TargetMode="External"/><Relationship Id="rId23" Type="http://schemas.openxmlformats.org/officeDocument/2006/relationships/hyperlink" Target="https://emenscr.nesdc.go.th/viewer/view.html?id=61c5df7980d4df78932ea86d&amp;username=rus0585111" TargetMode="External"/><Relationship Id="rId10" Type="http://schemas.openxmlformats.org/officeDocument/2006/relationships/hyperlink" Target="https://emenscr.nesdc.go.th/viewer/view.html?id=5fa124ec473e860600b7632b&amp;username=industry08031" TargetMode="External"/><Relationship Id="rId19" Type="http://schemas.openxmlformats.org/officeDocument/2006/relationships/hyperlink" Target="https://emenscr.nesdc.go.th/viewer/view.html?id=615d12f9bb6dcc558883b53b&amp;username=mdes06021" TargetMode="External"/><Relationship Id="rId4" Type="http://schemas.openxmlformats.org/officeDocument/2006/relationships/hyperlink" Target="https://emenscr.nesdc.go.th/viewer/view.html?id=5dad219cc684aa5bce4a83bb&amp;username=tot121" TargetMode="External"/><Relationship Id="rId9" Type="http://schemas.openxmlformats.org/officeDocument/2006/relationships/hyperlink" Target="https://emenscr.nesdc.go.th/viewer/view.html?id=5e81a9914c4c403b4489a3bd&amp;username=moe02641" TargetMode="External"/><Relationship Id="rId14" Type="http://schemas.openxmlformats.org/officeDocument/2006/relationships/hyperlink" Target="https://emenscr.nesdc.go.th/viewer/view.html?id=5fd8737238eaa328bc3694f3&amp;username=mdes06021" TargetMode="External"/><Relationship Id="rId22" Type="http://schemas.openxmlformats.org/officeDocument/2006/relationships/hyperlink" Target="https://emenscr.nesdc.go.th/viewer/view.html?id=61c215b8f54f5733e49b431c&amp;username=rus0585111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15b53a4735416acaa5adfa&amp;username=mdes06031" TargetMode="External"/><Relationship Id="rId13" Type="http://schemas.openxmlformats.org/officeDocument/2006/relationships/hyperlink" Target="https://emenscr.nesdc.go.th/viewer/view.html?id=5fd697146eb12634f2968bc3&amp;username=mdes06021" TargetMode="External"/><Relationship Id="rId18" Type="http://schemas.openxmlformats.org/officeDocument/2006/relationships/hyperlink" Target="https://emenscr.nesdc.go.th/viewer/view.html?id=6152cf3e74550141769fa25c&amp;username=msu053015021" TargetMode="External"/><Relationship Id="rId26" Type="http://schemas.openxmlformats.org/officeDocument/2006/relationships/printerSettings" Target="../printerSettings/printerSettings8.bin"/><Relationship Id="rId3" Type="http://schemas.openxmlformats.org/officeDocument/2006/relationships/hyperlink" Target="https://emenscr.nesdc.go.th/viewer/view.html?id=5c6123bd4819522ef1ca2d99&amp;username=rmuti34001" TargetMode="External"/><Relationship Id="rId21" Type="http://schemas.openxmlformats.org/officeDocument/2006/relationships/hyperlink" Target="https://emenscr.nesdc.go.th/viewer/view.html?id=615d4cffdab45f55828be2c8&amp;username=mdes06021" TargetMode="External"/><Relationship Id="rId7" Type="http://schemas.openxmlformats.org/officeDocument/2006/relationships/hyperlink" Target="https://emenscr.nesdc.go.th/viewer/view.html?id=5e154398dfe25e34a85729e9&amp;username=mdes06031" TargetMode="External"/><Relationship Id="rId12" Type="http://schemas.openxmlformats.org/officeDocument/2006/relationships/hyperlink" Target="https://emenscr.nesdc.go.th/viewer/view.html?id=5fd691fc238e5c34f1efcc75&amp;username=mdes06021" TargetMode="External"/><Relationship Id="rId17" Type="http://schemas.openxmlformats.org/officeDocument/2006/relationships/hyperlink" Target="https://emenscr.nesdc.go.th/viewer/view.html?id=610902610dbfdc660d97e993&amp;username=mdes06031" TargetMode="External"/><Relationship Id="rId25" Type="http://schemas.openxmlformats.org/officeDocument/2006/relationships/hyperlink" Target="https://emenscr.nesdc.go.th/viewer/view.html?id=61c5f057a2991278946b94b4&amp;username=rus0585111" TargetMode="External"/><Relationship Id="rId2" Type="http://schemas.openxmlformats.org/officeDocument/2006/relationships/hyperlink" Target="https://emenscr.nesdc.go.th/viewer/view.html?id=5c108cb9b5776840dd12a2e9&amp;username=industry06051" TargetMode="External"/><Relationship Id="rId16" Type="http://schemas.openxmlformats.org/officeDocument/2006/relationships/hyperlink" Target="https://emenscr.nesdc.go.th/viewer/view.html?id=5fd88a34bcb77e28c982783a&amp;username=mdes06021" TargetMode="External"/><Relationship Id="rId20" Type="http://schemas.openxmlformats.org/officeDocument/2006/relationships/hyperlink" Target="https://emenscr.nesdc.go.th/viewer/view.html?id=615d236abb6dcc558883b57f&amp;username=mdes06021" TargetMode="External"/><Relationship Id="rId1" Type="http://schemas.openxmlformats.org/officeDocument/2006/relationships/hyperlink" Target="https://emenscr.nesdc.go.th/viewer/view.html?id=5bd6f174ead9a205b323d6dd&amp;username=nida05263081" TargetMode="External"/><Relationship Id="rId6" Type="http://schemas.openxmlformats.org/officeDocument/2006/relationships/hyperlink" Target="https://emenscr.nesdc.go.th/viewer/view.html?id=5e09ab44a398d53e6c8ddedb&amp;username=npu058911" TargetMode="External"/><Relationship Id="rId11" Type="http://schemas.openxmlformats.org/officeDocument/2006/relationships/hyperlink" Target="https://emenscr.nesdc.go.th/viewer/view.html?id=5fd681fe6eb12634f2968bbf&amp;username=mdes06021" TargetMode="External"/><Relationship Id="rId24" Type="http://schemas.openxmlformats.org/officeDocument/2006/relationships/hyperlink" Target="https://emenscr.nesdc.go.th/viewer/view.html?id=61c5e6ca80d4df78932ea872&amp;username=rus0585111" TargetMode="External"/><Relationship Id="rId5" Type="http://schemas.openxmlformats.org/officeDocument/2006/relationships/hyperlink" Target="https://emenscr.nesdc.go.th/viewer/view.html?id=5e03390eb459dd49a9ac79d8&amp;username=tpqi061" TargetMode="External"/><Relationship Id="rId15" Type="http://schemas.openxmlformats.org/officeDocument/2006/relationships/hyperlink" Target="https://emenscr.nesdc.go.th/viewer/view.html?id=5fd88763bcb77e28c9827830&amp;username=mdes06021" TargetMode="External"/><Relationship Id="rId23" Type="http://schemas.openxmlformats.org/officeDocument/2006/relationships/hyperlink" Target="https://emenscr.nesdc.go.th/viewer/view.html?id=61c5df7980d4df78932ea86d&amp;username=rus0585111" TargetMode="External"/><Relationship Id="rId10" Type="http://schemas.openxmlformats.org/officeDocument/2006/relationships/hyperlink" Target="https://emenscr.nesdc.go.th/viewer/view.html?id=5fa124ec473e860600b7632b&amp;username=industry08031" TargetMode="External"/><Relationship Id="rId19" Type="http://schemas.openxmlformats.org/officeDocument/2006/relationships/hyperlink" Target="https://emenscr.nesdc.go.th/viewer/view.html?id=615d12f9bb6dcc558883b53b&amp;username=mdes06021" TargetMode="External"/><Relationship Id="rId4" Type="http://schemas.openxmlformats.org/officeDocument/2006/relationships/hyperlink" Target="https://emenscr.nesdc.go.th/viewer/view.html?id=5dad219cc684aa5bce4a83bb&amp;username=tot121" TargetMode="External"/><Relationship Id="rId9" Type="http://schemas.openxmlformats.org/officeDocument/2006/relationships/hyperlink" Target="https://emenscr.nesdc.go.th/viewer/view.html?id=5e81a9914c4c403b4489a3bd&amp;username=moe02641" TargetMode="External"/><Relationship Id="rId14" Type="http://schemas.openxmlformats.org/officeDocument/2006/relationships/hyperlink" Target="https://emenscr.nesdc.go.th/viewer/view.html?id=5fd8737238eaa328bc3694f3&amp;username=mdes06021" TargetMode="External"/><Relationship Id="rId22" Type="http://schemas.openxmlformats.org/officeDocument/2006/relationships/hyperlink" Target="https://emenscr.nesdc.go.th/viewer/view.html?id=61c215b8f54f5733e49b431c&amp;username=rus058511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15b53a4735416acaa5adfa&amp;username=mdes06031" TargetMode="External"/><Relationship Id="rId13" Type="http://schemas.openxmlformats.org/officeDocument/2006/relationships/hyperlink" Target="https://emenscr.nesdc.go.th/viewer/view.html?id=5fd697146eb12634f2968bc3&amp;username=mdes06021" TargetMode="External"/><Relationship Id="rId18" Type="http://schemas.openxmlformats.org/officeDocument/2006/relationships/hyperlink" Target="https://emenscr.nesdc.go.th/viewer/view.html?id=6152cf3e74550141769fa25c&amp;username=msu053015021" TargetMode="External"/><Relationship Id="rId3" Type="http://schemas.openxmlformats.org/officeDocument/2006/relationships/hyperlink" Target="https://emenscr.nesdc.go.th/viewer/view.html?id=5c6123bd4819522ef1ca2d99&amp;username=rmuti34001" TargetMode="External"/><Relationship Id="rId21" Type="http://schemas.openxmlformats.org/officeDocument/2006/relationships/printerSettings" Target="../printerSettings/printerSettings3.bin"/><Relationship Id="rId7" Type="http://schemas.openxmlformats.org/officeDocument/2006/relationships/hyperlink" Target="https://emenscr.nesdc.go.th/viewer/view.html?id=5e154398dfe25e34a85729e9&amp;username=mdes06031" TargetMode="External"/><Relationship Id="rId12" Type="http://schemas.openxmlformats.org/officeDocument/2006/relationships/hyperlink" Target="https://emenscr.nesdc.go.th/viewer/view.html?id=5fd691fc238e5c34f1efcc75&amp;username=mdes06021" TargetMode="External"/><Relationship Id="rId17" Type="http://schemas.openxmlformats.org/officeDocument/2006/relationships/hyperlink" Target="https://emenscr.nesdc.go.th/viewer/view.html?id=610902610dbfdc660d97e993&amp;username=mdes06031" TargetMode="External"/><Relationship Id="rId2" Type="http://schemas.openxmlformats.org/officeDocument/2006/relationships/hyperlink" Target="https://emenscr.nesdc.go.th/viewer/view.html?id=5c108cb9b5776840dd12a2e9&amp;username=industry06051" TargetMode="External"/><Relationship Id="rId16" Type="http://schemas.openxmlformats.org/officeDocument/2006/relationships/hyperlink" Target="https://emenscr.nesdc.go.th/viewer/view.html?id=5fd88a34bcb77e28c982783a&amp;username=mdes06021" TargetMode="External"/><Relationship Id="rId20" Type="http://schemas.openxmlformats.org/officeDocument/2006/relationships/hyperlink" Target="https://emenscr.nesdc.go.th/viewer/view.html?id=wEmkXppRjnsj0wYayZJa" TargetMode="External"/><Relationship Id="rId1" Type="http://schemas.openxmlformats.org/officeDocument/2006/relationships/hyperlink" Target="https://emenscr.nesdc.go.th/viewer/view.html?id=5bd6f174ead9a205b323d6dd&amp;username=nida05263081" TargetMode="External"/><Relationship Id="rId6" Type="http://schemas.openxmlformats.org/officeDocument/2006/relationships/hyperlink" Target="https://emenscr.nesdc.go.th/viewer/view.html?id=5e09ab44a398d53e6c8ddedb&amp;username=npu058911" TargetMode="External"/><Relationship Id="rId11" Type="http://schemas.openxmlformats.org/officeDocument/2006/relationships/hyperlink" Target="https://emenscr.nesdc.go.th/viewer/view.html?id=5fd681fe6eb12634f2968bbf&amp;username=mdes06021" TargetMode="External"/><Relationship Id="rId5" Type="http://schemas.openxmlformats.org/officeDocument/2006/relationships/hyperlink" Target="https://emenscr.nesdc.go.th/viewer/view.html?id=5e03390eb459dd49a9ac79d8&amp;username=tpqi061" TargetMode="External"/><Relationship Id="rId15" Type="http://schemas.openxmlformats.org/officeDocument/2006/relationships/hyperlink" Target="https://emenscr.nesdc.go.th/viewer/view.html?id=5fd88763bcb77e28c9827830&amp;username=mdes06021" TargetMode="External"/><Relationship Id="rId10" Type="http://schemas.openxmlformats.org/officeDocument/2006/relationships/hyperlink" Target="https://emenscr.nesdc.go.th/viewer/view.html?id=5fa124ec473e860600b7632b&amp;username=industry08031" TargetMode="External"/><Relationship Id="rId19" Type="http://schemas.openxmlformats.org/officeDocument/2006/relationships/hyperlink" Target="https://emenscr.nesdc.go.th/viewer/view.html?id=wEmkXppRjnsj0wYayZJa" TargetMode="External"/><Relationship Id="rId4" Type="http://schemas.openxmlformats.org/officeDocument/2006/relationships/hyperlink" Target="https://emenscr.nesdc.go.th/viewer/view.html?id=5dad219cc684aa5bce4a83bb&amp;username=tot121" TargetMode="External"/><Relationship Id="rId9" Type="http://schemas.openxmlformats.org/officeDocument/2006/relationships/hyperlink" Target="https://emenscr.nesdc.go.th/viewer/view.html?id=5e81a9914c4c403b4489a3bd&amp;username=moe02641" TargetMode="External"/><Relationship Id="rId14" Type="http://schemas.openxmlformats.org/officeDocument/2006/relationships/hyperlink" Target="https://emenscr.nesdc.go.th/viewer/view.html?id=5fd8737238eaa328bc3694f3&amp;username=mdes06021" TargetMode="External"/><Relationship Id="rId22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5e15b53a4735416acaa5adfa&amp;username=mdes06031" TargetMode="External"/><Relationship Id="rId13" Type="http://schemas.openxmlformats.org/officeDocument/2006/relationships/hyperlink" Target="https://emenscr.nesdc.go.th/viewer/view.html?id=5fd697146eb12634f2968bc3&amp;username=mdes06021" TargetMode="External"/><Relationship Id="rId18" Type="http://schemas.openxmlformats.org/officeDocument/2006/relationships/hyperlink" Target="https://emenscr.nesdc.go.th/viewer/view.html?id=6152cf3e74550141769fa25c&amp;username=msu053015021" TargetMode="External"/><Relationship Id="rId3" Type="http://schemas.openxmlformats.org/officeDocument/2006/relationships/hyperlink" Target="https://emenscr.nesdc.go.th/viewer/view.html?id=5c6123bd4819522ef1ca2d99&amp;username=rmuti34001" TargetMode="External"/><Relationship Id="rId7" Type="http://schemas.openxmlformats.org/officeDocument/2006/relationships/hyperlink" Target="https://emenscr.nesdc.go.th/viewer/view.html?id=5e154398dfe25e34a85729e9&amp;username=mdes06031" TargetMode="External"/><Relationship Id="rId12" Type="http://schemas.openxmlformats.org/officeDocument/2006/relationships/hyperlink" Target="https://emenscr.nesdc.go.th/viewer/view.html?id=5fd691fc238e5c34f1efcc75&amp;username=mdes06021" TargetMode="External"/><Relationship Id="rId17" Type="http://schemas.openxmlformats.org/officeDocument/2006/relationships/hyperlink" Target="https://emenscr.nesdc.go.th/viewer/view.html?id=610902610dbfdc660d97e993&amp;username=mdes06031" TargetMode="External"/><Relationship Id="rId2" Type="http://schemas.openxmlformats.org/officeDocument/2006/relationships/hyperlink" Target="https://emenscr.nesdc.go.th/viewer/view.html?id=5c108cb9b5776840dd12a2e9&amp;username=industry06051" TargetMode="External"/><Relationship Id="rId16" Type="http://schemas.openxmlformats.org/officeDocument/2006/relationships/hyperlink" Target="https://emenscr.nesdc.go.th/viewer/view.html?id=5fd88a34bcb77e28c982783a&amp;username=mdes06021" TargetMode="External"/><Relationship Id="rId20" Type="http://schemas.openxmlformats.org/officeDocument/2006/relationships/drawing" Target="../drawings/drawing4.xml"/><Relationship Id="rId1" Type="http://schemas.openxmlformats.org/officeDocument/2006/relationships/hyperlink" Target="https://emenscr.nesdc.go.th/viewer/view.html?id=5bd6f174ead9a205b323d6dd&amp;username=nida05263081" TargetMode="External"/><Relationship Id="rId6" Type="http://schemas.openxmlformats.org/officeDocument/2006/relationships/hyperlink" Target="https://emenscr.nesdc.go.th/viewer/view.html?id=5e09ab44a398d53e6c8ddedb&amp;username=npu058911" TargetMode="External"/><Relationship Id="rId11" Type="http://schemas.openxmlformats.org/officeDocument/2006/relationships/hyperlink" Target="https://emenscr.nesdc.go.th/viewer/view.html?id=5fd681fe6eb12634f2968bbf&amp;username=mdes06021" TargetMode="External"/><Relationship Id="rId5" Type="http://schemas.openxmlformats.org/officeDocument/2006/relationships/hyperlink" Target="https://emenscr.nesdc.go.th/viewer/view.html?id=5e03390eb459dd49a9ac79d8&amp;username=tpqi061" TargetMode="External"/><Relationship Id="rId15" Type="http://schemas.openxmlformats.org/officeDocument/2006/relationships/hyperlink" Target="https://emenscr.nesdc.go.th/viewer/view.html?id=5fd88763bcb77e28c9827830&amp;username=mdes06021" TargetMode="External"/><Relationship Id="rId10" Type="http://schemas.openxmlformats.org/officeDocument/2006/relationships/hyperlink" Target="https://emenscr.nesdc.go.th/viewer/view.html?id=5fa124ec473e860600b7632b&amp;username=industry08031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s://emenscr.nesdc.go.th/viewer/view.html?id=5dad219cc684aa5bce4a83bb&amp;username=tot121" TargetMode="External"/><Relationship Id="rId9" Type="http://schemas.openxmlformats.org/officeDocument/2006/relationships/hyperlink" Target="https://emenscr.nesdc.go.th/viewer/view.html?id=5e81a9914c4c403b4489a3bd&amp;username=moe02641" TargetMode="External"/><Relationship Id="rId14" Type="http://schemas.openxmlformats.org/officeDocument/2006/relationships/hyperlink" Target="https://emenscr.nesdc.go.th/viewer/view.html?id=5fd8737238eaa328bc3694f3&amp;username=mdes06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35"/>
  <sheetViews>
    <sheetView workbookViewId="0">
      <selection sqref="A1:X1"/>
    </sheetView>
  </sheetViews>
  <sheetFormatPr defaultRowHeight="14.4"/>
  <cols>
    <col min="1" max="1" width="17.5546875" customWidth="1"/>
    <col min="2" max="2" width="25.6640625" customWidth="1"/>
    <col min="3" max="3" width="54" customWidth="1"/>
    <col min="4" max="4" width="44.5546875" customWidth="1"/>
    <col min="5" max="5" width="37.88671875" customWidth="1"/>
    <col min="6" max="7" width="54" customWidth="1"/>
    <col min="8" max="8" width="51.33203125" customWidth="1"/>
    <col min="9" max="9" width="54" customWidth="1"/>
    <col min="10" max="10" width="31" customWidth="1"/>
    <col min="11" max="11" width="54" customWidth="1"/>
    <col min="12" max="12" width="37.88671875" customWidth="1"/>
    <col min="13" max="13" width="14.88671875" customWidth="1"/>
    <col min="14" max="14" width="28.33203125" customWidth="1"/>
    <col min="15" max="15" width="27" customWidth="1"/>
    <col min="16" max="16" width="32.44140625" customWidth="1"/>
    <col min="17" max="17" width="45.88671875" customWidth="1"/>
    <col min="18" max="18" width="54" customWidth="1"/>
    <col min="19" max="19" width="50" customWidth="1"/>
    <col min="20" max="21" width="54" customWidth="1"/>
    <col min="22" max="22" width="16.109375" customWidth="1"/>
    <col min="23" max="23" width="20.33203125" customWidth="1"/>
    <col min="24" max="24" width="17.5546875" customWidth="1"/>
  </cols>
  <sheetData>
    <row r="1" spans="1:24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</row>
    <row r="2" spans="1:2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206</v>
      </c>
    </row>
    <row r="3" spans="1:24" ht="15" thickBot="1">
      <c r="A3" s="2" t="s">
        <v>24</v>
      </c>
      <c r="B3" s="2" t="s">
        <v>25</v>
      </c>
      <c r="C3" s="2" t="s">
        <v>26</v>
      </c>
      <c r="D3" s="2"/>
      <c r="E3" s="2"/>
      <c r="F3" s="2" t="s">
        <v>27</v>
      </c>
      <c r="G3" s="2" t="s">
        <v>28</v>
      </c>
      <c r="H3" s="2" t="s">
        <v>29</v>
      </c>
      <c r="I3" s="2" t="s">
        <v>27</v>
      </c>
      <c r="J3" s="2" t="s">
        <v>30</v>
      </c>
      <c r="K3" s="2" t="s">
        <v>31</v>
      </c>
      <c r="L3" s="2" t="s">
        <v>32</v>
      </c>
      <c r="M3" s="2" t="s">
        <v>33</v>
      </c>
      <c r="N3" s="2" t="s">
        <v>34</v>
      </c>
      <c r="O3" s="2" t="s">
        <v>35</v>
      </c>
      <c r="P3" s="3">
        <v>3000000</v>
      </c>
      <c r="Q3" s="3">
        <v>3000000</v>
      </c>
      <c r="R3" s="2" t="s">
        <v>36</v>
      </c>
      <c r="S3" s="2" t="s">
        <v>37</v>
      </c>
      <c r="T3" s="2" t="s">
        <v>38</v>
      </c>
      <c r="U3" s="2"/>
      <c r="V3" s="2"/>
      <c r="W3" s="2"/>
      <c r="X3" s="4" t="s">
        <v>26</v>
      </c>
    </row>
    <row r="4" spans="1:24" ht="15" thickBot="1">
      <c r="A4" s="2" t="s">
        <v>39</v>
      </c>
      <c r="B4" s="2" t="s">
        <v>40</v>
      </c>
      <c r="C4" s="2" t="s">
        <v>41</v>
      </c>
      <c r="D4" s="2"/>
      <c r="E4" s="2"/>
      <c r="F4" s="2" t="s">
        <v>27</v>
      </c>
      <c r="G4" s="2" t="s">
        <v>28</v>
      </c>
      <c r="H4" s="2"/>
      <c r="I4" s="2" t="s">
        <v>27</v>
      </c>
      <c r="J4" s="2" t="s">
        <v>30</v>
      </c>
      <c r="K4" s="9" t="s">
        <v>31</v>
      </c>
      <c r="L4" s="2" t="s">
        <v>42</v>
      </c>
      <c r="M4" s="2" t="s">
        <v>33</v>
      </c>
      <c r="N4" s="2" t="s">
        <v>43</v>
      </c>
      <c r="O4" s="2" t="s">
        <v>44</v>
      </c>
      <c r="P4" s="3">
        <v>6639650</v>
      </c>
      <c r="Q4" s="3">
        <v>6639650</v>
      </c>
      <c r="R4" s="2" t="s">
        <v>45</v>
      </c>
      <c r="S4" s="2" t="s">
        <v>46</v>
      </c>
      <c r="T4" s="2" t="s">
        <v>47</v>
      </c>
      <c r="U4" s="2"/>
      <c r="V4" s="2"/>
      <c r="W4" s="2"/>
      <c r="X4" s="5" t="s">
        <v>41</v>
      </c>
    </row>
    <row r="5" spans="1:24" ht="15" thickBot="1">
      <c r="A5" s="2" t="s">
        <v>48</v>
      </c>
      <c r="B5" s="2" t="s">
        <v>49</v>
      </c>
      <c r="C5" s="2" t="s">
        <v>50</v>
      </c>
      <c r="D5" s="2"/>
      <c r="E5" s="2"/>
      <c r="F5" s="2" t="s">
        <v>27</v>
      </c>
      <c r="G5" s="2" t="s">
        <v>28</v>
      </c>
      <c r="H5" s="2"/>
      <c r="I5" s="2" t="s">
        <v>27</v>
      </c>
      <c r="J5" s="2" t="s">
        <v>30</v>
      </c>
      <c r="K5" s="2" t="s">
        <v>31</v>
      </c>
      <c r="L5" s="2" t="s">
        <v>51</v>
      </c>
      <c r="M5" s="2" t="s">
        <v>33</v>
      </c>
      <c r="N5" s="2" t="s">
        <v>52</v>
      </c>
      <c r="O5" s="2" t="s">
        <v>52</v>
      </c>
      <c r="P5" s="3">
        <v>58500</v>
      </c>
      <c r="Q5" s="3">
        <v>58500</v>
      </c>
      <c r="R5" s="2" t="s">
        <v>53</v>
      </c>
      <c r="S5" s="2" t="s">
        <v>54</v>
      </c>
      <c r="T5" s="2" t="s">
        <v>55</v>
      </c>
      <c r="U5" s="2"/>
      <c r="V5" s="2"/>
      <c r="W5" s="2"/>
      <c r="X5" s="5" t="s">
        <v>50</v>
      </c>
    </row>
    <row r="6" spans="1:24" ht="15" thickBot="1">
      <c r="A6" s="2" t="s">
        <v>56</v>
      </c>
      <c r="B6" s="2" t="s">
        <v>57</v>
      </c>
      <c r="C6" s="2" t="s">
        <v>58</v>
      </c>
      <c r="D6" s="2"/>
      <c r="E6" s="2"/>
      <c r="F6" s="2" t="s">
        <v>27</v>
      </c>
      <c r="G6" s="2" t="s">
        <v>28</v>
      </c>
      <c r="H6" s="2" t="s">
        <v>29</v>
      </c>
      <c r="I6" s="2" t="s">
        <v>27</v>
      </c>
      <c r="J6" s="2" t="s">
        <v>30</v>
      </c>
      <c r="K6" s="2" t="s">
        <v>31</v>
      </c>
      <c r="L6" s="2" t="s">
        <v>59</v>
      </c>
      <c r="M6" s="2" t="s">
        <v>33</v>
      </c>
      <c r="N6" s="2" t="s">
        <v>60</v>
      </c>
      <c r="O6" s="2" t="s">
        <v>61</v>
      </c>
      <c r="P6" s="3">
        <v>1217000000</v>
      </c>
      <c r="Q6" s="3">
        <v>1217000000</v>
      </c>
      <c r="R6" s="2" t="s">
        <v>62</v>
      </c>
      <c r="S6" s="2" t="s">
        <v>63</v>
      </c>
      <c r="T6" s="2" t="s">
        <v>64</v>
      </c>
      <c r="U6" s="2"/>
      <c r="V6" s="2"/>
      <c r="W6" s="2"/>
      <c r="X6" s="5" t="s">
        <v>58</v>
      </c>
    </row>
    <row r="7" spans="1:24" ht="15" thickBot="1">
      <c r="A7" s="2" t="s">
        <v>65</v>
      </c>
      <c r="B7" s="2" t="s">
        <v>66</v>
      </c>
      <c r="C7" s="2" t="s">
        <v>67</v>
      </c>
      <c r="D7" s="2"/>
      <c r="E7" s="2"/>
      <c r="F7" s="2" t="s">
        <v>27</v>
      </c>
      <c r="G7" s="2" t="s">
        <v>28</v>
      </c>
      <c r="H7" s="2" t="s">
        <v>29</v>
      </c>
      <c r="I7" s="2" t="s">
        <v>27</v>
      </c>
      <c r="J7" s="2" t="s">
        <v>30</v>
      </c>
      <c r="K7" s="2" t="s">
        <v>31</v>
      </c>
      <c r="L7" s="2" t="s">
        <v>68</v>
      </c>
      <c r="M7" s="2" t="s">
        <v>33</v>
      </c>
      <c r="N7" s="2" t="s">
        <v>69</v>
      </c>
      <c r="O7" s="2" t="s">
        <v>70</v>
      </c>
      <c r="P7" s="3">
        <v>13696000</v>
      </c>
      <c r="Q7" s="3">
        <v>13696000</v>
      </c>
      <c r="R7" s="2" t="s">
        <v>71</v>
      </c>
      <c r="S7" s="2" t="s">
        <v>72</v>
      </c>
      <c r="T7" s="2" t="s">
        <v>73</v>
      </c>
      <c r="U7" s="2"/>
      <c r="V7" s="2"/>
      <c r="W7" s="2"/>
      <c r="X7" s="5" t="s">
        <v>67</v>
      </c>
    </row>
    <row r="8" spans="1:24" ht="15" thickBot="1">
      <c r="A8" s="2" t="s">
        <v>74</v>
      </c>
      <c r="B8" s="2" t="s">
        <v>75</v>
      </c>
      <c r="C8" s="2" t="s">
        <v>76</v>
      </c>
      <c r="D8" s="2"/>
      <c r="E8" s="2"/>
      <c r="F8" s="2" t="s">
        <v>27</v>
      </c>
      <c r="G8" s="2" t="s">
        <v>28</v>
      </c>
      <c r="H8" s="2"/>
      <c r="I8" s="2" t="s">
        <v>27</v>
      </c>
      <c r="J8" s="2" t="s">
        <v>30</v>
      </c>
      <c r="K8" s="2" t="s">
        <v>31</v>
      </c>
      <c r="L8" s="2" t="s">
        <v>77</v>
      </c>
      <c r="M8" s="2" t="s">
        <v>33</v>
      </c>
      <c r="N8" s="2" t="s">
        <v>78</v>
      </c>
      <c r="O8" s="2" t="s">
        <v>79</v>
      </c>
      <c r="P8" s="3">
        <v>10432700</v>
      </c>
      <c r="Q8" s="3">
        <v>10432700</v>
      </c>
      <c r="R8" s="2" t="s">
        <v>80</v>
      </c>
      <c r="S8" s="2" t="s">
        <v>81</v>
      </c>
      <c r="T8" s="2" t="s">
        <v>55</v>
      </c>
      <c r="U8" s="2"/>
      <c r="V8" s="2"/>
      <c r="W8" s="2"/>
      <c r="X8" s="5" t="s">
        <v>207</v>
      </c>
    </row>
    <row r="9" spans="1:24" ht="15" thickBot="1">
      <c r="A9" s="2" t="s">
        <v>82</v>
      </c>
      <c r="B9" s="2" t="s">
        <v>83</v>
      </c>
      <c r="C9" s="2" t="s">
        <v>84</v>
      </c>
      <c r="D9" s="2"/>
      <c r="E9" s="2"/>
      <c r="F9" s="2" t="s">
        <v>27</v>
      </c>
      <c r="G9" s="2" t="s">
        <v>28</v>
      </c>
      <c r="H9" s="2" t="s">
        <v>29</v>
      </c>
      <c r="I9" s="2" t="s">
        <v>27</v>
      </c>
      <c r="J9" s="2" t="s">
        <v>30</v>
      </c>
      <c r="K9" s="2" t="s">
        <v>31</v>
      </c>
      <c r="L9" s="2" t="s">
        <v>85</v>
      </c>
      <c r="M9" s="2" t="s">
        <v>33</v>
      </c>
      <c r="N9" s="2" t="s">
        <v>86</v>
      </c>
      <c r="O9" s="2" t="s">
        <v>70</v>
      </c>
      <c r="P9" s="3">
        <v>7400000</v>
      </c>
      <c r="Q9" s="3">
        <v>7400000</v>
      </c>
      <c r="R9" s="2" t="s">
        <v>87</v>
      </c>
      <c r="S9" s="2" t="s">
        <v>88</v>
      </c>
      <c r="T9" s="2" t="s">
        <v>64</v>
      </c>
      <c r="U9" s="2"/>
      <c r="V9" s="2"/>
      <c r="W9" s="2"/>
      <c r="X9" s="5" t="s">
        <v>84</v>
      </c>
    </row>
    <row r="10" spans="1:24" ht="15" thickBot="1">
      <c r="A10" s="2" t="s">
        <v>82</v>
      </c>
      <c r="B10" s="2" t="s">
        <v>89</v>
      </c>
      <c r="C10" s="2" t="s">
        <v>90</v>
      </c>
      <c r="D10" s="2"/>
      <c r="E10" s="2"/>
      <c r="F10" s="2" t="s">
        <v>27</v>
      </c>
      <c r="G10" s="2" t="s">
        <v>28</v>
      </c>
      <c r="H10" s="2" t="s">
        <v>29</v>
      </c>
      <c r="I10" s="2" t="s">
        <v>27</v>
      </c>
      <c r="J10" s="2" t="s">
        <v>30</v>
      </c>
      <c r="K10" s="2" t="s">
        <v>31</v>
      </c>
      <c r="L10" s="2" t="s">
        <v>91</v>
      </c>
      <c r="M10" s="2" t="s">
        <v>33</v>
      </c>
      <c r="N10" s="2" t="s">
        <v>78</v>
      </c>
      <c r="O10" s="2" t="s">
        <v>70</v>
      </c>
      <c r="P10" s="3">
        <v>206407100</v>
      </c>
      <c r="Q10" s="3">
        <v>206407100</v>
      </c>
      <c r="R10" s="2" t="s">
        <v>87</v>
      </c>
      <c r="S10" s="2" t="s">
        <v>88</v>
      </c>
      <c r="T10" s="2" t="s">
        <v>64</v>
      </c>
      <c r="U10" s="2"/>
      <c r="V10" s="2"/>
      <c r="W10" s="2"/>
      <c r="X10" s="5" t="s">
        <v>90</v>
      </c>
    </row>
    <row r="11" spans="1:24" ht="15" thickBot="1">
      <c r="A11" s="2" t="s">
        <v>92</v>
      </c>
      <c r="B11" s="2" t="s">
        <v>93</v>
      </c>
      <c r="C11" s="2" t="s">
        <v>94</v>
      </c>
      <c r="D11" s="2"/>
      <c r="E11" s="2"/>
      <c r="F11" s="2" t="s">
        <v>27</v>
      </c>
      <c r="G11" s="2" t="s">
        <v>28</v>
      </c>
      <c r="H11" s="2" t="s">
        <v>95</v>
      </c>
      <c r="I11" s="2" t="s">
        <v>27</v>
      </c>
      <c r="J11" s="2" t="s">
        <v>30</v>
      </c>
      <c r="K11" s="2" t="s">
        <v>31</v>
      </c>
      <c r="L11" s="2" t="s">
        <v>96</v>
      </c>
      <c r="M11" s="2" t="s">
        <v>33</v>
      </c>
      <c r="N11" s="2" t="s">
        <v>97</v>
      </c>
      <c r="O11" s="2" t="s">
        <v>98</v>
      </c>
      <c r="P11" s="6">
        <v>0</v>
      </c>
      <c r="Q11" s="6">
        <v>0</v>
      </c>
      <c r="R11" s="2" t="s">
        <v>99</v>
      </c>
      <c r="S11" s="2" t="s">
        <v>100</v>
      </c>
      <c r="T11" s="2" t="s">
        <v>38</v>
      </c>
      <c r="U11" s="2"/>
      <c r="V11" s="2"/>
      <c r="W11" s="2"/>
      <c r="X11" s="5" t="s">
        <v>94</v>
      </c>
    </row>
    <row r="12" spans="1:24" ht="15" thickBot="1">
      <c r="A12" s="2" t="s">
        <v>24</v>
      </c>
      <c r="B12" s="2" t="s">
        <v>101</v>
      </c>
      <c r="C12" s="2" t="s">
        <v>102</v>
      </c>
      <c r="D12" s="2"/>
      <c r="E12" s="2"/>
      <c r="F12" s="2" t="s">
        <v>27</v>
      </c>
      <c r="G12" s="2" t="s">
        <v>103</v>
      </c>
      <c r="H12" s="2"/>
      <c r="I12" s="2" t="s">
        <v>27</v>
      </c>
      <c r="J12" s="2" t="s">
        <v>30</v>
      </c>
      <c r="K12" s="2" t="s">
        <v>31</v>
      </c>
      <c r="L12" s="2" t="s">
        <v>104</v>
      </c>
      <c r="M12" s="2" t="s">
        <v>33</v>
      </c>
      <c r="N12" s="2" t="s">
        <v>105</v>
      </c>
      <c r="O12" s="2" t="s">
        <v>106</v>
      </c>
      <c r="P12" s="3">
        <v>21650000</v>
      </c>
      <c r="Q12" s="3">
        <v>21650000</v>
      </c>
      <c r="R12" s="2" t="s">
        <v>36</v>
      </c>
      <c r="S12" s="2" t="s">
        <v>37</v>
      </c>
      <c r="T12" s="2" t="s">
        <v>55</v>
      </c>
      <c r="U12" s="2" t="s">
        <v>107</v>
      </c>
      <c r="V12" s="2" t="s">
        <v>108</v>
      </c>
      <c r="W12" s="2" t="s">
        <v>109</v>
      </c>
      <c r="X12" s="5" t="s">
        <v>102</v>
      </c>
    </row>
    <row r="13" spans="1:24" ht="15" thickBot="1">
      <c r="A13" s="2" t="s">
        <v>82</v>
      </c>
      <c r="B13" s="2" t="s">
        <v>110</v>
      </c>
      <c r="C13" s="2" t="s">
        <v>111</v>
      </c>
      <c r="D13" s="2"/>
      <c r="E13" s="2"/>
      <c r="F13" s="2" t="s">
        <v>27</v>
      </c>
      <c r="G13" s="2" t="s">
        <v>28</v>
      </c>
      <c r="H13" s="2"/>
      <c r="I13" s="2" t="s">
        <v>27</v>
      </c>
      <c r="J13" s="2" t="s">
        <v>30</v>
      </c>
      <c r="K13" s="2" t="s">
        <v>31</v>
      </c>
      <c r="L13" s="2" t="s">
        <v>112</v>
      </c>
      <c r="M13" s="2" t="s">
        <v>33</v>
      </c>
      <c r="N13" s="2" t="s">
        <v>105</v>
      </c>
      <c r="O13" s="2" t="s">
        <v>106</v>
      </c>
      <c r="P13" s="3">
        <v>220000000</v>
      </c>
      <c r="Q13" s="3">
        <v>220000000</v>
      </c>
      <c r="R13" s="2" t="s">
        <v>87</v>
      </c>
      <c r="S13" s="2" t="s">
        <v>88</v>
      </c>
      <c r="T13" s="2" t="s">
        <v>64</v>
      </c>
      <c r="U13" s="2" t="s">
        <v>113</v>
      </c>
      <c r="V13" s="2" t="s">
        <v>114</v>
      </c>
      <c r="W13" s="2" t="s">
        <v>115</v>
      </c>
      <c r="X13" s="5" t="s">
        <v>111</v>
      </c>
    </row>
    <row r="14" spans="1:24" ht="15" thickBot="1">
      <c r="A14" s="2" t="s">
        <v>82</v>
      </c>
      <c r="B14" s="2" t="s">
        <v>116</v>
      </c>
      <c r="C14" s="2" t="s">
        <v>117</v>
      </c>
      <c r="D14" s="2"/>
      <c r="E14" s="2"/>
      <c r="F14" s="2" t="s">
        <v>27</v>
      </c>
      <c r="G14" s="2" t="s">
        <v>28</v>
      </c>
      <c r="H14" s="2"/>
      <c r="I14" s="2" t="s">
        <v>27</v>
      </c>
      <c r="J14" s="2" t="s">
        <v>30</v>
      </c>
      <c r="K14" s="2" t="s">
        <v>31</v>
      </c>
      <c r="L14" s="2" t="s">
        <v>118</v>
      </c>
      <c r="M14" s="2" t="s">
        <v>33</v>
      </c>
      <c r="N14" s="2" t="s">
        <v>105</v>
      </c>
      <c r="O14" s="2" t="s">
        <v>106</v>
      </c>
      <c r="P14" s="3">
        <v>209000000</v>
      </c>
      <c r="Q14" s="3">
        <v>209000000</v>
      </c>
      <c r="R14" s="2" t="s">
        <v>87</v>
      </c>
      <c r="S14" s="2" t="s">
        <v>88</v>
      </c>
      <c r="T14" s="2" t="s">
        <v>64</v>
      </c>
      <c r="U14" s="2" t="s">
        <v>107</v>
      </c>
      <c r="V14" s="2" t="s">
        <v>114</v>
      </c>
      <c r="W14" s="2" t="s">
        <v>119</v>
      </c>
      <c r="X14" s="5" t="s">
        <v>117</v>
      </c>
    </row>
    <row r="15" spans="1:24" ht="15" thickBot="1">
      <c r="A15" s="2" t="s">
        <v>82</v>
      </c>
      <c r="B15" s="2" t="s">
        <v>120</v>
      </c>
      <c r="C15" s="2" t="s">
        <v>121</v>
      </c>
      <c r="D15" s="2"/>
      <c r="E15" s="2"/>
      <c r="F15" s="2" t="s">
        <v>27</v>
      </c>
      <c r="G15" s="2" t="s">
        <v>28</v>
      </c>
      <c r="H15" s="2"/>
      <c r="I15" s="2" t="s">
        <v>27</v>
      </c>
      <c r="J15" s="2" t="s">
        <v>30</v>
      </c>
      <c r="K15" s="2" t="s">
        <v>31</v>
      </c>
      <c r="L15" s="2" t="s">
        <v>112</v>
      </c>
      <c r="M15" s="2" t="s">
        <v>33</v>
      </c>
      <c r="N15" s="2" t="s">
        <v>105</v>
      </c>
      <c r="O15" s="2" t="s">
        <v>106</v>
      </c>
      <c r="P15" s="3">
        <v>206000000</v>
      </c>
      <c r="Q15" s="3">
        <v>206000000</v>
      </c>
      <c r="R15" s="2" t="s">
        <v>87</v>
      </c>
      <c r="S15" s="2" t="s">
        <v>88</v>
      </c>
      <c r="T15" s="2" t="s">
        <v>64</v>
      </c>
      <c r="U15" s="2" t="s">
        <v>113</v>
      </c>
      <c r="V15" s="2" t="s">
        <v>114</v>
      </c>
      <c r="W15" s="2" t="s">
        <v>122</v>
      </c>
      <c r="X15" s="5" t="s">
        <v>121</v>
      </c>
    </row>
    <row r="16" spans="1:24" ht="15" thickBot="1">
      <c r="A16" s="2" t="s">
        <v>82</v>
      </c>
      <c r="B16" s="2" t="s">
        <v>123</v>
      </c>
      <c r="C16" s="2" t="s">
        <v>124</v>
      </c>
      <c r="D16" s="2"/>
      <c r="E16" s="2"/>
      <c r="F16" s="2" t="s">
        <v>27</v>
      </c>
      <c r="G16" s="2" t="s">
        <v>28</v>
      </c>
      <c r="H16" s="2"/>
      <c r="I16" s="2" t="s">
        <v>27</v>
      </c>
      <c r="J16" s="2" t="s">
        <v>30</v>
      </c>
      <c r="K16" s="2" t="s">
        <v>31</v>
      </c>
      <c r="L16" s="2" t="s">
        <v>125</v>
      </c>
      <c r="M16" s="2" t="s">
        <v>33</v>
      </c>
      <c r="N16" s="2" t="s">
        <v>105</v>
      </c>
      <c r="O16" s="2" t="s">
        <v>106</v>
      </c>
      <c r="P16" s="3">
        <v>375000000</v>
      </c>
      <c r="Q16" s="3">
        <v>375000000</v>
      </c>
      <c r="R16" s="2" t="s">
        <v>87</v>
      </c>
      <c r="S16" s="2" t="s">
        <v>88</v>
      </c>
      <c r="T16" s="2" t="s">
        <v>64</v>
      </c>
      <c r="U16" s="2" t="s">
        <v>107</v>
      </c>
      <c r="V16" s="2" t="s">
        <v>126</v>
      </c>
      <c r="W16" s="2" t="s">
        <v>127</v>
      </c>
      <c r="X16" s="5" t="s">
        <v>208</v>
      </c>
    </row>
    <row r="17" spans="1:24" ht="15" thickBot="1">
      <c r="A17" s="2" t="s">
        <v>82</v>
      </c>
      <c r="B17" s="2" t="s">
        <v>128</v>
      </c>
      <c r="C17" s="2" t="s">
        <v>129</v>
      </c>
      <c r="D17" s="2"/>
      <c r="E17" s="2"/>
      <c r="F17" s="2" t="s">
        <v>27</v>
      </c>
      <c r="G17" s="2" t="s">
        <v>28</v>
      </c>
      <c r="H17" s="2"/>
      <c r="I17" s="2" t="s">
        <v>27</v>
      </c>
      <c r="J17" s="2" t="s">
        <v>30</v>
      </c>
      <c r="K17" s="2" t="s">
        <v>31</v>
      </c>
      <c r="L17" s="2" t="s">
        <v>130</v>
      </c>
      <c r="M17" s="2" t="s">
        <v>33</v>
      </c>
      <c r="N17" s="2" t="s">
        <v>105</v>
      </c>
      <c r="O17" s="2" t="s">
        <v>106</v>
      </c>
      <c r="P17" s="3">
        <v>255000000</v>
      </c>
      <c r="Q17" s="3">
        <v>255000000</v>
      </c>
      <c r="R17" s="2" t="s">
        <v>87</v>
      </c>
      <c r="S17" s="2" t="s">
        <v>88</v>
      </c>
      <c r="T17" s="2" t="s">
        <v>64</v>
      </c>
      <c r="U17" s="2" t="s">
        <v>107</v>
      </c>
      <c r="V17" s="2" t="s">
        <v>126</v>
      </c>
      <c r="W17" s="2" t="s">
        <v>127</v>
      </c>
      <c r="X17" s="5" t="s">
        <v>129</v>
      </c>
    </row>
    <row r="18" spans="1:24" ht="15" thickBot="1">
      <c r="A18" s="2" t="s">
        <v>131</v>
      </c>
      <c r="B18" s="2" t="s">
        <v>132</v>
      </c>
      <c r="C18" s="2" t="s">
        <v>133</v>
      </c>
      <c r="D18" s="2"/>
      <c r="E18" s="2"/>
      <c r="F18" s="2" t="s">
        <v>27</v>
      </c>
      <c r="G18" s="2" t="s">
        <v>28</v>
      </c>
      <c r="H18" s="2"/>
      <c r="I18" s="2" t="s">
        <v>27</v>
      </c>
      <c r="J18" s="2" t="s">
        <v>30</v>
      </c>
      <c r="K18" s="2" t="s">
        <v>31</v>
      </c>
      <c r="L18" s="2" t="s">
        <v>134</v>
      </c>
      <c r="M18" s="2" t="s">
        <v>33</v>
      </c>
      <c r="N18" s="2" t="s">
        <v>135</v>
      </c>
      <c r="O18" s="2" t="s">
        <v>136</v>
      </c>
      <c r="P18" s="3">
        <v>1600000</v>
      </c>
      <c r="Q18" s="3">
        <v>1600000</v>
      </c>
      <c r="R18" s="2" t="s">
        <v>137</v>
      </c>
      <c r="S18" s="2" t="s">
        <v>138</v>
      </c>
      <c r="T18" s="2" t="s">
        <v>47</v>
      </c>
      <c r="U18" s="2"/>
      <c r="V18" s="2" t="s">
        <v>114</v>
      </c>
      <c r="W18" s="2" t="s">
        <v>115</v>
      </c>
      <c r="X18" s="5" t="s">
        <v>133</v>
      </c>
    </row>
    <row r="19" spans="1:24" ht="15" thickBot="1">
      <c r="A19" s="2" t="s">
        <v>139</v>
      </c>
      <c r="B19" s="2" t="s">
        <v>140</v>
      </c>
      <c r="C19" s="2" t="s">
        <v>141</v>
      </c>
      <c r="D19" s="2"/>
      <c r="E19" s="2"/>
      <c r="F19" s="2" t="s">
        <v>27</v>
      </c>
      <c r="G19" s="2" t="s">
        <v>28</v>
      </c>
      <c r="H19" s="2"/>
      <c r="I19" s="2" t="s">
        <v>27</v>
      </c>
      <c r="J19" s="2" t="s">
        <v>30</v>
      </c>
      <c r="K19" s="2" t="s">
        <v>31</v>
      </c>
      <c r="L19" s="2" t="s">
        <v>142</v>
      </c>
      <c r="M19" s="2" t="s">
        <v>33</v>
      </c>
      <c r="N19" s="2" t="s">
        <v>135</v>
      </c>
      <c r="O19" s="2" t="s">
        <v>136</v>
      </c>
      <c r="P19" s="3">
        <v>71886200</v>
      </c>
      <c r="Q19" s="3">
        <v>71886200</v>
      </c>
      <c r="R19" s="2" t="s">
        <v>143</v>
      </c>
      <c r="S19" s="2" t="s">
        <v>88</v>
      </c>
      <c r="T19" s="2" t="s">
        <v>64</v>
      </c>
      <c r="U19" s="2"/>
      <c r="V19" s="2" t="s">
        <v>126</v>
      </c>
      <c r="W19" s="2" t="s">
        <v>127</v>
      </c>
      <c r="X19" s="5" t="s">
        <v>141</v>
      </c>
    </row>
    <row r="20" spans="1:24" ht="15" thickBot="1">
      <c r="A20" s="2" t="s">
        <v>139</v>
      </c>
      <c r="B20" s="2" t="s">
        <v>144</v>
      </c>
      <c r="C20" s="2" t="s">
        <v>111</v>
      </c>
      <c r="D20" s="2"/>
      <c r="E20" s="2"/>
      <c r="F20" s="2" t="s">
        <v>27</v>
      </c>
      <c r="G20" s="2" t="s">
        <v>28</v>
      </c>
      <c r="H20" s="2"/>
      <c r="I20" s="2" t="s">
        <v>27</v>
      </c>
      <c r="J20" s="2" t="s">
        <v>30</v>
      </c>
      <c r="K20" s="2" t="s">
        <v>31</v>
      </c>
      <c r="L20" s="2" t="s">
        <v>145</v>
      </c>
      <c r="M20" s="2" t="s">
        <v>33</v>
      </c>
      <c r="N20" s="2" t="s">
        <v>135</v>
      </c>
      <c r="O20" s="2" t="s">
        <v>136</v>
      </c>
      <c r="P20" s="3">
        <v>35142900</v>
      </c>
      <c r="Q20" s="3">
        <v>35142900</v>
      </c>
      <c r="R20" s="2" t="s">
        <v>143</v>
      </c>
      <c r="S20" s="2" t="s">
        <v>88</v>
      </c>
      <c r="T20" s="2" t="s">
        <v>64</v>
      </c>
      <c r="U20" s="2" t="s">
        <v>146</v>
      </c>
      <c r="V20" s="2" t="s">
        <v>114</v>
      </c>
      <c r="W20" s="2" t="s">
        <v>115</v>
      </c>
      <c r="X20" s="5" t="s">
        <v>111</v>
      </c>
    </row>
    <row r="21" spans="1:24" ht="15" thickBot="1">
      <c r="A21" s="2" t="s">
        <v>139</v>
      </c>
      <c r="B21" s="2" t="s">
        <v>147</v>
      </c>
      <c r="C21" s="2" t="s">
        <v>148</v>
      </c>
      <c r="D21" s="2"/>
      <c r="E21" s="2"/>
      <c r="F21" s="2" t="s">
        <v>27</v>
      </c>
      <c r="G21" s="2" t="s">
        <v>28</v>
      </c>
      <c r="H21" s="2"/>
      <c r="I21" s="2" t="s">
        <v>27</v>
      </c>
      <c r="J21" s="2" t="s">
        <v>30</v>
      </c>
      <c r="K21" s="2" t="s">
        <v>31</v>
      </c>
      <c r="L21" s="2" t="s">
        <v>149</v>
      </c>
      <c r="M21" s="2" t="s">
        <v>33</v>
      </c>
      <c r="N21" s="2" t="s">
        <v>135</v>
      </c>
      <c r="O21" s="2" t="s">
        <v>136</v>
      </c>
      <c r="P21" s="3">
        <v>48035500</v>
      </c>
      <c r="Q21" s="3">
        <v>48035500</v>
      </c>
      <c r="R21" s="2" t="s">
        <v>143</v>
      </c>
      <c r="S21" s="2" t="s">
        <v>88</v>
      </c>
      <c r="T21" s="2" t="s">
        <v>64</v>
      </c>
      <c r="U21" s="2"/>
      <c r="V21" s="2" t="s">
        <v>126</v>
      </c>
      <c r="W21" s="2" t="s">
        <v>150</v>
      </c>
      <c r="X21" s="5" t="s">
        <v>148</v>
      </c>
    </row>
    <row r="22" spans="1:24" ht="15" thickBot="1">
      <c r="A22" s="2" t="s">
        <v>139</v>
      </c>
      <c r="B22" s="2" t="s">
        <v>151</v>
      </c>
      <c r="C22" s="2" t="s">
        <v>152</v>
      </c>
      <c r="D22" s="2"/>
      <c r="E22" s="2"/>
      <c r="F22" s="2" t="s">
        <v>27</v>
      </c>
      <c r="G22" s="2" t="s">
        <v>28</v>
      </c>
      <c r="H22" s="2"/>
      <c r="I22" s="2" t="s">
        <v>27</v>
      </c>
      <c r="J22" s="2" t="s">
        <v>30</v>
      </c>
      <c r="K22" s="2" t="s">
        <v>31</v>
      </c>
      <c r="L22" s="2" t="s">
        <v>153</v>
      </c>
      <c r="M22" s="2" t="s">
        <v>33</v>
      </c>
      <c r="N22" s="2" t="s">
        <v>135</v>
      </c>
      <c r="O22" s="2" t="s">
        <v>136</v>
      </c>
      <c r="P22" s="3">
        <v>76494600</v>
      </c>
      <c r="Q22" s="3">
        <v>76494600</v>
      </c>
      <c r="R22" s="2" t="s">
        <v>143</v>
      </c>
      <c r="S22" s="2" t="s">
        <v>88</v>
      </c>
      <c r="T22" s="2" t="s">
        <v>64</v>
      </c>
      <c r="U22" s="2"/>
      <c r="V22" s="2" t="s">
        <v>114</v>
      </c>
      <c r="W22" s="2" t="s">
        <v>115</v>
      </c>
      <c r="X22" s="5" t="s">
        <v>152</v>
      </c>
    </row>
    <row r="23" spans="1:24" ht="15" thickBot="1">
      <c r="A23" s="2" t="s">
        <v>139</v>
      </c>
      <c r="B23" s="2" t="s">
        <v>154</v>
      </c>
      <c r="C23" s="2" t="s">
        <v>155</v>
      </c>
      <c r="D23" s="2"/>
      <c r="E23" s="2"/>
      <c r="F23" s="2" t="s">
        <v>27</v>
      </c>
      <c r="G23" s="2" t="s">
        <v>28</v>
      </c>
      <c r="H23" s="2"/>
      <c r="I23" s="2" t="s">
        <v>27</v>
      </c>
      <c r="J23" s="2" t="s">
        <v>30</v>
      </c>
      <c r="K23" s="2" t="s">
        <v>31</v>
      </c>
      <c r="L23" s="2" t="s">
        <v>156</v>
      </c>
      <c r="M23" s="2" t="s">
        <v>33</v>
      </c>
      <c r="N23" s="2" t="s">
        <v>135</v>
      </c>
      <c r="O23" s="2" t="s">
        <v>136</v>
      </c>
      <c r="P23" s="3">
        <v>16700200</v>
      </c>
      <c r="Q23" s="3">
        <v>16700200</v>
      </c>
      <c r="R23" s="2" t="s">
        <v>143</v>
      </c>
      <c r="S23" s="2" t="s">
        <v>88</v>
      </c>
      <c r="T23" s="2" t="s">
        <v>64</v>
      </c>
      <c r="U23" s="2"/>
      <c r="V23" s="2" t="s">
        <v>114</v>
      </c>
      <c r="W23" s="2" t="s">
        <v>115</v>
      </c>
      <c r="X23" s="5" t="s">
        <v>155</v>
      </c>
    </row>
    <row r="24" spans="1:24" ht="15" thickBot="1">
      <c r="A24" s="2" t="s">
        <v>139</v>
      </c>
      <c r="B24" s="2" t="s">
        <v>157</v>
      </c>
      <c r="C24" s="2" t="s">
        <v>158</v>
      </c>
      <c r="D24" s="2"/>
      <c r="E24" s="2"/>
      <c r="F24" s="2" t="s">
        <v>27</v>
      </c>
      <c r="G24" s="2" t="s">
        <v>28</v>
      </c>
      <c r="H24" s="2"/>
      <c r="I24" s="2" t="s">
        <v>27</v>
      </c>
      <c r="J24" s="2" t="s">
        <v>30</v>
      </c>
      <c r="K24" s="2" t="s">
        <v>31</v>
      </c>
      <c r="L24" s="2" t="s">
        <v>159</v>
      </c>
      <c r="M24" s="2" t="s">
        <v>33</v>
      </c>
      <c r="N24" s="2" t="s">
        <v>135</v>
      </c>
      <c r="O24" s="2" t="s">
        <v>136</v>
      </c>
      <c r="P24" s="3">
        <v>15570000</v>
      </c>
      <c r="Q24" s="3">
        <v>15570000</v>
      </c>
      <c r="R24" s="2" t="s">
        <v>143</v>
      </c>
      <c r="S24" s="2" t="s">
        <v>88</v>
      </c>
      <c r="T24" s="2" t="s">
        <v>64</v>
      </c>
      <c r="U24" s="2"/>
      <c r="V24" s="2" t="s">
        <v>126</v>
      </c>
      <c r="W24" s="2" t="s">
        <v>150</v>
      </c>
      <c r="X24" s="5" t="s">
        <v>158</v>
      </c>
    </row>
    <row r="25" spans="1:24" ht="15" thickBot="1">
      <c r="A25" s="2" t="s">
        <v>82</v>
      </c>
      <c r="B25" s="2" t="s">
        <v>160</v>
      </c>
      <c r="C25" s="2" t="s">
        <v>161</v>
      </c>
      <c r="D25" s="2"/>
      <c r="E25" s="2"/>
      <c r="F25" s="2" t="s">
        <v>27</v>
      </c>
      <c r="G25" s="2" t="s">
        <v>28</v>
      </c>
      <c r="H25" s="2"/>
      <c r="I25" s="2" t="s">
        <v>27</v>
      </c>
      <c r="J25" s="2" t="s">
        <v>30</v>
      </c>
      <c r="K25" s="2" t="s">
        <v>31</v>
      </c>
      <c r="L25" s="2" t="s">
        <v>162</v>
      </c>
      <c r="M25" s="2" t="s">
        <v>33</v>
      </c>
      <c r="N25" s="2" t="s">
        <v>135</v>
      </c>
      <c r="O25" s="2" t="s">
        <v>136</v>
      </c>
      <c r="P25" s="3">
        <v>334950000</v>
      </c>
      <c r="Q25" s="3">
        <v>334950000</v>
      </c>
      <c r="R25" s="2" t="s">
        <v>87</v>
      </c>
      <c r="S25" s="2" t="s">
        <v>88</v>
      </c>
      <c r="T25" s="2" t="s">
        <v>64</v>
      </c>
      <c r="U25" s="2"/>
      <c r="V25" s="2" t="s">
        <v>126</v>
      </c>
      <c r="W25" s="2" t="s">
        <v>127</v>
      </c>
      <c r="X25" s="5" t="s">
        <v>161</v>
      </c>
    </row>
    <row r="26" spans="1:24" ht="15" thickBot="1">
      <c r="A26" s="2" t="s">
        <v>163</v>
      </c>
      <c r="B26" s="2" t="s">
        <v>164</v>
      </c>
      <c r="C26" s="2" t="s">
        <v>165</v>
      </c>
      <c r="D26" s="2"/>
      <c r="E26" s="2"/>
      <c r="F26" s="2" t="s">
        <v>27</v>
      </c>
      <c r="G26" s="2" t="s">
        <v>28</v>
      </c>
      <c r="H26" s="2"/>
      <c r="I26" s="2" t="s">
        <v>27</v>
      </c>
      <c r="J26" s="2" t="s">
        <v>30</v>
      </c>
      <c r="K26" s="2" t="s">
        <v>31</v>
      </c>
      <c r="L26" s="2" t="s">
        <v>166</v>
      </c>
      <c r="M26" s="2" t="s">
        <v>33</v>
      </c>
      <c r="N26" s="2" t="s">
        <v>167</v>
      </c>
      <c r="O26" s="2" t="s">
        <v>168</v>
      </c>
      <c r="P26" s="3">
        <v>10500000</v>
      </c>
      <c r="Q26" s="3">
        <v>10500000</v>
      </c>
      <c r="R26" s="2" t="s">
        <v>80</v>
      </c>
      <c r="S26" s="2" t="s">
        <v>169</v>
      </c>
      <c r="T26" s="2" t="s">
        <v>55</v>
      </c>
      <c r="U26" s="2" t="s">
        <v>170</v>
      </c>
      <c r="V26" s="2" t="s">
        <v>171</v>
      </c>
      <c r="W26" s="2" t="s">
        <v>172</v>
      </c>
      <c r="X26" s="5" t="s">
        <v>165</v>
      </c>
    </row>
    <row r="27" spans="1:24" ht="15" thickBot="1">
      <c r="A27" s="2" t="s">
        <v>82</v>
      </c>
      <c r="B27" s="2" t="s">
        <v>173</v>
      </c>
      <c r="C27" s="2" t="s">
        <v>161</v>
      </c>
      <c r="D27" s="2"/>
      <c r="E27" s="2"/>
      <c r="F27" s="2" t="s">
        <v>27</v>
      </c>
      <c r="G27" s="2" t="s">
        <v>28</v>
      </c>
      <c r="H27" s="2"/>
      <c r="I27" s="2" t="s">
        <v>27</v>
      </c>
      <c r="J27" s="2" t="s">
        <v>30</v>
      </c>
      <c r="K27" s="2" t="s">
        <v>31</v>
      </c>
      <c r="L27" s="2" t="s">
        <v>174</v>
      </c>
      <c r="M27" s="2" t="s">
        <v>33</v>
      </c>
      <c r="N27" s="2" t="s">
        <v>167</v>
      </c>
      <c r="O27" s="2" t="s">
        <v>168</v>
      </c>
      <c r="P27" s="3">
        <v>334950000</v>
      </c>
      <c r="Q27" s="3">
        <v>334950000</v>
      </c>
      <c r="R27" s="2" t="s">
        <v>87</v>
      </c>
      <c r="S27" s="2" t="s">
        <v>88</v>
      </c>
      <c r="T27" s="2" t="s">
        <v>64</v>
      </c>
      <c r="U27" s="2" t="s">
        <v>170</v>
      </c>
      <c r="V27" s="2" t="s">
        <v>175</v>
      </c>
      <c r="W27" s="2" t="s">
        <v>176</v>
      </c>
      <c r="X27" s="5" t="s">
        <v>161</v>
      </c>
    </row>
    <row r="28" spans="1:24" ht="15" thickBot="1">
      <c r="A28" s="2" t="s">
        <v>177</v>
      </c>
      <c r="B28" s="2" t="s">
        <v>178</v>
      </c>
      <c r="C28" s="2" t="s">
        <v>179</v>
      </c>
      <c r="D28" s="2"/>
      <c r="E28" s="2"/>
      <c r="F28" s="2" t="s">
        <v>27</v>
      </c>
      <c r="G28" s="2" t="s">
        <v>28</v>
      </c>
      <c r="H28" s="2"/>
      <c r="I28" s="2" t="s">
        <v>27</v>
      </c>
      <c r="J28" s="2" t="s">
        <v>30</v>
      </c>
      <c r="K28" s="2" t="s">
        <v>31</v>
      </c>
      <c r="L28" s="2" t="s">
        <v>180</v>
      </c>
      <c r="M28" s="2" t="s">
        <v>33</v>
      </c>
      <c r="N28" s="2" t="s">
        <v>135</v>
      </c>
      <c r="O28" s="2" t="s">
        <v>136</v>
      </c>
      <c r="P28" s="3">
        <v>400000</v>
      </c>
      <c r="Q28" s="3">
        <v>400000</v>
      </c>
      <c r="R28" s="2" t="s">
        <v>181</v>
      </c>
      <c r="S28" s="2" t="s">
        <v>182</v>
      </c>
      <c r="T28" s="2" t="s">
        <v>55</v>
      </c>
      <c r="U28" s="2"/>
      <c r="V28" s="2" t="s">
        <v>114</v>
      </c>
      <c r="W28" s="2" t="s">
        <v>115</v>
      </c>
      <c r="X28" s="5" t="s">
        <v>179</v>
      </c>
    </row>
    <row r="29" spans="1:24" ht="15" thickBot="1">
      <c r="A29" s="2" t="s">
        <v>139</v>
      </c>
      <c r="B29" s="2" t="s">
        <v>183</v>
      </c>
      <c r="C29" s="2" t="s">
        <v>184</v>
      </c>
      <c r="D29" s="2"/>
      <c r="E29" s="2"/>
      <c r="F29" s="2" t="s">
        <v>27</v>
      </c>
      <c r="G29" s="2" t="s">
        <v>28</v>
      </c>
      <c r="H29" s="2" t="s">
        <v>185</v>
      </c>
      <c r="I29" s="2" t="s">
        <v>27</v>
      </c>
      <c r="J29" s="2" t="s">
        <v>30</v>
      </c>
      <c r="K29" s="2" t="s">
        <v>31</v>
      </c>
      <c r="L29" s="2" t="s">
        <v>186</v>
      </c>
      <c r="M29" s="2" t="s">
        <v>33</v>
      </c>
      <c r="N29" s="2" t="s">
        <v>105</v>
      </c>
      <c r="O29" s="2" t="s">
        <v>106</v>
      </c>
      <c r="P29" s="3">
        <v>16700200</v>
      </c>
      <c r="Q29" s="3">
        <v>16700200</v>
      </c>
      <c r="R29" s="2" t="s">
        <v>143</v>
      </c>
      <c r="S29" s="2" t="s">
        <v>88</v>
      </c>
      <c r="T29" s="2" t="s">
        <v>64</v>
      </c>
      <c r="U29" s="2"/>
      <c r="V29" s="2" t="s">
        <v>114</v>
      </c>
      <c r="W29" s="2" t="s">
        <v>115</v>
      </c>
      <c r="X29" s="5" t="s">
        <v>184</v>
      </c>
    </row>
    <row r="30" spans="1:24" ht="15" thickBot="1">
      <c r="A30" s="2" t="s">
        <v>139</v>
      </c>
      <c r="B30" s="2" t="s">
        <v>187</v>
      </c>
      <c r="C30" s="2" t="s">
        <v>152</v>
      </c>
      <c r="D30" s="2"/>
      <c r="E30" s="2"/>
      <c r="F30" s="2" t="s">
        <v>27</v>
      </c>
      <c r="G30" s="2" t="s">
        <v>28</v>
      </c>
      <c r="H30" s="2"/>
      <c r="I30" s="2" t="s">
        <v>27</v>
      </c>
      <c r="J30" s="2" t="s">
        <v>30</v>
      </c>
      <c r="K30" s="2" t="s">
        <v>31</v>
      </c>
      <c r="L30" s="2" t="s">
        <v>188</v>
      </c>
      <c r="M30" s="2" t="s">
        <v>33</v>
      </c>
      <c r="N30" s="2" t="s">
        <v>105</v>
      </c>
      <c r="O30" s="2" t="s">
        <v>106</v>
      </c>
      <c r="P30" s="3">
        <v>46780000</v>
      </c>
      <c r="Q30" s="3">
        <v>46780000</v>
      </c>
      <c r="R30" s="2" t="s">
        <v>143</v>
      </c>
      <c r="S30" s="2" t="s">
        <v>88</v>
      </c>
      <c r="T30" s="2" t="s">
        <v>64</v>
      </c>
      <c r="U30" s="2"/>
      <c r="V30" s="2" t="s">
        <v>114</v>
      </c>
      <c r="W30" s="2" t="s">
        <v>115</v>
      </c>
      <c r="X30" s="5" t="s">
        <v>152</v>
      </c>
    </row>
    <row r="31" spans="1:24" ht="15" thickBot="1">
      <c r="A31" s="2" t="s">
        <v>139</v>
      </c>
      <c r="B31" s="2" t="s">
        <v>189</v>
      </c>
      <c r="C31" s="2" t="s">
        <v>190</v>
      </c>
      <c r="D31" s="2"/>
      <c r="E31" s="2"/>
      <c r="F31" s="2" t="s">
        <v>27</v>
      </c>
      <c r="G31" s="2" t="s">
        <v>28</v>
      </c>
      <c r="H31" s="2"/>
      <c r="I31" s="2" t="s">
        <v>27</v>
      </c>
      <c r="J31" s="2" t="s">
        <v>30</v>
      </c>
      <c r="K31" s="2" t="s">
        <v>31</v>
      </c>
      <c r="L31" s="2" t="s">
        <v>191</v>
      </c>
      <c r="M31" s="2" t="s">
        <v>33</v>
      </c>
      <c r="N31" s="2" t="s">
        <v>105</v>
      </c>
      <c r="O31" s="2" t="s">
        <v>106</v>
      </c>
      <c r="P31" s="3">
        <v>19260000</v>
      </c>
      <c r="Q31" s="3">
        <v>19260000</v>
      </c>
      <c r="R31" s="2" t="s">
        <v>143</v>
      </c>
      <c r="S31" s="2" t="s">
        <v>88</v>
      </c>
      <c r="T31" s="2" t="s">
        <v>64</v>
      </c>
      <c r="U31" s="2"/>
      <c r="V31" s="2" t="s">
        <v>114</v>
      </c>
      <c r="W31" s="2" t="s">
        <v>115</v>
      </c>
      <c r="X31" s="5" t="s">
        <v>190</v>
      </c>
    </row>
    <row r="32" spans="1:24" ht="15" thickBot="1">
      <c r="A32" s="2" t="s">
        <v>192</v>
      </c>
      <c r="B32" s="2" t="s">
        <v>193</v>
      </c>
      <c r="C32" s="2" t="s">
        <v>194</v>
      </c>
      <c r="D32" s="2"/>
      <c r="E32" s="2"/>
      <c r="F32" s="2" t="s">
        <v>27</v>
      </c>
      <c r="G32" s="2" t="s">
        <v>28</v>
      </c>
      <c r="H32" s="2"/>
      <c r="I32" s="2" t="s">
        <v>27</v>
      </c>
      <c r="J32" s="2" t="s">
        <v>30</v>
      </c>
      <c r="K32" s="2" t="s">
        <v>31</v>
      </c>
      <c r="L32" s="2" t="s">
        <v>195</v>
      </c>
      <c r="M32" s="2" t="s">
        <v>33</v>
      </c>
      <c r="N32" s="2" t="s">
        <v>105</v>
      </c>
      <c r="O32" s="2" t="s">
        <v>106</v>
      </c>
      <c r="P32" s="6">
        <v>0</v>
      </c>
      <c r="Q32" s="6">
        <v>0</v>
      </c>
      <c r="R32" s="2" t="s">
        <v>53</v>
      </c>
      <c r="S32" s="2" t="s">
        <v>196</v>
      </c>
      <c r="T32" s="2" t="s">
        <v>55</v>
      </c>
      <c r="U32" s="2"/>
      <c r="V32" s="2" t="s">
        <v>126</v>
      </c>
      <c r="W32" s="2" t="s">
        <v>150</v>
      </c>
      <c r="X32" s="5" t="s">
        <v>194</v>
      </c>
    </row>
    <row r="33" spans="1:24" ht="15" thickBot="1">
      <c r="A33" s="2" t="s">
        <v>192</v>
      </c>
      <c r="B33" s="2" t="s">
        <v>197</v>
      </c>
      <c r="C33" s="2" t="s">
        <v>198</v>
      </c>
      <c r="D33" s="2"/>
      <c r="E33" s="2"/>
      <c r="F33" s="2" t="s">
        <v>27</v>
      </c>
      <c r="G33" s="2" t="s">
        <v>28</v>
      </c>
      <c r="H33" s="2"/>
      <c r="I33" s="2" t="s">
        <v>27</v>
      </c>
      <c r="J33" s="2" t="s">
        <v>30</v>
      </c>
      <c r="K33" s="2" t="s">
        <v>31</v>
      </c>
      <c r="L33" s="2" t="s">
        <v>199</v>
      </c>
      <c r="M33" s="2" t="s">
        <v>33</v>
      </c>
      <c r="N33" s="2" t="s">
        <v>105</v>
      </c>
      <c r="O33" s="2" t="s">
        <v>106</v>
      </c>
      <c r="P33" s="3">
        <v>20000</v>
      </c>
      <c r="Q33" s="3">
        <v>20000</v>
      </c>
      <c r="R33" s="2" t="s">
        <v>53</v>
      </c>
      <c r="S33" s="2" t="s">
        <v>196</v>
      </c>
      <c r="T33" s="2" t="s">
        <v>55</v>
      </c>
      <c r="U33" s="2"/>
      <c r="V33" s="2" t="s">
        <v>114</v>
      </c>
      <c r="W33" s="2" t="s">
        <v>115</v>
      </c>
      <c r="X33" s="5" t="s">
        <v>198</v>
      </c>
    </row>
    <row r="34" spans="1:24" ht="15" thickBot="1">
      <c r="A34" s="2" t="s">
        <v>192</v>
      </c>
      <c r="B34" s="2" t="s">
        <v>200</v>
      </c>
      <c r="C34" s="2" t="s">
        <v>201</v>
      </c>
      <c r="D34" s="2"/>
      <c r="E34" s="2"/>
      <c r="F34" s="2" t="s">
        <v>27</v>
      </c>
      <c r="G34" s="2" t="s">
        <v>28</v>
      </c>
      <c r="H34" s="2"/>
      <c r="I34" s="2" t="s">
        <v>27</v>
      </c>
      <c r="J34" s="2" t="s">
        <v>30</v>
      </c>
      <c r="K34" s="2" t="s">
        <v>31</v>
      </c>
      <c r="L34" s="2" t="s">
        <v>202</v>
      </c>
      <c r="M34" s="2" t="s">
        <v>33</v>
      </c>
      <c r="N34" s="2" t="s">
        <v>105</v>
      </c>
      <c r="O34" s="2" t="s">
        <v>106</v>
      </c>
      <c r="P34" s="3">
        <v>20000</v>
      </c>
      <c r="Q34" s="3">
        <v>20000</v>
      </c>
      <c r="R34" s="2" t="s">
        <v>53</v>
      </c>
      <c r="S34" s="2" t="s">
        <v>196</v>
      </c>
      <c r="T34" s="2" t="s">
        <v>55</v>
      </c>
      <c r="U34" s="2"/>
      <c r="V34" s="2" t="s">
        <v>114</v>
      </c>
      <c r="W34" s="2" t="s">
        <v>115</v>
      </c>
      <c r="X34" s="5" t="s">
        <v>201</v>
      </c>
    </row>
    <row r="35" spans="1:24" ht="15" thickBot="1">
      <c r="A35" s="2" t="s">
        <v>192</v>
      </c>
      <c r="B35" s="2" t="s">
        <v>203</v>
      </c>
      <c r="C35" s="2" t="s">
        <v>204</v>
      </c>
      <c r="D35" s="2"/>
      <c r="E35" s="2"/>
      <c r="F35" s="2" t="s">
        <v>27</v>
      </c>
      <c r="G35" s="2" t="s">
        <v>28</v>
      </c>
      <c r="H35" s="2"/>
      <c r="I35" s="2" t="s">
        <v>27</v>
      </c>
      <c r="J35" s="2" t="s">
        <v>30</v>
      </c>
      <c r="K35" s="2" t="s">
        <v>31</v>
      </c>
      <c r="L35" s="2" t="s">
        <v>205</v>
      </c>
      <c r="M35" s="2" t="s">
        <v>33</v>
      </c>
      <c r="N35" s="2" t="s">
        <v>105</v>
      </c>
      <c r="O35" s="2" t="s">
        <v>106</v>
      </c>
      <c r="P35" s="3">
        <v>15000</v>
      </c>
      <c r="Q35" s="3">
        <v>15000</v>
      </c>
      <c r="R35" s="2" t="s">
        <v>53</v>
      </c>
      <c r="S35" s="2" t="s">
        <v>196</v>
      </c>
      <c r="T35" s="2" t="s">
        <v>55</v>
      </c>
      <c r="U35" s="2"/>
      <c r="V35" s="2" t="s">
        <v>114</v>
      </c>
      <c r="W35" s="2" t="s">
        <v>122</v>
      </c>
      <c r="X35" s="7" t="s">
        <v>204</v>
      </c>
    </row>
  </sheetData>
  <mergeCells count="1">
    <mergeCell ref="A1:X1"/>
  </mergeCells>
  <hyperlinks>
    <hyperlink ref="X3" r:id="rId1" display="https://emenscr.nesdc.go.th/viewer/view.html?id=5bd6f174ead9a205b323d6dd&amp;username=nida05263081" xr:uid="{00000000-0004-0000-0000-000000000000}"/>
    <hyperlink ref="X4" r:id="rId2" display="https://emenscr.nesdc.go.th/viewer/view.html?id=5c108cb9b5776840dd12a2e9&amp;username=industry06051" xr:uid="{00000000-0004-0000-0000-000001000000}"/>
    <hyperlink ref="X5" r:id="rId3" display="https://emenscr.nesdc.go.th/viewer/view.html?id=5c6123bd4819522ef1ca2d99&amp;username=rmuti34001" xr:uid="{00000000-0004-0000-0000-000002000000}"/>
    <hyperlink ref="X6" r:id="rId4" display="https://emenscr.nesdc.go.th/viewer/view.html?id=5dad219cc684aa5bce4a83bb&amp;username=tot121" xr:uid="{00000000-0004-0000-0000-000003000000}"/>
    <hyperlink ref="X7" r:id="rId5" display="https://emenscr.nesdc.go.th/viewer/view.html?id=5e03390eb459dd49a9ac79d8&amp;username=tpqi061" xr:uid="{00000000-0004-0000-0000-000004000000}"/>
    <hyperlink ref="X8" r:id="rId6" display="https://emenscr.nesdc.go.th/viewer/view.html?id=5e09ab44a398d53e6c8ddedb&amp;username=npu058911" xr:uid="{00000000-0004-0000-0000-000005000000}"/>
    <hyperlink ref="X9" r:id="rId7" display="https://emenscr.nesdc.go.th/viewer/view.html?id=5e154398dfe25e34a85729e9&amp;username=mdes06031" xr:uid="{00000000-0004-0000-0000-000006000000}"/>
    <hyperlink ref="X10" r:id="rId8" display="https://emenscr.nesdc.go.th/viewer/view.html?id=5e15b53a4735416acaa5adfa&amp;username=mdes06031" xr:uid="{00000000-0004-0000-0000-000007000000}"/>
    <hyperlink ref="X11" r:id="rId9" display="https://emenscr.nesdc.go.th/viewer/view.html?id=5e81a9914c4c403b4489a3bd&amp;username=moe02641" xr:uid="{00000000-0004-0000-0000-000008000000}"/>
    <hyperlink ref="X12" r:id="rId10" display="https://emenscr.nesdc.go.th/viewer/view.html?id=5f2be68a1bb712252cdabc9d&amp;username=nida05263081" xr:uid="{00000000-0004-0000-0000-000009000000}"/>
    <hyperlink ref="X13" r:id="rId11" display="https://emenscr.nesdc.go.th/viewer/view.html?id=5f2d04935d3d8c1b64cee2a4&amp;username=mdes06031" xr:uid="{00000000-0004-0000-0000-00000A000000}"/>
    <hyperlink ref="X14" r:id="rId12" display="https://emenscr.nesdc.go.th/viewer/view.html?id=5f2d134e1e9bcf1b6a33680b&amp;username=mdes06031" xr:uid="{00000000-0004-0000-0000-00000B000000}"/>
    <hyperlink ref="X15" r:id="rId13" display="https://emenscr.nesdc.go.th/viewer/view.html?id=5f2d13695d3d8c1b64cee360&amp;username=mdes06031" xr:uid="{00000000-0004-0000-0000-00000C000000}"/>
    <hyperlink ref="X16" r:id="rId14" display="https://emenscr.nesdc.go.th/viewer/view.html?id=5f2d17381e9bcf1b6a336849&amp;username=mdes06031" xr:uid="{00000000-0004-0000-0000-00000D000000}"/>
    <hyperlink ref="X17" r:id="rId15" display="https://emenscr.nesdc.go.th/viewer/view.html?id=5f2d1abc5d3d8c1b64cee3c4&amp;username=mdes06031" xr:uid="{00000000-0004-0000-0000-00000E000000}"/>
    <hyperlink ref="X18" r:id="rId16" display="https://emenscr.nesdc.go.th/viewer/view.html?id=5fa124ec473e860600b7632b&amp;username=industry08031" xr:uid="{00000000-0004-0000-0000-00000F000000}"/>
    <hyperlink ref="X19" r:id="rId17" display="https://emenscr.nesdc.go.th/viewer/view.html?id=5fd681fe6eb12634f2968bbf&amp;username=mdes06021" xr:uid="{00000000-0004-0000-0000-000010000000}"/>
    <hyperlink ref="X20" r:id="rId18" display="https://emenscr.nesdc.go.th/viewer/view.html?id=5fd691fc238e5c34f1efcc75&amp;username=mdes06021" xr:uid="{00000000-0004-0000-0000-000011000000}"/>
    <hyperlink ref="X21" r:id="rId19" display="https://emenscr.nesdc.go.th/viewer/view.html?id=5fd697146eb12634f2968bc3&amp;username=mdes06021" xr:uid="{00000000-0004-0000-0000-000012000000}"/>
    <hyperlink ref="X22" r:id="rId20" display="https://emenscr.nesdc.go.th/viewer/view.html?id=5fd8737238eaa328bc3694f3&amp;username=mdes06021" xr:uid="{00000000-0004-0000-0000-000013000000}"/>
    <hyperlink ref="X23" r:id="rId21" display="https://emenscr.nesdc.go.th/viewer/view.html?id=5fd88763bcb77e28c9827830&amp;username=mdes06021" xr:uid="{00000000-0004-0000-0000-000014000000}"/>
    <hyperlink ref="X24" r:id="rId22" display="https://emenscr.nesdc.go.th/viewer/view.html?id=5fd88a34bcb77e28c982783a&amp;username=mdes06021" xr:uid="{00000000-0004-0000-0000-000015000000}"/>
    <hyperlink ref="X25" r:id="rId23" display="https://emenscr.nesdc.go.th/viewer/view.html?id=610902610dbfdc660d97e993&amp;username=mdes06031" xr:uid="{00000000-0004-0000-0000-000016000000}"/>
    <hyperlink ref="X26" r:id="rId24" display="https://emenscr.nesdc.go.th/viewer/view.html?id=61175c588b5f6c1fa114cb95&amp;username=ku05131011" xr:uid="{00000000-0004-0000-0000-000017000000}"/>
    <hyperlink ref="X27" r:id="rId25" display="https://emenscr.nesdc.go.th/viewer/view.html?id=611a24ddb1eab9706bc85449&amp;username=mdes06031" xr:uid="{00000000-0004-0000-0000-000018000000}"/>
    <hyperlink ref="X28" r:id="rId26" display="https://emenscr.nesdc.go.th/viewer/view.html?id=6152cf3e74550141769fa25c&amp;username=msu053015021" xr:uid="{00000000-0004-0000-0000-000019000000}"/>
    <hyperlink ref="X29" r:id="rId27" display="https://emenscr.nesdc.go.th/viewer/view.html?id=615d12f9bb6dcc558883b53b&amp;username=mdes06021" xr:uid="{00000000-0004-0000-0000-00001A000000}"/>
    <hyperlink ref="X30" r:id="rId28" display="https://emenscr.nesdc.go.th/viewer/view.html?id=615d236abb6dcc558883b57f&amp;username=mdes06021" xr:uid="{00000000-0004-0000-0000-00001B000000}"/>
    <hyperlink ref="X31" r:id="rId29" display="https://emenscr.nesdc.go.th/viewer/view.html?id=615d4cffdab45f55828be2c8&amp;username=mdes06021" xr:uid="{00000000-0004-0000-0000-00001C000000}"/>
    <hyperlink ref="X32" r:id="rId30" display="https://emenscr.nesdc.go.th/viewer/view.html?id=61c215b8f54f5733e49b431c&amp;username=rus0585111" xr:uid="{00000000-0004-0000-0000-00001D000000}"/>
    <hyperlink ref="X33" r:id="rId31" display="https://emenscr.nesdc.go.th/viewer/view.html?id=61c5df7980d4df78932ea86d&amp;username=rus0585111" xr:uid="{00000000-0004-0000-0000-00001E000000}"/>
    <hyperlink ref="X34" r:id="rId32" display="https://emenscr.nesdc.go.th/viewer/view.html?id=61c5e6ca80d4df78932ea872&amp;username=rus0585111" xr:uid="{00000000-0004-0000-0000-00001F000000}"/>
    <hyperlink ref="X35" r:id="rId33" display="https://emenscr.nesdc.go.th/viewer/view.html?id=61c5f057a2991278946b94b4&amp;username=rus0585111" xr:uid="{00000000-0004-0000-0000-000020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AFD6-964E-47BF-AF4A-C07F973A52BF}">
  <dimension ref="A1:V69"/>
  <sheetViews>
    <sheetView zoomScale="70" zoomScaleNormal="70" workbookViewId="0">
      <pane ySplit="11" topLeftCell="A39" activePane="bottomLeft" state="frozen"/>
      <selection activeCell="D1" sqref="D1"/>
      <selection pane="bottomLeft" activeCell="F38" sqref="F38"/>
    </sheetView>
  </sheetViews>
  <sheetFormatPr defaultColWidth="9.109375" defaultRowHeight="21"/>
  <cols>
    <col min="1" max="3" width="22.109375" style="10" customWidth="1"/>
    <col min="4" max="4" width="22.33203125" style="10" customWidth="1"/>
    <col min="5" max="5" width="53.44140625" style="140" customWidth="1"/>
    <col min="6" max="6" width="39" style="10" customWidth="1"/>
    <col min="7" max="7" width="17" style="10" customWidth="1"/>
    <col min="8" max="8" width="13" style="10" customWidth="1"/>
    <col min="9" max="10" width="19.33203125" style="10" customWidth="1"/>
    <col min="11" max="11" width="26.88671875" style="10" customWidth="1"/>
    <col min="12" max="12" width="32.88671875" style="10" customWidth="1"/>
    <col min="13" max="13" width="19.6640625" style="10" customWidth="1"/>
    <col min="14" max="14" width="34.88671875" style="10" customWidth="1"/>
    <col min="15" max="15" width="28.88671875" style="10" customWidth="1"/>
    <col min="16" max="16" width="22.109375" style="10" customWidth="1"/>
    <col min="17" max="17" width="29" style="10" customWidth="1"/>
    <col min="18" max="19" width="16.88671875" style="69" customWidth="1"/>
    <col min="20" max="20" width="16.88671875" style="140" customWidth="1"/>
    <col min="21" max="21" width="28.88671875" style="10" customWidth="1"/>
    <col min="22" max="22" width="14.33203125" style="10" customWidth="1"/>
    <col min="23" max="28" width="9.109375" style="10" customWidth="1"/>
    <col min="29" max="16384" width="9.109375" style="10"/>
  </cols>
  <sheetData>
    <row r="1" spans="1:22" ht="23.4">
      <c r="E1" s="144" t="s">
        <v>210</v>
      </c>
    </row>
    <row r="2" spans="1:22" s="19" customFormat="1" ht="14.4">
      <c r="E2" s="141"/>
      <c r="R2" s="67"/>
      <c r="S2" s="67"/>
      <c r="T2" s="141"/>
    </row>
    <row r="3" spans="1:22" s="19" customFormat="1" ht="14.4">
      <c r="E3" s="141"/>
      <c r="R3" s="67"/>
      <c r="S3" s="67"/>
      <c r="T3" s="141"/>
    </row>
    <row r="4" spans="1:22" s="19" customFormat="1" ht="14.4">
      <c r="E4" s="141"/>
      <c r="R4" s="67"/>
      <c r="S4" s="67"/>
      <c r="T4" s="141"/>
    </row>
    <row r="5" spans="1:22" s="19" customFormat="1" ht="14.4">
      <c r="E5" s="141"/>
      <c r="R5" s="67"/>
      <c r="S5" s="67"/>
      <c r="T5" s="141"/>
    </row>
    <row r="6" spans="1:22" s="19" customFormat="1" ht="14.4">
      <c r="E6" s="141"/>
      <c r="R6" s="67"/>
      <c r="S6" s="67"/>
      <c r="T6" s="141"/>
    </row>
    <row r="7" spans="1:22" s="19" customFormat="1" ht="14.4">
      <c r="E7" s="141"/>
      <c r="R7" s="67"/>
      <c r="S7" s="67"/>
      <c r="T7" s="141"/>
    </row>
    <row r="8" spans="1:22" s="19" customFormat="1" ht="14.4">
      <c r="E8" s="141"/>
      <c r="R8" s="67"/>
      <c r="S8" s="67"/>
      <c r="T8" s="141"/>
    </row>
    <row r="9" spans="1:22" s="19" customFormat="1" ht="14.4">
      <c r="E9" s="141"/>
      <c r="R9" s="67"/>
      <c r="S9" s="67"/>
      <c r="T9" s="141"/>
    </row>
    <row r="10" spans="1:22" s="19" customFormat="1" ht="14.4">
      <c r="E10" s="141"/>
      <c r="R10" s="67"/>
      <c r="S10" s="67"/>
      <c r="T10" s="141"/>
    </row>
    <row r="11" spans="1:22" s="139" customFormat="1">
      <c r="A11" s="168" t="s">
        <v>22</v>
      </c>
      <c r="B11" s="168" t="s">
        <v>411</v>
      </c>
      <c r="C11" s="169" t="s">
        <v>513</v>
      </c>
      <c r="D11" s="170" t="s">
        <v>2</v>
      </c>
      <c r="E11" s="171" t="s">
        <v>392</v>
      </c>
      <c r="F11" s="168" t="s">
        <v>3</v>
      </c>
      <c r="G11" s="168" t="s">
        <v>7</v>
      </c>
      <c r="H11" s="168" t="s">
        <v>209</v>
      </c>
      <c r="I11" s="168" t="s">
        <v>406</v>
      </c>
      <c r="J11" s="168" t="s">
        <v>407</v>
      </c>
      <c r="K11" s="168" t="s">
        <v>18</v>
      </c>
      <c r="L11" s="168" t="s">
        <v>19</v>
      </c>
      <c r="M11" s="168" t="s">
        <v>516</v>
      </c>
      <c r="N11" s="168" t="s">
        <v>20</v>
      </c>
      <c r="O11" s="168" t="s">
        <v>21</v>
      </c>
      <c r="P11" s="169" t="s">
        <v>400</v>
      </c>
      <c r="Q11" s="168" t="s">
        <v>416</v>
      </c>
      <c r="R11" s="168" t="s">
        <v>512</v>
      </c>
    </row>
    <row r="12" spans="1:22" s="155" customFormat="1" ht="14.4">
      <c r="A12" s="151" t="s">
        <v>528</v>
      </c>
      <c r="B12" s="151" t="s">
        <v>463</v>
      </c>
      <c r="C12" s="151" t="s">
        <v>514</v>
      </c>
      <c r="D12" s="156" t="s">
        <v>57</v>
      </c>
      <c r="E12" s="153" t="s">
        <v>58</v>
      </c>
      <c r="F12" s="151" t="s">
        <v>58</v>
      </c>
      <c r="G12" s="151" t="s">
        <v>28</v>
      </c>
      <c r="H12" s="151">
        <v>2562</v>
      </c>
      <c r="I12" s="151" t="s">
        <v>60</v>
      </c>
      <c r="J12" s="157" t="s">
        <v>61</v>
      </c>
      <c r="K12" s="151" t="s">
        <v>62</v>
      </c>
      <c r="L12" s="151" t="s">
        <v>63</v>
      </c>
      <c r="M12" s="151" t="s">
        <v>529</v>
      </c>
      <c r="N12" s="151" t="s">
        <v>64</v>
      </c>
      <c r="O12" s="151"/>
      <c r="P12" s="151"/>
      <c r="Q12" s="151"/>
      <c r="R12" s="151" t="s">
        <v>532</v>
      </c>
      <c r="S12" s="158" t="s">
        <v>531</v>
      </c>
      <c r="T12" s="158" t="s">
        <v>535</v>
      </c>
      <c r="U12" s="158" t="s">
        <v>282</v>
      </c>
      <c r="V12" s="158" t="s">
        <v>213</v>
      </c>
    </row>
    <row r="13" spans="1:22" s="155" customFormat="1" ht="14.4">
      <c r="A13" s="150" t="s">
        <v>528</v>
      </c>
      <c r="B13" s="151" t="s">
        <v>463</v>
      </c>
      <c r="C13" s="151" t="s">
        <v>514</v>
      </c>
      <c r="D13" s="152" t="s">
        <v>459</v>
      </c>
      <c r="E13" s="153" t="s">
        <v>460</v>
      </c>
      <c r="F13" s="150" t="s">
        <v>460</v>
      </c>
      <c r="G13" s="150" t="s">
        <v>28</v>
      </c>
      <c r="H13" s="150">
        <v>2568</v>
      </c>
      <c r="I13" s="150" t="s">
        <v>454</v>
      </c>
      <c r="J13" s="154" t="s">
        <v>461</v>
      </c>
      <c r="K13" s="150" t="s">
        <v>137</v>
      </c>
      <c r="L13" s="150" t="s">
        <v>138</v>
      </c>
      <c r="M13" s="150" t="s">
        <v>523</v>
      </c>
      <c r="N13" s="150" t="s">
        <v>47</v>
      </c>
      <c r="O13" s="150" t="s">
        <v>462</v>
      </c>
      <c r="P13" s="150"/>
      <c r="Q13" s="150" t="s">
        <v>464</v>
      </c>
      <c r="R13" s="150" t="s">
        <v>463</v>
      </c>
    </row>
    <row r="14" spans="1:22" s="155" customFormat="1" ht="14.4">
      <c r="A14" s="150" t="s">
        <v>528</v>
      </c>
      <c r="B14" s="151" t="s">
        <v>463</v>
      </c>
      <c r="C14" s="151" t="s">
        <v>514</v>
      </c>
      <c r="D14" s="152" t="s">
        <v>465</v>
      </c>
      <c r="E14" s="153" t="s">
        <v>466</v>
      </c>
      <c r="F14" s="150" t="s">
        <v>466</v>
      </c>
      <c r="G14" s="150" t="s">
        <v>28</v>
      </c>
      <c r="H14" s="150">
        <v>2568</v>
      </c>
      <c r="I14" s="150" t="s">
        <v>454</v>
      </c>
      <c r="J14" s="154" t="s">
        <v>461</v>
      </c>
      <c r="K14" s="150" t="s">
        <v>137</v>
      </c>
      <c r="L14" s="150" t="s">
        <v>138</v>
      </c>
      <c r="M14" s="150" t="s">
        <v>523</v>
      </c>
      <c r="N14" s="150" t="s">
        <v>47</v>
      </c>
      <c r="O14" s="150" t="s">
        <v>462</v>
      </c>
      <c r="P14" s="150"/>
      <c r="Q14" s="150" t="s">
        <v>467</v>
      </c>
      <c r="R14" s="150" t="s">
        <v>463</v>
      </c>
    </row>
    <row r="15" spans="1:22" s="155" customFormat="1" ht="14.4">
      <c r="A15" s="150" t="s">
        <v>528</v>
      </c>
      <c r="B15" s="151" t="s">
        <v>463</v>
      </c>
      <c r="C15" s="151" t="s">
        <v>514</v>
      </c>
      <c r="D15" s="152" t="s">
        <v>468</v>
      </c>
      <c r="E15" s="153" t="s">
        <v>469</v>
      </c>
      <c r="F15" s="150" t="s">
        <v>469</v>
      </c>
      <c r="G15" s="150" t="s">
        <v>28</v>
      </c>
      <c r="H15" s="150">
        <v>2568</v>
      </c>
      <c r="I15" s="150" t="s">
        <v>454</v>
      </c>
      <c r="J15" s="154" t="s">
        <v>461</v>
      </c>
      <c r="K15" s="150" t="s">
        <v>137</v>
      </c>
      <c r="L15" s="150" t="s">
        <v>138</v>
      </c>
      <c r="M15" s="150" t="s">
        <v>523</v>
      </c>
      <c r="N15" s="150" t="s">
        <v>47</v>
      </c>
      <c r="O15" s="150" t="s">
        <v>462</v>
      </c>
      <c r="P15" s="150"/>
      <c r="Q15" s="150" t="s">
        <v>470</v>
      </c>
      <c r="R15" s="150" t="s">
        <v>463</v>
      </c>
    </row>
    <row r="16" spans="1:22" s="155" customFormat="1" ht="14.4">
      <c r="A16" s="150" t="s">
        <v>528</v>
      </c>
      <c r="B16" s="151" t="s">
        <v>463</v>
      </c>
      <c r="C16" s="151" t="s">
        <v>514</v>
      </c>
      <c r="D16" s="152" t="s">
        <v>471</v>
      </c>
      <c r="E16" s="153" t="s">
        <v>472</v>
      </c>
      <c r="F16" s="150" t="s">
        <v>472</v>
      </c>
      <c r="G16" s="150" t="s">
        <v>28</v>
      </c>
      <c r="H16" s="150">
        <v>2568</v>
      </c>
      <c r="I16" s="150" t="s">
        <v>454</v>
      </c>
      <c r="J16" s="154" t="s">
        <v>461</v>
      </c>
      <c r="K16" s="150" t="s">
        <v>137</v>
      </c>
      <c r="L16" s="150" t="s">
        <v>138</v>
      </c>
      <c r="M16" s="150" t="s">
        <v>523</v>
      </c>
      <c r="N16" s="150" t="s">
        <v>47</v>
      </c>
      <c r="O16" s="150" t="s">
        <v>462</v>
      </c>
      <c r="P16" s="150"/>
      <c r="Q16" s="150" t="s">
        <v>473</v>
      </c>
      <c r="R16" s="150" t="s">
        <v>463</v>
      </c>
    </row>
    <row r="17" spans="1:22" s="155" customFormat="1" ht="14.4">
      <c r="A17" s="150" t="s">
        <v>370</v>
      </c>
      <c r="B17" s="151" t="s">
        <v>371</v>
      </c>
      <c r="C17" s="151" t="s">
        <v>514</v>
      </c>
      <c r="D17" s="152" t="s">
        <v>324</v>
      </c>
      <c r="E17" s="153" t="s">
        <v>325</v>
      </c>
      <c r="F17" s="150" t="s">
        <v>325</v>
      </c>
      <c r="G17" s="150" t="s">
        <v>28</v>
      </c>
      <c r="H17" s="150">
        <v>2566</v>
      </c>
      <c r="I17" s="150" t="s">
        <v>167</v>
      </c>
      <c r="J17" s="154" t="s">
        <v>168</v>
      </c>
      <c r="K17" s="150" t="s">
        <v>326</v>
      </c>
      <c r="L17" s="150" t="s">
        <v>327</v>
      </c>
      <c r="M17" s="150" t="s">
        <v>519</v>
      </c>
      <c r="N17" s="150" t="s">
        <v>64</v>
      </c>
      <c r="O17" s="150" t="s">
        <v>417</v>
      </c>
      <c r="P17" s="150"/>
      <c r="Q17" s="150" t="s">
        <v>434</v>
      </c>
      <c r="R17" s="152" t="s">
        <v>433</v>
      </c>
    </row>
    <row r="18" spans="1:22" s="164" customFormat="1" ht="14.4">
      <c r="A18" s="160" t="s">
        <v>370</v>
      </c>
      <c r="B18" s="160" t="s">
        <v>374</v>
      </c>
      <c r="C18" s="160" t="s">
        <v>514</v>
      </c>
      <c r="D18" s="165" t="s">
        <v>83</v>
      </c>
      <c r="E18" s="162" t="s">
        <v>84</v>
      </c>
      <c r="F18" s="160" t="s">
        <v>84</v>
      </c>
      <c r="G18" s="160" t="s">
        <v>28</v>
      </c>
      <c r="H18" s="160">
        <v>2563</v>
      </c>
      <c r="I18" s="160" t="s">
        <v>86</v>
      </c>
      <c r="J18" s="166" t="s">
        <v>70</v>
      </c>
      <c r="K18" s="160" t="s">
        <v>87</v>
      </c>
      <c r="L18" s="160" t="s">
        <v>88</v>
      </c>
      <c r="M18" s="160" t="s">
        <v>517</v>
      </c>
      <c r="N18" s="160" t="s">
        <v>64</v>
      </c>
      <c r="O18" s="160"/>
      <c r="P18" s="160"/>
      <c r="Q18" s="160"/>
      <c r="R18" s="160" t="s">
        <v>176</v>
      </c>
      <c r="S18" s="167" t="s">
        <v>531</v>
      </c>
      <c r="T18" s="167" t="s">
        <v>537</v>
      </c>
      <c r="U18" s="167" t="s">
        <v>276</v>
      </c>
      <c r="V18" s="167" t="s">
        <v>127</v>
      </c>
    </row>
    <row r="19" spans="1:22" s="164" customFormat="1" ht="14.4">
      <c r="A19" s="159" t="s">
        <v>370</v>
      </c>
      <c r="B19" s="160" t="s">
        <v>374</v>
      </c>
      <c r="C19" s="160" t="s">
        <v>514</v>
      </c>
      <c r="D19" s="161" t="s">
        <v>160</v>
      </c>
      <c r="E19" s="162" t="s">
        <v>161</v>
      </c>
      <c r="F19" s="159" t="s">
        <v>161</v>
      </c>
      <c r="G19" s="159" t="s">
        <v>28</v>
      </c>
      <c r="H19" s="159">
        <v>2564</v>
      </c>
      <c r="I19" s="159" t="s">
        <v>135</v>
      </c>
      <c r="J19" s="163" t="s">
        <v>136</v>
      </c>
      <c r="K19" s="159" t="s">
        <v>87</v>
      </c>
      <c r="L19" s="159" t="s">
        <v>88</v>
      </c>
      <c r="M19" s="159" t="s">
        <v>517</v>
      </c>
      <c r="N19" s="159" t="s">
        <v>64</v>
      </c>
      <c r="O19" s="163" t="s">
        <v>491</v>
      </c>
      <c r="P19" s="159"/>
      <c r="Q19" s="159" t="s">
        <v>493</v>
      </c>
      <c r="R19" s="159" t="s">
        <v>127</v>
      </c>
    </row>
    <row r="20" spans="1:22" s="164" customFormat="1" ht="14.4">
      <c r="A20" s="159" t="s">
        <v>370</v>
      </c>
      <c r="B20" s="160" t="s">
        <v>374</v>
      </c>
      <c r="C20" s="160" t="s">
        <v>514</v>
      </c>
      <c r="D20" s="161" t="s">
        <v>140</v>
      </c>
      <c r="E20" s="162" t="s">
        <v>141</v>
      </c>
      <c r="F20" s="159" t="s">
        <v>141</v>
      </c>
      <c r="G20" s="159" t="s">
        <v>28</v>
      </c>
      <c r="H20" s="159">
        <v>2564</v>
      </c>
      <c r="I20" s="159" t="s">
        <v>135</v>
      </c>
      <c r="J20" s="163" t="s">
        <v>136</v>
      </c>
      <c r="K20" s="159" t="s">
        <v>143</v>
      </c>
      <c r="L20" s="159" t="s">
        <v>88</v>
      </c>
      <c r="M20" s="159" t="s">
        <v>517</v>
      </c>
      <c r="N20" s="159" t="s">
        <v>64</v>
      </c>
      <c r="O20" s="163" t="s">
        <v>491</v>
      </c>
      <c r="P20" s="159"/>
      <c r="Q20" s="159" t="s">
        <v>499</v>
      </c>
      <c r="R20" s="159" t="s">
        <v>127</v>
      </c>
    </row>
    <row r="21" spans="1:22" s="164" customFormat="1" ht="14.4">
      <c r="A21" s="159" t="s">
        <v>370</v>
      </c>
      <c r="B21" s="160" t="s">
        <v>374</v>
      </c>
      <c r="C21" s="160" t="s">
        <v>514</v>
      </c>
      <c r="D21" s="161" t="s">
        <v>283</v>
      </c>
      <c r="E21" s="162" t="s">
        <v>284</v>
      </c>
      <c r="F21" s="159" t="s">
        <v>284</v>
      </c>
      <c r="G21" s="159" t="s">
        <v>28</v>
      </c>
      <c r="H21" s="159">
        <v>2566</v>
      </c>
      <c r="I21" s="159" t="s">
        <v>167</v>
      </c>
      <c r="J21" s="163" t="s">
        <v>168</v>
      </c>
      <c r="K21" s="159" t="s">
        <v>143</v>
      </c>
      <c r="L21" s="159" t="s">
        <v>88</v>
      </c>
      <c r="M21" s="159" t="s">
        <v>517</v>
      </c>
      <c r="N21" s="159" t="s">
        <v>64</v>
      </c>
      <c r="O21" s="159" t="s">
        <v>417</v>
      </c>
      <c r="P21" s="159"/>
      <c r="Q21" s="159" t="s">
        <v>503</v>
      </c>
      <c r="R21" s="161" t="s">
        <v>176</v>
      </c>
    </row>
    <row r="22" spans="1:22" s="164" customFormat="1" ht="14.4">
      <c r="A22" s="159" t="s">
        <v>370</v>
      </c>
      <c r="B22" s="160" t="s">
        <v>374</v>
      </c>
      <c r="C22" s="160" t="s">
        <v>514</v>
      </c>
      <c r="D22" s="161" t="s">
        <v>436</v>
      </c>
      <c r="E22" s="162" t="s">
        <v>437</v>
      </c>
      <c r="F22" s="159" t="s">
        <v>437</v>
      </c>
      <c r="G22" s="159" t="s">
        <v>28</v>
      </c>
      <c r="H22" s="159">
        <v>2567</v>
      </c>
      <c r="I22" s="159" t="s">
        <v>340</v>
      </c>
      <c r="J22" s="163" t="s">
        <v>348</v>
      </c>
      <c r="K22" s="159" t="s">
        <v>143</v>
      </c>
      <c r="L22" s="159" t="s">
        <v>88</v>
      </c>
      <c r="M22" s="159" t="s">
        <v>517</v>
      </c>
      <c r="N22" s="159" t="s">
        <v>64</v>
      </c>
      <c r="O22" s="159" t="s">
        <v>438</v>
      </c>
      <c r="P22" s="159"/>
      <c r="Q22" s="159" t="s">
        <v>439</v>
      </c>
      <c r="R22" s="159" t="s">
        <v>374</v>
      </c>
    </row>
    <row r="23" spans="1:22" s="164" customFormat="1" ht="14.4">
      <c r="A23" s="159" t="s">
        <v>370</v>
      </c>
      <c r="B23" s="160" t="s">
        <v>374</v>
      </c>
      <c r="C23" s="160" t="s">
        <v>514</v>
      </c>
      <c r="D23" s="161" t="s">
        <v>443</v>
      </c>
      <c r="E23" s="162" t="s">
        <v>444</v>
      </c>
      <c r="F23" s="159" t="s">
        <v>444</v>
      </c>
      <c r="G23" s="159" t="s">
        <v>28</v>
      </c>
      <c r="H23" s="159">
        <v>2567</v>
      </c>
      <c r="I23" s="159" t="s">
        <v>340</v>
      </c>
      <c r="J23" s="163" t="s">
        <v>348</v>
      </c>
      <c r="K23" s="159" t="s">
        <v>143</v>
      </c>
      <c r="L23" s="159" t="s">
        <v>88</v>
      </c>
      <c r="M23" s="159" t="s">
        <v>517</v>
      </c>
      <c r="N23" s="159" t="s">
        <v>64</v>
      </c>
      <c r="O23" s="159" t="s">
        <v>438</v>
      </c>
      <c r="P23" s="159"/>
      <c r="Q23" s="159" t="s">
        <v>445</v>
      </c>
      <c r="R23" s="159" t="s">
        <v>374</v>
      </c>
    </row>
    <row r="24" spans="1:22" s="164" customFormat="1" ht="14.4">
      <c r="A24" s="159" t="s">
        <v>370</v>
      </c>
      <c r="B24" s="160" t="s">
        <v>374</v>
      </c>
      <c r="C24" s="160" t="s">
        <v>514</v>
      </c>
      <c r="D24" s="161" t="s">
        <v>373</v>
      </c>
      <c r="E24" s="162" t="s">
        <v>90</v>
      </c>
      <c r="F24" s="159" t="s">
        <v>90</v>
      </c>
      <c r="G24" s="159" t="s">
        <v>28</v>
      </c>
      <c r="H24" s="159">
        <v>2567</v>
      </c>
      <c r="I24" s="159" t="s">
        <v>340</v>
      </c>
      <c r="J24" s="163" t="s">
        <v>348</v>
      </c>
      <c r="K24" s="159" t="s">
        <v>143</v>
      </c>
      <c r="L24" s="159" t="s">
        <v>88</v>
      </c>
      <c r="M24" s="159" t="s">
        <v>517</v>
      </c>
      <c r="N24" s="159" t="s">
        <v>64</v>
      </c>
      <c r="O24" s="159" t="s">
        <v>438</v>
      </c>
      <c r="P24" s="159"/>
      <c r="Q24" s="159" t="s">
        <v>504</v>
      </c>
      <c r="R24" s="159" t="s">
        <v>374</v>
      </c>
    </row>
    <row r="25" spans="1:22" s="164" customFormat="1" ht="14.4">
      <c r="A25" s="159" t="s">
        <v>370</v>
      </c>
      <c r="B25" s="160" t="s">
        <v>374</v>
      </c>
      <c r="C25" s="160" t="s">
        <v>514</v>
      </c>
      <c r="D25" s="161" t="s">
        <v>474</v>
      </c>
      <c r="E25" s="162" t="s">
        <v>284</v>
      </c>
      <c r="F25" s="159" t="s">
        <v>284</v>
      </c>
      <c r="G25" s="159" t="s">
        <v>28</v>
      </c>
      <c r="H25" s="159">
        <v>2568</v>
      </c>
      <c r="I25" s="159" t="s">
        <v>475</v>
      </c>
      <c r="J25" s="163" t="s">
        <v>461</v>
      </c>
      <c r="K25" s="159" t="s">
        <v>143</v>
      </c>
      <c r="L25" s="159" t="s">
        <v>88</v>
      </c>
      <c r="M25" s="159" t="s">
        <v>517</v>
      </c>
      <c r="N25" s="159" t="s">
        <v>64</v>
      </c>
      <c r="O25" s="159" t="s">
        <v>462</v>
      </c>
      <c r="P25" s="159"/>
      <c r="Q25" s="159" t="s">
        <v>476</v>
      </c>
      <c r="R25" s="159" t="s">
        <v>374</v>
      </c>
    </row>
    <row r="26" spans="1:22" s="164" customFormat="1" ht="14.4">
      <c r="A26" s="159" t="s">
        <v>370</v>
      </c>
      <c r="B26" s="160" t="s">
        <v>374</v>
      </c>
      <c r="C26" s="160" t="s">
        <v>514</v>
      </c>
      <c r="D26" s="161" t="s">
        <v>477</v>
      </c>
      <c r="E26" s="162" t="s">
        <v>478</v>
      </c>
      <c r="F26" s="159" t="s">
        <v>478</v>
      </c>
      <c r="G26" s="159" t="s">
        <v>28</v>
      </c>
      <c r="H26" s="159">
        <v>2568</v>
      </c>
      <c r="I26" s="159" t="s">
        <v>475</v>
      </c>
      <c r="J26" s="163" t="s">
        <v>461</v>
      </c>
      <c r="K26" s="159" t="s">
        <v>143</v>
      </c>
      <c r="L26" s="159" t="s">
        <v>88</v>
      </c>
      <c r="M26" s="159" t="s">
        <v>517</v>
      </c>
      <c r="N26" s="159" t="s">
        <v>64</v>
      </c>
      <c r="O26" s="159" t="s">
        <v>462</v>
      </c>
      <c r="P26" s="159"/>
      <c r="Q26" s="159" t="s">
        <v>479</v>
      </c>
      <c r="R26" s="159" t="s">
        <v>374</v>
      </c>
    </row>
    <row r="27" spans="1:22" s="164" customFormat="1" ht="12.6" customHeight="1">
      <c r="A27" s="151" t="s">
        <v>370</v>
      </c>
      <c r="B27" s="151" t="s">
        <v>423</v>
      </c>
      <c r="C27" s="151" t="s">
        <v>514</v>
      </c>
      <c r="D27" s="156" t="s">
        <v>49</v>
      </c>
      <c r="E27" s="153" t="s">
        <v>50</v>
      </c>
      <c r="F27" s="151" t="s">
        <v>50</v>
      </c>
      <c r="G27" s="151" t="s">
        <v>28</v>
      </c>
      <c r="H27" s="151">
        <v>2561</v>
      </c>
      <c r="I27" s="151" t="s">
        <v>52</v>
      </c>
      <c r="J27" s="157" t="s">
        <v>52</v>
      </c>
      <c r="K27" s="151" t="s">
        <v>53</v>
      </c>
      <c r="L27" s="151" t="s">
        <v>54</v>
      </c>
      <c r="M27" s="151" t="s">
        <v>540</v>
      </c>
      <c r="N27" s="151" t="s">
        <v>55</v>
      </c>
      <c r="O27" s="151"/>
      <c r="P27" s="151"/>
      <c r="Q27" s="151"/>
      <c r="R27" s="151" t="s">
        <v>422</v>
      </c>
      <c r="S27" s="158" t="s">
        <v>531</v>
      </c>
      <c r="T27" s="158" t="s">
        <v>533</v>
      </c>
      <c r="U27" s="158" t="s">
        <v>281</v>
      </c>
      <c r="V27" s="158" t="s">
        <v>211</v>
      </c>
    </row>
    <row r="28" spans="1:22" s="155" customFormat="1" ht="14.4">
      <c r="A28" s="151" t="s">
        <v>370</v>
      </c>
      <c r="B28" s="151" t="s">
        <v>423</v>
      </c>
      <c r="C28" s="151" t="s">
        <v>514</v>
      </c>
      <c r="D28" s="156" t="s">
        <v>89</v>
      </c>
      <c r="E28" s="153" t="s">
        <v>90</v>
      </c>
      <c r="F28" s="151" t="s">
        <v>90</v>
      </c>
      <c r="G28" s="151" t="s">
        <v>28</v>
      </c>
      <c r="H28" s="151">
        <v>2563</v>
      </c>
      <c r="I28" s="151" t="s">
        <v>78</v>
      </c>
      <c r="J28" s="157" t="s">
        <v>70</v>
      </c>
      <c r="K28" s="151" t="s">
        <v>87</v>
      </c>
      <c r="L28" s="151" t="s">
        <v>88</v>
      </c>
      <c r="M28" s="151" t="s">
        <v>517</v>
      </c>
      <c r="N28" s="151" t="s">
        <v>64</v>
      </c>
      <c r="O28" s="151"/>
      <c r="P28" s="151"/>
      <c r="Q28" s="151"/>
      <c r="R28" s="151" t="s">
        <v>422</v>
      </c>
      <c r="S28" s="158" t="s">
        <v>531</v>
      </c>
      <c r="T28" s="158" t="s">
        <v>533</v>
      </c>
      <c r="U28" s="158" t="s">
        <v>281</v>
      </c>
      <c r="V28" s="158" t="s">
        <v>211</v>
      </c>
    </row>
    <row r="29" spans="1:22" s="155" customFormat="1" ht="14.4">
      <c r="A29" s="150" t="s">
        <v>370</v>
      </c>
      <c r="B29" s="151" t="s">
        <v>423</v>
      </c>
      <c r="C29" s="151" t="s">
        <v>514</v>
      </c>
      <c r="D29" s="152" t="s">
        <v>157</v>
      </c>
      <c r="E29" s="153" t="s">
        <v>158</v>
      </c>
      <c r="F29" s="150" t="s">
        <v>158</v>
      </c>
      <c r="G29" s="150" t="s">
        <v>28</v>
      </c>
      <c r="H29" s="150">
        <v>2564</v>
      </c>
      <c r="I29" s="150" t="s">
        <v>135</v>
      </c>
      <c r="J29" s="154" t="s">
        <v>136</v>
      </c>
      <c r="K29" s="150" t="s">
        <v>143</v>
      </c>
      <c r="L29" s="150" t="s">
        <v>88</v>
      </c>
      <c r="M29" s="150" t="s">
        <v>517</v>
      </c>
      <c r="N29" s="150" t="s">
        <v>64</v>
      </c>
      <c r="O29" s="154" t="s">
        <v>491</v>
      </c>
      <c r="P29" s="150"/>
      <c r="Q29" s="150" t="s">
        <v>494</v>
      </c>
      <c r="R29" s="150" t="s">
        <v>150</v>
      </c>
    </row>
    <row r="30" spans="1:22" s="155" customFormat="1" ht="14.4">
      <c r="A30" s="150" t="s">
        <v>370</v>
      </c>
      <c r="B30" s="151" t="s">
        <v>423</v>
      </c>
      <c r="C30" s="151" t="s">
        <v>514</v>
      </c>
      <c r="D30" s="152" t="s">
        <v>147</v>
      </c>
      <c r="E30" s="153" t="s">
        <v>148</v>
      </c>
      <c r="F30" s="150" t="s">
        <v>148</v>
      </c>
      <c r="G30" s="150" t="s">
        <v>28</v>
      </c>
      <c r="H30" s="150">
        <v>2564</v>
      </c>
      <c r="I30" s="150" t="s">
        <v>135</v>
      </c>
      <c r="J30" s="154" t="s">
        <v>136</v>
      </c>
      <c r="K30" s="150" t="s">
        <v>143</v>
      </c>
      <c r="L30" s="150" t="s">
        <v>88</v>
      </c>
      <c r="M30" s="150" t="s">
        <v>517</v>
      </c>
      <c r="N30" s="150" t="s">
        <v>64</v>
      </c>
      <c r="O30" s="154" t="s">
        <v>491</v>
      </c>
      <c r="P30" s="150"/>
      <c r="Q30" s="150" t="s">
        <v>497</v>
      </c>
      <c r="R30" s="150" t="s">
        <v>150</v>
      </c>
    </row>
    <row r="31" spans="1:22" s="155" customFormat="1" ht="14.4">
      <c r="A31" s="150" t="s">
        <v>370</v>
      </c>
      <c r="B31" s="151" t="s">
        <v>423</v>
      </c>
      <c r="C31" s="151" t="s">
        <v>514</v>
      </c>
      <c r="D31" s="152" t="s">
        <v>193</v>
      </c>
      <c r="E31" s="153" t="s">
        <v>194</v>
      </c>
      <c r="F31" s="150" t="s">
        <v>194</v>
      </c>
      <c r="G31" s="150" t="s">
        <v>28</v>
      </c>
      <c r="H31" s="150">
        <v>2565</v>
      </c>
      <c r="I31" s="150" t="s">
        <v>105</v>
      </c>
      <c r="J31" s="154" t="s">
        <v>106</v>
      </c>
      <c r="K31" s="150" t="s">
        <v>53</v>
      </c>
      <c r="L31" s="150" t="s">
        <v>196</v>
      </c>
      <c r="M31" s="150" t="s">
        <v>526</v>
      </c>
      <c r="N31" s="150" t="s">
        <v>55</v>
      </c>
      <c r="O31" s="154" t="s">
        <v>501</v>
      </c>
      <c r="P31" s="150"/>
      <c r="Q31" s="150" t="s">
        <v>266</v>
      </c>
      <c r="R31" s="150" t="s">
        <v>150</v>
      </c>
    </row>
    <row r="32" spans="1:22" s="155" customFormat="1" ht="14.4">
      <c r="A32" s="150" t="s">
        <v>370</v>
      </c>
      <c r="B32" s="151" t="s">
        <v>423</v>
      </c>
      <c r="C32" s="151" t="s">
        <v>514</v>
      </c>
      <c r="D32" s="152" t="s">
        <v>294</v>
      </c>
      <c r="E32" s="153" t="s">
        <v>295</v>
      </c>
      <c r="F32" s="150" t="s">
        <v>295</v>
      </c>
      <c r="G32" s="150" t="s">
        <v>28</v>
      </c>
      <c r="H32" s="150">
        <v>2566</v>
      </c>
      <c r="I32" s="150" t="s">
        <v>296</v>
      </c>
      <c r="J32" s="154" t="s">
        <v>168</v>
      </c>
      <c r="K32" s="150" t="s">
        <v>297</v>
      </c>
      <c r="L32" s="150" t="s">
        <v>298</v>
      </c>
      <c r="M32" s="150" t="s">
        <v>518</v>
      </c>
      <c r="N32" s="150" t="s">
        <v>299</v>
      </c>
      <c r="O32" s="150" t="s">
        <v>417</v>
      </c>
      <c r="P32" s="150"/>
      <c r="Q32" s="150" t="s">
        <v>424</v>
      </c>
      <c r="R32" s="152" t="s">
        <v>422</v>
      </c>
    </row>
    <row r="33" spans="1:22" s="155" customFormat="1" ht="14.4">
      <c r="A33" s="160" t="s">
        <v>370</v>
      </c>
      <c r="B33" s="160" t="s">
        <v>378</v>
      </c>
      <c r="C33" s="160" t="s">
        <v>514</v>
      </c>
      <c r="D33" s="165" t="s">
        <v>25</v>
      </c>
      <c r="E33" s="162" t="s">
        <v>26</v>
      </c>
      <c r="F33" s="160" t="s">
        <v>26</v>
      </c>
      <c r="G33" s="160" t="s">
        <v>28</v>
      </c>
      <c r="H33" s="160">
        <v>2561</v>
      </c>
      <c r="I33" s="160" t="s">
        <v>34</v>
      </c>
      <c r="J33" s="166" t="s">
        <v>35</v>
      </c>
      <c r="K33" s="160" t="s">
        <v>36</v>
      </c>
      <c r="L33" s="160" t="s">
        <v>37</v>
      </c>
      <c r="M33" s="160" t="s">
        <v>541</v>
      </c>
      <c r="N33" s="160" t="s">
        <v>38</v>
      </c>
      <c r="O33" s="160"/>
      <c r="P33" s="160"/>
      <c r="Q33" s="160"/>
      <c r="R33" s="160" t="s">
        <v>287</v>
      </c>
      <c r="S33" s="167" t="s">
        <v>531</v>
      </c>
      <c r="T33" s="167" t="s">
        <v>534</v>
      </c>
      <c r="U33" s="167" t="s">
        <v>257</v>
      </c>
      <c r="V33" s="167" t="s">
        <v>115</v>
      </c>
    </row>
    <row r="34" spans="1:22" s="164" customFormat="1" ht="14.4">
      <c r="A34" s="160" t="s">
        <v>370</v>
      </c>
      <c r="B34" s="160" t="s">
        <v>378</v>
      </c>
      <c r="C34" s="160" t="s">
        <v>514</v>
      </c>
      <c r="D34" s="165" t="s">
        <v>40</v>
      </c>
      <c r="E34" s="162" t="s">
        <v>41</v>
      </c>
      <c r="F34" s="160" t="s">
        <v>41</v>
      </c>
      <c r="G34" s="160" t="s">
        <v>28</v>
      </c>
      <c r="H34" s="160">
        <v>2562</v>
      </c>
      <c r="I34" s="160" t="s">
        <v>43</v>
      </c>
      <c r="J34" s="166" t="s">
        <v>44</v>
      </c>
      <c r="K34" s="160" t="s">
        <v>45</v>
      </c>
      <c r="L34" s="160" t="s">
        <v>46</v>
      </c>
      <c r="M34" s="160" t="s">
        <v>542</v>
      </c>
      <c r="N34" s="160" t="s">
        <v>47</v>
      </c>
      <c r="O34" s="160"/>
      <c r="P34" s="160"/>
      <c r="Q34" s="160"/>
      <c r="R34" s="160" t="s">
        <v>287</v>
      </c>
      <c r="S34" s="167" t="s">
        <v>531</v>
      </c>
      <c r="T34" s="167" t="s">
        <v>534</v>
      </c>
      <c r="U34" s="167" t="s">
        <v>257</v>
      </c>
      <c r="V34" s="167" t="s">
        <v>115</v>
      </c>
    </row>
    <row r="35" spans="1:22" s="164" customFormat="1" ht="14.4">
      <c r="A35" s="160" t="s">
        <v>370</v>
      </c>
      <c r="B35" s="160" t="s">
        <v>378</v>
      </c>
      <c r="C35" s="160" t="s">
        <v>514</v>
      </c>
      <c r="D35" s="165" t="s">
        <v>75</v>
      </c>
      <c r="E35" s="162" t="s">
        <v>207</v>
      </c>
      <c r="F35" s="160" t="s">
        <v>76</v>
      </c>
      <c r="G35" s="160" t="s">
        <v>28</v>
      </c>
      <c r="H35" s="160">
        <v>2563</v>
      </c>
      <c r="I35" s="160" t="s">
        <v>78</v>
      </c>
      <c r="J35" s="166" t="s">
        <v>79</v>
      </c>
      <c r="K35" s="160" t="s">
        <v>80</v>
      </c>
      <c r="L35" s="160" t="s">
        <v>81</v>
      </c>
      <c r="M35" s="160" t="s">
        <v>543</v>
      </c>
      <c r="N35" s="160" t="s">
        <v>55</v>
      </c>
      <c r="O35" s="160"/>
      <c r="P35" s="160"/>
      <c r="Q35" s="160"/>
      <c r="R35" s="160" t="s">
        <v>172</v>
      </c>
      <c r="S35" s="167" t="s">
        <v>531</v>
      </c>
      <c r="T35" s="167" t="s">
        <v>536</v>
      </c>
      <c r="U35" s="167" t="s">
        <v>271</v>
      </c>
      <c r="V35" s="167" t="s">
        <v>122</v>
      </c>
    </row>
    <row r="36" spans="1:22" s="164" customFormat="1" ht="14.4">
      <c r="A36" s="160" t="s">
        <v>370</v>
      </c>
      <c r="B36" s="160" t="s">
        <v>378</v>
      </c>
      <c r="C36" s="160" t="s">
        <v>514</v>
      </c>
      <c r="D36" s="165" t="s">
        <v>93</v>
      </c>
      <c r="E36" s="162" t="s">
        <v>94</v>
      </c>
      <c r="F36" s="160" t="s">
        <v>94</v>
      </c>
      <c r="G36" s="160" t="s">
        <v>28</v>
      </c>
      <c r="H36" s="160">
        <v>2563</v>
      </c>
      <c r="I36" s="160" t="s">
        <v>97</v>
      </c>
      <c r="J36" s="166" t="s">
        <v>98</v>
      </c>
      <c r="K36" s="160" t="s">
        <v>99</v>
      </c>
      <c r="L36" s="160" t="s">
        <v>100</v>
      </c>
      <c r="M36" s="160" t="s">
        <v>544</v>
      </c>
      <c r="N36" s="160" t="s">
        <v>38</v>
      </c>
      <c r="O36" s="160"/>
      <c r="P36" s="160"/>
      <c r="Q36" s="160"/>
      <c r="R36" s="160" t="s">
        <v>287</v>
      </c>
      <c r="S36" s="167" t="s">
        <v>531</v>
      </c>
      <c r="T36" s="167" t="s">
        <v>534</v>
      </c>
      <c r="U36" s="167" t="s">
        <v>257</v>
      </c>
      <c r="V36" s="167" t="s">
        <v>115</v>
      </c>
    </row>
    <row r="37" spans="1:22" s="164" customFormat="1" ht="14.4">
      <c r="A37" s="160" t="s">
        <v>370</v>
      </c>
      <c r="B37" s="160" t="s">
        <v>378</v>
      </c>
      <c r="C37" s="160" t="s">
        <v>514</v>
      </c>
      <c r="D37" s="165" t="s">
        <v>66</v>
      </c>
      <c r="E37" s="162" t="s">
        <v>67</v>
      </c>
      <c r="F37" s="160" t="s">
        <v>67</v>
      </c>
      <c r="G37" s="160" t="s">
        <v>28</v>
      </c>
      <c r="H37" s="160">
        <v>2563</v>
      </c>
      <c r="I37" s="160" t="s">
        <v>69</v>
      </c>
      <c r="J37" s="166" t="s">
        <v>70</v>
      </c>
      <c r="K37" s="160" t="s">
        <v>71</v>
      </c>
      <c r="L37" s="160" t="s">
        <v>72</v>
      </c>
      <c r="M37" s="160" t="s">
        <v>545</v>
      </c>
      <c r="N37" s="160" t="s">
        <v>73</v>
      </c>
      <c r="O37" s="160"/>
      <c r="P37" s="160"/>
      <c r="Q37" s="160"/>
      <c r="R37" s="160" t="s">
        <v>172</v>
      </c>
      <c r="S37" s="167" t="s">
        <v>531</v>
      </c>
      <c r="T37" s="167" t="s">
        <v>536</v>
      </c>
      <c r="U37" s="167" t="s">
        <v>271</v>
      </c>
      <c r="V37" s="167" t="s">
        <v>122</v>
      </c>
    </row>
    <row r="38" spans="1:22" s="164" customFormat="1" ht="14.4">
      <c r="A38" s="159" t="s">
        <v>370</v>
      </c>
      <c r="B38" s="160" t="s">
        <v>378</v>
      </c>
      <c r="C38" s="160" t="s">
        <v>514</v>
      </c>
      <c r="D38" s="161" t="s">
        <v>132</v>
      </c>
      <c r="E38" s="162" t="s">
        <v>133</v>
      </c>
      <c r="F38" s="159" t="s">
        <v>133</v>
      </c>
      <c r="G38" s="159" t="s">
        <v>28</v>
      </c>
      <c r="H38" s="159">
        <v>2564</v>
      </c>
      <c r="I38" s="159" t="s">
        <v>135</v>
      </c>
      <c r="J38" s="163" t="s">
        <v>136</v>
      </c>
      <c r="K38" s="159" t="s">
        <v>137</v>
      </c>
      <c r="L38" s="159" t="s">
        <v>138</v>
      </c>
      <c r="M38" s="159" t="s">
        <v>523</v>
      </c>
      <c r="N38" s="159" t="s">
        <v>47</v>
      </c>
      <c r="O38" s="163" t="s">
        <v>491</v>
      </c>
      <c r="P38" s="159"/>
      <c r="Q38" s="159" t="s">
        <v>492</v>
      </c>
      <c r="R38" s="159" t="s">
        <v>115</v>
      </c>
    </row>
    <row r="39" spans="1:22" s="164" customFormat="1" ht="14.4">
      <c r="A39" s="159" t="s">
        <v>370</v>
      </c>
      <c r="B39" s="160" t="s">
        <v>378</v>
      </c>
      <c r="C39" s="160" t="s">
        <v>514</v>
      </c>
      <c r="D39" s="161" t="s">
        <v>154</v>
      </c>
      <c r="E39" s="162" t="s">
        <v>155</v>
      </c>
      <c r="F39" s="159" t="s">
        <v>155</v>
      </c>
      <c r="G39" s="159" t="s">
        <v>28</v>
      </c>
      <c r="H39" s="159">
        <v>2564</v>
      </c>
      <c r="I39" s="159" t="s">
        <v>135</v>
      </c>
      <c r="J39" s="163" t="s">
        <v>136</v>
      </c>
      <c r="K39" s="159" t="s">
        <v>143</v>
      </c>
      <c r="L39" s="159" t="s">
        <v>88</v>
      </c>
      <c r="M39" s="159" t="s">
        <v>517</v>
      </c>
      <c r="N39" s="159" t="s">
        <v>64</v>
      </c>
      <c r="O39" s="163" t="s">
        <v>491</v>
      </c>
      <c r="P39" s="159"/>
      <c r="Q39" s="159" t="s">
        <v>495</v>
      </c>
      <c r="R39" s="159" t="s">
        <v>115</v>
      </c>
    </row>
    <row r="40" spans="1:22" s="164" customFormat="1" ht="14.4">
      <c r="A40" s="159" t="s">
        <v>370</v>
      </c>
      <c r="B40" s="160" t="s">
        <v>378</v>
      </c>
      <c r="C40" s="160" t="s">
        <v>514</v>
      </c>
      <c r="D40" s="161" t="s">
        <v>151</v>
      </c>
      <c r="E40" s="162" t="s">
        <v>152</v>
      </c>
      <c r="F40" s="159" t="s">
        <v>152</v>
      </c>
      <c r="G40" s="159" t="s">
        <v>28</v>
      </c>
      <c r="H40" s="159">
        <v>2564</v>
      </c>
      <c r="I40" s="159" t="s">
        <v>135</v>
      </c>
      <c r="J40" s="163" t="s">
        <v>136</v>
      </c>
      <c r="K40" s="159" t="s">
        <v>143</v>
      </c>
      <c r="L40" s="159" t="s">
        <v>88</v>
      </c>
      <c r="M40" s="159" t="s">
        <v>517</v>
      </c>
      <c r="N40" s="159" t="s">
        <v>64</v>
      </c>
      <c r="O40" s="163" t="s">
        <v>491</v>
      </c>
      <c r="P40" s="159"/>
      <c r="Q40" s="159" t="s">
        <v>496</v>
      </c>
      <c r="R40" s="159" t="s">
        <v>115</v>
      </c>
    </row>
    <row r="41" spans="1:22" s="164" customFormat="1" ht="14.4">
      <c r="A41" s="159" t="s">
        <v>370</v>
      </c>
      <c r="B41" s="160" t="s">
        <v>378</v>
      </c>
      <c r="C41" s="160" t="s">
        <v>514</v>
      </c>
      <c r="D41" s="161" t="s">
        <v>144</v>
      </c>
      <c r="E41" s="162" t="s">
        <v>111</v>
      </c>
      <c r="F41" s="159" t="s">
        <v>111</v>
      </c>
      <c r="G41" s="159" t="s">
        <v>28</v>
      </c>
      <c r="H41" s="159">
        <v>2564</v>
      </c>
      <c r="I41" s="159" t="s">
        <v>135</v>
      </c>
      <c r="J41" s="163" t="s">
        <v>136</v>
      </c>
      <c r="K41" s="159" t="s">
        <v>143</v>
      </c>
      <c r="L41" s="159" t="s">
        <v>88</v>
      </c>
      <c r="M41" s="159" t="s">
        <v>517</v>
      </c>
      <c r="N41" s="159" t="s">
        <v>64</v>
      </c>
      <c r="O41" s="163" t="s">
        <v>491</v>
      </c>
      <c r="P41" s="159"/>
      <c r="Q41" s="159" t="s">
        <v>498</v>
      </c>
      <c r="R41" s="159" t="s">
        <v>115</v>
      </c>
    </row>
    <row r="42" spans="1:22" s="164" customFormat="1" ht="14.4">
      <c r="A42" s="159" t="s">
        <v>370</v>
      </c>
      <c r="B42" s="160" t="s">
        <v>378</v>
      </c>
      <c r="C42" s="160" t="s">
        <v>514</v>
      </c>
      <c r="D42" s="161" t="s">
        <v>178</v>
      </c>
      <c r="E42" s="162" t="s">
        <v>179</v>
      </c>
      <c r="F42" s="159" t="s">
        <v>179</v>
      </c>
      <c r="G42" s="159" t="s">
        <v>28</v>
      </c>
      <c r="H42" s="159">
        <v>2564</v>
      </c>
      <c r="I42" s="159" t="s">
        <v>135</v>
      </c>
      <c r="J42" s="163" t="s">
        <v>136</v>
      </c>
      <c r="K42" s="159" t="s">
        <v>181</v>
      </c>
      <c r="L42" s="159" t="s">
        <v>182</v>
      </c>
      <c r="M42" s="159" t="s">
        <v>525</v>
      </c>
      <c r="N42" s="159" t="s">
        <v>55</v>
      </c>
      <c r="O42" s="163" t="s">
        <v>491</v>
      </c>
      <c r="P42" s="159"/>
      <c r="Q42" s="159" t="s">
        <v>500</v>
      </c>
      <c r="R42" s="159" t="s">
        <v>115</v>
      </c>
    </row>
    <row r="43" spans="1:22" s="164" customFormat="1" ht="14.4">
      <c r="A43" s="159" t="s">
        <v>370</v>
      </c>
      <c r="B43" s="160" t="s">
        <v>378</v>
      </c>
      <c r="C43" s="160" t="s">
        <v>514</v>
      </c>
      <c r="D43" s="161" t="s">
        <v>197</v>
      </c>
      <c r="E43" s="162" t="s">
        <v>198</v>
      </c>
      <c r="F43" s="159" t="s">
        <v>198</v>
      </c>
      <c r="G43" s="159" t="s">
        <v>28</v>
      </c>
      <c r="H43" s="159">
        <v>2565</v>
      </c>
      <c r="I43" s="159" t="s">
        <v>105</v>
      </c>
      <c r="J43" s="163" t="s">
        <v>106</v>
      </c>
      <c r="K43" s="159" t="s">
        <v>53</v>
      </c>
      <c r="L43" s="159" t="s">
        <v>196</v>
      </c>
      <c r="M43" s="159" t="s">
        <v>526</v>
      </c>
      <c r="N43" s="159" t="s">
        <v>55</v>
      </c>
      <c r="O43" s="163" t="s">
        <v>501</v>
      </c>
      <c r="P43" s="159"/>
      <c r="Q43" s="159" t="s">
        <v>268</v>
      </c>
      <c r="R43" s="159" t="s">
        <v>115</v>
      </c>
    </row>
    <row r="44" spans="1:22" s="164" customFormat="1" ht="14.4">
      <c r="A44" s="159" t="s">
        <v>370</v>
      </c>
      <c r="B44" s="160" t="s">
        <v>378</v>
      </c>
      <c r="C44" s="160" t="s">
        <v>514</v>
      </c>
      <c r="D44" s="161" t="s">
        <v>203</v>
      </c>
      <c r="E44" s="162" t="s">
        <v>502</v>
      </c>
      <c r="F44" s="159" t="s">
        <v>502</v>
      </c>
      <c r="G44" s="159" t="s">
        <v>28</v>
      </c>
      <c r="H44" s="159">
        <v>2565</v>
      </c>
      <c r="I44" s="159" t="s">
        <v>105</v>
      </c>
      <c r="J44" s="163" t="s">
        <v>106</v>
      </c>
      <c r="K44" s="159" t="s">
        <v>53</v>
      </c>
      <c r="L44" s="159" t="s">
        <v>196</v>
      </c>
      <c r="M44" s="159" t="s">
        <v>526</v>
      </c>
      <c r="N44" s="159" t="s">
        <v>55</v>
      </c>
      <c r="O44" s="163" t="s">
        <v>501</v>
      </c>
      <c r="P44" s="159"/>
      <c r="Q44" s="159" t="s">
        <v>273</v>
      </c>
      <c r="R44" s="159" t="s">
        <v>122</v>
      </c>
    </row>
    <row r="45" spans="1:22" s="164" customFormat="1" ht="14.4">
      <c r="A45" s="159" t="s">
        <v>370</v>
      </c>
      <c r="B45" s="160" t="s">
        <v>378</v>
      </c>
      <c r="C45" s="160" t="s">
        <v>514</v>
      </c>
      <c r="D45" s="161" t="s">
        <v>189</v>
      </c>
      <c r="E45" s="162" t="s">
        <v>190</v>
      </c>
      <c r="F45" s="159" t="s">
        <v>190</v>
      </c>
      <c r="G45" s="159" t="s">
        <v>28</v>
      </c>
      <c r="H45" s="159">
        <v>2565</v>
      </c>
      <c r="I45" s="159" t="s">
        <v>105</v>
      </c>
      <c r="J45" s="163" t="s">
        <v>106</v>
      </c>
      <c r="K45" s="159" t="s">
        <v>143</v>
      </c>
      <c r="L45" s="159" t="s">
        <v>88</v>
      </c>
      <c r="M45" s="159" t="s">
        <v>517</v>
      </c>
      <c r="N45" s="159" t="s">
        <v>64</v>
      </c>
      <c r="O45" s="163" t="s">
        <v>501</v>
      </c>
      <c r="P45" s="159"/>
      <c r="Q45" s="159" t="s">
        <v>263</v>
      </c>
      <c r="R45" s="159" t="s">
        <v>115</v>
      </c>
    </row>
    <row r="46" spans="1:22" s="164" customFormat="1" ht="14.4">
      <c r="A46" s="159" t="s">
        <v>370</v>
      </c>
      <c r="B46" s="160" t="s">
        <v>378</v>
      </c>
      <c r="C46" s="160" t="s">
        <v>514</v>
      </c>
      <c r="D46" s="161" t="s">
        <v>183</v>
      </c>
      <c r="E46" s="162" t="s">
        <v>184</v>
      </c>
      <c r="F46" s="159" t="s">
        <v>184</v>
      </c>
      <c r="G46" s="159" t="s">
        <v>28</v>
      </c>
      <c r="H46" s="159">
        <v>2565</v>
      </c>
      <c r="I46" s="159" t="s">
        <v>105</v>
      </c>
      <c r="J46" s="163" t="s">
        <v>106</v>
      </c>
      <c r="K46" s="159" t="s">
        <v>143</v>
      </c>
      <c r="L46" s="159" t="s">
        <v>88</v>
      </c>
      <c r="M46" s="159" t="s">
        <v>517</v>
      </c>
      <c r="N46" s="159" t="s">
        <v>64</v>
      </c>
      <c r="O46" s="163" t="s">
        <v>501</v>
      </c>
      <c r="P46" s="159"/>
      <c r="Q46" s="159" t="s">
        <v>259</v>
      </c>
      <c r="R46" s="159" t="s">
        <v>115</v>
      </c>
    </row>
    <row r="47" spans="1:22" s="164" customFormat="1" ht="14.4">
      <c r="A47" s="159" t="s">
        <v>370</v>
      </c>
      <c r="B47" s="160" t="s">
        <v>378</v>
      </c>
      <c r="C47" s="160" t="s">
        <v>514</v>
      </c>
      <c r="D47" s="161" t="s">
        <v>187</v>
      </c>
      <c r="E47" s="162" t="s">
        <v>152</v>
      </c>
      <c r="F47" s="159" t="s">
        <v>152</v>
      </c>
      <c r="G47" s="159" t="s">
        <v>28</v>
      </c>
      <c r="H47" s="159">
        <v>2565</v>
      </c>
      <c r="I47" s="159" t="s">
        <v>105</v>
      </c>
      <c r="J47" s="163" t="s">
        <v>106</v>
      </c>
      <c r="K47" s="159" t="s">
        <v>143</v>
      </c>
      <c r="L47" s="159" t="s">
        <v>88</v>
      </c>
      <c r="M47" s="159" t="s">
        <v>517</v>
      </c>
      <c r="N47" s="159" t="s">
        <v>64</v>
      </c>
      <c r="O47" s="163" t="s">
        <v>501</v>
      </c>
      <c r="P47" s="159"/>
      <c r="Q47" s="159" t="s">
        <v>261</v>
      </c>
      <c r="R47" s="159" t="s">
        <v>115</v>
      </c>
    </row>
    <row r="48" spans="1:22" s="164" customFormat="1" ht="14.4">
      <c r="A48" s="159" t="s">
        <v>370</v>
      </c>
      <c r="B48" s="160" t="s">
        <v>378</v>
      </c>
      <c r="C48" s="160" t="s">
        <v>514</v>
      </c>
      <c r="D48" s="161" t="s">
        <v>200</v>
      </c>
      <c r="E48" s="162" t="s">
        <v>201</v>
      </c>
      <c r="F48" s="159" t="s">
        <v>201</v>
      </c>
      <c r="G48" s="159" t="s">
        <v>28</v>
      </c>
      <c r="H48" s="159">
        <v>2565</v>
      </c>
      <c r="I48" s="159" t="s">
        <v>105</v>
      </c>
      <c r="J48" s="163" t="s">
        <v>106</v>
      </c>
      <c r="K48" s="159" t="s">
        <v>53</v>
      </c>
      <c r="L48" s="159" t="s">
        <v>196</v>
      </c>
      <c r="M48" s="159" t="s">
        <v>526</v>
      </c>
      <c r="N48" s="159" t="s">
        <v>55</v>
      </c>
      <c r="O48" s="163" t="s">
        <v>501</v>
      </c>
      <c r="P48" s="159"/>
      <c r="Q48" s="159" t="s">
        <v>270</v>
      </c>
      <c r="R48" s="159" t="s">
        <v>115</v>
      </c>
    </row>
    <row r="49" spans="1:22" s="164" customFormat="1" ht="14.4">
      <c r="A49" s="159" t="s">
        <v>370</v>
      </c>
      <c r="B49" s="160" t="s">
        <v>378</v>
      </c>
      <c r="C49" s="160" t="s">
        <v>514</v>
      </c>
      <c r="D49" s="161" t="s">
        <v>286</v>
      </c>
      <c r="E49" s="162" t="s">
        <v>152</v>
      </c>
      <c r="F49" s="159" t="s">
        <v>152</v>
      </c>
      <c r="G49" s="159" t="s">
        <v>28</v>
      </c>
      <c r="H49" s="159">
        <v>2566</v>
      </c>
      <c r="I49" s="159" t="s">
        <v>167</v>
      </c>
      <c r="J49" s="163" t="s">
        <v>168</v>
      </c>
      <c r="K49" s="159" t="s">
        <v>143</v>
      </c>
      <c r="L49" s="159" t="s">
        <v>88</v>
      </c>
      <c r="M49" s="159" t="s">
        <v>517</v>
      </c>
      <c r="N49" s="159" t="s">
        <v>64</v>
      </c>
      <c r="O49" s="159" t="s">
        <v>417</v>
      </c>
      <c r="P49" s="159"/>
      <c r="Q49" s="159" t="s">
        <v>419</v>
      </c>
      <c r="R49" s="161" t="s">
        <v>287</v>
      </c>
    </row>
    <row r="50" spans="1:22" s="164" customFormat="1" ht="14.4">
      <c r="A50" s="159" t="s">
        <v>370</v>
      </c>
      <c r="B50" s="160" t="s">
        <v>378</v>
      </c>
      <c r="C50" s="160" t="s">
        <v>514</v>
      </c>
      <c r="D50" s="161" t="s">
        <v>289</v>
      </c>
      <c r="E50" s="162" t="s">
        <v>190</v>
      </c>
      <c r="F50" s="159" t="s">
        <v>190</v>
      </c>
      <c r="G50" s="159" t="s">
        <v>28</v>
      </c>
      <c r="H50" s="159">
        <v>2566</v>
      </c>
      <c r="I50" s="159" t="s">
        <v>167</v>
      </c>
      <c r="J50" s="163" t="s">
        <v>168</v>
      </c>
      <c r="K50" s="159" t="s">
        <v>143</v>
      </c>
      <c r="L50" s="159" t="s">
        <v>88</v>
      </c>
      <c r="M50" s="159" t="s">
        <v>517</v>
      </c>
      <c r="N50" s="159" t="s">
        <v>64</v>
      </c>
      <c r="O50" s="159" t="s">
        <v>417</v>
      </c>
      <c r="P50" s="159"/>
      <c r="Q50" s="159" t="s">
        <v>420</v>
      </c>
      <c r="R50" s="161" t="s">
        <v>287</v>
      </c>
    </row>
    <row r="51" spans="1:22" s="164" customFormat="1" ht="14.4">
      <c r="A51" s="159" t="s">
        <v>370</v>
      </c>
      <c r="B51" s="160" t="s">
        <v>378</v>
      </c>
      <c r="C51" s="160" t="s">
        <v>514</v>
      </c>
      <c r="D51" s="161" t="s">
        <v>291</v>
      </c>
      <c r="E51" s="162" t="s">
        <v>184</v>
      </c>
      <c r="F51" s="159" t="s">
        <v>184</v>
      </c>
      <c r="G51" s="159" t="s">
        <v>28</v>
      </c>
      <c r="H51" s="159">
        <v>2566</v>
      </c>
      <c r="I51" s="159" t="s">
        <v>167</v>
      </c>
      <c r="J51" s="163" t="s">
        <v>168</v>
      </c>
      <c r="K51" s="159" t="s">
        <v>143</v>
      </c>
      <c r="L51" s="159" t="s">
        <v>88</v>
      </c>
      <c r="M51" s="159" t="s">
        <v>517</v>
      </c>
      <c r="N51" s="159" t="s">
        <v>64</v>
      </c>
      <c r="O51" s="159" t="s">
        <v>417</v>
      </c>
      <c r="P51" s="159"/>
      <c r="Q51" s="159" t="s">
        <v>421</v>
      </c>
      <c r="R51" s="161" t="s">
        <v>287</v>
      </c>
    </row>
    <row r="52" spans="1:22" s="164" customFormat="1" ht="14.4">
      <c r="A52" s="159" t="s">
        <v>370</v>
      </c>
      <c r="B52" s="160" t="s">
        <v>378</v>
      </c>
      <c r="C52" s="160" t="s">
        <v>514</v>
      </c>
      <c r="D52" s="161" t="s">
        <v>301</v>
      </c>
      <c r="E52" s="162" t="s">
        <v>302</v>
      </c>
      <c r="F52" s="159" t="s">
        <v>302</v>
      </c>
      <c r="G52" s="159" t="s">
        <v>28</v>
      </c>
      <c r="H52" s="159">
        <v>2566</v>
      </c>
      <c r="I52" s="159" t="s">
        <v>167</v>
      </c>
      <c r="J52" s="163" t="s">
        <v>168</v>
      </c>
      <c r="K52" s="159" t="s">
        <v>143</v>
      </c>
      <c r="L52" s="159" t="s">
        <v>88</v>
      </c>
      <c r="M52" s="159" t="s">
        <v>517</v>
      </c>
      <c r="N52" s="159" t="s">
        <v>64</v>
      </c>
      <c r="O52" s="159" t="s">
        <v>417</v>
      </c>
      <c r="P52" s="159"/>
      <c r="Q52" s="159" t="s">
        <v>425</v>
      </c>
      <c r="R52" s="161" t="s">
        <v>287</v>
      </c>
    </row>
    <row r="53" spans="1:22" s="164" customFormat="1" ht="14.4">
      <c r="A53" s="159" t="s">
        <v>370</v>
      </c>
      <c r="B53" s="160" t="s">
        <v>378</v>
      </c>
      <c r="C53" s="160" t="s">
        <v>514</v>
      </c>
      <c r="D53" s="161" t="s">
        <v>307</v>
      </c>
      <c r="E53" s="162" t="s">
        <v>308</v>
      </c>
      <c r="F53" s="159" t="s">
        <v>308</v>
      </c>
      <c r="G53" s="159" t="s">
        <v>28</v>
      </c>
      <c r="H53" s="159">
        <v>2566</v>
      </c>
      <c r="I53" s="159" t="s">
        <v>167</v>
      </c>
      <c r="J53" s="163" t="s">
        <v>168</v>
      </c>
      <c r="K53" s="159" t="s">
        <v>143</v>
      </c>
      <c r="L53" s="159" t="s">
        <v>88</v>
      </c>
      <c r="M53" s="159" t="s">
        <v>517</v>
      </c>
      <c r="N53" s="159" t="s">
        <v>64</v>
      </c>
      <c r="O53" s="159" t="s">
        <v>417</v>
      </c>
      <c r="P53" s="159"/>
      <c r="Q53" s="159" t="s">
        <v>426</v>
      </c>
      <c r="R53" s="161" t="s">
        <v>287</v>
      </c>
    </row>
    <row r="54" spans="1:22" s="164" customFormat="1" ht="14.4">
      <c r="A54" s="159" t="s">
        <v>370</v>
      </c>
      <c r="B54" s="160" t="s">
        <v>378</v>
      </c>
      <c r="C54" s="160" t="s">
        <v>514</v>
      </c>
      <c r="D54" s="161" t="s">
        <v>313</v>
      </c>
      <c r="E54" s="162" t="s">
        <v>314</v>
      </c>
      <c r="F54" s="159" t="s">
        <v>314</v>
      </c>
      <c r="G54" s="159" t="s">
        <v>28</v>
      </c>
      <c r="H54" s="159">
        <v>2566</v>
      </c>
      <c r="I54" s="159" t="s">
        <v>167</v>
      </c>
      <c r="J54" s="163" t="s">
        <v>168</v>
      </c>
      <c r="K54" s="159" t="s">
        <v>143</v>
      </c>
      <c r="L54" s="159" t="s">
        <v>88</v>
      </c>
      <c r="M54" s="159" t="s">
        <v>517</v>
      </c>
      <c r="N54" s="159" t="s">
        <v>64</v>
      </c>
      <c r="O54" s="159" t="s">
        <v>417</v>
      </c>
      <c r="P54" s="159"/>
      <c r="Q54" s="159" t="s">
        <v>427</v>
      </c>
      <c r="R54" s="161" t="s">
        <v>287</v>
      </c>
    </row>
    <row r="55" spans="1:22" s="164" customFormat="1" ht="14.4">
      <c r="A55" s="159" t="s">
        <v>370</v>
      </c>
      <c r="B55" s="160" t="s">
        <v>378</v>
      </c>
      <c r="C55" s="160" t="s">
        <v>514</v>
      </c>
      <c r="D55" s="161" t="s">
        <v>304</v>
      </c>
      <c r="E55" s="162" t="s">
        <v>305</v>
      </c>
      <c r="F55" s="159" t="s">
        <v>305</v>
      </c>
      <c r="G55" s="159" t="s">
        <v>28</v>
      </c>
      <c r="H55" s="159">
        <v>2566</v>
      </c>
      <c r="I55" s="159" t="s">
        <v>167</v>
      </c>
      <c r="J55" s="163" t="s">
        <v>168</v>
      </c>
      <c r="K55" s="159" t="s">
        <v>143</v>
      </c>
      <c r="L55" s="159" t="s">
        <v>88</v>
      </c>
      <c r="M55" s="159" t="s">
        <v>517</v>
      </c>
      <c r="N55" s="159" t="s">
        <v>64</v>
      </c>
      <c r="O55" s="159" t="s">
        <v>417</v>
      </c>
      <c r="P55" s="159"/>
      <c r="Q55" s="159" t="s">
        <v>428</v>
      </c>
      <c r="R55" s="161" t="s">
        <v>287</v>
      </c>
    </row>
    <row r="56" spans="1:22" s="164" customFormat="1" ht="14.4">
      <c r="A56" s="159" t="s">
        <v>370</v>
      </c>
      <c r="B56" s="160" t="s">
        <v>378</v>
      </c>
      <c r="C56" s="160" t="s">
        <v>514</v>
      </c>
      <c r="D56" s="161" t="s">
        <v>310</v>
      </c>
      <c r="E56" s="162" t="s">
        <v>311</v>
      </c>
      <c r="F56" s="159" t="s">
        <v>311</v>
      </c>
      <c r="G56" s="159" t="s">
        <v>28</v>
      </c>
      <c r="H56" s="159">
        <v>2566</v>
      </c>
      <c r="I56" s="159" t="s">
        <v>167</v>
      </c>
      <c r="J56" s="163" t="s">
        <v>168</v>
      </c>
      <c r="K56" s="159" t="s">
        <v>143</v>
      </c>
      <c r="L56" s="159" t="s">
        <v>88</v>
      </c>
      <c r="M56" s="159" t="s">
        <v>517</v>
      </c>
      <c r="N56" s="159" t="s">
        <v>64</v>
      </c>
      <c r="O56" s="159" t="s">
        <v>417</v>
      </c>
      <c r="P56" s="159"/>
      <c r="Q56" s="159" t="s">
        <v>429</v>
      </c>
      <c r="R56" s="161" t="s">
        <v>287</v>
      </c>
    </row>
    <row r="57" spans="1:22" s="164" customFormat="1" ht="14.4">
      <c r="A57" s="159" t="s">
        <v>370</v>
      </c>
      <c r="B57" s="160" t="s">
        <v>378</v>
      </c>
      <c r="C57" s="160" t="s">
        <v>514</v>
      </c>
      <c r="D57" s="161" t="s">
        <v>316</v>
      </c>
      <c r="E57" s="162" t="s">
        <v>317</v>
      </c>
      <c r="F57" s="159" t="s">
        <v>317</v>
      </c>
      <c r="G57" s="159" t="s">
        <v>28</v>
      </c>
      <c r="H57" s="159">
        <v>2566</v>
      </c>
      <c r="I57" s="159" t="s">
        <v>167</v>
      </c>
      <c r="J57" s="163" t="s">
        <v>168</v>
      </c>
      <c r="K57" s="159" t="s">
        <v>143</v>
      </c>
      <c r="L57" s="159" t="s">
        <v>88</v>
      </c>
      <c r="M57" s="159" t="s">
        <v>517</v>
      </c>
      <c r="N57" s="159" t="s">
        <v>64</v>
      </c>
      <c r="O57" s="159" t="s">
        <v>417</v>
      </c>
      <c r="P57" s="159"/>
      <c r="Q57" s="159" t="s">
        <v>430</v>
      </c>
      <c r="R57" s="161" t="s">
        <v>287</v>
      </c>
    </row>
    <row r="58" spans="1:22" s="164" customFormat="1" ht="14.4">
      <c r="A58" s="159" t="s">
        <v>370</v>
      </c>
      <c r="B58" s="160" t="s">
        <v>378</v>
      </c>
      <c r="C58" s="160" t="s">
        <v>514</v>
      </c>
      <c r="D58" s="161" t="s">
        <v>319</v>
      </c>
      <c r="E58" s="162" t="s">
        <v>317</v>
      </c>
      <c r="F58" s="159" t="s">
        <v>317</v>
      </c>
      <c r="G58" s="159" t="s">
        <v>28</v>
      </c>
      <c r="H58" s="159">
        <v>2566</v>
      </c>
      <c r="I58" s="159" t="s">
        <v>167</v>
      </c>
      <c r="J58" s="163" t="s">
        <v>168</v>
      </c>
      <c r="K58" s="159" t="s">
        <v>143</v>
      </c>
      <c r="L58" s="159" t="s">
        <v>88</v>
      </c>
      <c r="M58" s="159" t="s">
        <v>517</v>
      </c>
      <c r="N58" s="159" t="s">
        <v>64</v>
      </c>
      <c r="O58" s="159" t="s">
        <v>417</v>
      </c>
      <c r="P58" s="159"/>
      <c r="Q58" s="159" t="s">
        <v>431</v>
      </c>
      <c r="R58" s="161" t="s">
        <v>287</v>
      </c>
    </row>
    <row r="59" spans="1:22" s="164" customFormat="1" ht="14.4">
      <c r="A59" s="159" t="s">
        <v>370</v>
      </c>
      <c r="B59" s="160" t="s">
        <v>378</v>
      </c>
      <c r="C59" s="160" t="s">
        <v>514</v>
      </c>
      <c r="D59" s="161" t="s">
        <v>321</v>
      </c>
      <c r="E59" s="162" t="s">
        <v>314</v>
      </c>
      <c r="F59" s="159" t="s">
        <v>314</v>
      </c>
      <c r="G59" s="159" t="s">
        <v>28</v>
      </c>
      <c r="H59" s="159">
        <v>2566</v>
      </c>
      <c r="I59" s="159" t="s">
        <v>167</v>
      </c>
      <c r="J59" s="163" t="s">
        <v>168</v>
      </c>
      <c r="K59" s="159" t="s">
        <v>143</v>
      </c>
      <c r="L59" s="159" t="s">
        <v>88</v>
      </c>
      <c r="M59" s="159" t="s">
        <v>517</v>
      </c>
      <c r="N59" s="159" t="s">
        <v>64</v>
      </c>
      <c r="O59" s="159" t="s">
        <v>417</v>
      </c>
      <c r="P59" s="159"/>
      <c r="Q59" s="159" t="s">
        <v>432</v>
      </c>
      <c r="R59" s="161" t="s">
        <v>287</v>
      </c>
    </row>
    <row r="60" spans="1:22" s="167" customFormat="1" ht="14.4">
      <c r="A60" s="159" t="s">
        <v>370</v>
      </c>
      <c r="B60" s="160" t="s">
        <v>378</v>
      </c>
      <c r="C60" s="160" t="s">
        <v>514</v>
      </c>
      <c r="D60" s="161" t="s">
        <v>331</v>
      </c>
      <c r="E60" s="162" t="s">
        <v>332</v>
      </c>
      <c r="F60" s="159" t="s">
        <v>332</v>
      </c>
      <c r="G60" s="159" t="s">
        <v>28</v>
      </c>
      <c r="H60" s="159">
        <v>2566</v>
      </c>
      <c r="I60" s="159" t="s">
        <v>333</v>
      </c>
      <c r="J60" s="163" t="s">
        <v>333</v>
      </c>
      <c r="K60" s="159" t="s">
        <v>334</v>
      </c>
      <c r="L60" s="159" t="s">
        <v>335</v>
      </c>
      <c r="M60" s="159" t="s">
        <v>520</v>
      </c>
      <c r="N60" s="159" t="s">
        <v>55</v>
      </c>
      <c r="O60" s="159" t="s">
        <v>417</v>
      </c>
      <c r="P60" s="159"/>
      <c r="Q60" s="159" t="s">
        <v>435</v>
      </c>
      <c r="R60" s="161" t="s">
        <v>287</v>
      </c>
      <c r="S60" s="164"/>
      <c r="T60" s="164"/>
      <c r="U60" s="164"/>
      <c r="V60" s="164"/>
    </row>
    <row r="61" spans="1:22" s="167" customFormat="1" ht="14.4">
      <c r="A61" s="159" t="s">
        <v>370</v>
      </c>
      <c r="B61" s="160" t="s">
        <v>378</v>
      </c>
      <c r="C61" s="160" t="s">
        <v>514</v>
      </c>
      <c r="D61" s="161" t="s">
        <v>440</v>
      </c>
      <c r="E61" s="162" t="s">
        <v>441</v>
      </c>
      <c r="F61" s="159" t="s">
        <v>441</v>
      </c>
      <c r="G61" s="159" t="s">
        <v>28</v>
      </c>
      <c r="H61" s="159">
        <v>2567</v>
      </c>
      <c r="I61" s="159" t="s">
        <v>340</v>
      </c>
      <c r="J61" s="163" t="s">
        <v>348</v>
      </c>
      <c r="K61" s="159" t="s">
        <v>143</v>
      </c>
      <c r="L61" s="159" t="s">
        <v>88</v>
      </c>
      <c r="M61" s="159" t="s">
        <v>517</v>
      </c>
      <c r="N61" s="159" t="s">
        <v>64</v>
      </c>
      <c r="O61" s="159" t="s">
        <v>438</v>
      </c>
      <c r="P61" s="159"/>
      <c r="Q61" s="159" t="s">
        <v>442</v>
      </c>
      <c r="R61" s="159" t="s">
        <v>378</v>
      </c>
      <c r="S61" s="164"/>
      <c r="T61" s="164"/>
      <c r="U61" s="164"/>
      <c r="V61" s="164"/>
    </row>
    <row r="62" spans="1:22" s="167" customFormat="1" ht="14.4">
      <c r="A62" s="159" t="s">
        <v>370</v>
      </c>
      <c r="B62" s="160" t="s">
        <v>378</v>
      </c>
      <c r="C62" s="160" t="s">
        <v>514</v>
      </c>
      <c r="D62" s="161" t="s">
        <v>377</v>
      </c>
      <c r="E62" s="162" t="s">
        <v>152</v>
      </c>
      <c r="F62" s="159" t="s">
        <v>152</v>
      </c>
      <c r="G62" s="159" t="s">
        <v>28</v>
      </c>
      <c r="H62" s="159">
        <v>2567</v>
      </c>
      <c r="I62" s="159" t="s">
        <v>340</v>
      </c>
      <c r="J62" s="163" t="s">
        <v>348</v>
      </c>
      <c r="K62" s="159" t="s">
        <v>143</v>
      </c>
      <c r="L62" s="159" t="s">
        <v>88</v>
      </c>
      <c r="M62" s="159" t="s">
        <v>517</v>
      </c>
      <c r="N62" s="159" t="s">
        <v>64</v>
      </c>
      <c r="O62" s="159" t="s">
        <v>438</v>
      </c>
      <c r="P62" s="159"/>
      <c r="Q62" s="159" t="s">
        <v>446</v>
      </c>
      <c r="R62" s="159" t="s">
        <v>378</v>
      </c>
      <c r="S62" s="164"/>
      <c r="T62" s="164"/>
      <c r="U62" s="164"/>
      <c r="V62" s="164"/>
    </row>
    <row r="63" spans="1:22" s="167" customFormat="1" ht="14.4">
      <c r="A63" s="159" t="s">
        <v>370</v>
      </c>
      <c r="B63" s="160" t="s">
        <v>378</v>
      </c>
      <c r="C63" s="160" t="s">
        <v>514</v>
      </c>
      <c r="D63" s="161" t="s">
        <v>447</v>
      </c>
      <c r="E63" s="162" t="s">
        <v>448</v>
      </c>
      <c r="F63" s="159" t="s">
        <v>448</v>
      </c>
      <c r="G63" s="159" t="s">
        <v>28</v>
      </c>
      <c r="H63" s="159">
        <v>2567</v>
      </c>
      <c r="I63" s="159" t="s">
        <v>340</v>
      </c>
      <c r="J63" s="163" t="s">
        <v>348</v>
      </c>
      <c r="K63" s="159" t="s">
        <v>143</v>
      </c>
      <c r="L63" s="159" t="s">
        <v>449</v>
      </c>
      <c r="M63" s="159" t="s">
        <v>521</v>
      </c>
      <c r="N63" s="159" t="s">
        <v>64</v>
      </c>
      <c r="O63" s="159" t="s">
        <v>438</v>
      </c>
      <c r="P63" s="159"/>
      <c r="Q63" s="159" t="s">
        <v>450</v>
      </c>
      <c r="R63" s="159" t="s">
        <v>378</v>
      </c>
      <c r="S63" s="164"/>
      <c r="T63" s="164"/>
      <c r="U63" s="164"/>
      <c r="V63" s="164"/>
    </row>
    <row r="64" spans="1:22" s="167" customFormat="1" ht="14.4">
      <c r="A64" s="159" t="s">
        <v>370</v>
      </c>
      <c r="B64" s="160" t="s">
        <v>378</v>
      </c>
      <c r="C64" s="160" t="s">
        <v>514</v>
      </c>
      <c r="D64" s="161" t="s">
        <v>451</v>
      </c>
      <c r="E64" s="162" t="s">
        <v>452</v>
      </c>
      <c r="F64" s="159" t="s">
        <v>452</v>
      </c>
      <c r="G64" s="159" t="s">
        <v>28</v>
      </c>
      <c r="H64" s="159">
        <v>2567</v>
      </c>
      <c r="I64" s="159" t="s">
        <v>453</v>
      </c>
      <c r="J64" s="163" t="s">
        <v>454</v>
      </c>
      <c r="K64" s="159" t="s">
        <v>457</v>
      </c>
      <c r="L64" s="159" t="s">
        <v>456</v>
      </c>
      <c r="M64" s="159" t="s">
        <v>522</v>
      </c>
      <c r="N64" s="159" t="s">
        <v>455</v>
      </c>
      <c r="O64" s="159" t="s">
        <v>438</v>
      </c>
      <c r="P64" s="159"/>
      <c r="Q64" s="159" t="s">
        <v>458</v>
      </c>
      <c r="R64" s="159" t="s">
        <v>378</v>
      </c>
      <c r="S64" s="164"/>
      <c r="T64" s="164"/>
      <c r="U64" s="164"/>
      <c r="V64" s="164"/>
    </row>
    <row r="65" spans="1:22" s="167" customFormat="1" ht="14.4">
      <c r="A65" s="159" t="s">
        <v>370</v>
      </c>
      <c r="B65" s="160" t="s">
        <v>378</v>
      </c>
      <c r="C65" s="160" t="s">
        <v>514</v>
      </c>
      <c r="D65" s="161" t="s">
        <v>480</v>
      </c>
      <c r="E65" s="162" t="s">
        <v>481</v>
      </c>
      <c r="F65" s="159" t="s">
        <v>481</v>
      </c>
      <c r="G65" s="159" t="s">
        <v>28</v>
      </c>
      <c r="H65" s="159">
        <v>2568</v>
      </c>
      <c r="I65" s="159" t="s">
        <v>475</v>
      </c>
      <c r="J65" s="163" t="s">
        <v>461</v>
      </c>
      <c r="K65" s="159" t="s">
        <v>143</v>
      </c>
      <c r="L65" s="159" t="s">
        <v>88</v>
      </c>
      <c r="M65" s="159" t="s">
        <v>517</v>
      </c>
      <c r="N65" s="159" t="s">
        <v>64</v>
      </c>
      <c r="O65" s="159" t="s">
        <v>462</v>
      </c>
      <c r="P65" s="159"/>
      <c r="Q65" s="159" t="s">
        <v>482</v>
      </c>
      <c r="R65" s="159" t="s">
        <v>378</v>
      </c>
      <c r="S65" s="164"/>
      <c r="T65" s="164"/>
      <c r="U65" s="164"/>
      <c r="V65" s="164"/>
    </row>
    <row r="66" spans="1:22" s="167" customFormat="1" ht="14.4">
      <c r="A66" s="159" t="s">
        <v>370</v>
      </c>
      <c r="B66" s="160" t="s">
        <v>378</v>
      </c>
      <c r="C66" s="160" t="s">
        <v>514</v>
      </c>
      <c r="D66" s="161" t="s">
        <v>483</v>
      </c>
      <c r="E66" s="162" t="s">
        <v>484</v>
      </c>
      <c r="F66" s="159" t="s">
        <v>484</v>
      </c>
      <c r="G66" s="159" t="s">
        <v>28</v>
      </c>
      <c r="H66" s="159">
        <v>2568</v>
      </c>
      <c r="I66" s="159" t="s">
        <v>475</v>
      </c>
      <c r="J66" s="163" t="s">
        <v>461</v>
      </c>
      <c r="K66" s="159" t="s">
        <v>486</v>
      </c>
      <c r="L66" s="159" t="s">
        <v>485</v>
      </c>
      <c r="M66" s="159" t="s">
        <v>524</v>
      </c>
      <c r="N66" s="159" t="s">
        <v>55</v>
      </c>
      <c r="O66" s="159" t="s">
        <v>462</v>
      </c>
      <c r="P66" s="159"/>
      <c r="Q66" s="159" t="s">
        <v>487</v>
      </c>
      <c r="R66" s="159" t="s">
        <v>378</v>
      </c>
      <c r="S66" s="164"/>
      <c r="T66" s="164"/>
      <c r="U66" s="164"/>
      <c r="V66" s="164"/>
    </row>
    <row r="67" spans="1:22" s="167" customFormat="1" ht="14.4">
      <c r="A67" s="159" t="s">
        <v>370</v>
      </c>
      <c r="B67" s="160" t="s">
        <v>378</v>
      </c>
      <c r="C67" s="160" t="s">
        <v>514</v>
      </c>
      <c r="D67" s="161" t="s">
        <v>488</v>
      </c>
      <c r="E67" s="162" t="s">
        <v>489</v>
      </c>
      <c r="F67" s="159" t="s">
        <v>489</v>
      </c>
      <c r="G67" s="159" t="s">
        <v>28</v>
      </c>
      <c r="H67" s="159">
        <v>2568</v>
      </c>
      <c r="I67" s="159" t="s">
        <v>475</v>
      </c>
      <c r="J67" s="163" t="s">
        <v>461</v>
      </c>
      <c r="K67" s="159" t="s">
        <v>143</v>
      </c>
      <c r="L67" s="159" t="s">
        <v>449</v>
      </c>
      <c r="M67" s="159" t="s">
        <v>521</v>
      </c>
      <c r="N67" s="159" t="s">
        <v>64</v>
      </c>
      <c r="O67" s="159" t="s">
        <v>462</v>
      </c>
      <c r="P67" s="159"/>
      <c r="Q67" s="159" t="s">
        <v>490</v>
      </c>
      <c r="R67" s="159" t="s">
        <v>378</v>
      </c>
      <c r="S67" s="164"/>
      <c r="T67" s="164"/>
      <c r="U67" s="164"/>
      <c r="V67" s="164"/>
    </row>
    <row r="68" spans="1:22" s="167" customFormat="1" ht="14.4">
      <c r="A68" s="159" t="s">
        <v>370</v>
      </c>
      <c r="B68" s="160" t="s">
        <v>374</v>
      </c>
      <c r="C68" s="160" t="s">
        <v>515</v>
      </c>
      <c r="D68" s="161" t="s">
        <v>505</v>
      </c>
      <c r="E68" s="162" t="s">
        <v>506</v>
      </c>
      <c r="F68" s="159" t="s">
        <v>506</v>
      </c>
      <c r="G68" s="159" t="s">
        <v>28</v>
      </c>
      <c r="H68" s="159">
        <v>2567</v>
      </c>
      <c r="I68" s="159" t="s">
        <v>340</v>
      </c>
      <c r="J68" s="163" t="s">
        <v>348</v>
      </c>
      <c r="K68" s="159" t="s">
        <v>507</v>
      </c>
      <c r="L68" s="159" t="s">
        <v>387</v>
      </c>
      <c r="M68" s="159" t="s">
        <v>527</v>
      </c>
      <c r="N68" s="159" t="s">
        <v>64</v>
      </c>
      <c r="O68" s="159" t="s">
        <v>438</v>
      </c>
      <c r="P68" s="159"/>
      <c r="Q68" s="159" t="s">
        <v>511</v>
      </c>
      <c r="R68" s="159" t="s">
        <v>510</v>
      </c>
      <c r="S68" s="164"/>
      <c r="T68" s="164"/>
      <c r="U68" s="164"/>
      <c r="V68" s="164"/>
    </row>
    <row r="69" spans="1:22" s="147" customFormat="1">
      <c r="E69" s="148"/>
      <c r="R69" s="149"/>
      <c r="S69" s="149"/>
      <c r="T69" s="148"/>
    </row>
  </sheetData>
  <autoFilter ref="A11:V68" xr:uid="{0028C65C-4942-4451-BC25-67F24EEC13EF}">
    <sortState ref="A12:V68">
      <sortCondition descending="1" ref="C12:C68"/>
      <sortCondition ref="A12:A68"/>
      <sortCondition ref="B12:B68"/>
      <sortCondition ref="H12:H68"/>
    </sortState>
  </autoFilter>
  <conditionalFormatting sqref="D1:D1048576">
    <cfRule type="duplicateValues" dxfId="36" priority="1"/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X47"/>
  <sheetViews>
    <sheetView topLeftCell="AH16" zoomScale="85" zoomScaleNormal="85" workbookViewId="0">
      <selection activeCell="H24" sqref="H24"/>
    </sheetView>
  </sheetViews>
  <sheetFormatPr defaultRowHeight="14.4"/>
  <cols>
    <col min="1" max="1" width="24" bestFit="1" customWidth="1"/>
    <col min="2" max="2" width="14.21875" customWidth="1"/>
    <col min="3" max="7" width="5.88671875" customWidth="1"/>
    <col min="8" max="8" width="5.88671875" style="26" customWidth="1"/>
    <col min="9" max="9" width="5.88671875" customWidth="1"/>
    <col min="10" max="10" width="15.33203125" customWidth="1"/>
    <col min="11" max="11" width="15.33203125" style="197" customWidth="1"/>
  </cols>
  <sheetData>
    <row r="1" spans="1:11" ht="21">
      <c r="A1" s="91" t="s">
        <v>221</v>
      </c>
      <c r="B1" s="21" t="s">
        <v>209</v>
      </c>
      <c r="C1" s="23"/>
      <c r="D1" s="23"/>
      <c r="E1" s="23"/>
      <c r="F1" s="23"/>
      <c r="G1" s="23"/>
      <c r="H1" s="23"/>
      <c r="I1" s="23"/>
      <c r="J1" s="23"/>
      <c r="K1" s="23"/>
    </row>
    <row r="2" spans="1:11" ht="21">
      <c r="A2" s="21" t="s">
        <v>220</v>
      </c>
      <c r="B2" s="23">
        <v>2561</v>
      </c>
      <c r="C2" s="23">
        <v>2562</v>
      </c>
      <c r="D2" s="23">
        <v>2563</v>
      </c>
      <c r="E2" s="23">
        <v>2564</v>
      </c>
      <c r="F2" s="23">
        <v>2565</v>
      </c>
      <c r="G2" s="23">
        <v>2566</v>
      </c>
      <c r="H2" s="23">
        <v>2567</v>
      </c>
      <c r="I2" s="23">
        <v>2568</v>
      </c>
      <c r="J2" s="25" t="s">
        <v>219</v>
      </c>
      <c r="K2" s="198" t="s">
        <v>567</v>
      </c>
    </row>
    <row r="3" spans="1:11" ht="21">
      <c r="A3" s="22" t="s">
        <v>463</v>
      </c>
      <c r="B3" s="172"/>
      <c r="C3" s="172">
        <v>1</v>
      </c>
      <c r="D3" s="172"/>
      <c r="E3" s="172"/>
      <c r="F3" s="172"/>
      <c r="G3" s="172"/>
      <c r="H3" s="172"/>
      <c r="I3" s="172">
        <v>4</v>
      </c>
      <c r="J3" s="174">
        <v>5</v>
      </c>
      <c r="K3" s="199">
        <f>SUM(G3:I3)</f>
        <v>4</v>
      </c>
    </row>
    <row r="4" spans="1:11" ht="21">
      <c r="A4" s="24" t="s">
        <v>514</v>
      </c>
      <c r="B4" s="172"/>
      <c r="C4" s="172">
        <v>1</v>
      </c>
      <c r="D4" s="172"/>
      <c r="E4" s="172"/>
      <c r="F4" s="172"/>
      <c r="G4" s="172"/>
      <c r="H4" s="172"/>
      <c r="I4" s="172">
        <v>4</v>
      </c>
      <c r="J4" s="174">
        <v>5</v>
      </c>
      <c r="K4" s="200">
        <f t="shared" ref="K4:K14" si="0">SUM(G4:I4)</f>
        <v>4</v>
      </c>
    </row>
    <row r="5" spans="1:11" ht="21">
      <c r="A5" s="22" t="s">
        <v>371</v>
      </c>
      <c r="B5" s="172"/>
      <c r="C5" s="172"/>
      <c r="D5" s="172"/>
      <c r="E5" s="172"/>
      <c r="F5" s="172"/>
      <c r="G5" s="172">
        <v>1</v>
      </c>
      <c r="H5" s="172"/>
      <c r="I5" s="172"/>
      <c r="J5" s="174">
        <v>1</v>
      </c>
      <c r="K5" s="199">
        <f t="shared" si="0"/>
        <v>1</v>
      </c>
    </row>
    <row r="6" spans="1:11" ht="21">
      <c r="A6" s="24" t="s">
        <v>514</v>
      </c>
      <c r="B6" s="172"/>
      <c r="C6" s="172"/>
      <c r="D6" s="172"/>
      <c r="E6" s="172"/>
      <c r="F6" s="172"/>
      <c r="G6" s="172">
        <v>1</v>
      </c>
      <c r="H6" s="172"/>
      <c r="I6" s="172"/>
      <c r="J6" s="174">
        <v>1</v>
      </c>
      <c r="K6" s="200">
        <f t="shared" si="0"/>
        <v>1</v>
      </c>
    </row>
    <row r="7" spans="1:11" ht="21">
      <c r="A7" s="22" t="s">
        <v>374</v>
      </c>
      <c r="B7" s="172"/>
      <c r="C7" s="172"/>
      <c r="D7" s="172">
        <v>1</v>
      </c>
      <c r="E7" s="172">
        <v>2</v>
      </c>
      <c r="F7" s="172"/>
      <c r="G7" s="172">
        <v>1</v>
      </c>
      <c r="H7" s="172">
        <v>4</v>
      </c>
      <c r="I7" s="172">
        <v>2</v>
      </c>
      <c r="J7" s="174">
        <v>10</v>
      </c>
      <c r="K7" s="199">
        <f t="shared" si="0"/>
        <v>7</v>
      </c>
    </row>
    <row r="8" spans="1:11" ht="21">
      <c r="A8" s="24" t="s">
        <v>514</v>
      </c>
      <c r="B8" s="172"/>
      <c r="C8" s="172"/>
      <c r="D8" s="172">
        <v>1</v>
      </c>
      <c r="E8" s="172">
        <v>2</v>
      </c>
      <c r="F8" s="172"/>
      <c r="G8" s="172">
        <v>1</v>
      </c>
      <c r="H8" s="172">
        <v>3</v>
      </c>
      <c r="I8" s="172">
        <v>2</v>
      </c>
      <c r="J8" s="174">
        <v>9</v>
      </c>
      <c r="K8" s="200">
        <f t="shared" si="0"/>
        <v>6</v>
      </c>
    </row>
    <row r="9" spans="1:11" ht="21">
      <c r="A9" s="24" t="s">
        <v>515</v>
      </c>
      <c r="B9" s="172"/>
      <c r="C9" s="172"/>
      <c r="D9" s="172"/>
      <c r="E9" s="172"/>
      <c r="F9" s="172"/>
      <c r="G9" s="172"/>
      <c r="H9" s="172">
        <v>1</v>
      </c>
      <c r="I9" s="172"/>
      <c r="J9" s="174">
        <v>1</v>
      </c>
      <c r="K9" s="200">
        <f t="shared" si="0"/>
        <v>1</v>
      </c>
    </row>
    <row r="10" spans="1:11" ht="21">
      <c r="A10" s="22" t="s">
        <v>423</v>
      </c>
      <c r="B10" s="172">
        <v>1</v>
      </c>
      <c r="C10" s="172"/>
      <c r="D10" s="172">
        <v>1</v>
      </c>
      <c r="E10" s="172">
        <v>2</v>
      </c>
      <c r="F10" s="172">
        <v>1</v>
      </c>
      <c r="G10" s="172">
        <v>1</v>
      </c>
      <c r="H10" s="172"/>
      <c r="I10" s="172"/>
      <c r="J10" s="174">
        <v>6</v>
      </c>
      <c r="K10" s="199">
        <f t="shared" si="0"/>
        <v>1</v>
      </c>
    </row>
    <row r="11" spans="1:11" ht="21">
      <c r="A11" s="24" t="s">
        <v>514</v>
      </c>
      <c r="B11" s="172">
        <v>1</v>
      </c>
      <c r="C11" s="172"/>
      <c r="D11" s="172">
        <v>1</v>
      </c>
      <c r="E11" s="172">
        <v>2</v>
      </c>
      <c r="F11" s="172">
        <v>1</v>
      </c>
      <c r="G11" s="172">
        <v>1</v>
      </c>
      <c r="H11" s="172"/>
      <c r="I11" s="172"/>
      <c r="J11" s="174">
        <v>6</v>
      </c>
      <c r="K11" s="200">
        <f t="shared" si="0"/>
        <v>1</v>
      </c>
    </row>
    <row r="12" spans="1:11" ht="21">
      <c r="A12" s="22" t="s">
        <v>378</v>
      </c>
      <c r="B12" s="172">
        <v>1</v>
      </c>
      <c r="C12" s="172">
        <v>1</v>
      </c>
      <c r="D12" s="172">
        <v>3</v>
      </c>
      <c r="E12" s="172">
        <v>5</v>
      </c>
      <c r="F12" s="172">
        <v>6</v>
      </c>
      <c r="G12" s="172">
        <v>12</v>
      </c>
      <c r="H12" s="172">
        <v>4</v>
      </c>
      <c r="I12" s="172">
        <v>3</v>
      </c>
      <c r="J12" s="174">
        <v>35</v>
      </c>
      <c r="K12" s="199">
        <f t="shared" si="0"/>
        <v>19</v>
      </c>
    </row>
    <row r="13" spans="1:11" ht="21.6" thickBot="1">
      <c r="A13" s="24" t="s">
        <v>514</v>
      </c>
      <c r="B13" s="172">
        <v>1</v>
      </c>
      <c r="C13" s="172">
        <v>1</v>
      </c>
      <c r="D13" s="172">
        <v>3</v>
      </c>
      <c r="E13" s="172">
        <v>5</v>
      </c>
      <c r="F13" s="172">
        <v>6</v>
      </c>
      <c r="G13" s="172">
        <v>12</v>
      </c>
      <c r="H13" s="172">
        <v>4</v>
      </c>
      <c r="I13" s="172">
        <v>3</v>
      </c>
      <c r="J13" s="174">
        <v>35</v>
      </c>
      <c r="K13" s="200">
        <f t="shared" si="0"/>
        <v>19</v>
      </c>
    </row>
    <row r="14" spans="1:11" ht="21.6" thickTop="1">
      <c r="A14" s="45" t="s">
        <v>219</v>
      </c>
      <c r="B14" s="173">
        <v>2</v>
      </c>
      <c r="C14" s="173">
        <v>2</v>
      </c>
      <c r="D14" s="173">
        <v>5</v>
      </c>
      <c r="E14" s="173">
        <v>9</v>
      </c>
      <c r="F14" s="173">
        <v>7</v>
      </c>
      <c r="G14" s="173">
        <v>15</v>
      </c>
      <c r="H14" s="173">
        <v>8</v>
      </c>
      <c r="I14" s="173">
        <v>9</v>
      </c>
      <c r="J14" s="175">
        <v>57</v>
      </c>
      <c r="K14" s="201">
        <f t="shared" si="0"/>
        <v>32</v>
      </c>
    </row>
    <row r="15" spans="1:11">
      <c r="H15"/>
    </row>
    <row r="16" spans="1:11" ht="21">
      <c r="A16" s="202" t="s">
        <v>568</v>
      </c>
      <c r="H16"/>
    </row>
    <row r="17" spans="1:11" s="197" customFormat="1" ht="18">
      <c r="A17" s="208" t="s">
        <v>571</v>
      </c>
      <c r="J17" s="208">
        <f>SUM(J4,J6,J8,J11,J13)</f>
        <v>56</v>
      </c>
      <c r="K17" s="208">
        <f>SUM(K4,K6,K8,K11,K13)</f>
        <v>31</v>
      </c>
    </row>
    <row r="18" spans="1:11" s="197" customFormat="1" ht="18">
      <c r="A18" s="208" t="s">
        <v>572</v>
      </c>
      <c r="J18" s="208">
        <f>SUM(GETPIVOTDATA("ชื่อโครงการ / การดำเนินงาน",$A$1,"FVCT VER3 หลัก clean ตาม eMENSCR","v3_040302V03F02","ความสอดคล้องหลัก/รอง","รอง"))</f>
        <v>1</v>
      </c>
      <c r="K18" s="208">
        <f>SUM(GETPIVOTDATA("ชื่อโครงการ / การดำเนินงาน",$A$1,"FVCT VER3 หลัก clean ตาม eMENSCR","v3_040302V03F02","ความสอดคล้องหลัก/รอง","รอง"))</f>
        <v>1</v>
      </c>
    </row>
    <row r="19" spans="1:11" s="197" customFormat="1" ht="18">
      <c r="A19" s="208" t="s">
        <v>573</v>
      </c>
      <c r="J19" s="208">
        <f>SUM(J17:J18)</f>
        <v>57</v>
      </c>
      <c r="K19" s="208">
        <f>SUM(K17:K18)</f>
        <v>32</v>
      </c>
    </row>
    <row r="20" spans="1:11" s="197" customFormat="1"/>
    <row r="21" spans="1:11" s="197" customFormat="1"/>
    <row r="22" spans="1:11" s="197" customFormat="1"/>
    <row r="23" spans="1:11" s="197" customFormat="1"/>
    <row r="24" spans="1:11" s="197" customFormat="1"/>
    <row r="25" spans="1:11" s="197" customFormat="1"/>
    <row r="26" spans="1:11" s="197" customFormat="1"/>
    <row r="27" spans="1:11" s="197" customFormat="1"/>
    <row r="28" spans="1:11" s="197" customFormat="1"/>
    <row r="29" spans="1:11" s="197" customFormat="1"/>
    <row r="30" spans="1:11" s="197" customFormat="1"/>
    <row r="31" spans="1:11" s="197" customFormat="1"/>
    <row r="32" spans="1:11" s="197" customFormat="1"/>
    <row r="33" spans="1:24" s="197" customFormat="1"/>
    <row r="34" spans="1:24" s="197" customFormat="1"/>
    <row r="35" spans="1:24" s="197" customFormat="1"/>
    <row r="36" spans="1:24" s="122" customFormat="1" ht="21">
      <c r="I36" s="203"/>
      <c r="J36" s="204"/>
      <c r="O36" s="205" t="s">
        <v>569</v>
      </c>
      <c r="P36" s="206"/>
      <c r="Q36" s="206"/>
      <c r="R36" s="206"/>
      <c r="W36" s="207">
        <v>0</v>
      </c>
      <c r="X36" s="206" t="s">
        <v>570</v>
      </c>
    </row>
    <row r="37" spans="1:24" s="122" customFormat="1" ht="18">
      <c r="B37" s="208"/>
      <c r="C37" s="208"/>
      <c r="D37" s="208"/>
      <c r="E37" s="208"/>
      <c r="F37" s="208"/>
      <c r="G37" s="208"/>
      <c r="H37" s="208"/>
      <c r="I37" s="208"/>
      <c r="N37" s="209"/>
    </row>
    <row r="38" spans="1:24" s="122" customFormat="1" ht="21">
      <c r="B38" s="208"/>
      <c r="C38" s="208"/>
      <c r="D38" s="208"/>
      <c r="E38" s="208"/>
      <c r="F38" s="208"/>
      <c r="G38" s="208"/>
      <c r="H38" s="208"/>
      <c r="I38" s="208"/>
      <c r="N38" s="210"/>
    </row>
    <row r="39" spans="1:24" s="122" customFormat="1" ht="18">
      <c r="B39" s="208"/>
      <c r="C39" s="208"/>
      <c r="D39" s="208"/>
      <c r="E39" s="208"/>
      <c r="F39" s="208"/>
      <c r="G39" s="208"/>
      <c r="H39" s="208"/>
      <c r="I39" s="208"/>
    </row>
    <row r="40" spans="1:24" s="122" customFormat="1">
      <c r="I40" s="203"/>
      <c r="J40" s="204"/>
    </row>
    <row r="41" spans="1:24" s="122" customFormat="1">
      <c r="I41" s="203"/>
      <c r="J41" s="204"/>
    </row>
    <row r="42" spans="1:24" s="122" customFormat="1">
      <c r="I42" s="203"/>
      <c r="J42" s="204"/>
    </row>
    <row r="43" spans="1:24" s="122" customFormat="1">
      <c r="I43" s="203"/>
      <c r="J43" s="204"/>
    </row>
    <row r="44" spans="1:24" s="122" customFormat="1">
      <c r="I44" s="203"/>
      <c r="J44" s="204"/>
    </row>
    <row r="45" spans="1:24" s="122" customFormat="1">
      <c r="I45" s="203"/>
      <c r="J45" s="204"/>
    </row>
    <row r="46" spans="1:24" s="122" customFormat="1">
      <c r="I46" s="203"/>
      <c r="J46" s="204"/>
    </row>
    <row r="47" spans="1:24" s="197" customFormat="1">
      <c r="A47" s="211"/>
      <c r="I47" s="26"/>
      <c r="J47" s="26"/>
    </row>
  </sheetData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41A2D-50B4-45B6-95FC-88A6FA283323}">
  <sheetPr>
    <tabColor rgb="FFFF0000"/>
  </sheetPr>
  <dimension ref="A1:AD3"/>
  <sheetViews>
    <sheetView zoomScale="85" zoomScaleNormal="85" workbookViewId="0">
      <selection activeCell="B23" sqref="B23"/>
    </sheetView>
  </sheetViews>
  <sheetFormatPr defaultRowHeight="14.4"/>
  <cols>
    <col min="1" max="1" width="32.5546875" customWidth="1"/>
    <col min="2" max="2" width="22.33203125" customWidth="1"/>
    <col min="3" max="3" width="24.6640625" hidden="1" customWidth="1"/>
    <col min="4" max="4" width="56.5546875" hidden="1" customWidth="1"/>
    <col min="5" max="5" width="56.5546875" customWidth="1"/>
    <col min="6" max="6" width="74.44140625" hidden="1" customWidth="1"/>
    <col min="7" max="7" width="41.6640625" customWidth="1"/>
    <col min="8" max="8" width="43.33203125" customWidth="1"/>
    <col min="9" max="9" width="17.6640625" customWidth="1"/>
    <col min="10" max="10" width="32.44140625" hidden="1" customWidth="1"/>
    <col min="11" max="11" width="58.109375" hidden="1" customWidth="1"/>
    <col min="12" max="12" width="10.44140625" hidden="1" customWidth="1"/>
    <col min="13" max="13" width="16" hidden="1" customWidth="1"/>
    <col min="14" max="17" width="15.5546875" hidden="1" customWidth="1"/>
    <col min="18" max="24" width="13.88671875" customWidth="1"/>
    <col min="25" max="26" width="10.44140625" hidden="1" customWidth="1"/>
    <col min="27" max="27" width="18.33203125" customWidth="1"/>
    <col min="28" max="29" width="10.88671875" bestFit="1" customWidth="1"/>
    <col min="30" max="30" width="10.44140625" hidden="1" customWidth="1"/>
  </cols>
  <sheetData>
    <row r="1" spans="1:21" ht="36">
      <c r="B1" s="96" t="s">
        <v>546</v>
      </c>
    </row>
    <row r="2" spans="1:21" s="181" customFormat="1" ht="18">
      <c r="A2" s="176" t="s">
        <v>22</v>
      </c>
      <c r="B2" s="176" t="s">
        <v>547</v>
      </c>
      <c r="C2" s="177" t="s">
        <v>548</v>
      </c>
      <c r="D2" s="177" t="s">
        <v>549</v>
      </c>
      <c r="E2" s="176" t="s">
        <v>550</v>
      </c>
      <c r="F2" s="177" t="s">
        <v>551</v>
      </c>
      <c r="G2" s="176" t="s">
        <v>552</v>
      </c>
      <c r="H2" s="176" t="s">
        <v>553</v>
      </c>
      <c r="I2" s="178" t="s">
        <v>554</v>
      </c>
      <c r="J2" s="176" t="s">
        <v>555</v>
      </c>
      <c r="K2" s="176" t="s">
        <v>556</v>
      </c>
      <c r="L2" s="176" t="s">
        <v>557</v>
      </c>
      <c r="M2" s="176" t="s">
        <v>558</v>
      </c>
      <c r="N2" s="176" t="s">
        <v>559</v>
      </c>
      <c r="O2" s="176" t="s">
        <v>560</v>
      </c>
      <c r="P2" s="177" t="s">
        <v>561</v>
      </c>
      <c r="Q2" s="177" t="s">
        <v>393</v>
      </c>
      <c r="R2" s="176" t="s">
        <v>394</v>
      </c>
      <c r="S2" s="179" t="s">
        <v>562</v>
      </c>
      <c r="T2" s="179" t="s">
        <v>562</v>
      </c>
      <c r="U2" s="180" t="s">
        <v>395</v>
      </c>
    </row>
    <row r="3" spans="1:21" s="185" customFormat="1" ht="18">
      <c r="A3" s="182" t="s">
        <v>370</v>
      </c>
      <c r="B3" s="183" t="s">
        <v>423</v>
      </c>
      <c r="C3" s="183" t="s">
        <v>563</v>
      </c>
      <c r="D3" s="183" t="s">
        <v>564</v>
      </c>
      <c r="E3" s="196" t="str">
        <f>HYPERLINK(D3,F3)</f>
        <v>โครงการ “ศูนย์ความเชี่ยวชาญด้านปัญญาประดิษฐ์ (AI Experience Center)”</v>
      </c>
      <c r="F3" s="184" t="s">
        <v>565</v>
      </c>
      <c r="G3" s="184" t="s">
        <v>485</v>
      </c>
      <c r="H3" s="184" t="s">
        <v>55</v>
      </c>
      <c r="I3" s="185" t="s">
        <v>388</v>
      </c>
      <c r="J3" s="186">
        <v>1</v>
      </c>
      <c r="K3" s="187">
        <v>0.5</v>
      </c>
      <c r="L3" s="188">
        <v>2</v>
      </c>
      <c r="M3" s="189">
        <v>3.7574999999999998</v>
      </c>
      <c r="N3" s="188">
        <v>2</v>
      </c>
      <c r="O3" s="186">
        <v>5</v>
      </c>
      <c r="P3" s="190">
        <v>0</v>
      </c>
      <c r="Q3" s="191">
        <v>1</v>
      </c>
      <c r="R3" s="192" t="s">
        <v>384</v>
      </c>
      <c r="S3" s="193" t="s">
        <v>386</v>
      </c>
      <c r="T3" s="194" t="s">
        <v>385</v>
      </c>
      <c r="U3" s="195" t="s">
        <v>386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F851C-6FC6-481C-ACBC-B81B555E6536}">
  <sheetPr>
    <tabColor rgb="FF00B050"/>
  </sheetPr>
  <dimension ref="A1:X14"/>
  <sheetViews>
    <sheetView topLeftCell="B1" zoomScale="70" zoomScaleNormal="70" workbookViewId="0">
      <selection activeCell="E4" sqref="E4:E6"/>
    </sheetView>
  </sheetViews>
  <sheetFormatPr defaultRowHeight="14.4"/>
  <cols>
    <col min="1" max="1" width="19.5546875" hidden="1" customWidth="1"/>
    <col min="2" max="2" width="59.6640625" customWidth="1"/>
    <col min="3" max="3" width="33.44140625" hidden="1" customWidth="1"/>
    <col min="4" max="4" width="36.33203125" hidden="1" customWidth="1"/>
    <col min="5" max="5" width="11.6640625" customWidth="1"/>
    <col min="6" max="6" width="16.88671875" hidden="1" customWidth="1"/>
    <col min="7" max="8" width="17.109375" hidden="1" customWidth="1"/>
    <col min="9" max="9" width="39.6640625" customWidth="1"/>
    <col min="10" max="10" width="26" style="212" customWidth="1"/>
    <col min="11" max="11" width="44.44140625" customWidth="1"/>
    <col min="12" max="12" width="46.109375" customWidth="1"/>
    <col min="13" max="16" width="25.5546875" customWidth="1"/>
    <col min="17" max="17" width="9.109375" hidden="1" customWidth="1"/>
    <col min="19" max="19" width="0" hidden="1" customWidth="1"/>
  </cols>
  <sheetData>
    <row r="1" spans="1:24" ht="36">
      <c r="A1" s="97"/>
      <c r="B1" s="97" t="s">
        <v>566</v>
      </c>
    </row>
    <row r="2" spans="1:24" ht="21">
      <c r="A2" s="98" t="s">
        <v>2</v>
      </c>
      <c r="B2" s="99" t="s">
        <v>3</v>
      </c>
      <c r="C2" s="99" t="s">
        <v>3</v>
      </c>
      <c r="D2" s="99" t="s">
        <v>7</v>
      </c>
      <c r="E2" s="100" t="s">
        <v>209</v>
      </c>
      <c r="F2" s="99" t="s">
        <v>14</v>
      </c>
      <c r="G2" s="99" t="s">
        <v>15</v>
      </c>
      <c r="H2" s="99" t="s">
        <v>18</v>
      </c>
      <c r="I2" s="99" t="s">
        <v>19</v>
      </c>
      <c r="J2" s="99" t="s">
        <v>516</v>
      </c>
      <c r="K2" s="99" t="s">
        <v>20</v>
      </c>
      <c r="L2" s="99" t="s">
        <v>21</v>
      </c>
      <c r="M2" s="240" t="s">
        <v>396</v>
      </c>
      <c r="N2" s="241"/>
      <c r="O2" s="242" t="s">
        <v>397</v>
      </c>
      <c r="P2" s="243"/>
      <c r="Q2" s="12" t="s">
        <v>279</v>
      </c>
    </row>
    <row r="3" spans="1:24" ht="21">
      <c r="A3" s="98"/>
      <c r="B3" s="99"/>
      <c r="C3" s="99"/>
      <c r="D3" s="99"/>
      <c r="E3" s="100"/>
      <c r="F3" s="99"/>
      <c r="G3" s="99"/>
      <c r="H3" s="99"/>
      <c r="I3" s="99"/>
      <c r="J3" s="99"/>
      <c r="K3" s="99"/>
      <c r="L3" s="99"/>
      <c r="M3" s="100" t="s">
        <v>22</v>
      </c>
      <c r="N3" s="100" t="s">
        <v>23</v>
      </c>
      <c r="O3" s="101" t="s">
        <v>22</v>
      </c>
      <c r="P3" s="101" t="s">
        <v>23</v>
      </c>
      <c r="Q3" s="12"/>
      <c r="R3" s="27" t="s">
        <v>398</v>
      </c>
    </row>
    <row r="4" spans="1:24" ht="21">
      <c r="A4" s="105" t="s">
        <v>338</v>
      </c>
      <c r="B4" s="102" t="str">
        <f>HYPERLINK(Q4,C4)</f>
        <v>โครงการ Southern Metaversity เพื่อการยกระดับผู้ประกอบการและการพัฒนากำลังคนด้านดิจิทัลสู่การแข่งขันบนธุรกิจโลกเสมือนเมตาเวิร์ส</v>
      </c>
      <c r="C4" s="105" t="s">
        <v>339</v>
      </c>
      <c r="D4" s="105" t="s">
        <v>28</v>
      </c>
      <c r="E4" s="106">
        <v>2567</v>
      </c>
      <c r="F4" s="105" t="s">
        <v>340</v>
      </c>
      <c r="G4" s="105" t="s">
        <v>341</v>
      </c>
      <c r="H4" s="105" t="s">
        <v>80</v>
      </c>
      <c r="I4" s="105" t="s">
        <v>342</v>
      </c>
      <c r="J4" s="105" t="str">
        <f>VLOOKUP(I4,'[2]ตัวย่อ(ต่อท้าย)'!$B:$C,2,FALSE)</f>
        <v>มอ.</v>
      </c>
      <c r="K4" s="105" t="s">
        <v>55</v>
      </c>
      <c r="L4" s="105" t="s">
        <v>343</v>
      </c>
      <c r="M4" s="114" t="s">
        <v>175</v>
      </c>
      <c r="N4" s="115" t="s">
        <v>176</v>
      </c>
      <c r="O4" s="110" t="s">
        <v>370</v>
      </c>
      <c r="P4" s="110" t="s">
        <v>374</v>
      </c>
      <c r="Q4" s="85" t="s">
        <v>344</v>
      </c>
      <c r="S4" s="10" t="s">
        <v>382</v>
      </c>
      <c r="T4" s="139"/>
      <c r="V4" s="136"/>
      <c r="W4" s="136"/>
      <c r="X4" s="136"/>
    </row>
    <row r="5" spans="1:24" ht="21">
      <c r="A5" s="105" t="s">
        <v>364</v>
      </c>
      <c r="B5" s="102" t="str">
        <f>HYPERLINK(Q5,C5)</f>
        <v>โครงการเสริมสร้างศักยภาพแรงงานในการใช้ประโยชน์จากเทคโนโลยีดิจิทัล (Digital) ปัญญาประดิษฐ์ (AI) และข้อมูล (Data) เพื่อการสื่อสารการตลาดสมัยใหม่</v>
      </c>
      <c r="C5" s="105" t="s">
        <v>365</v>
      </c>
      <c r="D5" s="105" t="s">
        <v>103</v>
      </c>
      <c r="E5" s="106">
        <v>2567</v>
      </c>
      <c r="F5" s="105" t="s">
        <v>340</v>
      </c>
      <c r="G5" s="105" t="s">
        <v>348</v>
      </c>
      <c r="H5" s="105" t="s">
        <v>36</v>
      </c>
      <c r="I5" s="105" t="s">
        <v>37</v>
      </c>
      <c r="J5" s="105" t="str">
        <f>VLOOKUP(I5,'[2]ตัวย่อ(ต่อท้าย)'!$B:$C,2,FALSE)</f>
        <v>NIDA</v>
      </c>
      <c r="K5" s="105" t="s">
        <v>55</v>
      </c>
      <c r="L5" s="105" t="s">
        <v>343</v>
      </c>
      <c r="M5" s="115" t="s">
        <v>171</v>
      </c>
      <c r="N5" s="115" t="s">
        <v>172</v>
      </c>
      <c r="O5" s="110" t="s">
        <v>370</v>
      </c>
      <c r="P5" s="110" t="s">
        <v>378</v>
      </c>
      <c r="Q5" s="85" t="s">
        <v>366</v>
      </c>
      <c r="S5" s="10" t="s">
        <v>383</v>
      </c>
      <c r="T5" s="139"/>
      <c r="U5" s="136"/>
      <c r="V5" s="136"/>
      <c r="W5" s="136"/>
      <c r="X5" s="136"/>
    </row>
    <row r="6" spans="1:24" ht="21">
      <c r="A6" s="94" t="s">
        <v>389</v>
      </c>
      <c r="B6" s="113" t="str">
        <f>HYPERLINK(Q6,C6)</f>
        <v>SOUTHERN IMMERSE CITY เพื่อการยกระดับผู้ประกอบการและการพัฒนากำลังคนด้านดิจิทัลสู่การแข่งขันบนธุรกิจโลกเสมือนจริงไฮบริด (Mixed Reality) ผสมผสานอัตลักษณ์ถิ่นใต้</v>
      </c>
      <c r="C6" s="95" t="s">
        <v>391</v>
      </c>
      <c r="D6" s="103"/>
      <c r="E6" s="104">
        <v>2568</v>
      </c>
      <c r="F6" s="103"/>
      <c r="G6" s="103"/>
      <c r="H6" s="103"/>
      <c r="I6" s="95" t="s">
        <v>342</v>
      </c>
      <c r="J6" s="105" t="str">
        <f>VLOOKUP(I6,'[2]ตัวย่อ(ต่อท้าย)'!$B:$C,2,FALSE)</f>
        <v>มอ.</v>
      </c>
      <c r="K6" s="95" t="s">
        <v>55</v>
      </c>
      <c r="L6" s="105" t="s">
        <v>399</v>
      </c>
      <c r="M6" s="112"/>
      <c r="N6" s="112"/>
      <c r="O6" s="111" t="s">
        <v>370</v>
      </c>
      <c r="P6" s="111" t="s">
        <v>423</v>
      </c>
      <c r="Q6" s="93" t="s">
        <v>390</v>
      </c>
      <c r="T6" s="139"/>
      <c r="U6" s="136"/>
      <c r="V6" s="136"/>
      <c r="W6" s="136"/>
      <c r="X6" s="136"/>
    </row>
    <row r="7" spans="1:24" ht="21">
      <c r="A7" s="10"/>
      <c r="B7" s="68"/>
      <c r="C7" s="10"/>
      <c r="D7" s="10"/>
      <c r="E7" s="107"/>
      <c r="F7" s="10"/>
      <c r="G7" s="10"/>
      <c r="H7" s="10"/>
      <c r="I7" s="10"/>
      <c r="J7" s="10"/>
      <c r="K7" s="10"/>
      <c r="L7" s="10"/>
      <c r="M7" s="10"/>
      <c r="N7" s="10"/>
      <c r="O7" s="27"/>
      <c r="P7" s="27"/>
      <c r="Q7" s="10"/>
    </row>
    <row r="8" spans="1:24" ht="21">
      <c r="A8" s="10"/>
      <c r="B8" s="68"/>
      <c r="C8" s="10"/>
      <c r="D8" s="10"/>
      <c r="E8" s="107"/>
      <c r="F8" s="10"/>
      <c r="G8" s="10"/>
      <c r="H8" s="10"/>
      <c r="I8" s="10"/>
      <c r="J8" s="10"/>
      <c r="K8" s="10"/>
      <c r="L8" s="10"/>
      <c r="M8" s="10"/>
      <c r="N8" s="10"/>
      <c r="O8" s="27"/>
      <c r="P8" s="27"/>
      <c r="Q8" s="10"/>
    </row>
    <row r="9" spans="1:24" ht="21">
      <c r="A9" s="10"/>
      <c r="B9" s="68"/>
      <c r="C9" s="10"/>
      <c r="D9" s="10"/>
      <c r="E9" s="107"/>
      <c r="F9" s="10"/>
      <c r="G9" s="10"/>
      <c r="H9" s="10"/>
      <c r="I9" s="10"/>
      <c r="J9" s="10"/>
      <c r="K9" s="10"/>
      <c r="L9" s="10"/>
      <c r="M9" s="10"/>
      <c r="N9" s="10"/>
      <c r="O9" s="27"/>
      <c r="P9" s="27"/>
      <c r="Q9" s="10"/>
      <c r="S9" s="10"/>
    </row>
    <row r="10" spans="1:24" ht="21">
      <c r="A10" s="10"/>
      <c r="B10" s="68"/>
      <c r="C10" s="10"/>
      <c r="D10" s="10"/>
      <c r="E10" s="107"/>
      <c r="F10" s="10"/>
      <c r="G10" s="10"/>
      <c r="H10" s="10"/>
      <c r="I10" s="10"/>
      <c r="J10" s="10"/>
      <c r="K10" s="10"/>
      <c r="L10" s="10"/>
      <c r="M10" s="10"/>
      <c r="N10" s="10"/>
      <c r="O10" s="27"/>
      <c r="P10" s="27"/>
      <c r="Q10" s="10"/>
      <c r="S10" s="10"/>
    </row>
    <row r="11" spans="1:24" ht="21">
      <c r="A11" s="10"/>
      <c r="B11" s="68"/>
      <c r="C11" s="10"/>
      <c r="D11" s="10"/>
      <c r="E11" s="107"/>
      <c r="F11" s="10"/>
      <c r="G11" s="10"/>
      <c r="H11" s="10"/>
      <c r="I11" s="10"/>
      <c r="J11" s="10"/>
      <c r="K11" s="10"/>
      <c r="L11" s="10"/>
      <c r="M11" s="10"/>
      <c r="N11" s="10"/>
      <c r="O11" s="27"/>
      <c r="P11" s="27"/>
      <c r="Q11" s="10"/>
      <c r="S11" s="10"/>
    </row>
    <row r="12" spans="1:24" ht="21">
      <c r="A12" s="10"/>
      <c r="B12" s="68"/>
      <c r="C12" s="10"/>
      <c r="D12" s="10"/>
      <c r="E12" s="107"/>
      <c r="F12" s="10"/>
      <c r="G12" s="10"/>
      <c r="H12" s="10"/>
      <c r="I12" s="10"/>
      <c r="J12" s="10"/>
      <c r="K12" s="10"/>
      <c r="L12" s="10"/>
      <c r="M12" s="10"/>
      <c r="N12" s="10"/>
      <c r="O12" s="27"/>
      <c r="P12" s="27"/>
      <c r="Q12" s="10"/>
      <c r="S12" s="10"/>
    </row>
    <row r="13" spans="1:24" ht="21">
      <c r="A13" s="92"/>
      <c r="B13" s="108"/>
      <c r="C13" s="93"/>
      <c r="E13" s="107"/>
      <c r="I13" s="93"/>
      <c r="J13" s="93"/>
      <c r="K13" s="93"/>
      <c r="L13" s="10"/>
      <c r="M13" s="109"/>
      <c r="N13" s="109"/>
      <c r="O13" s="109"/>
      <c r="P13" s="109"/>
      <c r="Q13" s="93"/>
    </row>
    <row r="14" spans="1:24" ht="21">
      <c r="A14" s="92"/>
      <c r="B14" s="108"/>
      <c r="C14" s="93"/>
      <c r="E14" s="107"/>
      <c r="I14" s="93"/>
      <c r="J14" s="93"/>
      <c r="K14" s="93"/>
      <c r="L14" s="10"/>
      <c r="M14" s="109"/>
      <c r="N14" s="109"/>
      <c r="O14" s="109"/>
      <c r="P14" s="109"/>
      <c r="Q14" s="93"/>
    </row>
  </sheetData>
  <autoFilter ref="B3:P3" xr:uid="{73EAA42B-00D0-40D7-821C-C0DEC011F324}">
    <sortState ref="B4:P6">
      <sortCondition ref="E3"/>
    </sortState>
  </autoFilter>
  <mergeCells count="2">
    <mergeCell ref="M2:N2"/>
    <mergeCell ref="O2:P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83377-090E-48AA-B8B2-1C94171DDC11}">
  <dimension ref="A1:U56"/>
  <sheetViews>
    <sheetView topLeftCell="L1" zoomScale="55" zoomScaleNormal="55" workbookViewId="0">
      <pane ySplit="8" topLeftCell="A12" activePane="bottomLeft" state="frozen"/>
      <selection activeCell="M42" sqref="M42"/>
      <selection pane="bottomLeft" activeCell="M42" sqref="M42"/>
    </sheetView>
  </sheetViews>
  <sheetFormatPr defaultRowHeight="14.4"/>
  <cols>
    <col min="1" max="1" width="23" customWidth="1"/>
    <col min="2" max="2" width="90.77734375" customWidth="1"/>
    <col min="3" max="3" width="54" customWidth="1"/>
    <col min="4" max="5" width="20.21875" customWidth="1"/>
    <col min="6" max="7" width="28.21875" customWidth="1"/>
    <col min="8" max="8" width="27" customWidth="1"/>
    <col min="9" max="9" width="54" customWidth="1"/>
    <col min="10" max="10" width="50" customWidth="1"/>
    <col min="11" max="11" width="54" customWidth="1"/>
    <col min="12" max="12" width="35.77734375" bestFit="1" customWidth="1"/>
    <col min="13" max="13" width="14.77734375" bestFit="1" customWidth="1"/>
    <col min="14" max="14" width="35.77734375" customWidth="1"/>
    <col min="15" max="16" width="19.44140625" customWidth="1"/>
    <col min="17" max="17" width="14.44140625" bestFit="1" customWidth="1"/>
    <col min="18" max="18" width="30.109375" bestFit="1" customWidth="1"/>
    <col min="19" max="20" width="20.21875" customWidth="1"/>
    <col min="21" max="21" width="16.44140625" customWidth="1"/>
  </cols>
  <sheetData>
    <row r="1" spans="1:21" s="116" customFormat="1"/>
    <row r="2" spans="1:21" s="116" customFormat="1" ht="21" hidden="1">
      <c r="A2" s="25" t="s">
        <v>400</v>
      </c>
      <c r="B2" s="118" t="s">
        <v>401</v>
      </c>
      <c r="C2" s="10"/>
      <c r="D2" s="38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s="116" customFormat="1" ht="21" hidden="1">
      <c r="A3" s="10"/>
      <c r="B3" s="119" t="s">
        <v>402</v>
      </c>
      <c r="C3" s="10"/>
      <c r="D3" s="38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</row>
    <row r="4" spans="1:21" s="116" customFormat="1" ht="21" hidden="1">
      <c r="A4" s="10"/>
      <c r="B4" s="120" t="s">
        <v>403</v>
      </c>
      <c r="C4" s="10"/>
      <c r="D4" s="38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s="116" customFormat="1" ht="21" hidden="1">
      <c r="A5" s="10"/>
      <c r="B5" s="121" t="s">
        <v>404</v>
      </c>
      <c r="C5" s="10"/>
      <c r="D5" s="38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</row>
    <row r="6" spans="1:21" s="116" customFormat="1" ht="21" hidden="1">
      <c r="A6" s="10"/>
      <c r="B6" s="46" t="s">
        <v>405</v>
      </c>
      <c r="C6" s="10"/>
      <c r="D6" s="38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122" customFormat="1"/>
    <row r="8" spans="1:21" s="116" customFormat="1" ht="21">
      <c r="A8" s="123" t="s">
        <v>2</v>
      </c>
      <c r="B8" s="124" t="s">
        <v>3</v>
      </c>
      <c r="C8" s="125" t="s">
        <v>7</v>
      </c>
      <c r="D8" s="125" t="s">
        <v>209</v>
      </c>
      <c r="E8" s="126" t="s">
        <v>406</v>
      </c>
      <c r="F8" s="124" t="s">
        <v>14</v>
      </c>
      <c r="G8" s="127" t="s">
        <v>407</v>
      </c>
      <c r="H8" s="124" t="s">
        <v>15</v>
      </c>
      <c r="I8" s="124" t="s">
        <v>20</v>
      </c>
      <c r="J8" s="124" t="s">
        <v>19</v>
      </c>
      <c r="K8" s="124" t="s">
        <v>18</v>
      </c>
      <c r="L8" s="124" t="s">
        <v>21</v>
      </c>
      <c r="M8" s="127" t="s">
        <v>408</v>
      </c>
      <c r="N8" s="128" t="s">
        <v>409</v>
      </c>
      <c r="O8" s="124" t="s">
        <v>410</v>
      </c>
      <c r="P8" s="129" t="s">
        <v>411</v>
      </c>
      <c r="Q8" s="127" t="s">
        <v>412</v>
      </c>
      <c r="R8" s="128" t="s">
        <v>413</v>
      </c>
      <c r="S8" s="124" t="s">
        <v>414</v>
      </c>
      <c r="T8" s="129" t="s">
        <v>415</v>
      </c>
      <c r="U8" s="124" t="s">
        <v>416</v>
      </c>
    </row>
    <row r="9" spans="1:21" s="116" customFormat="1">
      <c r="A9" s="130" t="s">
        <v>286</v>
      </c>
      <c r="B9" s="131" t="s">
        <v>152</v>
      </c>
      <c r="C9" s="131" t="s">
        <v>28</v>
      </c>
      <c r="D9" s="131">
        <v>2566</v>
      </c>
      <c r="E9" s="131" t="s">
        <v>167</v>
      </c>
      <c r="F9" s="132">
        <v>243162</v>
      </c>
      <c r="G9" s="132" t="s">
        <v>168</v>
      </c>
      <c r="H9" s="132">
        <v>243526</v>
      </c>
      <c r="I9" s="131" t="s">
        <v>64</v>
      </c>
      <c r="J9" s="131" t="s">
        <v>88</v>
      </c>
      <c r="K9" s="131" t="s">
        <v>143</v>
      </c>
      <c r="L9" s="131" t="s">
        <v>417</v>
      </c>
      <c r="M9" s="131" t="s">
        <v>30</v>
      </c>
      <c r="N9" s="130" t="s">
        <v>418</v>
      </c>
      <c r="O9" s="130" t="s">
        <v>287</v>
      </c>
      <c r="P9" s="133" t="s">
        <v>378</v>
      </c>
      <c r="Q9" s="130"/>
      <c r="R9" s="131"/>
      <c r="S9" s="131"/>
      <c r="T9" s="131"/>
      <c r="U9" s="131" t="s">
        <v>419</v>
      </c>
    </row>
    <row r="10" spans="1:21" s="116" customFormat="1">
      <c r="A10" s="130" t="s">
        <v>289</v>
      </c>
      <c r="B10" s="131" t="s">
        <v>190</v>
      </c>
      <c r="C10" s="131" t="s">
        <v>28</v>
      </c>
      <c r="D10" s="131">
        <v>2566</v>
      </c>
      <c r="E10" s="131" t="s">
        <v>167</v>
      </c>
      <c r="F10" s="132">
        <v>243162</v>
      </c>
      <c r="G10" s="132" t="s">
        <v>168</v>
      </c>
      <c r="H10" s="132">
        <v>243526</v>
      </c>
      <c r="I10" s="131" t="s">
        <v>64</v>
      </c>
      <c r="J10" s="131" t="s">
        <v>88</v>
      </c>
      <c r="K10" s="131" t="s">
        <v>143</v>
      </c>
      <c r="L10" s="131" t="s">
        <v>417</v>
      </c>
      <c r="M10" s="131" t="s">
        <v>30</v>
      </c>
      <c r="N10" s="130" t="s">
        <v>418</v>
      </c>
      <c r="O10" s="130" t="s">
        <v>287</v>
      </c>
      <c r="P10" s="133" t="s">
        <v>378</v>
      </c>
      <c r="Q10" s="130"/>
      <c r="R10" s="131"/>
      <c r="S10" s="131"/>
      <c r="T10" s="131"/>
      <c r="U10" s="131" t="s">
        <v>420</v>
      </c>
    </row>
    <row r="11" spans="1:21" s="116" customFormat="1">
      <c r="A11" s="130" t="s">
        <v>291</v>
      </c>
      <c r="B11" s="131" t="s">
        <v>184</v>
      </c>
      <c r="C11" s="131" t="s">
        <v>28</v>
      </c>
      <c r="D11" s="131">
        <v>2566</v>
      </c>
      <c r="E11" s="131" t="s">
        <v>167</v>
      </c>
      <c r="F11" s="132">
        <v>243162</v>
      </c>
      <c r="G11" s="132" t="s">
        <v>168</v>
      </c>
      <c r="H11" s="132">
        <v>243526</v>
      </c>
      <c r="I11" s="131" t="s">
        <v>64</v>
      </c>
      <c r="J11" s="131" t="s">
        <v>88</v>
      </c>
      <c r="K11" s="131" t="s">
        <v>143</v>
      </c>
      <c r="L11" s="131" t="s">
        <v>417</v>
      </c>
      <c r="M11" s="131" t="s">
        <v>30</v>
      </c>
      <c r="N11" s="130" t="s">
        <v>418</v>
      </c>
      <c r="O11" s="130" t="s">
        <v>287</v>
      </c>
      <c r="P11" s="133" t="s">
        <v>378</v>
      </c>
      <c r="Q11" s="130"/>
      <c r="R11" s="131"/>
      <c r="S11" s="131"/>
      <c r="T11" s="131"/>
      <c r="U11" s="131" t="s">
        <v>421</v>
      </c>
    </row>
    <row r="12" spans="1:21" s="116" customFormat="1">
      <c r="A12" s="130" t="s">
        <v>294</v>
      </c>
      <c r="B12" s="131" t="s">
        <v>295</v>
      </c>
      <c r="C12" s="131" t="s">
        <v>28</v>
      </c>
      <c r="D12" s="131">
        <v>2566</v>
      </c>
      <c r="E12" s="131" t="s">
        <v>296</v>
      </c>
      <c r="F12" s="132">
        <v>243254</v>
      </c>
      <c r="G12" s="132" t="s">
        <v>168</v>
      </c>
      <c r="H12" s="132">
        <v>243526</v>
      </c>
      <c r="I12" s="131" t="s">
        <v>299</v>
      </c>
      <c r="J12" s="131" t="s">
        <v>298</v>
      </c>
      <c r="K12" s="131" t="s">
        <v>297</v>
      </c>
      <c r="L12" s="131" t="s">
        <v>417</v>
      </c>
      <c r="M12" s="131" t="s">
        <v>30</v>
      </c>
      <c r="N12" s="130" t="s">
        <v>418</v>
      </c>
      <c r="O12" s="130" t="s">
        <v>422</v>
      </c>
      <c r="P12" s="133" t="s">
        <v>423</v>
      </c>
      <c r="Q12" s="130"/>
      <c r="R12" s="131"/>
      <c r="S12" s="131"/>
      <c r="T12" s="131"/>
      <c r="U12" s="131" t="s">
        <v>424</v>
      </c>
    </row>
    <row r="13" spans="1:21" s="116" customFormat="1">
      <c r="A13" s="130" t="s">
        <v>301</v>
      </c>
      <c r="B13" s="131" t="s">
        <v>302</v>
      </c>
      <c r="C13" s="131" t="s">
        <v>28</v>
      </c>
      <c r="D13" s="131">
        <v>2566</v>
      </c>
      <c r="E13" s="131" t="s">
        <v>167</v>
      </c>
      <c r="F13" s="132">
        <v>243162</v>
      </c>
      <c r="G13" s="132" t="s">
        <v>168</v>
      </c>
      <c r="H13" s="132">
        <v>243526</v>
      </c>
      <c r="I13" s="131" t="s">
        <v>64</v>
      </c>
      <c r="J13" s="131" t="s">
        <v>88</v>
      </c>
      <c r="K13" s="131" t="s">
        <v>143</v>
      </c>
      <c r="L13" s="131" t="s">
        <v>417</v>
      </c>
      <c r="M13" s="131" t="s">
        <v>30</v>
      </c>
      <c r="N13" s="130" t="s">
        <v>418</v>
      </c>
      <c r="O13" s="130" t="s">
        <v>287</v>
      </c>
      <c r="P13" s="133" t="s">
        <v>378</v>
      </c>
      <c r="Q13" s="130"/>
      <c r="R13" s="131"/>
      <c r="S13" s="131"/>
      <c r="T13" s="131"/>
      <c r="U13" s="131" t="s">
        <v>425</v>
      </c>
    </row>
    <row r="14" spans="1:21" s="116" customFormat="1">
      <c r="A14" s="130" t="s">
        <v>307</v>
      </c>
      <c r="B14" s="131" t="s">
        <v>308</v>
      </c>
      <c r="C14" s="131" t="s">
        <v>28</v>
      </c>
      <c r="D14" s="131">
        <v>2566</v>
      </c>
      <c r="E14" s="131" t="s">
        <v>167</v>
      </c>
      <c r="F14" s="132">
        <v>243162</v>
      </c>
      <c r="G14" s="132" t="s">
        <v>168</v>
      </c>
      <c r="H14" s="132">
        <v>243526</v>
      </c>
      <c r="I14" s="131" t="s">
        <v>64</v>
      </c>
      <c r="J14" s="131" t="s">
        <v>88</v>
      </c>
      <c r="K14" s="131" t="s">
        <v>143</v>
      </c>
      <c r="L14" s="131" t="s">
        <v>417</v>
      </c>
      <c r="M14" s="131" t="s">
        <v>30</v>
      </c>
      <c r="N14" s="130" t="s">
        <v>418</v>
      </c>
      <c r="O14" s="130" t="s">
        <v>287</v>
      </c>
      <c r="P14" s="133" t="s">
        <v>378</v>
      </c>
      <c r="Q14" s="130"/>
      <c r="R14" s="131"/>
      <c r="S14" s="131"/>
      <c r="T14" s="131"/>
      <c r="U14" s="131" t="s">
        <v>426</v>
      </c>
    </row>
    <row r="15" spans="1:21" s="116" customFormat="1">
      <c r="A15" s="130" t="s">
        <v>313</v>
      </c>
      <c r="B15" s="131" t="s">
        <v>314</v>
      </c>
      <c r="C15" s="131" t="s">
        <v>28</v>
      </c>
      <c r="D15" s="131">
        <v>2566</v>
      </c>
      <c r="E15" s="131" t="s">
        <v>167</v>
      </c>
      <c r="F15" s="132">
        <v>243162</v>
      </c>
      <c r="G15" s="132" t="s">
        <v>168</v>
      </c>
      <c r="H15" s="132">
        <v>243526</v>
      </c>
      <c r="I15" s="131" t="s">
        <v>64</v>
      </c>
      <c r="J15" s="131" t="s">
        <v>88</v>
      </c>
      <c r="K15" s="131" t="s">
        <v>143</v>
      </c>
      <c r="L15" s="131" t="s">
        <v>417</v>
      </c>
      <c r="M15" s="131" t="s">
        <v>30</v>
      </c>
      <c r="N15" s="130" t="s">
        <v>418</v>
      </c>
      <c r="O15" s="130" t="s">
        <v>287</v>
      </c>
      <c r="P15" s="133" t="s">
        <v>378</v>
      </c>
      <c r="Q15" s="130"/>
      <c r="R15" s="131"/>
      <c r="S15" s="131"/>
      <c r="T15" s="131"/>
      <c r="U15" s="131" t="s">
        <v>427</v>
      </c>
    </row>
    <row r="16" spans="1:21" s="116" customFormat="1">
      <c r="A16" s="130" t="s">
        <v>304</v>
      </c>
      <c r="B16" s="131" t="s">
        <v>305</v>
      </c>
      <c r="C16" s="131" t="s">
        <v>28</v>
      </c>
      <c r="D16" s="131">
        <v>2566</v>
      </c>
      <c r="E16" s="131" t="s">
        <v>167</v>
      </c>
      <c r="F16" s="132">
        <v>243162</v>
      </c>
      <c r="G16" s="132" t="s">
        <v>168</v>
      </c>
      <c r="H16" s="132">
        <v>243526</v>
      </c>
      <c r="I16" s="131" t="s">
        <v>64</v>
      </c>
      <c r="J16" s="131" t="s">
        <v>88</v>
      </c>
      <c r="K16" s="131" t="s">
        <v>143</v>
      </c>
      <c r="L16" s="131" t="s">
        <v>417</v>
      </c>
      <c r="M16" s="131" t="s">
        <v>30</v>
      </c>
      <c r="N16" s="130" t="s">
        <v>418</v>
      </c>
      <c r="O16" s="130" t="s">
        <v>287</v>
      </c>
      <c r="P16" s="133" t="s">
        <v>378</v>
      </c>
      <c r="Q16" s="130"/>
      <c r="R16" s="131"/>
      <c r="S16" s="131"/>
      <c r="T16" s="131"/>
      <c r="U16" s="131" t="s">
        <v>428</v>
      </c>
    </row>
    <row r="17" spans="1:21" s="116" customFormat="1">
      <c r="A17" s="130" t="s">
        <v>310</v>
      </c>
      <c r="B17" s="131" t="s">
        <v>311</v>
      </c>
      <c r="C17" s="131" t="s">
        <v>28</v>
      </c>
      <c r="D17" s="131">
        <v>2566</v>
      </c>
      <c r="E17" s="131" t="s">
        <v>167</v>
      </c>
      <c r="F17" s="132">
        <v>243162</v>
      </c>
      <c r="G17" s="132" t="s">
        <v>168</v>
      </c>
      <c r="H17" s="132">
        <v>243526</v>
      </c>
      <c r="I17" s="131" t="s">
        <v>64</v>
      </c>
      <c r="J17" s="131" t="s">
        <v>88</v>
      </c>
      <c r="K17" s="131" t="s">
        <v>143</v>
      </c>
      <c r="L17" s="131" t="s">
        <v>417</v>
      </c>
      <c r="M17" s="131" t="s">
        <v>30</v>
      </c>
      <c r="N17" s="130" t="s">
        <v>418</v>
      </c>
      <c r="O17" s="130" t="s">
        <v>287</v>
      </c>
      <c r="P17" s="133" t="s">
        <v>378</v>
      </c>
      <c r="Q17" s="130"/>
      <c r="R17" s="131"/>
      <c r="S17" s="131"/>
      <c r="T17" s="131"/>
      <c r="U17" s="131" t="s">
        <v>429</v>
      </c>
    </row>
    <row r="18" spans="1:21" s="116" customFormat="1">
      <c r="A18" s="130" t="s">
        <v>316</v>
      </c>
      <c r="B18" s="131" t="s">
        <v>317</v>
      </c>
      <c r="C18" s="131" t="s">
        <v>28</v>
      </c>
      <c r="D18" s="131">
        <v>2566</v>
      </c>
      <c r="E18" s="131" t="s">
        <v>167</v>
      </c>
      <c r="F18" s="132">
        <v>243162</v>
      </c>
      <c r="G18" s="132" t="s">
        <v>168</v>
      </c>
      <c r="H18" s="132">
        <v>243526</v>
      </c>
      <c r="I18" s="131" t="s">
        <v>64</v>
      </c>
      <c r="J18" s="131" t="s">
        <v>88</v>
      </c>
      <c r="K18" s="131" t="s">
        <v>143</v>
      </c>
      <c r="L18" s="131" t="s">
        <v>417</v>
      </c>
      <c r="M18" s="131" t="s">
        <v>30</v>
      </c>
      <c r="N18" s="130" t="s">
        <v>418</v>
      </c>
      <c r="O18" s="130" t="s">
        <v>287</v>
      </c>
      <c r="P18" s="133" t="s">
        <v>378</v>
      </c>
      <c r="Q18" s="130"/>
      <c r="R18" s="131"/>
      <c r="S18" s="131"/>
      <c r="T18" s="131"/>
      <c r="U18" s="131" t="s">
        <v>430</v>
      </c>
    </row>
    <row r="19" spans="1:21" s="116" customFormat="1">
      <c r="A19" s="130" t="s">
        <v>319</v>
      </c>
      <c r="B19" s="131" t="s">
        <v>317</v>
      </c>
      <c r="C19" s="131" t="s">
        <v>28</v>
      </c>
      <c r="D19" s="131">
        <v>2566</v>
      </c>
      <c r="E19" s="131" t="s">
        <v>167</v>
      </c>
      <c r="F19" s="132">
        <v>243162</v>
      </c>
      <c r="G19" s="132" t="s">
        <v>168</v>
      </c>
      <c r="H19" s="132">
        <v>243526</v>
      </c>
      <c r="I19" s="131" t="s">
        <v>64</v>
      </c>
      <c r="J19" s="131" t="s">
        <v>88</v>
      </c>
      <c r="K19" s="131" t="s">
        <v>143</v>
      </c>
      <c r="L19" s="131" t="s">
        <v>417</v>
      </c>
      <c r="M19" s="131" t="s">
        <v>30</v>
      </c>
      <c r="N19" s="130" t="s">
        <v>418</v>
      </c>
      <c r="O19" s="130" t="s">
        <v>287</v>
      </c>
      <c r="P19" s="133" t="s">
        <v>378</v>
      </c>
      <c r="Q19" s="130"/>
      <c r="R19" s="131"/>
      <c r="S19" s="131"/>
      <c r="T19" s="131"/>
      <c r="U19" s="131" t="s">
        <v>431</v>
      </c>
    </row>
    <row r="20" spans="1:21" s="116" customFormat="1">
      <c r="A20" s="130" t="s">
        <v>321</v>
      </c>
      <c r="B20" s="131" t="s">
        <v>314</v>
      </c>
      <c r="C20" s="131" t="s">
        <v>28</v>
      </c>
      <c r="D20" s="131">
        <v>2566</v>
      </c>
      <c r="E20" s="131" t="s">
        <v>167</v>
      </c>
      <c r="F20" s="132">
        <v>243162</v>
      </c>
      <c r="G20" s="132" t="s">
        <v>168</v>
      </c>
      <c r="H20" s="132">
        <v>243526</v>
      </c>
      <c r="I20" s="131" t="s">
        <v>64</v>
      </c>
      <c r="J20" s="131" t="s">
        <v>88</v>
      </c>
      <c r="K20" s="131" t="s">
        <v>143</v>
      </c>
      <c r="L20" s="131" t="s">
        <v>417</v>
      </c>
      <c r="M20" s="131" t="s">
        <v>30</v>
      </c>
      <c r="N20" s="130" t="s">
        <v>418</v>
      </c>
      <c r="O20" s="130" t="s">
        <v>287</v>
      </c>
      <c r="P20" s="133" t="s">
        <v>378</v>
      </c>
      <c r="Q20" s="130"/>
      <c r="R20" s="131"/>
      <c r="S20" s="131"/>
      <c r="T20" s="131"/>
      <c r="U20" s="131" t="s">
        <v>432</v>
      </c>
    </row>
    <row r="21" spans="1:21" s="116" customFormat="1">
      <c r="A21" s="130" t="s">
        <v>324</v>
      </c>
      <c r="B21" s="131" t="s">
        <v>325</v>
      </c>
      <c r="C21" s="131" t="s">
        <v>28</v>
      </c>
      <c r="D21" s="131">
        <v>2566</v>
      </c>
      <c r="E21" s="131" t="s">
        <v>167</v>
      </c>
      <c r="F21" s="132">
        <v>243162</v>
      </c>
      <c r="G21" s="132" t="s">
        <v>168</v>
      </c>
      <c r="H21" s="132">
        <v>243526</v>
      </c>
      <c r="I21" s="131" t="s">
        <v>64</v>
      </c>
      <c r="J21" s="131" t="s">
        <v>327</v>
      </c>
      <c r="K21" s="131" t="s">
        <v>326</v>
      </c>
      <c r="L21" s="131" t="s">
        <v>417</v>
      </c>
      <c r="M21" s="131" t="s">
        <v>30</v>
      </c>
      <c r="N21" s="130" t="s">
        <v>418</v>
      </c>
      <c r="O21" s="130" t="s">
        <v>433</v>
      </c>
      <c r="P21" s="133" t="s">
        <v>371</v>
      </c>
      <c r="Q21" s="130"/>
      <c r="R21" s="131"/>
      <c r="S21" s="131"/>
      <c r="T21" s="131"/>
      <c r="U21" s="131" t="s">
        <v>434</v>
      </c>
    </row>
    <row r="22" spans="1:21" s="116" customFormat="1">
      <c r="A22" s="130" t="s">
        <v>331</v>
      </c>
      <c r="B22" s="131" t="s">
        <v>332</v>
      </c>
      <c r="C22" s="131" t="s">
        <v>28</v>
      </c>
      <c r="D22" s="131">
        <v>2566</v>
      </c>
      <c r="E22" s="131" t="s">
        <v>333</v>
      </c>
      <c r="F22" s="132">
        <v>243466</v>
      </c>
      <c r="G22" s="132" t="s">
        <v>333</v>
      </c>
      <c r="H22" s="132">
        <v>243496</v>
      </c>
      <c r="I22" s="131" t="s">
        <v>55</v>
      </c>
      <c r="J22" s="131" t="s">
        <v>335</v>
      </c>
      <c r="K22" s="131" t="s">
        <v>334</v>
      </c>
      <c r="L22" s="131" t="s">
        <v>417</v>
      </c>
      <c r="M22" s="131" t="s">
        <v>30</v>
      </c>
      <c r="N22" s="130" t="s">
        <v>418</v>
      </c>
      <c r="O22" s="130" t="s">
        <v>287</v>
      </c>
      <c r="P22" s="133" t="s">
        <v>378</v>
      </c>
      <c r="Q22" s="130"/>
      <c r="R22" s="131"/>
      <c r="S22" s="131"/>
      <c r="T22" s="131"/>
      <c r="U22" s="131" t="s">
        <v>435</v>
      </c>
    </row>
    <row r="23" spans="1:21" s="116" customFormat="1">
      <c r="A23" s="130" t="s">
        <v>436</v>
      </c>
      <c r="B23" s="131" t="s">
        <v>437</v>
      </c>
      <c r="C23" s="131" t="s">
        <v>28</v>
      </c>
      <c r="D23" s="131">
        <v>2567</v>
      </c>
      <c r="E23" s="131" t="s">
        <v>340</v>
      </c>
      <c r="F23" s="132">
        <v>243527</v>
      </c>
      <c r="G23" s="132" t="s">
        <v>348</v>
      </c>
      <c r="H23" s="132">
        <v>243891</v>
      </c>
      <c r="I23" s="131" t="s">
        <v>64</v>
      </c>
      <c r="J23" s="131" t="s">
        <v>88</v>
      </c>
      <c r="K23" s="131" t="s">
        <v>143</v>
      </c>
      <c r="L23" s="131" t="s">
        <v>438</v>
      </c>
      <c r="M23" s="131" t="s">
        <v>30</v>
      </c>
      <c r="N23" s="131" t="s">
        <v>418</v>
      </c>
      <c r="O23" s="131" t="s">
        <v>374</v>
      </c>
      <c r="P23" s="133" t="s">
        <v>374</v>
      </c>
      <c r="Q23" s="131"/>
      <c r="R23" s="131"/>
      <c r="S23" s="131"/>
      <c r="T23" s="131"/>
      <c r="U23" s="131" t="s">
        <v>439</v>
      </c>
    </row>
    <row r="24" spans="1:21" s="116" customFormat="1">
      <c r="A24" s="130" t="s">
        <v>440</v>
      </c>
      <c r="B24" s="131" t="s">
        <v>441</v>
      </c>
      <c r="C24" s="131" t="s">
        <v>28</v>
      </c>
      <c r="D24" s="131">
        <v>2567</v>
      </c>
      <c r="E24" s="131" t="s">
        <v>340</v>
      </c>
      <c r="F24" s="132">
        <v>243527</v>
      </c>
      <c r="G24" s="132" t="s">
        <v>348</v>
      </c>
      <c r="H24" s="132">
        <v>243891</v>
      </c>
      <c r="I24" s="131" t="s">
        <v>64</v>
      </c>
      <c r="J24" s="131" t="s">
        <v>88</v>
      </c>
      <c r="K24" s="131" t="s">
        <v>143</v>
      </c>
      <c r="L24" s="131" t="s">
        <v>438</v>
      </c>
      <c r="M24" s="131" t="s">
        <v>30</v>
      </c>
      <c r="N24" s="131" t="s">
        <v>418</v>
      </c>
      <c r="O24" s="131" t="s">
        <v>378</v>
      </c>
      <c r="P24" s="133" t="s">
        <v>378</v>
      </c>
      <c r="Q24" s="131"/>
      <c r="R24" s="131"/>
      <c r="S24" s="131"/>
      <c r="T24" s="131"/>
      <c r="U24" s="131" t="s">
        <v>442</v>
      </c>
    </row>
    <row r="25" spans="1:21" s="116" customFormat="1">
      <c r="A25" s="130" t="s">
        <v>443</v>
      </c>
      <c r="B25" s="131" t="s">
        <v>444</v>
      </c>
      <c r="C25" s="131" t="s">
        <v>28</v>
      </c>
      <c r="D25" s="131">
        <v>2567</v>
      </c>
      <c r="E25" s="131" t="s">
        <v>340</v>
      </c>
      <c r="F25" s="132">
        <v>243527</v>
      </c>
      <c r="G25" s="132" t="s">
        <v>348</v>
      </c>
      <c r="H25" s="132">
        <v>243891</v>
      </c>
      <c r="I25" s="131" t="s">
        <v>64</v>
      </c>
      <c r="J25" s="131" t="s">
        <v>88</v>
      </c>
      <c r="K25" s="131" t="s">
        <v>143</v>
      </c>
      <c r="L25" s="131" t="s">
        <v>438</v>
      </c>
      <c r="M25" s="131" t="s">
        <v>30</v>
      </c>
      <c r="N25" s="131" t="s">
        <v>418</v>
      </c>
      <c r="O25" s="131" t="s">
        <v>374</v>
      </c>
      <c r="P25" s="133" t="s">
        <v>374</v>
      </c>
      <c r="Q25" s="131"/>
      <c r="R25" s="131"/>
      <c r="S25" s="131"/>
      <c r="T25" s="131"/>
      <c r="U25" s="131" t="s">
        <v>445</v>
      </c>
    </row>
    <row r="26" spans="1:21" s="116" customFormat="1">
      <c r="A26" s="130" t="s">
        <v>377</v>
      </c>
      <c r="B26" s="131" t="s">
        <v>152</v>
      </c>
      <c r="C26" s="131" t="s">
        <v>28</v>
      </c>
      <c r="D26" s="131">
        <v>2567</v>
      </c>
      <c r="E26" s="131" t="s">
        <v>340</v>
      </c>
      <c r="F26" s="132">
        <v>243527</v>
      </c>
      <c r="G26" s="132" t="s">
        <v>348</v>
      </c>
      <c r="H26" s="132">
        <v>243891</v>
      </c>
      <c r="I26" s="131" t="s">
        <v>64</v>
      </c>
      <c r="J26" s="131" t="s">
        <v>88</v>
      </c>
      <c r="K26" s="131" t="s">
        <v>143</v>
      </c>
      <c r="L26" s="131" t="s">
        <v>438</v>
      </c>
      <c r="M26" s="131" t="s">
        <v>30</v>
      </c>
      <c r="N26" s="131" t="s">
        <v>418</v>
      </c>
      <c r="O26" s="131" t="s">
        <v>378</v>
      </c>
      <c r="P26" s="133" t="s">
        <v>378</v>
      </c>
      <c r="Q26" s="131"/>
      <c r="R26" s="131"/>
      <c r="S26" s="131"/>
      <c r="T26" s="131"/>
      <c r="U26" s="131" t="s">
        <v>446</v>
      </c>
    </row>
    <row r="27" spans="1:21" s="116" customFormat="1">
      <c r="A27" s="130" t="s">
        <v>447</v>
      </c>
      <c r="B27" s="131" t="s">
        <v>448</v>
      </c>
      <c r="C27" s="131" t="s">
        <v>28</v>
      </c>
      <c r="D27" s="131">
        <v>2567</v>
      </c>
      <c r="E27" s="131" t="s">
        <v>340</v>
      </c>
      <c r="F27" s="132">
        <v>243527</v>
      </c>
      <c r="G27" s="132" t="s">
        <v>348</v>
      </c>
      <c r="H27" s="132">
        <v>243891</v>
      </c>
      <c r="I27" s="131" t="s">
        <v>64</v>
      </c>
      <c r="J27" s="131" t="s">
        <v>449</v>
      </c>
      <c r="K27" s="131" t="s">
        <v>143</v>
      </c>
      <c r="L27" s="131" t="s">
        <v>438</v>
      </c>
      <c r="M27" s="131" t="s">
        <v>30</v>
      </c>
      <c r="N27" s="131" t="s">
        <v>418</v>
      </c>
      <c r="O27" s="131" t="s">
        <v>378</v>
      </c>
      <c r="P27" s="133" t="s">
        <v>378</v>
      </c>
      <c r="Q27" s="131"/>
      <c r="R27" s="131"/>
      <c r="S27" s="131"/>
      <c r="T27" s="131"/>
      <c r="U27" s="131" t="s">
        <v>450</v>
      </c>
    </row>
    <row r="28" spans="1:21" s="116" customFormat="1">
      <c r="A28" s="130" t="s">
        <v>451</v>
      </c>
      <c r="B28" s="131" t="s">
        <v>452</v>
      </c>
      <c r="C28" s="131" t="s">
        <v>28</v>
      </c>
      <c r="D28" s="131">
        <v>2567</v>
      </c>
      <c r="E28" s="131" t="s">
        <v>453</v>
      </c>
      <c r="F28" s="132">
        <v>243619</v>
      </c>
      <c r="G28" s="132" t="s">
        <v>454</v>
      </c>
      <c r="H28" s="132">
        <v>243983</v>
      </c>
      <c r="I28" s="131" t="s">
        <v>455</v>
      </c>
      <c r="J28" s="131" t="s">
        <v>456</v>
      </c>
      <c r="K28" s="131" t="s">
        <v>457</v>
      </c>
      <c r="L28" s="131" t="s">
        <v>438</v>
      </c>
      <c r="M28" s="131" t="s">
        <v>30</v>
      </c>
      <c r="N28" s="131" t="s">
        <v>418</v>
      </c>
      <c r="O28" s="131" t="s">
        <v>378</v>
      </c>
      <c r="P28" s="133" t="s">
        <v>378</v>
      </c>
      <c r="Q28" s="131"/>
      <c r="R28" s="131"/>
      <c r="S28" s="131"/>
      <c r="T28" s="131"/>
      <c r="U28" s="131" t="s">
        <v>458</v>
      </c>
    </row>
    <row r="29" spans="1:21" s="116" customFormat="1">
      <c r="A29" s="130" t="s">
        <v>459</v>
      </c>
      <c r="B29" s="131" t="s">
        <v>460</v>
      </c>
      <c r="C29" s="131" t="s">
        <v>28</v>
      </c>
      <c r="D29" s="131">
        <v>2568</v>
      </c>
      <c r="E29" s="131" t="s">
        <v>454</v>
      </c>
      <c r="F29" s="132">
        <v>243953</v>
      </c>
      <c r="G29" s="132" t="s">
        <v>461</v>
      </c>
      <c r="H29" s="132">
        <v>244257</v>
      </c>
      <c r="I29" s="131" t="s">
        <v>47</v>
      </c>
      <c r="J29" s="131" t="s">
        <v>138</v>
      </c>
      <c r="K29" s="131" t="s">
        <v>137</v>
      </c>
      <c r="L29" s="131" t="s">
        <v>462</v>
      </c>
      <c r="M29" s="131" t="s">
        <v>30</v>
      </c>
      <c r="N29" s="131" t="s">
        <v>418</v>
      </c>
      <c r="O29" s="131" t="s">
        <v>463</v>
      </c>
      <c r="P29" s="133" t="s">
        <v>463</v>
      </c>
      <c r="Q29" s="131"/>
      <c r="R29" s="131"/>
      <c r="S29" s="131"/>
      <c r="T29" s="131"/>
      <c r="U29" s="131" t="s">
        <v>464</v>
      </c>
    </row>
    <row r="30" spans="1:21" s="116" customFormat="1">
      <c r="A30" s="130" t="s">
        <v>465</v>
      </c>
      <c r="B30" s="131" t="s">
        <v>466</v>
      </c>
      <c r="C30" s="131" t="s">
        <v>28</v>
      </c>
      <c r="D30" s="131">
        <v>2568</v>
      </c>
      <c r="E30" s="131" t="s">
        <v>454</v>
      </c>
      <c r="F30" s="132">
        <v>243953</v>
      </c>
      <c r="G30" s="132" t="s">
        <v>461</v>
      </c>
      <c r="H30" s="132">
        <v>244257</v>
      </c>
      <c r="I30" s="131" t="s">
        <v>47</v>
      </c>
      <c r="J30" s="131" t="s">
        <v>138</v>
      </c>
      <c r="K30" s="131" t="s">
        <v>137</v>
      </c>
      <c r="L30" s="131" t="s">
        <v>462</v>
      </c>
      <c r="M30" s="131" t="s">
        <v>30</v>
      </c>
      <c r="N30" s="131" t="s">
        <v>418</v>
      </c>
      <c r="O30" s="131" t="s">
        <v>463</v>
      </c>
      <c r="P30" s="133" t="s">
        <v>463</v>
      </c>
      <c r="Q30" s="131"/>
      <c r="R30" s="131"/>
      <c r="S30" s="131"/>
      <c r="T30" s="131"/>
      <c r="U30" s="131" t="s">
        <v>467</v>
      </c>
    </row>
    <row r="31" spans="1:21" s="116" customFormat="1">
      <c r="A31" s="130" t="s">
        <v>468</v>
      </c>
      <c r="B31" s="131" t="s">
        <v>469</v>
      </c>
      <c r="C31" s="131" t="s">
        <v>28</v>
      </c>
      <c r="D31" s="131">
        <v>2568</v>
      </c>
      <c r="E31" s="131" t="s">
        <v>454</v>
      </c>
      <c r="F31" s="132">
        <v>243953</v>
      </c>
      <c r="G31" s="132" t="s">
        <v>461</v>
      </c>
      <c r="H31" s="132">
        <v>244257</v>
      </c>
      <c r="I31" s="131" t="s">
        <v>47</v>
      </c>
      <c r="J31" s="131" t="s">
        <v>138</v>
      </c>
      <c r="K31" s="131" t="s">
        <v>137</v>
      </c>
      <c r="L31" s="131" t="s">
        <v>462</v>
      </c>
      <c r="M31" s="131" t="s">
        <v>30</v>
      </c>
      <c r="N31" s="131" t="s">
        <v>418</v>
      </c>
      <c r="O31" s="131" t="s">
        <v>463</v>
      </c>
      <c r="P31" s="133" t="s">
        <v>463</v>
      </c>
      <c r="Q31" s="131"/>
      <c r="R31" s="131"/>
      <c r="S31" s="131"/>
      <c r="T31" s="131"/>
      <c r="U31" s="131" t="s">
        <v>470</v>
      </c>
    </row>
    <row r="32" spans="1:21" s="116" customFormat="1">
      <c r="A32" s="130" t="s">
        <v>471</v>
      </c>
      <c r="B32" s="131" t="s">
        <v>472</v>
      </c>
      <c r="C32" s="131" t="s">
        <v>28</v>
      </c>
      <c r="D32" s="131">
        <v>2568</v>
      </c>
      <c r="E32" s="131" t="s">
        <v>454</v>
      </c>
      <c r="F32" s="132">
        <v>243953</v>
      </c>
      <c r="G32" s="132" t="s">
        <v>461</v>
      </c>
      <c r="H32" s="132">
        <v>244257</v>
      </c>
      <c r="I32" s="131" t="s">
        <v>47</v>
      </c>
      <c r="J32" s="131" t="s">
        <v>138</v>
      </c>
      <c r="K32" s="131" t="s">
        <v>137</v>
      </c>
      <c r="L32" s="131" t="s">
        <v>462</v>
      </c>
      <c r="M32" s="131" t="s">
        <v>30</v>
      </c>
      <c r="N32" s="131" t="s">
        <v>418</v>
      </c>
      <c r="O32" s="131" t="s">
        <v>463</v>
      </c>
      <c r="P32" s="133" t="s">
        <v>463</v>
      </c>
      <c r="Q32" s="131"/>
      <c r="R32" s="131"/>
      <c r="S32" s="131"/>
      <c r="T32" s="131"/>
      <c r="U32" s="131" t="s">
        <v>473</v>
      </c>
    </row>
    <row r="33" spans="1:21" s="116" customFormat="1">
      <c r="A33" s="130" t="s">
        <v>474</v>
      </c>
      <c r="B33" s="131" t="s">
        <v>284</v>
      </c>
      <c r="C33" s="131" t="s">
        <v>28</v>
      </c>
      <c r="D33" s="131">
        <v>2568</v>
      </c>
      <c r="E33" s="131" t="s">
        <v>475</v>
      </c>
      <c r="F33" s="132">
        <v>243892</v>
      </c>
      <c r="G33" s="132" t="s">
        <v>461</v>
      </c>
      <c r="H33" s="132">
        <v>244257</v>
      </c>
      <c r="I33" s="131" t="s">
        <v>64</v>
      </c>
      <c r="J33" s="131" t="s">
        <v>88</v>
      </c>
      <c r="K33" s="131" t="s">
        <v>143</v>
      </c>
      <c r="L33" s="131" t="s">
        <v>462</v>
      </c>
      <c r="M33" s="131" t="s">
        <v>30</v>
      </c>
      <c r="N33" s="131" t="s">
        <v>418</v>
      </c>
      <c r="O33" s="131" t="s">
        <v>374</v>
      </c>
      <c r="P33" s="133" t="s">
        <v>374</v>
      </c>
      <c r="Q33" s="131"/>
      <c r="R33" s="131"/>
      <c r="S33" s="131"/>
      <c r="T33" s="131"/>
      <c r="U33" s="131" t="s">
        <v>476</v>
      </c>
    </row>
    <row r="34" spans="1:21" s="116" customFormat="1">
      <c r="A34" s="130" t="s">
        <v>477</v>
      </c>
      <c r="B34" s="131" t="s">
        <v>478</v>
      </c>
      <c r="C34" s="131" t="s">
        <v>28</v>
      </c>
      <c r="D34" s="131">
        <v>2568</v>
      </c>
      <c r="E34" s="131" t="s">
        <v>475</v>
      </c>
      <c r="F34" s="132">
        <v>243892</v>
      </c>
      <c r="G34" s="132" t="s">
        <v>461</v>
      </c>
      <c r="H34" s="132">
        <v>244257</v>
      </c>
      <c r="I34" s="131" t="s">
        <v>64</v>
      </c>
      <c r="J34" s="131" t="s">
        <v>88</v>
      </c>
      <c r="K34" s="131" t="s">
        <v>143</v>
      </c>
      <c r="L34" s="131" t="s">
        <v>462</v>
      </c>
      <c r="M34" s="131" t="s">
        <v>30</v>
      </c>
      <c r="N34" s="131" t="s">
        <v>418</v>
      </c>
      <c r="O34" s="131" t="s">
        <v>374</v>
      </c>
      <c r="P34" s="133" t="s">
        <v>374</v>
      </c>
      <c r="Q34" s="131"/>
      <c r="R34" s="131"/>
      <c r="S34" s="131"/>
      <c r="T34" s="131"/>
      <c r="U34" s="131" t="s">
        <v>479</v>
      </c>
    </row>
    <row r="35" spans="1:21" s="116" customFormat="1">
      <c r="A35" s="130" t="s">
        <v>480</v>
      </c>
      <c r="B35" s="131" t="s">
        <v>481</v>
      </c>
      <c r="C35" s="131" t="s">
        <v>28</v>
      </c>
      <c r="D35" s="131">
        <v>2568</v>
      </c>
      <c r="E35" s="131" t="s">
        <v>475</v>
      </c>
      <c r="F35" s="132">
        <v>243892</v>
      </c>
      <c r="G35" s="132" t="s">
        <v>461</v>
      </c>
      <c r="H35" s="132">
        <v>244257</v>
      </c>
      <c r="I35" s="131" t="s">
        <v>64</v>
      </c>
      <c r="J35" s="131" t="s">
        <v>88</v>
      </c>
      <c r="K35" s="131" t="s">
        <v>143</v>
      </c>
      <c r="L35" s="131" t="s">
        <v>462</v>
      </c>
      <c r="M35" s="131" t="s">
        <v>30</v>
      </c>
      <c r="N35" s="131" t="s">
        <v>418</v>
      </c>
      <c r="O35" s="131" t="s">
        <v>378</v>
      </c>
      <c r="P35" s="133" t="s">
        <v>378</v>
      </c>
      <c r="Q35" s="131"/>
      <c r="R35" s="131"/>
      <c r="S35" s="131"/>
      <c r="T35" s="131"/>
      <c r="U35" s="131" t="s">
        <v>482</v>
      </c>
    </row>
    <row r="36" spans="1:21" s="116" customFormat="1">
      <c r="A36" s="130" t="s">
        <v>483</v>
      </c>
      <c r="B36" s="131" t="s">
        <v>484</v>
      </c>
      <c r="C36" s="131" t="s">
        <v>28</v>
      </c>
      <c r="D36" s="131">
        <v>2568</v>
      </c>
      <c r="E36" s="131" t="s">
        <v>475</v>
      </c>
      <c r="F36" s="132">
        <v>243892</v>
      </c>
      <c r="G36" s="132" t="s">
        <v>461</v>
      </c>
      <c r="H36" s="132">
        <v>244257</v>
      </c>
      <c r="I36" s="131" t="s">
        <v>55</v>
      </c>
      <c r="J36" s="131" t="s">
        <v>485</v>
      </c>
      <c r="K36" s="131" t="s">
        <v>486</v>
      </c>
      <c r="L36" s="131" t="s">
        <v>462</v>
      </c>
      <c r="M36" s="131" t="s">
        <v>30</v>
      </c>
      <c r="N36" s="131" t="s">
        <v>418</v>
      </c>
      <c r="O36" s="131" t="s">
        <v>378</v>
      </c>
      <c r="P36" s="133" t="s">
        <v>378</v>
      </c>
      <c r="Q36" s="131"/>
      <c r="R36" s="131"/>
      <c r="S36" s="131"/>
      <c r="T36" s="131"/>
      <c r="U36" s="131" t="s">
        <v>487</v>
      </c>
    </row>
    <row r="37" spans="1:21" s="116" customFormat="1">
      <c r="A37" s="130" t="s">
        <v>488</v>
      </c>
      <c r="B37" s="131" t="s">
        <v>489</v>
      </c>
      <c r="C37" s="131" t="s">
        <v>28</v>
      </c>
      <c r="D37" s="131">
        <v>2568</v>
      </c>
      <c r="E37" s="131" t="s">
        <v>475</v>
      </c>
      <c r="F37" s="132">
        <v>243892</v>
      </c>
      <c r="G37" s="132" t="s">
        <v>461</v>
      </c>
      <c r="H37" s="132">
        <v>244257</v>
      </c>
      <c r="I37" s="131" t="s">
        <v>64</v>
      </c>
      <c r="J37" s="131" t="s">
        <v>449</v>
      </c>
      <c r="K37" s="131" t="s">
        <v>143</v>
      </c>
      <c r="L37" s="131" t="s">
        <v>462</v>
      </c>
      <c r="M37" s="131" t="s">
        <v>30</v>
      </c>
      <c r="N37" s="131" t="s">
        <v>418</v>
      </c>
      <c r="O37" s="131" t="s">
        <v>378</v>
      </c>
      <c r="P37" s="133" t="s">
        <v>378</v>
      </c>
      <c r="Q37" s="131"/>
      <c r="R37" s="131"/>
      <c r="S37" s="131"/>
      <c r="T37" s="131"/>
      <c r="U37" s="131" t="s">
        <v>490</v>
      </c>
    </row>
    <row r="38" spans="1:21" s="116" customFormat="1">
      <c r="A38" s="130" t="s">
        <v>132</v>
      </c>
      <c r="B38" s="131" t="s">
        <v>133</v>
      </c>
      <c r="C38" s="131" t="s">
        <v>28</v>
      </c>
      <c r="D38" s="131">
        <v>2564</v>
      </c>
      <c r="E38" s="131" t="s">
        <v>135</v>
      </c>
      <c r="F38" s="132">
        <v>242431</v>
      </c>
      <c r="G38" s="132" t="s">
        <v>136</v>
      </c>
      <c r="H38" s="132">
        <v>242767</v>
      </c>
      <c r="I38" s="131" t="s">
        <v>47</v>
      </c>
      <c r="J38" s="131" t="s">
        <v>138</v>
      </c>
      <c r="K38" s="131" t="s">
        <v>137</v>
      </c>
      <c r="L38" s="132" t="s">
        <v>491</v>
      </c>
      <c r="M38" s="132" t="s">
        <v>30</v>
      </c>
      <c r="N38" s="130">
        <v>40302</v>
      </c>
      <c r="O38" s="131" t="s">
        <v>115</v>
      </c>
      <c r="P38" s="133" t="s">
        <v>378</v>
      </c>
      <c r="Q38" s="131"/>
      <c r="R38" s="130"/>
      <c r="S38" s="131"/>
      <c r="T38" s="131"/>
      <c r="U38" s="131" t="s">
        <v>492</v>
      </c>
    </row>
    <row r="39" spans="1:21" s="116" customFormat="1">
      <c r="A39" s="130" t="s">
        <v>160</v>
      </c>
      <c r="B39" s="131" t="s">
        <v>161</v>
      </c>
      <c r="C39" s="131" t="s">
        <v>28</v>
      </c>
      <c r="D39" s="131">
        <v>2564</v>
      </c>
      <c r="E39" s="131" t="s">
        <v>135</v>
      </c>
      <c r="F39" s="132">
        <v>242431</v>
      </c>
      <c r="G39" s="132" t="s">
        <v>136</v>
      </c>
      <c r="H39" s="132">
        <v>242767</v>
      </c>
      <c r="I39" s="131" t="s">
        <v>64</v>
      </c>
      <c r="J39" s="131" t="s">
        <v>88</v>
      </c>
      <c r="K39" s="131" t="s">
        <v>87</v>
      </c>
      <c r="L39" s="132" t="s">
        <v>491</v>
      </c>
      <c r="M39" s="132" t="s">
        <v>30</v>
      </c>
      <c r="N39" s="130">
        <v>40302</v>
      </c>
      <c r="O39" s="131" t="s">
        <v>127</v>
      </c>
      <c r="P39" s="133" t="s">
        <v>374</v>
      </c>
      <c r="Q39" s="131"/>
      <c r="R39" s="130"/>
      <c r="S39" s="131"/>
      <c r="T39" s="131"/>
      <c r="U39" s="131" t="s">
        <v>493</v>
      </c>
    </row>
    <row r="40" spans="1:21" s="116" customFormat="1">
      <c r="A40" s="130" t="s">
        <v>157</v>
      </c>
      <c r="B40" s="131" t="s">
        <v>158</v>
      </c>
      <c r="C40" s="131" t="s">
        <v>28</v>
      </c>
      <c r="D40" s="131">
        <v>2564</v>
      </c>
      <c r="E40" s="131" t="s">
        <v>135</v>
      </c>
      <c r="F40" s="132">
        <v>242431</v>
      </c>
      <c r="G40" s="132" t="s">
        <v>136</v>
      </c>
      <c r="H40" s="132">
        <v>242767</v>
      </c>
      <c r="I40" s="131" t="s">
        <v>64</v>
      </c>
      <c r="J40" s="131" t="s">
        <v>88</v>
      </c>
      <c r="K40" s="131" t="s">
        <v>143</v>
      </c>
      <c r="L40" s="132" t="s">
        <v>491</v>
      </c>
      <c r="M40" s="132" t="s">
        <v>30</v>
      </c>
      <c r="N40" s="130">
        <v>40302</v>
      </c>
      <c r="O40" s="131" t="s">
        <v>150</v>
      </c>
      <c r="P40" s="133" t="s">
        <v>423</v>
      </c>
      <c r="Q40" s="131"/>
      <c r="R40" s="130"/>
      <c r="S40" s="131"/>
      <c r="T40" s="131"/>
      <c r="U40" s="131" t="s">
        <v>494</v>
      </c>
    </row>
    <row r="41" spans="1:21" s="116" customFormat="1">
      <c r="A41" s="130" t="s">
        <v>154</v>
      </c>
      <c r="B41" s="131" t="s">
        <v>155</v>
      </c>
      <c r="C41" s="131" t="s">
        <v>28</v>
      </c>
      <c r="D41" s="131">
        <v>2564</v>
      </c>
      <c r="E41" s="131" t="s">
        <v>135</v>
      </c>
      <c r="F41" s="132">
        <v>242431</v>
      </c>
      <c r="G41" s="132" t="s">
        <v>136</v>
      </c>
      <c r="H41" s="132">
        <v>242767</v>
      </c>
      <c r="I41" s="131" t="s">
        <v>64</v>
      </c>
      <c r="J41" s="131" t="s">
        <v>88</v>
      </c>
      <c r="K41" s="131" t="s">
        <v>143</v>
      </c>
      <c r="L41" s="132" t="s">
        <v>491</v>
      </c>
      <c r="M41" s="132" t="s">
        <v>30</v>
      </c>
      <c r="N41" s="130">
        <v>40302</v>
      </c>
      <c r="O41" s="131" t="s">
        <v>115</v>
      </c>
      <c r="P41" s="133" t="s">
        <v>378</v>
      </c>
      <c r="Q41" s="131"/>
      <c r="R41" s="130"/>
      <c r="S41" s="131"/>
      <c r="T41" s="131"/>
      <c r="U41" s="131" t="s">
        <v>495</v>
      </c>
    </row>
    <row r="42" spans="1:21" s="116" customFormat="1">
      <c r="A42" s="130" t="s">
        <v>151</v>
      </c>
      <c r="B42" s="131" t="s">
        <v>152</v>
      </c>
      <c r="C42" s="131" t="s">
        <v>28</v>
      </c>
      <c r="D42" s="131">
        <v>2564</v>
      </c>
      <c r="E42" s="131" t="s">
        <v>135</v>
      </c>
      <c r="F42" s="132">
        <v>242431</v>
      </c>
      <c r="G42" s="132" t="s">
        <v>136</v>
      </c>
      <c r="H42" s="132">
        <v>242767</v>
      </c>
      <c r="I42" s="131" t="s">
        <v>64</v>
      </c>
      <c r="J42" s="131" t="s">
        <v>88</v>
      </c>
      <c r="K42" s="131" t="s">
        <v>143</v>
      </c>
      <c r="L42" s="132" t="s">
        <v>491</v>
      </c>
      <c r="M42" s="132" t="s">
        <v>30</v>
      </c>
      <c r="N42" s="130">
        <v>40302</v>
      </c>
      <c r="O42" s="131" t="s">
        <v>115</v>
      </c>
      <c r="P42" s="133" t="s">
        <v>378</v>
      </c>
      <c r="Q42" s="131"/>
      <c r="R42" s="130"/>
      <c r="S42" s="131"/>
      <c r="T42" s="131"/>
      <c r="U42" s="131" t="s">
        <v>496</v>
      </c>
    </row>
    <row r="43" spans="1:21" s="116" customFormat="1">
      <c r="A43" s="130" t="s">
        <v>147</v>
      </c>
      <c r="B43" s="131" t="s">
        <v>148</v>
      </c>
      <c r="C43" s="131" t="s">
        <v>28</v>
      </c>
      <c r="D43" s="131">
        <v>2564</v>
      </c>
      <c r="E43" s="131" t="s">
        <v>135</v>
      </c>
      <c r="F43" s="132">
        <v>242431</v>
      </c>
      <c r="G43" s="132" t="s">
        <v>136</v>
      </c>
      <c r="H43" s="132">
        <v>242767</v>
      </c>
      <c r="I43" s="131" t="s">
        <v>64</v>
      </c>
      <c r="J43" s="131" t="s">
        <v>88</v>
      </c>
      <c r="K43" s="131" t="s">
        <v>143</v>
      </c>
      <c r="L43" s="132" t="s">
        <v>491</v>
      </c>
      <c r="M43" s="132" t="s">
        <v>30</v>
      </c>
      <c r="N43" s="130">
        <v>40302</v>
      </c>
      <c r="O43" s="131" t="s">
        <v>150</v>
      </c>
      <c r="P43" s="133" t="s">
        <v>423</v>
      </c>
      <c r="Q43" s="131"/>
      <c r="R43" s="130"/>
      <c r="S43" s="131"/>
      <c r="T43" s="131"/>
      <c r="U43" s="131" t="s">
        <v>497</v>
      </c>
    </row>
    <row r="44" spans="1:21" s="116" customFormat="1">
      <c r="A44" s="130" t="s">
        <v>144</v>
      </c>
      <c r="B44" s="131" t="s">
        <v>111</v>
      </c>
      <c r="C44" s="131" t="s">
        <v>28</v>
      </c>
      <c r="D44" s="131">
        <v>2564</v>
      </c>
      <c r="E44" s="131" t="s">
        <v>135</v>
      </c>
      <c r="F44" s="132">
        <v>242431</v>
      </c>
      <c r="G44" s="132" t="s">
        <v>136</v>
      </c>
      <c r="H44" s="132">
        <v>242767</v>
      </c>
      <c r="I44" s="131" t="s">
        <v>64</v>
      </c>
      <c r="J44" s="131" t="s">
        <v>88</v>
      </c>
      <c r="K44" s="131" t="s">
        <v>143</v>
      </c>
      <c r="L44" s="132" t="s">
        <v>491</v>
      </c>
      <c r="M44" s="132" t="s">
        <v>30</v>
      </c>
      <c r="N44" s="130">
        <v>40302</v>
      </c>
      <c r="O44" s="131" t="s">
        <v>115</v>
      </c>
      <c r="P44" s="133" t="s">
        <v>378</v>
      </c>
      <c r="Q44" s="131"/>
      <c r="R44" s="130"/>
      <c r="S44" s="131"/>
      <c r="T44" s="131"/>
      <c r="U44" s="131" t="s">
        <v>498</v>
      </c>
    </row>
    <row r="45" spans="1:21" s="116" customFormat="1">
      <c r="A45" s="130" t="s">
        <v>140</v>
      </c>
      <c r="B45" s="131" t="s">
        <v>141</v>
      </c>
      <c r="C45" s="131" t="s">
        <v>28</v>
      </c>
      <c r="D45" s="131">
        <v>2564</v>
      </c>
      <c r="E45" s="131" t="s">
        <v>135</v>
      </c>
      <c r="F45" s="132">
        <v>242431</v>
      </c>
      <c r="G45" s="132" t="s">
        <v>136</v>
      </c>
      <c r="H45" s="132">
        <v>242767</v>
      </c>
      <c r="I45" s="131" t="s">
        <v>64</v>
      </c>
      <c r="J45" s="131" t="s">
        <v>88</v>
      </c>
      <c r="K45" s="131" t="s">
        <v>143</v>
      </c>
      <c r="L45" s="132" t="s">
        <v>491</v>
      </c>
      <c r="M45" s="132" t="s">
        <v>30</v>
      </c>
      <c r="N45" s="130">
        <v>40302</v>
      </c>
      <c r="O45" s="131" t="s">
        <v>127</v>
      </c>
      <c r="P45" s="133" t="s">
        <v>374</v>
      </c>
      <c r="Q45" s="131"/>
      <c r="R45" s="130"/>
      <c r="S45" s="131"/>
      <c r="T45" s="131"/>
      <c r="U45" s="131" t="s">
        <v>499</v>
      </c>
    </row>
    <row r="46" spans="1:21" s="116" customFormat="1">
      <c r="A46" s="130" t="s">
        <v>178</v>
      </c>
      <c r="B46" s="131" t="s">
        <v>179</v>
      </c>
      <c r="C46" s="131" t="s">
        <v>28</v>
      </c>
      <c r="D46" s="131">
        <v>2564</v>
      </c>
      <c r="E46" s="131" t="s">
        <v>135</v>
      </c>
      <c r="F46" s="132">
        <v>242431</v>
      </c>
      <c r="G46" s="132" t="s">
        <v>136</v>
      </c>
      <c r="H46" s="132">
        <v>242767</v>
      </c>
      <c r="I46" s="131" t="s">
        <v>55</v>
      </c>
      <c r="J46" s="131" t="s">
        <v>182</v>
      </c>
      <c r="K46" s="131" t="s">
        <v>181</v>
      </c>
      <c r="L46" s="132" t="s">
        <v>491</v>
      </c>
      <c r="M46" s="132" t="s">
        <v>30</v>
      </c>
      <c r="N46" s="130">
        <v>40302</v>
      </c>
      <c r="O46" s="131" t="s">
        <v>115</v>
      </c>
      <c r="P46" s="133" t="s">
        <v>378</v>
      </c>
      <c r="Q46" s="131"/>
      <c r="R46" s="130"/>
      <c r="S46" s="131"/>
      <c r="T46" s="131"/>
      <c r="U46" s="131" t="s">
        <v>500</v>
      </c>
    </row>
    <row r="47" spans="1:21" s="116" customFormat="1">
      <c r="A47" s="130" t="s">
        <v>197</v>
      </c>
      <c r="B47" s="131" t="s">
        <v>198</v>
      </c>
      <c r="C47" s="131" t="s">
        <v>28</v>
      </c>
      <c r="D47" s="131">
        <v>2565</v>
      </c>
      <c r="E47" s="131" t="s">
        <v>105</v>
      </c>
      <c r="F47" s="132">
        <v>242797</v>
      </c>
      <c r="G47" s="132" t="s">
        <v>106</v>
      </c>
      <c r="H47" s="132">
        <v>243132</v>
      </c>
      <c r="I47" s="131" t="s">
        <v>55</v>
      </c>
      <c r="J47" s="131" t="s">
        <v>196</v>
      </c>
      <c r="K47" s="131" t="s">
        <v>53</v>
      </c>
      <c r="L47" s="132" t="s">
        <v>501</v>
      </c>
      <c r="M47" s="132" t="s">
        <v>30</v>
      </c>
      <c r="N47" s="130">
        <v>40302</v>
      </c>
      <c r="O47" s="131" t="s">
        <v>115</v>
      </c>
      <c r="P47" s="133" t="s">
        <v>378</v>
      </c>
      <c r="Q47" s="131"/>
      <c r="R47" s="130"/>
      <c r="S47" s="131"/>
      <c r="T47" s="131"/>
      <c r="U47" s="131" t="s">
        <v>268</v>
      </c>
    </row>
    <row r="48" spans="1:21" s="116" customFormat="1">
      <c r="A48" s="130" t="s">
        <v>203</v>
      </c>
      <c r="B48" s="131" t="s">
        <v>502</v>
      </c>
      <c r="C48" s="131" t="s">
        <v>28</v>
      </c>
      <c r="D48" s="131">
        <v>2565</v>
      </c>
      <c r="E48" s="131" t="s">
        <v>105</v>
      </c>
      <c r="F48" s="132">
        <v>242797</v>
      </c>
      <c r="G48" s="132" t="s">
        <v>106</v>
      </c>
      <c r="H48" s="132">
        <v>243132</v>
      </c>
      <c r="I48" s="131" t="s">
        <v>55</v>
      </c>
      <c r="J48" s="131" t="s">
        <v>196</v>
      </c>
      <c r="K48" s="131" t="s">
        <v>53</v>
      </c>
      <c r="L48" s="132" t="s">
        <v>501</v>
      </c>
      <c r="M48" s="132" t="s">
        <v>30</v>
      </c>
      <c r="N48" s="130">
        <v>40302</v>
      </c>
      <c r="O48" s="131" t="s">
        <v>122</v>
      </c>
      <c r="P48" s="133" t="s">
        <v>378</v>
      </c>
      <c r="Q48" s="131"/>
      <c r="R48" s="130"/>
      <c r="S48" s="131"/>
      <c r="T48" s="131"/>
      <c r="U48" s="131" t="s">
        <v>273</v>
      </c>
    </row>
    <row r="49" spans="1:21" s="116" customFormat="1">
      <c r="A49" s="130" t="s">
        <v>193</v>
      </c>
      <c r="B49" s="131" t="s">
        <v>194</v>
      </c>
      <c r="C49" s="131" t="s">
        <v>28</v>
      </c>
      <c r="D49" s="131">
        <v>2565</v>
      </c>
      <c r="E49" s="131" t="s">
        <v>105</v>
      </c>
      <c r="F49" s="132">
        <v>242797</v>
      </c>
      <c r="G49" s="132" t="s">
        <v>106</v>
      </c>
      <c r="H49" s="132">
        <v>243132</v>
      </c>
      <c r="I49" s="131" t="s">
        <v>55</v>
      </c>
      <c r="J49" s="131" t="s">
        <v>196</v>
      </c>
      <c r="K49" s="131" t="s">
        <v>53</v>
      </c>
      <c r="L49" s="132" t="s">
        <v>501</v>
      </c>
      <c r="M49" s="132" t="s">
        <v>30</v>
      </c>
      <c r="N49" s="130">
        <v>40302</v>
      </c>
      <c r="O49" s="131" t="s">
        <v>150</v>
      </c>
      <c r="P49" s="133" t="s">
        <v>423</v>
      </c>
      <c r="Q49" s="131"/>
      <c r="R49" s="130"/>
      <c r="S49" s="131"/>
      <c r="T49" s="131"/>
      <c r="U49" s="131" t="s">
        <v>266</v>
      </c>
    </row>
    <row r="50" spans="1:21" s="116" customFormat="1">
      <c r="A50" s="130" t="s">
        <v>189</v>
      </c>
      <c r="B50" s="131" t="s">
        <v>190</v>
      </c>
      <c r="C50" s="131" t="s">
        <v>28</v>
      </c>
      <c r="D50" s="131">
        <v>2565</v>
      </c>
      <c r="E50" s="131" t="s">
        <v>105</v>
      </c>
      <c r="F50" s="132">
        <v>242797</v>
      </c>
      <c r="G50" s="132" t="s">
        <v>106</v>
      </c>
      <c r="H50" s="132">
        <v>243132</v>
      </c>
      <c r="I50" s="131" t="s">
        <v>64</v>
      </c>
      <c r="J50" s="131" t="s">
        <v>88</v>
      </c>
      <c r="K50" s="131" t="s">
        <v>143</v>
      </c>
      <c r="L50" s="132" t="s">
        <v>501</v>
      </c>
      <c r="M50" s="132" t="s">
        <v>30</v>
      </c>
      <c r="N50" s="130">
        <v>40302</v>
      </c>
      <c r="O50" s="131" t="s">
        <v>115</v>
      </c>
      <c r="P50" s="133" t="s">
        <v>378</v>
      </c>
      <c r="Q50" s="131"/>
      <c r="R50" s="130"/>
      <c r="S50" s="131"/>
      <c r="T50" s="131"/>
      <c r="U50" s="131" t="s">
        <v>263</v>
      </c>
    </row>
    <row r="51" spans="1:21" s="116" customFormat="1">
      <c r="A51" s="130" t="s">
        <v>183</v>
      </c>
      <c r="B51" s="131" t="s">
        <v>184</v>
      </c>
      <c r="C51" s="131" t="s">
        <v>28</v>
      </c>
      <c r="D51" s="131">
        <v>2565</v>
      </c>
      <c r="E51" s="131" t="s">
        <v>105</v>
      </c>
      <c r="F51" s="132">
        <v>242797</v>
      </c>
      <c r="G51" s="132" t="s">
        <v>106</v>
      </c>
      <c r="H51" s="132">
        <v>243132</v>
      </c>
      <c r="I51" s="131" t="s">
        <v>64</v>
      </c>
      <c r="J51" s="131" t="s">
        <v>88</v>
      </c>
      <c r="K51" s="131" t="s">
        <v>143</v>
      </c>
      <c r="L51" s="132" t="s">
        <v>501</v>
      </c>
      <c r="M51" s="132" t="s">
        <v>30</v>
      </c>
      <c r="N51" s="130">
        <v>40302</v>
      </c>
      <c r="O51" s="131" t="s">
        <v>115</v>
      </c>
      <c r="P51" s="133" t="s">
        <v>378</v>
      </c>
      <c r="Q51" s="131"/>
      <c r="R51" s="130"/>
      <c r="S51" s="131"/>
      <c r="T51" s="131"/>
      <c r="U51" s="131" t="s">
        <v>259</v>
      </c>
    </row>
    <row r="52" spans="1:21" s="116" customFormat="1">
      <c r="A52" s="130" t="s">
        <v>187</v>
      </c>
      <c r="B52" s="131" t="s">
        <v>152</v>
      </c>
      <c r="C52" s="131" t="s">
        <v>28</v>
      </c>
      <c r="D52" s="131">
        <v>2565</v>
      </c>
      <c r="E52" s="131" t="s">
        <v>105</v>
      </c>
      <c r="F52" s="132">
        <v>242797</v>
      </c>
      <c r="G52" s="132" t="s">
        <v>106</v>
      </c>
      <c r="H52" s="132">
        <v>243132</v>
      </c>
      <c r="I52" s="131" t="s">
        <v>64</v>
      </c>
      <c r="J52" s="131" t="s">
        <v>88</v>
      </c>
      <c r="K52" s="131" t="s">
        <v>143</v>
      </c>
      <c r="L52" s="132" t="s">
        <v>501</v>
      </c>
      <c r="M52" s="132" t="s">
        <v>30</v>
      </c>
      <c r="N52" s="130">
        <v>40302</v>
      </c>
      <c r="O52" s="131" t="s">
        <v>115</v>
      </c>
      <c r="P52" s="133" t="s">
        <v>378</v>
      </c>
      <c r="Q52" s="131"/>
      <c r="R52" s="130"/>
      <c r="S52" s="131"/>
      <c r="T52" s="131"/>
      <c r="U52" s="131" t="s">
        <v>261</v>
      </c>
    </row>
    <row r="53" spans="1:21" s="116" customFormat="1">
      <c r="A53" s="130" t="s">
        <v>283</v>
      </c>
      <c r="B53" s="131" t="s">
        <v>284</v>
      </c>
      <c r="C53" s="131" t="s">
        <v>28</v>
      </c>
      <c r="D53" s="131">
        <v>2566</v>
      </c>
      <c r="E53" s="131" t="s">
        <v>167</v>
      </c>
      <c r="F53" s="132">
        <v>243162</v>
      </c>
      <c r="G53" s="132" t="s">
        <v>168</v>
      </c>
      <c r="H53" s="132">
        <v>243526</v>
      </c>
      <c r="I53" s="131" t="s">
        <v>64</v>
      </c>
      <c r="J53" s="131" t="s">
        <v>88</v>
      </c>
      <c r="K53" s="131" t="s">
        <v>143</v>
      </c>
      <c r="L53" s="131" t="s">
        <v>417</v>
      </c>
      <c r="M53" s="131" t="s">
        <v>30</v>
      </c>
      <c r="N53" s="130" t="s">
        <v>418</v>
      </c>
      <c r="O53" s="130" t="s">
        <v>176</v>
      </c>
      <c r="P53" s="134" t="s">
        <v>374</v>
      </c>
      <c r="Q53" s="131" t="s">
        <v>30</v>
      </c>
      <c r="R53" s="131" t="s">
        <v>418</v>
      </c>
      <c r="S53" s="131" t="s">
        <v>176</v>
      </c>
      <c r="T53" s="131" t="s">
        <v>374</v>
      </c>
      <c r="U53" s="131" t="s">
        <v>503</v>
      </c>
    </row>
    <row r="54" spans="1:21" s="116" customFormat="1">
      <c r="A54" s="130" t="s">
        <v>373</v>
      </c>
      <c r="B54" s="131" t="s">
        <v>90</v>
      </c>
      <c r="C54" s="131" t="s">
        <v>28</v>
      </c>
      <c r="D54" s="131">
        <v>2567</v>
      </c>
      <c r="E54" s="131" t="s">
        <v>340</v>
      </c>
      <c r="F54" s="132">
        <v>243527</v>
      </c>
      <c r="G54" s="132" t="s">
        <v>348</v>
      </c>
      <c r="H54" s="132">
        <v>243891</v>
      </c>
      <c r="I54" s="131" t="s">
        <v>64</v>
      </c>
      <c r="J54" s="131" t="s">
        <v>88</v>
      </c>
      <c r="K54" s="131" t="s">
        <v>143</v>
      </c>
      <c r="L54" s="131" t="s">
        <v>438</v>
      </c>
      <c r="M54" s="131" t="s">
        <v>30</v>
      </c>
      <c r="N54" s="131" t="s">
        <v>418</v>
      </c>
      <c r="O54" s="131" t="s">
        <v>374</v>
      </c>
      <c r="P54" s="134" t="s">
        <v>374</v>
      </c>
      <c r="Q54" s="131" t="s">
        <v>30</v>
      </c>
      <c r="R54" s="131" t="s">
        <v>418</v>
      </c>
      <c r="S54" s="131" t="s">
        <v>374</v>
      </c>
      <c r="T54" s="131" t="s">
        <v>374</v>
      </c>
      <c r="U54" s="131" t="s">
        <v>504</v>
      </c>
    </row>
    <row r="55" spans="1:21" s="116" customFormat="1">
      <c r="A55" s="130" t="s">
        <v>200</v>
      </c>
      <c r="B55" s="131" t="s">
        <v>201</v>
      </c>
      <c r="C55" s="131" t="s">
        <v>28</v>
      </c>
      <c r="D55" s="131">
        <v>2565</v>
      </c>
      <c r="E55" s="131" t="s">
        <v>105</v>
      </c>
      <c r="F55" s="132">
        <v>242797</v>
      </c>
      <c r="G55" s="132" t="s">
        <v>106</v>
      </c>
      <c r="H55" s="132">
        <v>243132</v>
      </c>
      <c r="I55" s="131" t="s">
        <v>55</v>
      </c>
      <c r="J55" s="131" t="s">
        <v>196</v>
      </c>
      <c r="K55" s="131" t="s">
        <v>53</v>
      </c>
      <c r="L55" s="132" t="s">
        <v>501</v>
      </c>
      <c r="M55" s="132" t="s">
        <v>30</v>
      </c>
      <c r="N55" s="130">
        <v>40302</v>
      </c>
      <c r="O55" s="131" t="s">
        <v>115</v>
      </c>
      <c r="P55" s="134" t="s">
        <v>378</v>
      </c>
      <c r="Q55" s="131" t="s">
        <v>30</v>
      </c>
      <c r="R55" s="130">
        <v>40302</v>
      </c>
      <c r="S55" s="131" t="s">
        <v>115</v>
      </c>
      <c r="T55" s="131" t="s">
        <v>378</v>
      </c>
      <c r="U55" s="131" t="s">
        <v>270</v>
      </c>
    </row>
    <row r="56" spans="1:21" s="116" customFormat="1">
      <c r="A56" s="130" t="s">
        <v>505</v>
      </c>
      <c r="B56" s="131" t="s">
        <v>506</v>
      </c>
      <c r="C56" s="131" t="s">
        <v>28</v>
      </c>
      <c r="D56" s="131">
        <v>2567</v>
      </c>
      <c r="E56" s="131" t="s">
        <v>340</v>
      </c>
      <c r="F56" s="132">
        <v>243527</v>
      </c>
      <c r="G56" s="132" t="s">
        <v>348</v>
      </c>
      <c r="H56" s="132">
        <v>243891</v>
      </c>
      <c r="I56" s="131" t="s">
        <v>64</v>
      </c>
      <c r="J56" s="131" t="s">
        <v>387</v>
      </c>
      <c r="K56" s="131" t="s">
        <v>507</v>
      </c>
      <c r="L56" s="131" t="s">
        <v>438</v>
      </c>
      <c r="M56" s="131" t="s">
        <v>508</v>
      </c>
      <c r="N56" s="131" t="s">
        <v>509</v>
      </c>
      <c r="O56" s="131" t="s">
        <v>510</v>
      </c>
      <c r="P56" s="135" t="s">
        <v>510</v>
      </c>
      <c r="Q56" s="131" t="s">
        <v>30</v>
      </c>
      <c r="R56" s="131" t="s">
        <v>418</v>
      </c>
      <c r="S56" s="131" t="s">
        <v>374</v>
      </c>
      <c r="T56" s="131" t="s">
        <v>374</v>
      </c>
      <c r="U56" s="131" t="s">
        <v>511</v>
      </c>
    </row>
  </sheetData>
  <autoFilter ref="A8:U8" xr:uid="{DE103D3B-BA29-4792-BC8E-50BE2644A86C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B460-CD7C-4CCB-9888-4F20222544C5}">
  <dimension ref="A2:R57"/>
  <sheetViews>
    <sheetView topLeftCell="I1" zoomScale="70" zoomScaleNormal="70" workbookViewId="0">
      <pane ySplit="8" topLeftCell="A33" activePane="bottomLeft" state="frozen"/>
      <selection activeCell="A14" sqref="A14"/>
      <selection pane="bottomLeft" activeCell="A14" sqref="A14"/>
    </sheetView>
  </sheetViews>
  <sheetFormatPr defaultRowHeight="14.4"/>
  <cols>
    <col min="1" max="1" width="23" style="117" customWidth="1"/>
    <col min="2" max="2" width="43.5546875" style="117" customWidth="1"/>
    <col min="3" max="3" width="90.77734375" style="117" customWidth="1"/>
    <col min="4" max="4" width="54" style="117" customWidth="1"/>
    <col min="5" max="6" width="20.21875" style="117" customWidth="1"/>
    <col min="7" max="7" width="28.21875" style="117" customWidth="1"/>
    <col min="8" max="8" width="54" style="117" customWidth="1"/>
    <col min="9" max="9" width="50" style="117" customWidth="1"/>
    <col min="10" max="10" width="16.77734375" style="117" customWidth="1"/>
    <col min="11" max="11" width="54" style="117" customWidth="1"/>
    <col min="12" max="12" width="35.77734375" style="117" bestFit="1" customWidth="1"/>
    <col min="13" max="13" width="17.33203125" style="117" customWidth="1"/>
    <col min="14" max="14" width="19.44140625" style="117" customWidth="1"/>
    <col min="15" max="16" width="20.21875" style="117" customWidth="1"/>
    <col min="17" max="17" width="53.21875" style="117" customWidth="1"/>
    <col min="18" max="18" width="19.44140625" style="117" customWidth="1"/>
    <col min="19" max="16384" width="8.88671875" style="117"/>
  </cols>
  <sheetData>
    <row r="2" spans="1:18" ht="21" hidden="1">
      <c r="A2" s="25" t="s">
        <v>400</v>
      </c>
      <c r="B2" s="25"/>
      <c r="C2" s="118" t="s">
        <v>401</v>
      </c>
      <c r="D2" s="10"/>
      <c r="E2" s="38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1:18" ht="21" hidden="1">
      <c r="A3" s="10"/>
      <c r="B3" s="10"/>
      <c r="C3" s="119" t="s">
        <v>402</v>
      </c>
      <c r="D3" s="10"/>
      <c r="E3" s="38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1:18" ht="21" hidden="1">
      <c r="A4" s="10"/>
      <c r="B4" s="10"/>
      <c r="C4" s="120" t="s">
        <v>403</v>
      </c>
      <c r="D4" s="10"/>
      <c r="E4" s="38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1:18" ht="21" hidden="1">
      <c r="A5" s="10"/>
      <c r="B5" s="10"/>
      <c r="C5" s="121" t="s">
        <v>404</v>
      </c>
      <c r="D5" s="10"/>
      <c r="E5" s="38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 ht="21" hidden="1">
      <c r="A6" s="10"/>
      <c r="B6" s="10"/>
      <c r="C6" s="46" t="s">
        <v>405</v>
      </c>
      <c r="D6" s="10"/>
      <c r="E6" s="38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122" customFormat="1"/>
    <row r="8" spans="1:18" ht="21">
      <c r="A8" s="123" t="s">
        <v>2</v>
      </c>
      <c r="B8" s="123" t="s">
        <v>392</v>
      </c>
      <c r="C8" s="124" t="s">
        <v>3</v>
      </c>
      <c r="D8" s="125" t="s">
        <v>7</v>
      </c>
      <c r="E8" s="125" t="s">
        <v>209</v>
      </c>
      <c r="F8" s="126" t="s">
        <v>406</v>
      </c>
      <c r="G8" s="127" t="s">
        <v>407</v>
      </c>
      <c r="H8" s="124" t="s">
        <v>18</v>
      </c>
      <c r="I8" s="124" t="s">
        <v>19</v>
      </c>
      <c r="J8" s="124" t="s">
        <v>516</v>
      </c>
      <c r="K8" s="124" t="s">
        <v>20</v>
      </c>
      <c r="L8" s="124" t="s">
        <v>21</v>
      </c>
      <c r="M8" s="124" t="s">
        <v>22</v>
      </c>
      <c r="N8" s="129" t="s">
        <v>411</v>
      </c>
      <c r="O8" s="137" t="s">
        <v>513</v>
      </c>
      <c r="P8" s="137" t="s">
        <v>400</v>
      </c>
      <c r="Q8" s="124" t="s">
        <v>416</v>
      </c>
      <c r="R8" s="124" t="s">
        <v>512</v>
      </c>
    </row>
    <row r="9" spans="1:18">
      <c r="A9" s="130" t="s">
        <v>286</v>
      </c>
      <c r="B9" s="130"/>
      <c r="C9" s="131" t="s">
        <v>152</v>
      </c>
      <c r="D9" s="131" t="s">
        <v>28</v>
      </c>
      <c r="E9" s="131">
        <v>2566</v>
      </c>
      <c r="F9" s="131" t="s">
        <v>167</v>
      </c>
      <c r="G9" s="132" t="s">
        <v>168</v>
      </c>
      <c r="H9" s="131" t="s">
        <v>143</v>
      </c>
      <c r="I9" s="131" t="s">
        <v>88</v>
      </c>
      <c r="J9" s="131" t="s">
        <v>517</v>
      </c>
      <c r="K9" s="131" t="s">
        <v>64</v>
      </c>
      <c r="L9" s="131" t="s">
        <v>417</v>
      </c>
      <c r="M9" s="131" t="s">
        <v>370</v>
      </c>
      <c r="N9" s="133" t="s">
        <v>378</v>
      </c>
      <c r="O9" s="138" t="s">
        <v>514</v>
      </c>
      <c r="P9" s="131"/>
      <c r="Q9" s="131" t="s">
        <v>419</v>
      </c>
      <c r="R9" s="130" t="s">
        <v>287</v>
      </c>
    </row>
    <row r="10" spans="1:18">
      <c r="A10" s="130" t="s">
        <v>289</v>
      </c>
      <c r="B10" s="130"/>
      <c r="C10" s="131" t="s">
        <v>190</v>
      </c>
      <c r="D10" s="131" t="s">
        <v>28</v>
      </c>
      <c r="E10" s="131">
        <v>2566</v>
      </c>
      <c r="F10" s="131" t="s">
        <v>167</v>
      </c>
      <c r="G10" s="132" t="s">
        <v>168</v>
      </c>
      <c r="H10" s="131" t="s">
        <v>143</v>
      </c>
      <c r="I10" s="131" t="s">
        <v>88</v>
      </c>
      <c r="J10" s="131" t="s">
        <v>517</v>
      </c>
      <c r="K10" s="131" t="s">
        <v>64</v>
      </c>
      <c r="L10" s="131" t="s">
        <v>417</v>
      </c>
      <c r="M10" s="131" t="s">
        <v>370</v>
      </c>
      <c r="N10" s="133" t="s">
        <v>378</v>
      </c>
      <c r="O10" s="138" t="s">
        <v>514</v>
      </c>
      <c r="P10" s="131"/>
      <c r="Q10" s="131" t="s">
        <v>420</v>
      </c>
      <c r="R10" s="130" t="s">
        <v>287</v>
      </c>
    </row>
    <row r="11" spans="1:18">
      <c r="A11" s="130" t="s">
        <v>291</v>
      </c>
      <c r="B11" s="130"/>
      <c r="C11" s="131" t="s">
        <v>184</v>
      </c>
      <c r="D11" s="131" t="s">
        <v>28</v>
      </c>
      <c r="E11" s="131">
        <v>2566</v>
      </c>
      <c r="F11" s="131" t="s">
        <v>167</v>
      </c>
      <c r="G11" s="132" t="s">
        <v>168</v>
      </c>
      <c r="H11" s="131" t="s">
        <v>143</v>
      </c>
      <c r="I11" s="131" t="s">
        <v>88</v>
      </c>
      <c r="J11" s="131" t="s">
        <v>517</v>
      </c>
      <c r="K11" s="131" t="s">
        <v>64</v>
      </c>
      <c r="L11" s="131" t="s">
        <v>417</v>
      </c>
      <c r="M11" s="131" t="s">
        <v>370</v>
      </c>
      <c r="N11" s="133" t="s">
        <v>378</v>
      </c>
      <c r="O11" s="138" t="s">
        <v>514</v>
      </c>
      <c r="P11" s="131"/>
      <c r="Q11" s="131" t="s">
        <v>421</v>
      </c>
      <c r="R11" s="130" t="s">
        <v>287</v>
      </c>
    </row>
    <row r="12" spans="1:18">
      <c r="A12" s="130" t="s">
        <v>294</v>
      </c>
      <c r="B12" s="130"/>
      <c r="C12" s="131" t="s">
        <v>295</v>
      </c>
      <c r="D12" s="131" t="s">
        <v>28</v>
      </c>
      <c r="E12" s="131">
        <v>2566</v>
      </c>
      <c r="F12" s="131" t="s">
        <v>296</v>
      </c>
      <c r="G12" s="132" t="s">
        <v>168</v>
      </c>
      <c r="H12" s="131" t="s">
        <v>297</v>
      </c>
      <c r="I12" s="131" t="s">
        <v>298</v>
      </c>
      <c r="J12" s="131" t="s">
        <v>518</v>
      </c>
      <c r="K12" s="131" t="s">
        <v>299</v>
      </c>
      <c r="L12" s="131" t="s">
        <v>417</v>
      </c>
      <c r="M12" s="131" t="s">
        <v>370</v>
      </c>
      <c r="N12" s="133" t="s">
        <v>423</v>
      </c>
      <c r="O12" s="138" t="s">
        <v>514</v>
      </c>
      <c r="P12" s="131"/>
      <c r="Q12" s="131" t="s">
        <v>424</v>
      </c>
      <c r="R12" s="130" t="s">
        <v>422</v>
      </c>
    </row>
    <row r="13" spans="1:18">
      <c r="A13" s="130" t="s">
        <v>301</v>
      </c>
      <c r="B13" s="130"/>
      <c r="C13" s="131" t="s">
        <v>302</v>
      </c>
      <c r="D13" s="131" t="s">
        <v>28</v>
      </c>
      <c r="E13" s="131">
        <v>2566</v>
      </c>
      <c r="F13" s="131" t="s">
        <v>167</v>
      </c>
      <c r="G13" s="132" t="s">
        <v>168</v>
      </c>
      <c r="H13" s="131" t="s">
        <v>143</v>
      </c>
      <c r="I13" s="131" t="s">
        <v>88</v>
      </c>
      <c r="J13" s="131" t="s">
        <v>517</v>
      </c>
      <c r="K13" s="131" t="s">
        <v>64</v>
      </c>
      <c r="L13" s="131" t="s">
        <v>417</v>
      </c>
      <c r="M13" s="131" t="s">
        <v>370</v>
      </c>
      <c r="N13" s="133" t="s">
        <v>378</v>
      </c>
      <c r="O13" s="138" t="s">
        <v>514</v>
      </c>
      <c r="P13" s="131"/>
      <c r="Q13" s="131" t="s">
        <v>425</v>
      </c>
      <c r="R13" s="130" t="s">
        <v>287</v>
      </c>
    </row>
    <row r="14" spans="1:18">
      <c r="A14" s="130" t="s">
        <v>307</v>
      </c>
      <c r="B14" s="130"/>
      <c r="C14" s="131" t="s">
        <v>308</v>
      </c>
      <c r="D14" s="131" t="s">
        <v>28</v>
      </c>
      <c r="E14" s="131">
        <v>2566</v>
      </c>
      <c r="F14" s="131" t="s">
        <v>167</v>
      </c>
      <c r="G14" s="132" t="s">
        <v>168</v>
      </c>
      <c r="H14" s="131" t="s">
        <v>143</v>
      </c>
      <c r="I14" s="131" t="s">
        <v>88</v>
      </c>
      <c r="J14" s="131" t="s">
        <v>517</v>
      </c>
      <c r="K14" s="131" t="s">
        <v>64</v>
      </c>
      <c r="L14" s="131" t="s">
        <v>417</v>
      </c>
      <c r="M14" s="131" t="s">
        <v>370</v>
      </c>
      <c r="N14" s="133" t="s">
        <v>378</v>
      </c>
      <c r="O14" s="138" t="s">
        <v>514</v>
      </c>
      <c r="P14" s="131"/>
      <c r="Q14" s="131" t="s">
        <v>426</v>
      </c>
      <c r="R14" s="130" t="s">
        <v>287</v>
      </c>
    </row>
    <row r="15" spans="1:18">
      <c r="A15" s="130" t="s">
        <v>313</v>
      </c>
      <c r="B15" s="130"/>
      <c r="C15" s="131" t="s">
        <v>314</v>
      </c>
      <c r="D15" s="131" t="s">
        <v>28</v>
      </c>
      <c r="E15" s="131">
        <v>2566</v>
      </c>
      <c r="F15" s="131" t="s">
        <v>167</v>
      </c>
      <c r="G15" s="132" t="s">
        <v>168</v>
      </c>
      <c r="H15" s="131" t="s">
        <v>143</v>
      </c>
      <c r="I15" s="131" t="s">
        <v>88</v>
      </c>
      <c r="J15" s="131" t="s">
        <v>517</v>
      </c>
      <c r="K15" s="131" t="s">
        <v>64</v>
      </c>
      <c r="L15" s="131" t="s">
        <v>417</v>
      </c>
      <c r="M15" s="131" t="s">
        <v>370</v>
      </c>
      <c r="N15" s="133" t="s">
        <v>378</v>
      </c>
      <c r="O15" s="138" t="s">
        <v>514</v>
      </c>
      <c r="P15" s="131"/>
      <c r="Q15" s="131" t="s">
        <v>427</v>
      </c>
      <c r="R15" s="130" t="s">
        <v>287</v>
      </c>
    </row>
    <row r="16" spans="1:18">
      <c r="A16" s="130" t="s">
        <v>304</v>
      </c>
      <c r="B16" s="130"/>
      <c r="C16" s="131" t="s">
        <v>305</v>
      </c>
      <c r="D16" s="131" t="s">
        <v>28</v>
      </c>
      <c r="E16" s="131">
        <v>2566</v>
      </c>
      <c r="F16" s="131" t="s">
        <v>167</v>
      </c>
      <c r="G16" s="132" t="s">
        <v>168</v>
      </c>
      <c r="H16" s="131" t="s">
        <v>143</v>
      </c>
      <c r="I16" s="131" t="s">
        <v>88</v>
      </c>
      <c r="J16" s="131" t="s">
        <v>517</v>
      </c>
      <c r="K16" s="131" t="s">
        <v>64</v>
      </c>
      <c r="L16" s="131" t="s">
        <v>417</v>
      </c>
      <c r="M16" s="131" t="s">
        <v>370</v>
      </c>
      <c r="N16" s="133" t="s">
        <v>378</v>
      </c>
      <c r="O16" s="138" t="s">
        <v>514</v>
      </c>
      <c r="P16" s="131"/>
      <c r="Q16" s="131" t="s">
        <v>428</v>
      </c>
      <c r="R16" s="130" t="s">
        <v>287</v>
      </c>
    </row>
    <row r="17" spans="1:18">
      <c r="A17" s="130" t="s">
        <v>310</v>
      </c>
      <c r="B17" s="130"/>
      <c r="C17" s="131" t="s">
        <v>311</v>
      </c>
      <c r="D17" s="131" t="s">
        <v>28</v>
      </c>
      <c r="E17" s="131">
        <v>2566</v>
      </c>
      <c r="F17" s="131" t="s">
        <v>167</v>
      </c>
      <c r="G17" s="132" t="s">
        <v>168</v>
      </c>
      <c r="H17" s="131" t="s">
        <v>143</v>
      </c>
      <c r="I17" s="131" t="s">
        <v>88</v>
      </c>
      <c r="J17" s="131" t="s">
        <v>517</v>
      </c>
      <c r="K17" s="131" t="s">
        <v>64</v>
      </c>
      <c r="L17" s="131" t="s">
        <v>417</v>
      </c>
      <c r="M17" s="131" t="s">
        <v>370</v>
      </c>
      <c r="N17" s="133" t="s">
        <v>378</v>
      </c>
      <c r="O17" s="138" t="s">
        <v>514</v>
      </c>
      <c r="P17" s="131"/>
      <c r="Q17" s="131" t="s">
        <v>429</v>
      </c>
      <c r="R17" s="130" t="s">
        <v>287</v>
      </c>
    </row>
    <row r="18" spans="1:18">
      <c r="A18" s="130" t="s">
        <v>316</v>
      </c>
      <c r="B18" s="130"/>
      <c r="C18" s="131" t="s">
        <v>317</v>
      </c>
      <c r="D18" s="131" t="s">
        <v>28</v>
      </c>
      <c r="E18" s="131">
        <v>2566</v>
      </c>
      <c r="F18" s="131" t="s">
        <v>167</v>
      </c>
      <c r="G18" s="132" t="s">
        <v>168</v>
      </c>
      <c r="H18" s="131" t="s">
        <v>143</v>
      </c>
      <c r="I18" s="131" t="s">
        <v>88</v>
      </c>
      <c r="J18" s="131" t="s">
        <v>517</v>
      </c>
      <c r="K18" s="131" t="s">
        <v>64</v>
      </c>
      <c r="L18" s="131" t="s">
        <v>417</v>
      </c>
      <c r="M18" s="131" t="s">
        <v>370</v>
      </c>
      <c r="N18" s="133" t="s">
        <v>378</v>
      </c>
      <c r="O18" s="138" t="s">
        <v>514</v>
      </c>
      <c r="P18" s="131"/>
      <c r="Q18" s="131" t="s">
        <v>430</v>
      </c>
      <c r="R18" s="130" t="s">
        <v>287</v>
      </c>
    </row>
    <row r="19" spans="1:18">
      <c r="A19" s="130" t="s">
        <v>319</v>
      </c>
      <c r="B19" s="130"/>
      <c r="C19" s="131" t="s">
        <v>317</v>
      </c>
      <c r="D19" s="131" t="s">
        <v>28</v>
      </c>
      <c r="E19" s="131">
        <v>2566</v>
      </c>
      <c r="F19" s="131" t="s">
        <v>167</v>
      </c>
      <c r="G19" s="132" t="s">
        <v>168</v>
      </c>
      <c r="H19" s="131" t="s">
        <v>143</v>
      </c>
      <c r="I19" s="131" t="s">
        <v>88</v>
      </c>
      <c r="J19" s="131" t="s">
        <v>517</v>
      </c>
      <c r="K19" s="131" t="s">
        <v>64</v>
      </c>
      <c r="L19" s="131" t="s">
        <v>417</v>
      </c>
      <c r="M19" s="131" t="s">
        <v>370</v>
      </c>
      <c r="N19" s="133" t="s">
        <v>378</v>
      </c>
      <c r="O19" s="138" t="s">
        <v>514</v>
      </c>
      <c r="P19" s="131"/>
      <c r="Q19" s="131" t="s">
        <v>431</v>
      </c>
      <c r="R19" s="130" t="s">
        <v>287</v>
      </c>
    </row>
    <row r="20" spans="1:18">
      <c r="A20" s="130" t="s">
        <v>321</v>
      </c>
      <c r="B20" s="130"/>
      <c r="C20" s="131" t="s">
        <v>314</v>
      </c>
      <c r="D20" s="131" t="s">
        <v>28</v>
      </c>
      <c r="E20" s="131">
        <v>2566</v>
      </c>
      <c r="F20" s="131" t="s">
        <v>167</v>
      </c>
      <c r="G20" s="132" t="s">
        <v>168</v>
      </c>
      <c r="H20" s="131" t="s">
        <v>143</v>
      </c>
      <c r="I20" s="131" t="s">
        <v>88</v>
      </c>
      <c r="J20" s="131" t="s">
        <v>517</v>
      </c>
      <c r="K20" s="131" t="s">
        <v>64</v>
      </c>
      <c r="L20" s="131" t="s">
        <v>417</v>
      </c>
      <c r="M20" s="131" t="s">
        <v>370</v>
      </c>
      <c r="N20" s="133" t="s">
        <v>378</v>
      </c>
      <c r="O20" s="138" t="s">
        <v>514</v>
      </c>
      <c r="P20" s="131"/>
      <c r="Q20" s="131" t="s">
        <v>432</v>
      </c>
      <c r="R20" s="130" t="s">
        <v>287</v>
      </c>
    </row>
    <row r="21" spans="1:18">
      <c r="A21" s="130" t="s">
        <v>324</v>
      </c>
      <c r="B21" s="130"/>
      <c r="C21" s="131" t="s">
        <v>325</v>
      </c>
      <c r="D21" s="131" t="s">
        <v>28</v>
      </c>
      <c r="E21" s="131">
        <v>2566</v>
      </c>
      <c r="F21" s="131" t="s">
        <v>167</v>
      </c>
      <c r="G21" s="132" t="s">
        <v>168</v>
      </c>
      <c r="H21" s="131" t="s">
        <v>326</v>
      </c>
      <c r="I21" s="131" t="s">
        <v>327</v>
      </c>
      <c r="J21" s="131" t="s">
        <v>519</v>
      </c>
      <c r="K21" s="131" t="s">
        <v>64</v>
      </c>
      <c r="L21" s="131" t="s">
        <v>417</v>
      </c>
      <c r="M21" s="131" t="s">
        <v>370</v>
      </c>
      <c r="N21" s="133" t="s">
        <v>371</v>
      </c>
      <c r="O21" s="138" t="s">
        <v>514</v>
      </c>
      <c r="P21" s="131"/>
      <c r="Q21" s="131" t="s">
        <v>434</v>
      </c>
      <c r="R21" s="130" t="s">
        <v>433</v>
      </c>
    </row>
    <row r="22" spans="1:18">
      <c r="A22" s="130" t="s">
        <v>331</v>
      </c>
      <c r="B22" s="130"/>
      <c r="C22" s="131" t="s">
        <v>332</v>
      </c>
      <c r="D22" s="131" t="s">
        <v>28</v>
      </c>
      <c r="E22" s="131">
        <v>2566</v>
      </c>
      <c r="F22" s="131" t="s">
        <v>333</v>
      </c>
      <c r="G22" s="132" t="s">
        <v>333</v>
      </c>
      <c r="H22" s="131" t="s">
        <v>334</v>
      </c>
      <c r="I22" s="131" t="s">
        <v>335</v>
      </c>
      <c r="J22" s="131" t="s">
        <v>520</v>
      </c>
      <c r="K22" s="131" t="s">
        <v>55</v>
      </c>
      <c r="L22" s="131" t="s">
        <v>417</v>
      </c>
      <c r="M22" s="131" t="s">
        <v>370</v>
      </c>
      <c r="N22" s="133" t="s">
        <v>378</v>
      </c>
      <c r="O22" s="138" t="s">
        <v>514</v>
      </c>
      <c r="P22" s="131"/>
      <c r="Q22" s="131" t="s">
        <v>435</v>
      </c>
      <c r="R22" s="130" t="s">
        <v>287</v>
      </c>
    </row>
    <row r="23" spans="1:18">
      <c r="A23" s="130" t="s">
        <v>436</v>
      </c>
      <c r="B23" s="130"/>
      <c r="C23" s="131" t="s">
        <v>437</v>
      </c>
      <c r="D23" s="131" t="s">
        <v>28</v>
      </c>
      <c r="E23" s="131">
        <v>2567</v>
      </c>
      <c r="F23" s="131" t="s">
        <v>340</v>
      </c>
      <c r="G23" s="132" t="s">
        <v>348</v>
      </c>
      <c r="H23" s="131" t="s">
        <v>143</v>
      </c>
      <c r="I23" s="131" t="s">
        <v>88</v>
      </c>
      <c r="J23" s="131" t="s">
        <v>517</v>
      </c>
      <c r="K23" s="131" t="s">
        <v>64</v>
      </c>
      <c r="L23" s="131" t="s">
        <v>438</v>
      </c>
      <c r="M23" s="131" t="s">
        <v>370</v>
      </c>
      <c r="N23" s="133" t="s">
        <v>374</v>
      </c>
      <c r="O23" s="138" t="s">
        <v>514</v>
      </c>
      <c r="P23" s="131"/>
      <c r="Q23" s="131" t="s">
        <v>439</v>
      </c>
      <c r="R23" s="131" t="s">
        <v>374</v>
      </c>
    </row>
    <row r="24" spans="1:18">
      <c r="A24" s="130" t="s">
        <v>440</v>
      </c>
      <c r="B24" s="130"/>
      <c r="C24" s="131" t="s">
        <v>441</v>
      </c>
      <c r="D24" s="131" t="s">
        <v>28</v>
      </c>
      <c r="E24" s="131">
        <v>2567</v>
      </c>
      <c r="F24" s="131" t="s">
        <v>340</v>
      </c>
      <c r="G24" s="132" t="s">
        <v>348</v>
      </c>
      <c r="H24" s="131" t="s">
        <v>143</v>
      </c>
      <c r="I24" s="131" t="s">
        <v>88</v>
      </c>
      <c r="J24" s="131" t="s">
        <v>517</v>
      </c>
      <c r="K24" s="131" t="s">
        <v>64</v>
      </c>
      <c r="L24" s="131" t="s">
        <v>438</v>
      </c>
      <c r="M24" s="131" t="s">
        <v>370</v>
      </c>
      <c r="N24" s="133" t="s">
        <v>378</v>
      </c>
      <c r="O24" s="138" t="s">
        <v>514</v>
      </c>
      <c r="P24" s="131"/>
      <c r="Q24" s="131" t="s">
        <v>442</v>
      </c>
      <c r="R24" s="131" t="s">
        <v>378</v>
      </c>
    </row>
    <row r="25" spans="1:18">
      <c r="A25" s="130" t="s">
        <v>443</v>
      </c>
      <c r="B25" s="130"/>
      <c r="C25" s="131" t="s">
        <v>444</v>
      </c>
      <c r="D25" s="131" t="s">
        <v>28</v>
      </c>
      <c r="E25" s="131">
        <v>2567</v>
      </c>
      <c r="F25" s="131" t="s">
        <v>340</v>
      </c>
      <c r="G25" s="132" t="s">
        <v>348</v>
      </c>
      <c r="H25" s="131" t="s">
        <v>143</v>
      </c>
      <c r="I25" s="131" t="s">
        <v>88</v>
      </c>
      <c r="J25" s="131" t="s">
        <v>517</v>
      </c>
      <c r="K25" s="131" t="s">
        <v>64</v>
      </c>
      <c r="L25" s="131" t="s">
        <v>438</v>
      </c>
      <c r="M25" s="131" t="s">
        <v>370</v>
      </c>
      <c r="N25" s="133" t="s">
        <v>374</v>
      </c>
      <c r="O25" s="138" t="s">
        <v>514</v>
      </c>
      <c r="P25" s="131"/>
      <c r="Q25" s="131" t="s">
        <v>445</v>
      </c>
      <c r="R25" s="131" t="s">
        <v>374</v>
      </c>
    </row>
    <row r="26" spans="1:18">
      <c r="A26" s="130" t="s">
        <v>377</v>
      </c>
      <c r="B26" s="130"/>
      <c r="C26" s="131" t="s">
        <v>152</v>
      </c>
      <c r="D26" s="131" t="s">
        <v>28</v>
      </c>
      <c r="E26" s="131">
        <v>2567</v>
      </c>
      <c r="F26" s="131" t="s">
        <v>340</v>
      </c>
      <c r="G26" s="132" t="s">
        <v>348</v>
      </c>
      <c r="H26" s="131" t="s">
        <v>143</v>
      </c>
      <c r="I26" s="131" t="s">
        <v>88</v>
      </c>
      <c r="J26" s="131" t="s">
        <v>517</v>
      </c>
      <c r="K26" s="131" t="s">
        <v>64</v>
      </c>
      <c r="L26" s="131" t="s">
        <v>438</v>
      </c>
      <c r="M26" s="131" t="s">
        <v>370</v>
      </c>
      <c r="N26" s="133" t="s">
        <v>378</v>
      </c>
      <c r="O26" s="138" t="s">
        <v>514</v>
      </c>
      <c r="P26" s="131"/>
      <c r="Q26" s="131" t="s">
        <v>446</v>
      </c>
      <c r="R26" s="131" t="s">
        <v>378</v>
      </c>
    </row>
    <row r="27" spans="1:18">
      <c r="A27" s="130" t="s">
        <v>447</v>
      </c>
      <c r="B27" s="130"/>
      <c r="C27" s="131" t="s">
        <v>448</v>
      </c>
      <c r="D27" s="131" t="s">
        <v>28</v>
      </c>
      <c r="E27" s="131">
        <v>2567</v>
      </c>
      <c r="F27" s="131" t="s">
        <v>340</v>
      </c>
      <c r="G27" s="132" t="s">
        <v>348</v>
      </c>
      <c r="H27" s="131" t="s">
        <v>143</v>
      </c>
      <c r="I27" s="131" t="s">
        <v>449</v>
      </c>
      <c r="J27" s="131" t="s">
        <v>521</v>
      </c>
      <c r="K27" s="131" t="s">
        <v>64</v>
      </c>
      <c r="L27" s="131" t="s">
        <v>438</v>
      </c>
      <c r="M27" s="131" t="s">
        <v>370</v>
      </c>
      <c r="N27" s="133" t="s">
        <v>378</v>
      </c>
      <c r="O27" s="138" t="s">
        <v>514</v>
      </c>
      <c r="P27" s="131"/>
      <c r="Q27" s="131" t="s">
        <v>450</v>
      </c>
      <c r="R27" s="131" t="s">
        <v>378</v>
      </c>
    </row>
    <row r="28" spans="1:18">
      <c r="A28" s="130" t="s">
        <v>451</v>
      </c>
      <c r="B28" s="130"/>
      <c r="C28" s="131" t="s">
        <v>452</v>
      </c>
      <c r="D28" s="131" t="s">
        <v>28</v>
      </c>
      <c r="E28" s="131">
        <v>2567</v>
      </c>
      <c r="F28" s="131" t="s">
        <v>453</v>
      </c>
      <c r="G28" s="132" t="s">
        <v>454</v>
      </c>
      <c r="H28" s="131" t="s">
        <v>457</v>
      </c>
      <c r="I28" s="131" t="s">
        <v>456</v>
      </c>
      <c r="J28" s="131" t="s">
        <v>522</v>
      </c>
      <c r="K28" s="131" t="s">
        <v>455</v>
      </c>
      <c r="L28" s="131" t="s">
        <v>438</v>
      </c>
      <c r="M28" s="131" t="s">
        <v>370</v>
      </c>
      <c r="N28" s="133" t="s">
        <v>378</v>
      </c>
      <c r="O28" s="138" t="s">
        <v>514</v>
      </c>
      <c r="P28" s="131"/>
      <c r="Q28" s="131" t="s">
        <v>458</v>
      </c>
      <c r="R28" s="131" t="s">
        <v>378</v>
      </c>
    </row>
    <row r="29" spans="1:18">
      <c r="A29" s="130" t="s">
        <v>459</v>
      </c>
      <c r="B29" s="130"/>
      <c r="C29" s="131" t="s">
        <v>460</v>
      </c>
      <c r="D29" s="131" t="s">
        <v>28</v>
      </c>
      <c r="E29" s="131">
        <v>2568</v>
      </c>
      <c r="F29" s="131" t="s">
        <v>454</v>
      </c>
      <c r="G29" s="132" t="s">
        <v>461</v>
      </c>
      <c r="H29" s="131" t="s">
        <v>137</v>
      </c>
      <c r="I29" s="131" t="s">
        <v>138</v>
      </c>
      <c r="J29" s="131" t="s">
        <v>523</v>
      </c>
      <c r="K29" s="131" t="s">
        <v>47</v>
      </c>
      <c r="L29" s="131" t="s">
        <v>462</v>
      </c>
      <c r="M29" s="131" t="s">
        <v>528</v>
      </c>
      <c r="N29" s="133" t="s">
        <v>463</v>
      </c>
      <c r="O29" s="138" t="s">
        <v>514</v>
      </c>
      <c r="P29" s="131"/>
      <c r="Q29" s="131" t="s">
        <v>464</v>
      </c>
      <c r="R29" s="131" t="s">
        <v>463</v>
      </c>
    </row>
    <row r="30" spans="1:18">
      <c r="A30" s="130" t="s">
        <v>465</v>
      </c>
      <c r="B30" s="130"/>
      <c r="C30" s="131" t="s">
        <v>466</v>
      </c>
      <c r="D30" s="131" t="s">
        <v>28</v>
      </c>
      <c r="E30" s="131">
        <v>2568</v>
      </c>
      <c r="F30" s="131" t="s">
        <v>454</v>
      </c>
      <c r="G30" s="132" t="s">
        <v>461</v>
      </c>
      <c r="H30" s="131" t="s">
        <v>137</v>
      </c>
      <c r="I30" s="131" t="s">
        <v>138</v>
      </c>
      <c r="J30" s="131" t="s">
        <v>523</v>
      </c>
      <c r="K30" s="131" t="s">
        <v>47</v>
      </c>
      <c r="L30" s="131" t="s">
        <v>462</v>
      </c>
      <c r="M30" s="131" t="s">
        <v>528</v>
      </c>
      <c r="N30" s="133" t="s">
        <v>463</v>
      </c>
      <c r="O30" s="138" t="s">
        <v>514</v>
      </c>
      <c r="P30" s="131"/>
      <c r="Q30" s="131" t="s">
        <v>467</v>
      </c>
      <c r="R30" s="131" t="s">
        <v>463</v>
      </c>
    </row>
    <row r="31" spans="1:18">
      <c r="A31" s="130" t="s">
        <v>468</v>
      </c>
      <c r="B31" s="130"/>
      <c r="C31" s="131" t="s">
        <v>469</v>
      </c>
      <c r="D31" s="131" t="s">
        <v>28</v>
      </c>
      <c r="E31" s="131">
        <v>2568</v>
      </c>
      <c r="F31" s="131" t="s">
        <v>454</v>
      </c>
      <c r="G31" s="132" t="s">
        <v>461</v>
      </c>
      <c r="H31" s="131" t="s">
        <v>137</v>
      </c>
      <c r="I31" s="131" t="s">
        <v>138</v>
      </c>
      <c r="J31" s="131" t="s">
        <v>523</v>
      </c>
      <c r="K31" s="131" t="s">
        <v>47</v>
      </c>
      <c r="L31" s="131" t="s">
        <v>462</v>
      </c>
      <c r="M31" s="131" t="s">
        <v>528</v>
      </c>
      <c r="N31" s="133" t="s">
        <v>463</v>
      </c>
      <c r="O31" s="138" t="s">
        <v>514</v>
      </c>
      <c r="P31" s="131"/>
      <c r="Q31" s="131" t="s">
        <v>470</v>
      </c>
      <c r="R31" s="131" t="s">
        <v>463</v>
      </c>
    </row>
    <row r="32" spans="1:18">
      <c r="A32" s="130" t="s">
        <v>471</v>
      </c>
      <c r="B32" s="130"/>
      <c r="C32" s="131" t="s">
        <v>472</v>
      </c>
      <c r="D32" s="131" t="s">
        <v>28</v>
      </c>
      <c r="E32" s="131">
        <v>2568</v>
      </c>
      <c r="F32" s="131" t="s">
        <v>454</v>
      </c>
      <c r="G32" s="132" t="s">
        <v>461</v>
      </c>
      <c r="H32" s="131" t="s">
        <v>137</v>
      </c>
      <c r="I32" s="131" t="s">
        <v>138</v>
      </c>
      <c r="J32" s="131" t="s">
        <v>523</v>
      </c>
      <c r="K32" s="131" t="s">
        <v>47</v>
      </c>
      <c r="L32" s="131" t="s">
        <v>462</v>
      </c>
      <c r="M32" s="131" t="s">
        <v>528</v>
      </c>
      <c r="N32" s="133" t="s">
        <v>463</v>
      </c>
      <c r="O32" s="138" t="s">
        <v>514</v>
      </c>
      <c r="P32" s="131"/>
      <c r="Q32" s="131" t="s">
        <v>473</v>
      </c>
      <c r="R32" s="131" t="s">
        <v>463</v>
      </c>
    </row>
    <row r="33" spans="1:18">
      <c r="A33" s="130" t="s">
        <v>474</v>
      </c>
      <c r="B33" s="130"/>
      <c r="C33" s="131" t="s">
        <v>284</v>
      </c>
      <c r="D33" s="131" t="s">
        <v>28</v>
      </c>
      <c r="E33" s="131">
        <v>2568</v>
      </c>
      <c r="F33" s="131" t="s">
        <v>475</v>
      </c>
      <c r="G33" s="132" t="s">
        <v>461</v>
      </c>
      <c r="H33" s="131" t="s">
        <v>143</v>
      </c>
      <c r="I33" s="131" t="s">
        <v>88</v>
      </c>
      <c r="J33" s="131" t="s">
        <v>517</v>
      </c>
      <c r="K33" s="131" t="s">
        <v>64</v>
      </c>
      <c r="L33" s="131" t="s">
        <v>462</v>
      </c>
      <c r="M33" s="131" t="s">
        <v>370</v>
      </c>
      <c r="N33" s="133" t="s">
        <v>374</v>
      </c>
      <c r="O33" s="138" t="s">
        <v>514</v>
      </c>
      <c r="P33" s="131"/>
      <c r="Q33" s="131" t="s">
        <v>476</v>
      </c>
      <c r="R33" s="131" t="s">
        <v>374</v>
      </c>
    </row>
    <row r="34" spans="1:18">
      <c r="A34" s="130" t="s">
        <v>477</v>
      </c>
      <c r="B34" s="130"/>
      <c r="C34" s="131" t="s">
        <v>478</v>
      </c>
      <c r="D34" s="131" t="s">
        <v>28</v>
      </c>
      <c r="E34" s="131">
        <v>2568</v>
      </c>
      <c r="F34" s="131" t="s">
        <v>475</v>
      </c>
      <c r="G34" s="132" t="s">
        <v>461</v>
      </c>
      <c r="H34" s="131" t="s">
        <v>143</v>
      </c>
      <c r="I34" s="131" t="s">
        <v>88</v>
      </c>
      <c r="J34" s="131" t="s">
        <v>517</v>
      </c>
      <c r="K34" s="131" t="s">
        <v>64</v>
      </c>
      <c r="L34" s="131" t="s">
        <v>462</v>
      </c>
      <c r="M34" s="131" t="s">
        <v>370</v>
      </c>
      <c r="N34" s="133" t="s">
        <v>374</v>
      </c>
      <c r="O34" s="138" t="s">
        <v>514</v>
      </c>
      <c r="P34" s="131"/>
      <c r="Q34" s="131" t="s">
        <v>479</v>
      </c>
      <c r="R34" s="131" t="s">
        <v>374</v>
      </c>
    </row>
    <row r="35" spans="1:18">
      <c r="A35" s="130" t="s">
        <v>480</v>
      </c>
      <c r="B35" s="130"/>
      <c r="C35" s="131" t="s">
        <v>481</v>
      </c>
      <c r="D35" s="131" t="s">
        <v>28</v>
      </c>
      <c r="E35" s="131">
        <v>2568</v>
      </c>
      <c r="F35" s="131" t="s">
        <v>475</v>
      </c>
      <c r="G35" s="132" t="s">
        <v>461</v>
      </c>
      <c r="H35" s="131" t="s">
        <v>143</v>
      </c>
      <c r="I35" s="131" t="s">
        <v>88</v>
      </c>
      <c r="J35" s="131" t="s">
        <v>517</v>
      </c>
      <c r="K35" s="131" t="s">
        <v>64</v>
      </c>
      <c r="L35" s="131" t="s">
        <v>462</v>
      </c>
      <c r="M35" s="131" t="s">
        <v>370</v>
      </c>
      <c r="N35" s="133" t="s">
        <v>378</v>
      </c>
      <c r="O35" s="138" t="s">
        <v>514</v>
      </c>
      <c r="P35" s="131"/>
      <c r="Q35" s="131" t="s">
        <v>482</v>
      </c>
      <c r="R35" s="131" t="s">
        <v>378</v>
      </c>
    </row>
    <row r="36" spans="1:18">
      <c r="A36" s="130" t="s">
        <v>483</v>
      </c>
      <c r="B36" s="130"/>
      <c r="C36" s="131" t="s">
        <v>484</v>
      </c>
      <c r="D36" s="131" t="s">
        <v>28</v>
      </c>
      <c r="E36" s="131">
        <v>2568</v>
      </c>
      <c r="F36" s="131" t="s">
        <v>475</v>
      </c>
      <c r="G36" s="132" t="s">
        <v>461</v>
      </c>
      <c r="H36" s="131" t="s">
        <v>486</v>
      </c>
      <c r="I36" s="131" t="s">
        <v>485</v>
      </c>
      <c r="J36" s="131" t="s">
        <v>524</v>
      </c>
      <c r="K36" s="131" t="s">
        <v>55</v>
      </c>
      <c r="L36" s="131" t="s">
        <v>462</v>
      </c>
      <c r="M36" s="131" t="s">
        <v>370</v>
      </c>
      <c r="N36" s="133" t="s">
        <v>378</v>
      </c>
      <c r="O36" s="138" t="s">
        <v>514</v>
      </c>
      <c r="P36" s="131"/>
      <c r="Q36" s="131" t="s">
        <v>487</v>
      </c>
      <c r="R36" s="131" t="s">
        <v>378</v>
      </c>
    </row>
    <row r="37" spans="1:18">
      <c r="A37" s="130" t="s">
        <v>488</v>
      </c>
      <c r="B37" s="130"/>
      <c r="C37" s="131" t="s">
        <v>489</v>
      </c>
      <c r="D37" s="131" t="s">
        <v>28</v>
      </c>
      <c r="E37" s="131">
        <v>2568</v>
      </c>
      <c r="F37" s="131" t="s">
        <v>475</v>
      </c>
      <c r="G37" s="132" t="s">
        <v>461</v>
      </c>
      <c r="H37" s="131" t="s">
        <v>143</v>
      </c>
      <c r="I37" s="131" t="s">
        <v>449</v>
      </c>
      <c r="J37" s="131" t="s">
        <v>521</v>
      </c>
      <c r="K37" s="131" t="s">
        <v>64</v>
      </c>
      <c r="L37" s="131" t="s">
        <v>462</v>
      </c>
      <c r="M37" s="131" t="s">
        <v>370</v>
      </c>
      <c r="N37" s="133" t="s">
        <v>378</v>
      </c>
      <c r="O37" s="138" t="s">
        <v>514</v>
      </c>
      <c r="P37" s="131"/>
      <c r="Q37" s="131" t="s">
        <v>490</v>
      </c>
      <c r="R37" s="131" t="s">
        <v>378</v>
      </c>
    </row>
    <row r="38" spans="1:18">
      <c r="A38" s="130" t="s">
        <v>132</v>
      </c>
      <c r="B38" s="130"/>
      <c r="C38" s="131" t="s">
        <v>133</v>
      </c>
      <c r="D38" s="131" t="s">
        <v>28</v>
      </c>
      <c r="E38" s="131">
        <v>2564</v>
      </c>
      <c r="F38" s="131" t="s">
        <v>135</v>
      </c>
      <c r="G38" s="132" t="s">
        <v>136</v>
      </c>
      <c r="H38" s="131" t="s">
        <v>137</v>
      </c>
      <c r="I38" s="131" t="s">
        <v>138</v>
      </c>
      <c r="J38" s="131" t="s">
        <v>523</v>
      </c>
      <c r="K38" s="131" t="s">
        <v>47</v>
      </c>
      <c r="L38" s="132" t="s">
        <v>491</v>
      </c>
      <c r="M38" s="131" t="s">
        <v>370</v>
      </c>
      <c r="N38" s="133" t="s">
        <v>378</v>
      </c>
      <c r="O38" s="138" t="s">
        <v>514</v>
      </c>
      <c r="P38" s="131"/>
      <c r="Q38" s="131" t="s">
        <v>492</v>
      </c>
      <c r="R38" s="131" t="s">
        <v>115</v>
      </c>
    </row>
    <row r="39" spans="1:18">
      <c r="A39" s="130" t="s">
        <v>160</v>
      </c>
      <c r="B39" s="130"/>
      <c r="C39" s="131" t="s">
        <v>161</v>
      </c>
      <c r="D39" s="131" t="s">
        <v>28</v>
      </c>
      <c r="E39" s="131">
        <v>2564</v>
      </c>
      <c r="F39" s="131" t="s">
        <v>135</v>
      </c>
      <c r="G39" s="132" t="s">
        <v>136</v>
      </c>
      <c r="H39" s="131" t="s">
        <v>87</v>
      </c>
      <c r="I39" s="131" t="s">
        <v>88</v>
      </c>
      <c r="J39" s="131" t="s">
        <v>517</v>
      </c>
      <c r="K39" s="131" t="s">
        <v>64</v>
      </c>
      <c r="L39" s="132" t="s">
        <v>491</v>
      </c>
      <c r="M39" s="131" t="s">
        <v>370</v>
      </c>
      <c r="N39" s="133" t="s">
        <v>374</v>
      </c>
      <c r="O39" s="138" t="s">
        <v>514</v>
      </c>
      <c r="P39" s="131"/>
      <c r="Q39" s="131" t="s">
        <v>493</v>
      </c>
      <c r="R39" s="131" t="s">
        <v>127</v>
      </c>
    </row>
    <row r="40" spans="1:18">
      <c r="A40" s="130" t="s">
        <v>157</v>
      </c>
      <c r="B40" s="130"/>
      <c r="C40" s="131" t="s">
        <v>158</v>
      </c>
      <c r="D40" s="131" t="s">
        <v>28</v>
      </c>
      <c r="E40" s="131">
        <v>2564</v>
      </c>
      <c r="F40" s="131" t="s">
        <v>135</v>
      </c>
      <c r="G40" s="132" t="s">
        <v>136</v>
      </c>
      <c r="H40" s="131" t="s">
        <v>143</v>
      </c>
      <c r="I40" s="131" t="s">
        <v>88</v>
      </c>
      <c r="J40" s="131" t="s">
        <v>517</v>
      </c>
      <c r="K40" s="131" t="s">
        <v>64</v>
      </c>
      <c r="L40" s="132" t="s">
        <v>491</v>
      </c>
      <c r="M40" s="131" t="s">
        <v>370</v>
      </c>
      <c r="N40" s="133" t="s">
        <v>423</v>
      </c>
      <c r="O40" s="138" t="s">
        <v>514</v>
      </c>
      <c r="P40" s="131"/>
      <c r="Q40" s="131" t="s">
        <v>494</v>
      </c>
      <c r="R40" s="131" t="s">
        <v>150</v>
      </c>
    </row>
    <row r="41" spans="1:18">
      <c r="A41" s="130" t="s">
        <v>154</v>
      </c>
      <c r="B41" s="130"/>
      <c r="C41" s="131" t="s">
        <v>155</v>
      </c>
      <c r="D41" s="131" t="s">
        <v>28</v>
      </c>
      <c r="E41" s="131">
        <v>2564</v>
      </c>
      <c r="F41" s="131" t="s">
        <v>135</v>
      </c>
      <c r="G41" s="132" t="s">
        <v>136</v>
      </c>
      <c r="H41" s="131" t="s">
        <v>143</v>
      </c>
      <c r="I41" s="131" t="s">
        <v>88</v>
      </c>
      <c r="J41" s="131" t="s">
        <v>517</v>
      </c>
      <c r="K41" s="131" t="s">
        <v>64</v>
      </c>
      <c r="L41" s="132" t="s">
        <v>491</v>
      </c>
      <c r="M41" s="131" t="s">
        <v>370</v>
      </c>
      <c r="N41" s="133" t="s">
        <v>378</v>
      </c>
      <c r="O41" s="138" t="s">
        <v>514</v>
      </c>
      <c r="P41" s="131"/>
      <c r="Q41" s="131" t="s">
        <v>495</v>
      </c>
      <c r="R41" s="131" t="s">
        <v>115</v>
      </c>
    </row>
    <row r="42" spans="1:18">
      <c r="A42" s="130" t="s">
        <v>151</v>
      </c>
      <c r="B42" s="130"/>
      <c r="C42" s="131" t="s">
        <v>152</v>
      </c>
      <c r="D42" s="131" t="s">
        <v>28</v>
      </c>
      <c r="E42" s="131">
        <v>2564</v>
      </c>
      <c r="F42" s="131" t="s">
        <v>135</v>
      </c>
      <c r="G42" s="132" t="s">
        <v>136</v>
      </c>
      <c r="H42" s="131" t="s">
        <v>143</v>
      </c>
      <c r="I42" s="131" t="s">
        <v>88</v>
      </c>
      <c r="J42" s="131" t="s">
        <v>517</v>
      </c>
      <c r="K42" s="131" t="s">
        <v>64</v>
      </c>
      <c r="L42" s="132" t="s">
        <v>491</v>
      </c>
      <c r="M42" s="131" t="s">
        <v>370</v>
      </c>
      <c r="N42" s="133" t="s">
        <v>378</v>
      </c>
      <c r="O42" s="138" t="s">
        <v>514</v>
      </c>
      <c r="P42" s="131"/>
      <c r="Q42" s="131" t="s">
        <v>496</v>
      </c>
      <c r="R42" s="131" t="s">
        <v>115</v>
      </c>
    </row>
    <row r="43" spans="1:18">
      <c r="A43" s="130" t="s">
        <v>147</v>
      </c>
      <c r="B43" s="130"/>
      <c r="C43" s="131" t="s">
        <v>148</v>
      </c>
      <c r="D43" s="131" t="s">
        <v>28</v>
      </c>
      <c r="E43" s="131">
        <v>2564</v>
      </c>
      <c r="F43" s="131" t="s">
        <v>135</v>
      </c>
      <c r="G43" s="132" t="s">
        <v>136</v>
      </c>
      <c r="H43" s="131" t="s">
        <v>143</v>
      </c>
      <c r="I43" s="131" t="s">
        <v>88</v>
      </c>
      <c r="J43" s="131" t="s">
        <v>517</v>
      </c>
      <c r="K43" s="131" t="s">
        <v>64</v>
      </c>
      <c r="L43" s="132" t="s">
        <v>491</v>
      </c>
      <c r="M43" s="131" t="s">
        <v>370</v>
      </c>
      <c r="N43" s="133" t="s">
        <v>423</v>
      </c>
      <c r="O43" s="138" t="s">
        <v>514</v>
      </c>
      <c r="P43" s="131"/>
      <c r="Q43" s="131" t="s">
        <v>497</v>
      </c>
      <c r="R43" s="131" t="s">
        <v>150</v>
      </c>
    </row>
    <row r="44" spans="1:18">
      <c r="A44" s="130" t="s">
        <v>144</v>
      </c>
      <c r="B44" s="130"/>
      <c r="C44" s="131" t="s">
        <v>111</v>
      </c>
      <c r="D44" s="131" t="s">
        <v>28</v>
      </c>
      <c r="E44" s="131">
        <v>2564</v>
      </c>
      <c r="F44" s="131" t="s">
        <v>135</v>
      </c>
      <c r="G44" s="132" t="s">
        <v>136</v>
      </c>
      <c r="H44" s="131" t="s">
        <v>143</v>
      </c>
      <c r="I44" s="131" t="s">
        <v>88</v>
      </c>
      <c r="J44" s="131" t="s">
        <v>517</v>
      </c>
      <c r="K44" s="131" t="s">
        <v>64</v>
      </c>
      <c r="L44" s="132" t="s">
        <v>491</v>
      </c>
      <c r="M44" s="131" t="s">
        <v>370</v>
      </c>
      <c r="N44" s="133" t="s">
        <v>378</v>
      </c>
      <c r="O44" s="138" t="s">
        <v>514</v>
      </c>
      <c r="P44" s="131"/>
      <c r="Q44" s="131" t="s">
        <v>498</v>
      </c>
      <c r="R44" s="131" t="s">
        <v>115</v>
      </c>
    </row>
    <row r="45" spans="1:18">
      <c r="A45" s="130" t="s">
        <v>140</v>
      </c>
      <c r="B45" s="130"/>
      <c r="C45" s="131" t="s">
        <v>141</v>
      </c>
      <c r="D45" s="131" t="s">
        <v>28</v>
      </c>
      <c r="E45" s="131">
        <v>2564</v>
      </c>
      <c r="F45" s="131" t="s">
        <v>135</v>
      </c>
      <c r="G45" s="132" t="s">
        <v>136</v>
      </c>
      <c r="H45" s="131" t="s">
        <v>143</v>
      </c>
      <c r="I45" s="131" t="s">
        <v>88</v>
      </c>
      <c r="J45" s="131" t="s">
        <v>517</v>
      </c>
      <c r="K45" s="131" t="s">
        <v>64</v>
      </c>
      <c r="L45" s="132" t="s">
        <v>491</v>
      </c>
      <c r="M45" s="131" t="s">
        <v>370</v>
      </c>
      <c r="N45" s="133" t="s">
        <v>374</v>
      </c>
      <c r="O45" s="138" t="s">
        <v>514</v>
      </c>
      <c r="P45" s="131"/>
      <c r="Q45" s="131" t="s">
        <v>499</v>
      </c>
      <c r="R45" s="131" t="s">
        <v>127</v>
      </c>
    </row>
    <row r="46" spans="1:18">
      <c r="A46" s="130" t="s">
        <v>178</v>
      </c>
      <c r="B46" s="130"/>
      <c r="C46" s="131" t="s">
        <v>179</v>
      </c>
      <c r="D46" s="131" t="s">
        <v>28</v>
      </c>
      <c r="E46" s="131">
        <v>2564</v>
      </c>
      <c r="F46" s="131" t="s">
        <v>135</v>
      </c>
      <c r="G46" s="132" t="s">
        <v>136</v>
      </c>
      <c r="H46" s="131" t="s">
        <v>181</v>
      </c>
      <c r="I46" s="131" t="s">
        <v>182</v>
      </c>
      <c r="J46" s="131" t="s">
        <v>525</v>
      </c>
      <c r="K46" s="131" t="s">
        <v>55</v>
      </c>
      <c r="L46" s="132" t="s">
        <v>491</v>
      </c>
      <c r="M46" s="131" t="s">
        <v>370</v>
      </c>
      <c r="N46" s="133" t="s">
        <v>378</v>
      </c>
      <c r="O46" s="138" t="s">
        <v>514</v>
      </c>
      <c r="P46" s="131"/>
      <c r="Q46" s="131" t="s">
        <v>500</v>
      </c>
      <c r="R46" s="131" t="s">
        <v>115</v>
      </c>
    </row>
    <row r="47" spans="1:18">
      <c r="A47" s="130" t="s">
        <v>197</v>
      </c>
      <c r="B47" s="130"/>
      <c r="C47" s="131" t="s">
        <v>198</v>
      </c>
      <c r="D47" s="131" t="s">
        <v>28</v>
      </c>
      <c r="E47" s="131">
        <v>2565</v>
      </c>
      <c r="F47" s="131" t="s">
        <v>105</v>
      </c>
      <c r="G47" s="132" t="s">
        <v>106</v>
      </c>
      <c r="H47" s="131" t="s">
        <v>53</v>
      </c>
      <c r="I47" s="131" t="s">
        <v>196</v>
      </c>
      <c r="J47" s="131" t="s">
        <v>526</v>
      </c>
      <c r="K47" s="131" t="s">
        <v>55</v>
      </c>
      <c r="L47" s="132" t="s">
        <v>501</v>
      </c>
      <c r="M47" s="131" t="s">
        <v>370</v>
      </c>
      <c r="N47" s="133" t="s">
        <v>378</v>
      </c>
      <c r="O47" s="138" t="s">
        <v>514</v>
      </c>
      <c r="P47" s="131"/>
      <c r="Q47" s="131" t="s">
        <v>268</v>
      </c>
      <c r="R47" s="131" t="s">
        <v>115</v>
      </c>
    </row>
    <row r="48" spans="1:18">
      <c r="A48" s="130" t="s">
        <v>203</v>
      </c>
      <c r="B48" s="130"/>
      <c r="C48" s="131" t="s">
        <v>502</v>
      </c>
      <c r="D48" s="131" t="s">
        <v>28</v>
      </c>
      <c r="E48" s="131">
        <v>2565</v>
      </c>
      <c r="F48" s="131" t="s">
        <v>105</v>
      </c>
      <c r="G48" s="132" t="s">
        <v>106</v>
      </c>
      <c r="H48" s="131" t="s">
        <v>53</v>
      </c>
      <c r="I48" s="131" t="s">
        <v>196</v>
      </c>
      <c r="J48" s="131" t="s">
        <v>526</v>
      </c>
      <c r="K48" s="131" t="s">
        <v>55</v>
      </c>
      <c r="L48" s="132" t="s">
        <v>501</v>
      </c>
      <c r="M48" s="131" t="s">
        <v>370</v>
      </c>
      <c r="N48" s="133" t="s">
        <v>378</v>
      </c>
      <c r="O48" s="138" t="s">
        <v>514</v>
      </c>
      <c r="P48" s="131"/>
      <c r="Q48" s="131" t="s">
        <v>273</v>
      </c>
      <c r="R48" s="131" t="s">
        <v>122</v>
      </c>
    </row>
    <row r="49" spans="1:18">
      <c r="A49" s="130" t="s">
        <v>193</v>
      </c>
      <c r="B49" s="130"/>
      <c r="C49" s="131" t="s">
        <v>194</v>
      </c>
      <c r="D49" s="131" t="s">
        <v>28</v>
      </c>
      <c r="E49" s="131">
        <v>2565</v>
      </c>
      <c r="F49" s="131" t="s">
        <v>105</v>
      </c>
      <c r="G49" s="132" t="s">
        <v>106</v>
      </c>
      <c r="H49" s="131" t="s">
        <v>53</v>
      </c>
      <c r="I49" s="131" t="s">
        <v>196</v>
      </c>
      <c r="J49" s="131" t="s">
        <v>526</v>
      </c>
      <c r="K49" s="131" t="s">
        <v>55</v>
      </c>
      <c r="L49" s="132" t="s">
        <v>501</v>
      </c>
      <c r="M49" s="131" t="s">
        <v>370</v>
      </c>
      <c r="N49" s="133" t="s">
        <v>423</v>
      </c>
      <c r="O49" s="138" t="s">
        <v>514</v>
      </c>
      <c r="P49" s="131"/>
      <c r="Q49" s="131" t="s">
        <v>266</v>
      </c>
      <c r="R49" s="131" t="s">
        <v>150</v>
      </c>
    </row>
    <row r="50" spans="1:18">
      <c r="A50" s="130" t="s">
        <v>189</v>
      </c>
      <c r="B50" s="130"/>
      <c r="C50" s="131" t="s">
        <v>190</v>
      </c>
      <c r="D50" s="131" t="s">
        <v>28</v>
      </c>
      <c r="E50" s="131">
        <v>2565</v>
      </c>
      <c r="F50" s="131" t="s">
        <v>105</v>
      </c>
      <c r="G50" s="132" t="s">
        <v>106</v>
      </c>
      <c r="H50" s="131" t="s">
        <v>143</v>
      </c>
      <c r="I50" s="131" t="s">
        <v>88</v>
      </c>
      <c r="J50" s="131" t="s">
        <v>517</v>
      </c>
      <c r="K50" s="131" t="s">
        <v>64</v>
      </c>
      <c r="L50" s="132" t="s">
        <v>501</v>
      </c>
      <c r="M50" s="131" t="s">
        <v>370</v>
      </c>
      <c r="N50" s="133" t="s">
        <v>378</v>
      </c>
      <c r="O50" s="138" t="s">
        <v>514</v>
      </c>
      <c r="P50" s="131"/>
      <c r="Q50" s="131" t="s">
        <v>263</v>
      </c>
      <c r="R50" s="131" t="s">
        <v>115</v>
      </c>
    </row>
    <row r="51" spans="1:18">
      <c r="A51" s="130" t="s">
        <v>183</v>
      </c>
      <c r="B51" s="130"/>
      <c r="C51" s="131" t="s">
        <v>184</v>
      </c>
      <c r="D51" s="131" t="s">
        <v>28</v>
      </c>
      <c r="E51" s="131">
        <v>2565</v>
      </c>
      <c r="F51" s="131" t="s">
        <v>105</v>
      </c>
      <c r="G51" s="132" t="s">
        <v>106</v>
      </c>
      <c r="H51" s="131" t="s">
        <v>143</v>
      </c>
      <c r="I51" s="131" t="s">
        <v>88</v>
      </c>
      <c r="J51" s="131" t="s">
        <v>517</v>
      </c>
      <c r="K51" s="131" t="s">
        <v>64</v>
      </c>
      <c r="L51" s="132" t="s">
        <v>501</v>
      </c>
      <c r="M51" s="131" t="s">
        <v>370</v>
      </c>
      <c r="N51" s="133" t="s">
        <v>378</v>
      </c>
      <c r="O51" s="138" t="s">
        <v>514</v>
      </c>
      <c r="P51" s="131"/>
      <c r="Q51" s="131" t="s">
        <v>259</v>
      </c>
      <c r="R51" s="131" t="s">
        <v>115</v>
      </c>
    </row>
    <row r="52" spans="1:18">
      <c r="A52" s="130" t="s">
        <v>187</v>
      </c>
      <c r="B52" s="130"/>
      <c r="C52" s="131" t="s">
        <v>152</v>
      </c>
      <c r="D52" s="131" t="s">
        <v>28</v>
      </c>
      <c r="E52" s="131">
        <v>2565</v>
      </c>
      <c r="F52" s="131" t="s">
        <v>105</v>
      </c>
      <c r="G52" s="132" t="s">
        <v>106</v>
      </c>
      <c r="H52" s="131" t="s">
        <v>143</v>
      </c>
      <c r="I52" s="131" t="s">
        <v>88</v>
      </c>
      <c r="J52" s="131" t="s">
        <v>517</v>
      </c>
      <c r="K52" s="131" t="s">
        <v>64</v>
      </c>
      <c r="L52" s="132" t="s">
        <v>501</v>
      </c>
      <c r="M52" s="131" t="s">
        <v>370</v>
      </c>
      <c r="N52" s="133" t="s">
        <v>378</v>
      </c>
      <c r="O52" s="138" t="s">
        <v>514</v>
      </c>
      <c r="P52" s="131"/>
      <c r="Q52" s="131" t="s">
        <v>261</v>
      </c>
      <c r="R52" s="131" t="s">
        <v>115</v>
      </c>
    </row>
    <row r="53" spans="1:18">
      <c r="A53" s="130" t="s">
        <v>283</v>
      </c>
      <c r="B53" s="130"/>
      <c r="C53" s="131" t="s">
        <v>284</v>
      </c>
      <c r="D53" s="131" t="s">
        <v>28</v>
      </c>
      <c r="E53" s="131">
        <v>2566</v>
      </c>
      <c r="F53" s="131" t="s">
        <v>167</v>
      </c>
      <c r="G53" s="132" t="s">
        <v>168</v>
      </c>
      <c r="H53" s="131" t="s">
        <v>143</v>
      </c>
      <c r="I53" s="131" t="s">
        <v>88</v>
      </c>
      <c r="J53" s="131" t="s">
        <v>517</v>
      </c>
      <c r="K53" s="131" t="s">
        <v>64</v>
      </c>
      <c r="L53" s="131" t="s">
        <v>417</v>
      </c>
      <c r="M53" s="131" t="s">
        <v>370</v>
      </c>
      <c r="N53" s="133" t="s">
        <v>374</v>
      </c>
      <c r="O53" s="138" t="s">
        <v>514</v>
      </c>
      <c r="P53" s="131"/>
      <c r="Q53" s="131" t="s">
        <v>503</v>
      </c>
      <c r="R53" s="130" t="s">
        <v>176</v>
      </c>
    </row>
    <row r="54" spans="1:18">
      <c r="A54" s="130" t="s">
        <v>373</v>
      </c>
      <c r="B54" s="130"/>
      <c r="C54" s="131" t="s">
        <v>90</v>
      </c>
      <c r="D54" s="131" t="s">
        <v>28</v>
      </c>
      <c r="E54" s="131">
        <v>2567</v>
      </c>
      <c r="F54" s="131" t="s">
        <v>340</v>
      </c>
      <c r="G54" s="132" t="s">
        <v>348</v>
      </c>
      <c r="H54" s="131" t="s">
        <v>143</v>
      </c>
      <c r="I54" s="131" t="s">
        <v>88</v>
      </c>
      <c r="J54" s="131" t="s">
        <v>517</v>
      </c>
      <c r="K54" s="131" t="s">
        <v>64</v>
      </c>
      <c r="L54" s="131" t="s">
        <v>438</v>
      </c>
      <c r="M54" s="131" t="s">
        <v>370</v>
      </c>
      <c r="N54" s="133" t="s">
        <v>374</v>
      </c>
      <c r="O54" s="138" t="s">
        <v>514</v>
      </c>
      <c r="P54" s="131"/>
      <c r="Q54" s="131" t="s">
        <v>504</v>
      </c>
      <c r="R54" s="131" t="s">
        <v>374</v>
      </c>
    </row>
    <row r="55" spans="1:18">
      <c r="A55" s="130" t="s">
        <v>200</v>
      </c>
      <c r="B55" s="130"/>
      <c r="C55" s="131" t="s">
        <v>201</v>
      </c>
      <c r="D55" s="131" t="s">
        <v>28</v>
      </c>
      <c r="E55" s="131">
        <v>2565</v>
      </c>
      <c r="F55" s="131" t="s">
        <v>105</v>
      </c>
      <c r="G55" s="132" t="s">
        <v>106</v>
      </c>
      <c r="H55" s="131" t="s">
        <v>53</v>
      </c>
      <c r="I55" s="131" t="s">
        <v>196</v>
      </c>
      <c r="J55" s="131" t="s">
        <v>526</v>
      </c>
      <c r="K55" s="131" t="s">
        <v>55</v>
      </c>
      <c r="L55" s="132" t="s">
        <v>501</v>
      </c>
      <c r="M55" s="131" t="s">
        <v>370</v>
      </c>
      <c r="N55" s="133" t="s">
        <v>378</v>
      </c>
      <c r="O55" s="138" t="s">
        <v>514</v>
      </c>
      <c r="P55" s="131"/>
      <c r="Q55" s="131" t="s">
        <v>270</v>
      </c>
      <c r="R55" s="131" t="s">
        <v>115</v>
      </c>
    </row>
    <row r="56" spans="1:18">
      <c r="A56" s="130" t="s">
        <v>505</v>
      </c>
      <c r="B56" s="130"/>
      <c r="C56" s="131" t="s">
        <v>506</v>
      </c>
      <c r="D56" s="131" t="s">
        <v>28</v>
      </c>
      <c r="E56" s="131">
        <v>2567</v>
      </c>
      <c r="F56" s="131" t="s">
        <v>340</v>
      </c>
      <c r="G56" s="132" t="s">
        <v>348</v>
      </c>
      <c r="H56" s="131" t="s">
        <v>507</v>
      </c>
      <c r="I56" s="131" t="s">
        <v>387</v>
      </c>
      <c r="J56" s="131" t="s">
        <v>527</v>
      </c>
      <c r="K56" s="131" t="s">
        <v>64</v>
      </c>
      <c r="L56" s="131" t="s">
        <v>438</v>
      </c>
      <c r="M56" s="131" t="s">
        <v>370</v>
      </c>
      <c r="N56" s="135" t="s">
        <v>374</v>
      </c>
      <c r="O56" s="138" t="s">
        <v>515</v>
      </c>
      <c r="P56" s="131"/>
      <c r="Q56" s="131" t="s">
        <v>511</v>
      </c>
      <c r="R56" s="131" t="s">
        <v>510</v>
      </c>
    </row>
    <row r="57" spans="1:18">
      <c r="O57" s="139"/>
    </row>
  </sheetData>
  <autoFilter ref="A8:R56" xr:uid="{343EAA9F-6CB7-4955-AF92-D9B4F90377C4}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77667-D0D8-427E-B19A-8C4401E3A8AA}">
  <sheetPr filterMode="1"/>
  <dimension ref="A1:O19"/>
  <sheetViews>
    <sheetView topLeftCell="L1" workbookViewId="0">
      <selection activeCell="B5" sqref="B5:O19"/>
    </sheetView>
  </sheetViews>
  <sheetFormatPr defaultColWidth="9.109375" defaultRowHeight="14.4"/>
  <cols>
    <col min="1" max="1" width="16.109375" style="82" hidden="1" customWidth="1"/>
    <col min="2" max="3" width="28.33203125" style="82" customWidth="1"/>
    <col min="4" max="5" width="54" style="82" customWidth="1"/>
    <col min="6" max="6" width="13.44140625" style="82" customWidth="1"/>
    <col min="7" max="7" width="28.33203125" style="82" customWidth="1"/>
    <col min="8" max="8" width="27" style="82" customWidth="1"/>
    <col min="9" max="9" width="39.109375" style="82" customWidth="1"/>
    <col min="10" max="12" width="54" style="82" customWidth="1"/>
    <col min="13" max="13" width="13.44140625" style="82" customWidth="1"/>
    <col min="14" max="14" width="16.109375" style="82" customWidth="1"/>
    <col min="15" max="15" width="54" style="82" customWidth="1"/>
    <col min="16" max="16384" width="9.109375" style="82"/>
  </cols>
  <sheetData>
    <row r="1" spans="1:15">
      <c r="A1" s="244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2" spans="1:15">
      <c r="A2" s="83" t="s">
        <v>1</v>
      </c>
      <c r="B2" s="83" t="s">
        <v>2</v>
      </c>
      <c r="C2" s="83" t="s">
        <v>3</v>
      </c>
      <c r="D2" s="83" t="s">
        <v>3</v>
      </c>
      <c r="E2" s="83" t="s">
        <v>7</v>
      </c>
      <c r="F2" s="83" t="s">
        <v>209</v>
      </c>
      <c r="G2" s="83" t="s">
        <v>14</v>
      </c>
      <c r="H2" s="83" t="s">
        <v>15</v>
      </c>
      <c r="I2" s="83" t="s">
        <v>18</v>
      </c>
      <c r="J2" s="83" t="s">
        <v>19</v>
      </c>
      <c r="K2" s="83" t="s">
        <v>20</v>
      </c>
      <c r="L2" s="83" t="s">
        <v>21</v>
      </c>
      <c r="M2" s="83" t="s">
        <v>22</v>
      </c>
      <c r="N2" s="83" t="s">
        <v>23</v>
      </c>
      <c r="O2" s="83" t="s">
        <v>254</v>
      </c>
    </row>
    <row r="3" spans="1:15" hidden="1">
      <c r="A3" s="82" t="s">
        <v>163</v>
      </c>
      <c r="B3" s="82" t="s">
        <v>164</v>
      </c>
      <c r="D3" s="82" t="s">
        <v>165</v>
      </c>
      <c r="E3" s="82" t="s">
        <v>28</v>
      </c>
      <c r="F3" s="84">
        <v>2566</v>
      </c>
      <c r="G3" s="82" t="s">
        <v>167</v>
      </c>
      <c r="H3" s="82" t="s">
        <v>168</v>
      </c>
      <c r="I3" s="82" t="s">
        <v>80</v>
      </c>
      <c r="J3" s="82" t="s">
        <v>169</v>
      </c>
      <c r="K3" s="82" t="s">
        <v>55</v>
      </c>
      <c r="L3" s="82" t="s">
        <v>170</v>
      </c>
      <c r="M3" s="82" t="s">
        <v>114</v>
      </c>
      <c r="N3" s="82" t="s">
        <v>271</v>
      </c>
      <c r="O3" s="82" t="s">
        <v>274</v>
      </c>
    </row>
    <row r="4" spans="1:15" hidden="1">
      <c r="A4" s="82" t="s">
        <v>82</v>
      </c>
      <c r="B4" s="82" t="s">
        <v>173</v>
      </c>
      <c r="D4" s="82" t="s">
        <v>161</v>
      </c>
      <c r="E4" s="82" t="s">
        <v>28</v>
      </c>
      <c r="F4" s="84">
        <v>2566</v>
      </c>
      <c r="G4" s="82" t="s">
        <v>167</v>
      </c>
      <c r="H4" s="82" t="s">
        <v>168</v>
      </c>
      <c r="I4" s="82" t="s">
        <v>87</v>
      </c>
      <c r="J4" s="82" t="s">
        <v>88</v>
      </c>
      <c r="K4" s="82" t="s">
        <v>64</v>
      </c>
      <c r="L4" s="82" t="s">
        <v>170</v>
      </c>
      <c r="M4" s="82" t="s">
        <v>126</v>
      </c>
      <c r="N4" s="82" t="s">
        <v>276</v>
      </c>
      <c r="O4" s="82" t="s">
        <v>277</v>
      </c>
    </row>
    <row r="5" spans="1:15">
      <c r="A5" s="82" t="s">
        <v>139</v>
      </c>
      <c r="B5" s="82" t="s">
        <v>283</v>
      </c>
      <c r="D5" s="82" t="s">
        <v>284</v>
      </c>
      <c r="E5" s="82" t="s">
        <v>28</v>
      </c>
      <c r="F5" s="84">
        <v>2566</v>
      </c>
      <c r="G5" s="82" t="s">
        <v>167</v>
      </c>
      <c r="H5" s="82" t="s">
        <v>168</v>
      </c>
      <c r="I5" s="82" t="s">
        <v>143</v>
      </c>
      <c r="J5" s="82" t="s">
        <v>88</v>
      </c>
      <c r="K5" s="82" t="s">
        <v>64</v>
      </c>
      <c r="M5" s="82" t="s">
        <v>126</v>
      </c>
      <c r="N5" s="82" t="s">
        <v>276</v>
      </c>
      <c r="O5" s="82" t="s">
        <v>285</v>
      </c>
    </row>
    <row r="6" spans="1:15">
      <c r="A6" s="82" t="s">
        <v>139</v>
      </c>
      <c r="B6" s="82" t="s">
        <v>286</v>
      </c>
      <c r="D6" s="82" t="s">
        <v>152</v>
      </c>
      <c r="E6" s="82" t="s">
        <v>28</v>
      </c>
      <c r="F6" s="84">
        <v>2566</v>
      </c>
      <c r="G6" s="82" t="s">
        <v>167</v>
      </c>
      <c r="H6" s="82" t="s">
        <v>168</v>
      </c>
      <c r="I6" s="82" t="s">
        <v>143</v>
      </c>
      <c r="J6" s="82" t="s">
        <v>88</v>
      </c>
      <c r="K6" s="82" t="s">
        <v>64</v>
      </c>
      <c r="M6" s="82" t="s">
        <v>114</v>
      </c>
      <c r="N6" s="82" t="s">
        <v>257</v>
      </c>
      <c r="O6" s="82" t="s">
        <v>288</v>
      </c>
    </row>
    <row r="7" spans="1:15">
      <c r="A7" s="82" t="s">
        <v>139</v>
      </c>
      <c r="B7" s="82" t="s">
        <v>289</v>
      </c>
      <c r="D7" s="82" t="s">
        <v>190</v>
      </c>
      <c r="E7" s="82" t="s">
        <v>28</v>
      </c>
      <c r="F7" s="84">
        <v>2566</v>
      </c>
      <c r="G7" s="82" t="s">
        <v>167</v>
      </c>
      <c r="H7" s="82" t="s">
        <v>168</v>
      </c>
      <c r="I7" s="82" t="s">
        <v>143</v>
      </c>
      <c r="J7" s="82" t="s">
        <v>88</v>
      </c>
      <c r="K7" s="82" t="s">
        <v>64</v>
      </c>
      <c r="M7" s="82" t="s">
        <v>114</v>
      </c>
      <c r="N7" s="82" t="s">
        <v>257</v>
      </c>
      <c r="O7" s="82" t="s">
        <v>290</v>
      </c>
    </row>
    <row r="8" spans="1:15">
      <c r="A8" s="82" t="s">
        <v>139</v>
      </c>
      <c r="B8" s="82" t="s">
        <v>291</v>
      </c>
      <c r="D8" s="82" t="s">
        <v>184</v>
      </c>
      <c r="E8" s="82" t="s">
        <v>28</v>
      </c>
      <c r="F8" s="84">
        <v>2566</v>
      </c>
      <c r="G8" s="82" t="s">
        <v>167</v>
      </c>
      <c r="H8" s="82" t="s">
        <v>168</v>
      </c>
      <c r="I8" s="82" t="s">
        <v>143</v>
      </c>
      <c r="J8" s="82" t="s">
        <v>88</v>
      </c>
      <c r="K8" s="82" t="s">
        <v>64</v>
      </c>
      <c r="M8" s="82" t="s">
        <v>114</v>
      </c>
      <c r="N8" s="82" t="s">
        <v>257</v>
      </c>
      <c r="O8" s="82" t="s">
        <v>292</v>
      </c>
    </row>
    <row r="9" spans="1:15">
      <c r="A9" s="82" t="s">
        <v>293</v>
      </c>
      <c r="B9" s="82" t="s">
        <v>294</v>
      </c>
      <c r="D9" s="82" t="s">
        <v>295</v>
      </c>
      <c r="E9" s="82" t="s">
        <v>28</v>
      </c>
      <c r="F9" s="84">
        <v>2566</v>
      </c>
      <c r="G9" s="82" t="s">
        <v>296</v>
      </c>
      <c r="H9" s="82" t="s">
        <v>168</v>
      </c>
      <c r="I9" s="82" t="s">
        <v>297</v>
      </c>
      <c r="J9" s="82" t="s">
        <v>298</v>
      </c>
      <c r="K9" s="82" t="s">
        <v>299</v>
      </c>
      <c r="M9" s="82" t="s">
        <v>126</v>
      </c>
      <c r="N9" s="82" t="s">
        <v>281</v>
      </c>
      <c r="O9" s="82" t="s">
        <v>300</v>
      </c>
    </row>
    <row r="10" spans="1:15">
      <c r="A10" s="82" t="s">
        <v>139</v>
      </c>
      <c r="B10" s="82" t="s">
        <v>301</v>
      </c>
      <c r="D10" s="82" t="s">
        <v>302</v>
      </c>
      <c r="E10" s="82" t="s">
        <v>28</v>
      </c>
      <c r="F10" s="84">
        <v>2566</v>
      </c>
      <c r="G10" s="82" t="s">
        <v>167</v>
      </c>
      <c r="H10" s="82" t="s">
        <v>168</v>
      </c>
      <c r="I10" s="82" t="s">
        <v>143</v>
      </c>
      <c r="J10" s="82" t="s">
        <v>88</v>
      </c>
      <c r="K10" s="82" t="s">
        <v>64</v>
      </c>
      <c r="M10" s="82" t="s">
        <v>114</v>
      </c>
      <c r="N10" s="82" t="s">
        <v>257</v>
      </c>
      <c r="O10" s="82" t="s">
        <v>303</v>
      </c>
    </row>
    <row r="11" spans="1:15">
      <c r="A11" s="82" t="s">
        <v>139</v>
      </c>
      <c r="B11" s="82" t="s">
        <v>304</v>
      </c>
      <c r="D11" s="82" t="s">
        <v>305</v>
      </c>
      <c r="E11" s="82" t="s">
        <v>28</v>
      </c>
      <c r="F11" s="84">
        <v>2566</v>
      </c>
      <c r="G11" s="82" t="s">
        <v>167</v>
      </c>
      <c r="H11" s="82" t="s">
        <v>168</v>
      </c>
      <c r="I11" s="82" t="s">
        <v>143</v>
      </c>
      <c r="J11" s="82" t="s">
        <v>88</v>
      </c>
      <c r="K11" s="82" t="s">
        <v>64</v>
      </c>
      <c r="M11" s="82" t="s">
        <v>114</v>
      </c>
      <c r="N11" s="82" t="s">
        <v>257</v>
      </c>
      <c r="O11" s="82" t="s">
        <v>306</v>
      </c>
    </row>
    <row r="12" spans="1:15">
      <c r="A12" s="82" t="s">
        <v>139</v>
      </c>
      <c r="B12" s="82" t="s">
        <v>307</v>
      </c>
      <c r="D12" s="82" t="s">
        <v>308</v>
      </c>
      <c r="E12" s="82" t="s">
        <v>28</v>
      </c>
      <c r="F12" s="84">
        <v>2566</v>
      </c>
      <c r="G12" s="82" t="s">
        <v>167</v>
      </c>
      <c r="H12" s="82" t="s">
        <v>168</v>
      </c>
      <c r="I12" s="82" t="s">
        <v>143</v>
      </c>
      <c r="J12" s="82" t="s">
        <v>88</v>
      </c>
      <c r="K12" s="82" t="s">
        <v>64</v>
      </c>
      <c r="M12" s="82" t="s">
        <v>114</v>
      </c>
      <c r="N12" s="82" t="s">
        <v>257</v>
      </c>
      <c r="O12" s="82" t="s">
        <v>309</v>
      </c>
    </row>
    <row r="13" spans="1:15">
      <c r="A13" s="82" t="s">
        <v>139</v>
      </c>
      <c r="B13" s="82" t="s">
        <v>310</v>
      </c>
      <c r="D13" s="82" t="s">
        <v>311</v>
      </c>
      <c r="E13" s="82" t="s">
        <v>28</v>
      </c>
      <c r="F13" s="84">
        <v>2566</v>
      </c>
      <c r="G13" s="82" t="s">
        <v>167</v>
      </c>
      <c r="H13" s="82" t="s">
        <v>168</v>
      </c>
      <c r="I13" s="82" t="s">
        <v>143</v>
      </c>
      <c r="J13" s="82" t="s">
        <v>88</v>
      </c>
      <c r="K13" s="82" t="s">
        <v>64</v>
      </c>
      <c r="M13" s="82" t="s">
        <v>114</v>
      </c>
      <c r="N13" s="82" t="s">
        <v>257</v>
      </c>
      <c r="O13" s="82" t="s">
        <v>312</v>
      </c>
    </row>
    <row r="14" spans="1:15">
      <c r="A14" s="82" t="s">
        <v>139</v>
      </c>
      <c r="B14" s="82" t="s">
        <v>313</v>
      </c>
      <c r="D14" s="82" t="s">
        <v>314</v>
      </c>
      <c r="E14" s="82" t="s">
        <v>28</v>
      </c>
      <c r="F14" s="84">
        <v>2566</v>
      </c>
      <c r="G14" s="82" t="s">
        <v>167</v>
      </c>
      <c r="H14" s="82" t="s">
        <v>168</v>
      </c>
      <c r="I14" s="82" t="s">
        <v>143</v>
      </c>
      <c r="J14" s="82" t="s">
        <v>88</v>
      </c>
      <c r="K14" s="82" t="s">
        <v>64</v>
      </c>
      <c r="M14" s="82" t="s">
        <v>114</v>
      </c>
      <c r="N14" s="82" t="s">
        <v>257</v>
      </c>
      <c r="O14" s="82" t="s">
        <v>315</v>
      </c>
    </row>
    <row r="15" spans="1:15">
      <c r="A15" s="82" t="s">
        <v>139</v>
      </c>
      <c r="B15" s="82" t="s">
        <v>316</v>
      </c>
      <c r="D15" s="82" t="s">
        <v>317</v>
      </c>
      <c r="E15" s="82" t="s">
        <v>28</v>
      </c>
      <c r="F15" s="84">
        <v>2566</v>
      </c>
      <c r="G15" s="82" t="s">
        <v>167</v>
      </c>
      <c r="H15" s="82" t="s">
        <v>168</v>
      </c>
      <c r="I15" s="82" t="s">
        <v>143</v>
      </c>
      <c r="J15" s="82" t="s">
        <v>88</v>
      </c>
      <c r="K15" s="82" t="s">
        <v>64</v>
      </c>
      <c r="M15" s="82" t="s">
        <v>114</v>
      </c>
      <c r="N15" s="82" t="s">
        <v>257</v>
      </c>
      <c r="O15" s="82" t="s">
        <v>318</v>
      </c>
    </row>
    <row r="16" spans="1:15">
      <c r="A16" s="82" t="s">
        <v>139</v>
      </c>
      <c r="B16" s="82" t="s">
        <v>319</v>
      </c>
      <c r="D16" s="82" t="s">
        <v>317</v>
      </c>
      <c r="E16" s="82" t="s">
        <v>28</v>
      </c>
      <c r="F16" s="84">
        <v>2566</v>
      </c>
      <c r="G16" s="82" t="s">
        <v>167</v>
      </c>
      <c r="H16" s="82" t="s">
        <v>168</v>
      </c>
      <c r="I16" s="82" t="s">
        <v>143</v>
      </c>
      <c r="J16" s="82" t="s">
        <v>88</v>
      </c>
      <c r="K16" s="82" t="s">
        <v>64</v>
      </c>
      <c r="M16" s="82" t="s">
        <v>114</v>
      </c>
      <c r="N16" s="82" t="s">
        <v>257</v>
      </c>
      <c r="O16" s="82" t="s">
        <v>320</v>
      </c>
    </row>
    <row r="17" spans="1:15">
      <c r="A17" s="82" t="s">
        <v>139</v>
      </c>
      <c r="B17" s="82" t="s">
        <v>321</v>
      </c>
      <c r="D17" s="82" t="s">
        <v>314</v>
      </c>
      <c r="E17" s="82" t="s">
        <v>28</v>
      </c>
      <c r="F17" s="84">
        <v>2566</v>
      </c>
      <c r="G17" s="82" t="s">
        <v>167</v>
      </c>
      <c r="H17" s="82" t="s">
        <v>168</v>
      </c>
      <c r="I17" s="82" t="s">
        <v>143</v>
      </c>
      <c r="J17" s="82" t="s">
        <v>88</v>
      </c>
      <c r="K17" s="82" t="s">
        <v>64</v>
      </c>
      <c r="M17" s="82" t="s">
        <v>114</v>
      </c>
      <c r="N17" s="82" t="s">
        <v>257</v>
      </c>
      <c r="O17" s="82" t="s">
        <v>322</v>
      </c>
    </row>
    <row r="18" spans="1:15">
      <c r="A18" s="82" t="s">
        <v>323</v>
      </c>
      <c r="B18" s="82" t="s">
        <v>324</v>
      </c>
      <c r="D18" s="82" t="s">
        <v>325</v>
      </c>
      <c r="E18" s="82" t="s">
        <v>28</v>
      </c>
      <c r="F18" s="84">
        <v>2566</v>
      </c>
      <c r="G18" s="82" t="s">
        <v>167</v>
      </c>
      <c r="H18" s="82" t="s">
        <v>168</v>
      </c>
      <c r="I18" s="82" t="s">
        <v>326</v>
      </c>
      <c r="J18" s="82" t="s">
        <v>327</v>
      </c>
      <c r="K18" s="82" t="s">
        <v>64</v>
      </c>
      <c r="M18" s="82" t="s">
        <v>126</v>
      </c>
      <c r="N18" s="82" t="s">
        <v>328</v>
      </c>
      <c r="O18" s="82" t="s">
        <v>329</v>
      </c>
    </row>
    <row r="19" spans="1:15">
      <c r="A19" s="82" t="s">
        <v>330</v>
      </c>
      <c r="B19" s="82" t="s">
        <v>331</v>
      </c>
      <c r="D19" s="82" t="s">
        <v>332</v>
      </c>
      <c r="E19" s="82" t="s">
        <v>28</v>
      </c>
      <c r="F19" s="84">
        <v>2566</v>
      </c>
      <c r="G19" s="82" t="s">
        <v>333</v>
      </c>
      <c r="H19" s="82" t="s">
        <v>333</v>
      </c>
      <c r="I19" s="82" t="s">
        <v>334</v>
      </c>
      <c r="J19" s="82" t="s">
        <v>335</v>
      </c>
      <c r="K19" s="82" t="s">
        <v>55</v>
      </c>
      <c r="M19" s="82" t="s">
        <v>114</v>
      </c>
      <c r="N19" s="82" t="s">
        <v>257</v>
      </c>
      <c r="O19" s="82" t="s">
        <v>336</v>
      </c>
    </row>
  </sheetData>
  <autoFilter ref="A2:O19" xr:uid="{3ECD1FC2-5EC5-462E-8B7B-AEE774279D15}">
    <filterColumn colId="11">
      <filters blank="1"/>
    </filterColumn>
  </autoFilter>
  <mergeCells count="1">
    <mergeCell ref="A1:O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373BF-451C-41D7-88FC-9EC13DD06ED1}">
  <sheetPr filterMode="1"/>
  <dimension ref="A1:R11"/>
  <sheetViews>
    <sheetView topLeftCell="L1" workbookViewId="0">
      <selection activeCell="B5" sqref="B5:O19"/>
    </sheetView>
  </sheetViews>
  <sheetFormatPr defaultColWidth="9.109375" defaultRowHeight="14.4"/>
  <cols>
    <col min="1" max="1" width="16.109375" style="82" hidden="1" customWidth="1"/>
    <col min="2" max="3" width="28.33203125" style="82" customWidth="1"/>
    <col min="4" max="5" width="54" style="82" customWidth="1"/>
    <col min="6" max="6" width="13.44140625" style="82" customWidth="1"/>
    <col min="7" max="7" width="28.33203125" style="82" customWidth="1"/>
    <col min="8" max="8" width="27" style="82" customWidth="1"/>
    <col min="9" max="12" width="54" style="82" customWidth="1"/>
    <col min="13" max="13" width="13.44140625" style="82" customWidth="1"/>
    <col min="14" max="14" width="16.109375" style="82" customWidth="1"/>
    <col min="15" max="15" width="54" style="82" customWidth="1"/>
    <col min="16" max="16" width="9.109375" style="82"/>
    <col min="17" max="17" width="33.6640625" style="82" customWidth="1"/>
    <col min="18" max="18" width="28.33203125" style="82" customWidth="1"/>
    <col min="19" max="16384" width="9.109375" style="82"/>
  </cols>
  <sheetData>
    <row r="1" spans="1:18">
      <c r="A1" s="244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</row>
    <row r="2" spans="1:18">
      <c r="A2" s="83" t="s">
        <v>1</v>
      </c>
      <c r="B2" s="83" t="s">
        <v>2</v>
      </c>
      <c r="C2" s="83" t="s">
        <v>3</v>
      </c>
      <c r="D2" s="83" t="s">
        <v>3</v>
      </c>
      <c r="E2" s="83" t="s">
        <v>7</v>
      </c>
      <c r="F2" s="83" t="s">
        <v>209</v>
      </c>
      <c r="G2" s="83" t="s">
        <v>14</v>
      </c>
      <c r="H2" s="83" t="s">
        <v>15</v>
      </c>
      <c r="I2" s="83" t="s">
        <v>18</v>
      </c>
      <c r="J2" s="83" t="s">
        <v>19</v>
      </c>
      <c r="K2" s="83" t="s">
        <v>20</v>
      </c>
      <c r="L2" s="83" t="s">
        <v>21</v>
      </c>
      <c r="M2" s="83" t="s">
        <v>22</v>
      </c>
      <c r="N2" s="83" t="s">
        <v>23</v>
      </c>
      <c r="O2" s="83" t="s">
        <v>254</v>
      </c>
      <c r="Q2" s="83" t="s">
        <v>252</v>
      </c>
      <c r="R2" s="83" t="s">
        <v>253</v>
      </c>
    </row>
    <row r="3" spans="1:18">
      <c r="A3" s="82" t="s">
        <v>337</v>
      </c>
      <c r="B3" s="82" t="s">
        <v>338</v>
      </c>
      <c r="D3" s="82" t="s">
        <v>339</v>
      </c>
      <c r="E3" s="82" t="s">
        <v>28</v>
      </c>
      <c r="F3" s="84">
        <v>2567</v>
      </c>
      <c r="G3" s="82" t="s">
        <v>340</v>
      </c>
      <c r="H3" s="82" t="s">
        <v>341</v>
      </c>
      <c r="I3" s="82" t="s">
        <v>80</v>
      </c>
      <c r="J3" s="82" t="s">
        <v>342</v>
      </c>
      <c r="K3" s="82" t="s">
        <v>55</v>
      </c>
      <c r="L3" s="82" t="s">
        <v>343</v>
      </c>
      <c r="M3" s="82" t="s">
        <v>126</v>
      </c>
      <c r="N3" s="82" t="s">
        <v>276</v>
      </c>
      <c r="O3" s="82" t="s">
        <v>344</v>
      </c>
      <c r="Q3" s="82" t="s">
        <v>175</v>
      </c>
      <c r="R3" s="82" t="s">
        <v>176</v>
      </c>
    </row>
    <row r="4" spans="1:18" hidden="1">
      <c r="A4" s="82" t="s">
        <v>345</v>
      </c>
      <c r="B4" s="82" t="s">
        <v>346</v>
      </c>
      <c r="D4" s="82" t="s">
        <v>347</v>
      </c>
      <c r="E4" s="82" t="s">
        <v>28</v>
      </c>
      <c r="F4" s="84">
        <v>2567</v>
      </c>
      <c r="G4" s="82" t="s">
        <v>340</v>
      </c>
      <c r="H4" s="82" t="s">
        <v>348</v>
      </c>
      <c r="I4" s="82" t="s">
        <v>349</v>
      </c>
      <c r="J4" s="82" t="s">
        <v>350</v>
      </c>
      <c r="K4" s="82" t="s">
        <v>64</v>
      </c>
      <c r="L4" s="82" t="s">
        <v>351</v>
      </c>
      <c r="M4" s="82" t="s">
        <v>126</v>
      </c>
      <c r="N4" s="82" t="s">
        <v>276</v>
      </c>
      <c r="O4" s="82" t="s">
        <v>352</v>
      </c>
      <c r="Q4" s="82" t="s">
        <v>175</v>
      </c>
      <c r="R4" s="82" t="s">
        <v>176</v>
      </c>
    </row>
    <row r="5" spans="1:18" hidden="1">
      <c r="A5" s="82" t="s">
        <v>163</v>
      </c>
      <c r="B5" s="82" t="s">
        <v>353</v>
      </c>
      <c r="D5" s="82" t="s">
        <v>354</v>
      </c>
      <c r="E5" s="82" t="s">
        <v>28</v>
      </c>
      <c r="F5" s="84">
        <v>2567</v>
      </c>
      <c r="G5" s="82" t="s">
        <v>340</v>
      </c>
      <c r="H5" s="82" t="s">
        <v>348</v>
      </c>
      <c r="I5" s="82" t="s">
        <v>80</v>
      </c>
      <c r="J5" s="82" t="s">
        <v>169</v>
      </c>
      <c r="K5" s="82" t="s">
        <v>55</v>
      </c>
      <c r="L5" s="82" t="s">
        <v>351</v>
      </c>
      <c r="M5" s="82" t="s">
        <v>114</v>
      </c>
      <c r="N5" s="82" t="s">
        <v>271</v>
      </c>
      <c r="O5" s="82" t="s">
        <v>355</v>
      </c>
      <c r="Q5" s="82" t="s">
        <v>171</v>
      </c>
      <c r="R5" s="82" t="s">
        <v>172</v>
      </c>
    </row>
    <row r="6" spans="1:18" hidden="1">
      <c r="A6" s="82" t="s">
        <v>356</v>
      </c>
      <c r="B6" s="82" t="s">
        <v>357</v>
      </c>
      <c r="D6" s="82" t="s">
        <v>358</v>
      </c>
      <c r="E6" s="82" t="s">
        <v>28</v>
      </c>
      <c r="F6" s="84">
        <v>2567</v>
      </c>
      <c r="G6" s="82" t="s">
        <v>340</v>
      </c>
      <c r="H6" s="82" t="s">
        <v>348</v>
      </c>
      <c r="I6" s="82" t="s">
        <v>80</v>
      </c>
      <c r="J6" s="82" t="s">
        <v>359</v>
      </c>
      <c r="K6" s="82" t="s">
        <v>55</v>
      </c>
      <c r="L6" s="82" t="s">
        <v>351</v>
      </c>
      <c r="M6" s="82" t="s">
        <v>114</v>
      </c>
      <c r="N6" s="82" t="s">
        <v>257</v>
      </c>
      <c r="O6" s="82" t="s">
        <v>360</v>
      </c>
      <c r="Q6" s="82" t="s">
        <v>171</v>
      </c>
      <c r="R6" s="82" t="s">
        <v>287</v>
      </c>
    </row>
    <row r="7" spans="1:18" hidden="1">
      <c r="A7" s="82" t="s">
        <v>345</v>
      </c>
      <c r="B7" s="82" t="s">
        <v>361</v>
      </c>
      <c r="D7" s="82" t="s">
        <v>362</v>
      </c>
      <c r="E7" s="82" t="s">
        <v>28</v>
      </c>
      <c r="F7" s="84">
        <v>2567</v>
      </c>
      <c r="G7" s="82" t="s">
        <v>340</v>
      </c>
      <c r="H7" s="82" t="s">
        <v>348</v>
      </c>
      <c r="I7" s="82" t="s">
        <v>349</v>
      </c>
      <c r="J7" s="82" t="s">
        <v>350</v>
      </c>
      <c r="K7" s="82" t="s">
        <v>64</v>
      </c>
      <c r="L7" s="82" t="s">
        <v>351</v>
      </c>
      <c r="M7" s="82" t="s">
        <v>126</v>
      </c>
      <c r="N7" s="82" t="s">
        <v>276</v>
      </c>
      <c r="O7" s="82" t="s">
        <v>363</v>
      </c>
      <c r="Q7" s="82" t="s">
        <v>175</v>
      </c>
      <c r="R7" s="82" t="s">
        <v>176</v>
      </c>
    </row>
    <row r="8" spans="1:18">
      <c r="A8" s="82" t="s">
        <v>24</v>
      </c>
      <c r="B8" s="82" t="s">
        <v>364</v>
      </c>
      <c r="D8" s="82" t="s">
        <v>365</v>
      </c>
      <c r="E8" s="82" t="s">
        <v>103</v>
      </c>
      <c r="F8" s="84">
        <v>2567</v>
      </c>
      <c r="G8" s="82" t="s">
        <v>340</v>
      </c>
      <c r="H8" s="82" t="s">
        <v>348</v>
      </c>
      <c r="I8" s="82" t="s">
        <v>36</v>
      </c>
      <c r="J8" s="82" t="s">
        <v>37</v>
      </c>
      <c r="K8" s="82" t="s">
        <v>55</v>
      </c>
      <c r="L8" s="82" t="s">
        <v>343</v>
      </c>
      <c r="M8" s="82" t="s">
        <v>114</v>
      </c>
      <c r="N8" s="82" t="s">
        <v>271</v>
      </c>
      <c r="O8" s="82" t="s">
        <v>366</v>
      </c>
      <c r="Q8" s="82" t="s">
        <v>171</v>
      </c>
      <c r="R8" s="82" t="s">
        <v>172</v>
      </c>
    </row>
    <row r="9" spans="1:18">
      <c r="A9" s="82" t="s">
        <v>323</v>
      </c>
      <c r="B9" s="82" t="s">
        <v>367</v>
      </c>
      <c r="D9" s="82" t="s">
        <v>368</v>
      </c>
      <c r="E9" s="82" t="s">
        <v>28</v>
      </c>
      <c r="F9" s="84">
        <v>2567</v>
      </c>
      <c r="G9" s="82" t="s">
        <v>340</v>
      </c>
      <c r="H9" s="82" t="s">
        <v>369</v>
      </c>
      <c r="I9" s="82" t="s">
        <v>326</v>
      </c>
      <c r="J9" s="82" t="s">
        <v>327</v>
      </c>
      <c r="K9" s="82" t="s">
        <v>64</v>
      </c>
      <c r="M9" s="82" t="s">
        <v>212</v>
      </c>
      <c r="N9" s="82" t="s">
        <v>282</v>
      </c>
      <c r="O9" s="82" t="s">
        <v>372</v>
      </c>
      <c r="Q9" s="82" t="s">
        <v>370</v>
      </c>
      <c r="R9" s="82" t="s">
        <v>371</v>
      </c>
    </row>
    <row r="10" spans="1:18">
      <c r="A10" s="82" t="s">
        <v>139</v>
      </c>
      <c r="B10" s="82" t="s">
        <v>373</v>
      </c>
      <c r="D10" s="82" t="s">
        <v>90</v>
      </c>
      <c r="E10" s="82" t="s">
        <v>28</v>
      </c>
      <c r="F10" s="84">
        <v>2567</v>
      </c>
      <c r="G10" s="82" t="s">
        <v>340</v>
      </c>
      <c r="H10" s="82" t="s">
        <v>348</v>
      </c>
      <c r="I10" s="82" t="s">
        <v>143</v>
      </c>
      <c r="J10" s="82" t="s">
        <v>88</v>
      </c>
      <c r="K10" s="82" t="s">
        <v>64</v>
      </c>
      <c r="M10" s="82" t="s">
        <v>212</v>
      </c>
      <c r="N10" s="82" t="s">
        <v>375</v>
      </c>
      <c r="O10" s="82" t="s">
        <v>376</v>
      </c>
      <c r="Q10" s="82" t="s">
        <v>370</v>
      </c>
      <c r="R10" s="82" t="s">
        <v>374</v>
      </c>
    </row>
    <row r="11" spans="1:18">
      <c r="A11" s="82" t="s">
        <v>139</v>
      </c>
      <c r="B11" s="82" t="s">
        <v>377</v>
      </c>
      <c r="D11" s="82" t="s">
        <v>152</v>
      </c>
      <c r="E11" s="82" t="s">
        <v>28</v>
      </c>
      <c r="F11" s="84">
        <v>2567</v>
      </c>
      <c r="G11" s="82" t="s">
        <v>340</v>
      </c>
      <c r="H11" s="82" t="s">
        <v>348</v>
      </c>
      <c r="I11" s="82" t="s">
        <v>143</v>
      </c>
      <c r="J11" s="82" t="s">
        <v>88</v>
      </c>
      <c r="K11" s="82" t="s">
        <v>64</v>
      </c>
      <c r="M11" s="82" t="s">
        <v>212</v>
      </c>
      <c r="N11" s="82" t="s">
        <v>379</v>
      </c>
      <c r="O11" s="82" t="s">
        <v>380</v>
      </c>
      <c r="Q11" s="82" t="s">
        <v>370</v>
      </c>
      <c r="R11" s="82" t="s">
        <v>378</v>
      </c>
    </row>
  </sheetData>
  <autoFilter ref="A2:O11" xr:uid="{CEDD6C6F-5FF8-4219-B959-3492978EE0A3}">
    <filterColumn colId="11">
      <filters blank="1">
        <filter val="ข้อเสนอโครงการสำคัญ 2567 ที่ผ่านเข้ารอบ"/>
      </filters>
    </filterColumn>
  </autoFilter>
  <mergeCells count="1">
    <mergeCell ref="A1:O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6"/>
  <sheetViews>
    <sheetView topLeftCell="B1" workbookViewId="0">
      <selection activeCell="A14" sqref="A14"/>
    </sheetView>
  </sheetViews>
  <sheetFormatPr defaultRowHeight="14.4"/>
  <cols>
    <col min="1" max="1" width="28.33203125" bestFit="1" customWidth="1"/>
    <col min="2" max="2" width="27.5546875" bestFit="1" customWidth="1"/>
    <col min="3" max="3" width="20" customWidth="1"/>
    <col min="4" max="4" width="22.109375" customWidth="1"/>
    <col min="6" max="6" width="5.6640625" customWidth="1"/>
    <col min="7" max="7" width="17.33203125" customWidth="1"/>
    <col min="9" max="9" width="15.5546875" bestFit="1" customWidth="1"/>
    <col min="10" max="10" width="16.6640625" bestFit="1" customWidth="1"/>
  </cols>
  <sheetData>
    <row r="1" spans="1:10" ht="21">
      <c r="A1" s="21" t="s">
        <v>218</v>
      </c>
      <c r="C1" s="139" t="s">
        <v>602</v>
      </c>
      <c r="D1" s="218" t="s">
        <v>540</v>
      </c>
      <c r="E1" s="212"/>
      <c r="F1" s="139" t="s">
        <v>579</v>
      </c>
      <c r="I1" s="234" t="s">
        <v>615</v>
      </c>
      <c r="J1" t="s">
        <v>617</v>
      </c>
    </row>
    <row r="2" spans="1:10" ht="21">
      <c r="A2" s="22" t="s">
        <v>463</v>
      </c>
      <c r="C2" s="139" t="s">
        <v>602</v>
      </c>
      <c r="D2" s="218" t="s">
        <v>574</v>
      </c>
      <c r="E2" s="212"/>
      <c r="F2" s="139" t="s">
        <v>579</v>
      </c>
      <c r="I2" s="235" t="s">
        <v>521</v>
      </c>
      <c r="J2" s="236">
        <v>6</v>
      </c>
    </row>
    <row r="3" spans="1:10" ht="21">
      <c r="A3" s="24" t="s">
        <v>514</v>
      </c>
      <c r="C3" s="139" t="s">
        <v>602</v>
      </c>
      <c r="D3" s="218" t="s">
        <v>575</v>
      </c>
      <c r="E3" s="212"/>
      <c r="F3" s="139" t="s">
        <v>579</v>
      </c>
      <c r="I3" s="235" t="s">
        <v>541</v>
      </c>
      <c r="J3" s="236">
        <v>1</v>
      </c>
    </row>
    <row r="4" spans="1:10" ht="21">
      <c r="A4" s="28" t="s">
        <v>529</v>
      </c>
      <c r="C4" s="139" t="s">
        <v>602</v>
      </c>
      <c r="D4" s="218" t="s">
        <v>576</v>
      </c>
      <c r="E4" s="212"/>
      <c r="F4" s="139" t="s">
        <v>579</v>
      </c>
      <c r="I4" s="235" t="s">
        <v>576</v>
      </c>
      <c r="J4" s="236">
        <v>4</v>
      </c>
    </row>
    <row r="5" spans="1:10" ht="21">
      <c r="A5" s="28" t="s">
        <v>523</v>
      </c>
      <c r="C5" s="139" t="s">
        <v>602</v>
      </c>
      <c r="D5" s="219" t="s">
        <v>577</v>
      </c>
      <c r="E5" s="212"/>
      <c r="F5" s="139" t="s">
        <v>579</v>
      </c>
      <c r="I5" s="235" t="s">
        <v>529</v>
      </c>
      <c r="J5" s="236">
        <v>1</v>
      </c>
    </row>
    <row r="6" spans="1:10" ht="21">
      <c r="A6" s="22" t="s">
        <v>371</v>
      </c>
      <c r="C6" s="139" t="s">
        <v>603</v>
      </c>
      <c r="D6" s="218" t="s">
        <v>540</v>
      </c>
      <c r="E6" s="212"/>
      <c r="F6" s="139" t="s">
        <v>579</v>
      </c>
      <c r="I6" s="235" t="s">
        <v>584</v>
      </c>
      <c r="J6" s="236">
        <v>1</v>
      </c>
    </row>
    <row r="7" spans="1:10" ht="21">
      <c r="A7" s="24" t="s">
        <v>514</v>
      </c>
      <c r="C7" s="139" t="s">
        <v>603</v>
      </c>
      <c r="D7" s="218" t="s">
        <v>574</v>
      </c>
      <c r="E7" s="212"/>
      <c r="F7" s="139" t="s">
        <v>579</v>
      </c>
      <c r="I7" s="235" t="s">
        <v>520</v>
      </c>
      <c r="J7" s="236">
        <v>2</v>
      </c>
    </row>
    <row r="8" spans="1:10" ht="21">
      <c r="A8" s="28" t="s">
        <v>519</v>
      </c>
      <c r="C8" s="139" t="s">
        <v>603</v>
      </c>
      <c r="D8" s="218" t="s">
        <v>575</v>
      </c>
      <c r="E8" s="212"/>
      <c r="F8" s="139" t="s">
        <v>579</v>
      </c>
      <c r="I8" s="235" t="s">
        <v>526</v>
      </c>
      <c r="J8" s="236">
        <v>2</v>
      </c>
    </row>
    <row r="9" spans="1:10" ht="21">
      <c r="A9" s="22" t="s">
        <v>374</v>
      </c>
      <c r="C9" s="139" t="s">
        <v>603</v>
      </c>
      <c r="D9" s="218" t="s">
        <v>576</v>
      </c>
      <c r="E9" s="212"/>
      <c r="F9" s="139" t="s">
        <v>579</v>
      </c>
      <c r="I9" s="235" t="s">
        <v>540</v>
      </c>
      <c r="J9" s="236">
        <v>8</v>
      </c>
    </row>
    <row r="10" spans="1:10" ht="21">
      <c r="A10" s="24" t="s">
        <v>514</v>
      </c>
      <c r="C10" s="139" t="s">
        <v>603</v>
      </c>
      <c r="D10" s="218" t="s">
        <v>521</v>
      </c>
      <c r="E10" s="212"/>
      <c r="F10" s="139" t="s">
        <v>579</v>
      </c>
      <c r="I10" s="235" t="s">
        <v>574</v>
      </c>
      <c r="J10" s="236">
        <v>8</v>
      </c>
    </row>
    <row r="11" spans="1:10" ht="21">
      <c r="A11" s="28" t="s">
        <v>517</v>
      </c>
      <c r="C11" s="139" t="s">
        <v>603</v>
      </c>
      <c r="D11" s="218" t="s">
        <v>517</v>
      </c>
      <c r="E11" s="212"/>
      <c r="F11" s="139" t="s">
        <v>579</v>
      </c>
      <c r="I11" s="235" t="s">
        <v>543</v>
      </c>
      <c r="J11" s="236">
        <v>1</v>
      </c>
    </row>
    <row r="12" spans="1:10" ht="21">
      <c r="A12" s="24" t="s">
        <v>515</v>
      </c>
      <c r="C12" s="139" t="s">
        <v>603</v>
      </c>
      <c r="D12" s="219" t="s">
        <v>582</v>
      </c>
      <c r="F12" s="139" t="s">
        <v>579</v>
      </c>
      <c r="I12" s="235" t="s">
        <v>525</v>
      </c>
      <c r="J12" s="236">
        <v>1</v>
      </c>
    </row>
    <row r="13" spans="1:10" ht="21">
      <c r="A13" s="28" t="s">
        <v>527</v>
      </c>
      <c r="C13" t="s">
        <v>463</v>
      </c>
      <c r="D13" t="s">
        <v>529</v>
      </c>
      <c r="E13" t="s">
        <v>514</v>
      </c>
      <c r="F13" s="139" t="s">
        <v>578</v>
      </c>
      <c r="I13" s="235" t="s">
        <v>581</v>
      </c>
      <c r="J13" s="236">
        <v>3</v>
      </c>
    </row>
    <row r="14" spans="1:10" ht="21">
      <c r="A14" s="22" t="s">
        <v>423</v>
      </c>
      <c r="C14" s="212" t="s">
        <v>463</v>
      </c>
      <c r="D14" t="s">
        <v>523</v>
      </c>
      <c r="F14" s="139" t="s">
        <v>578</v>
      </c>
      <c r="I14" s="235" t="s">
        <v>580</v>
      </c>
      <c r="J14" s="236">
        <v>2</v>
      </c>
    </row>
    <row r="15" spans="1:10" ht="21">
      <c r="A15" s="24" t="s">
        <v>514</v>
      </c>
      <c r="C15" s="212" t="s">
        <v>463</v>
      </c>
      <c r="D15" s="218" t="s">
        <v>540</v>
      </c>
      <c r="E15" s="212"/>
      <c r="F15" s="139" t="s">
        <v>579</v>
      </c>
      <c r="I15" s="235" t="s">
        <v>575</v>
      </c>
      <c r="J15" s="236">
        <v>7</v>
      </c>
    </row>
    <row r="16" spans="1:10" ht="21">
      <c r="A16" s="28" t="s">
        <v>526</v>
      </c>
      <c r="C16" s="212" t="s">
        <v>463</v>
      </c>
      <c r="D16" s="218" t="s">
        <v>574</v>
      </c>
      <c r="E16" s="212"/>
      <c r="F16" s="139" t="s">
        <v>579</v>
      </c>
      <c r="I16" s="235" t="s">
        <v>545</v>
      </c>
      <c r="J16" s="236">
        <v>1</v>
      </c>
    </row>
    <row r="17" spans="1:10" ht="21">
      <c r="A17" s="28" t="s">
        <v>540</v>
      </c>
      <c r="C17" s="212" t="s">
        <v>463</v>
      </c>
      <c r="D17" s="218" t="s">
        <v>580</v>
      </c>
      <c r="E17" s="212"/>
      <c r="F17" s="139" t="s">
        <v>579</v>
      </c>
      <c r="I17" s="235" t="s">
        <v>519</v>
      </c>
      <c r="J17" s="236">
        <v>1</v>
      </c>
    </row>
    <row r="18" spans="1:10" ht="21">
      <c r="A18" s="28" t="s">
        <v>518</v>
      </c>
      <c r="C18" s="212" t="s">
        <v>463</v>
      </c>
      <c r="D18" s="218" t="s">
        <v>575</v>
      </c>
      <c r="E18" s="212"/>
      <c r="F18" s="139" t="s">
        <v>579</v>
      </c>
      <c r="I18" s="235" t="s">
        <v>527</v>
      </c>
      <c r="J18" s="236">
        <v>3</v>
      </c>
    </row>
    <row r="19" spans="1:10" ht="21">
      <c r="A19" s="28" t="s">
        <v>517</v>
      </c>
      <c r="C19" s="212" t="s">
        <v>463</v>
      </c>
      <c r="D19" s="218" t="s">
        <v>576</v>
      </c>
      <c r="E19" s="212"/>
      <c r="F19" s="139" t="s">
        <v>579</v>
      </c>
      <c r="I19" s="235" t="s">
        <v>518</v>
      </c>
      <c r="J19" s="236">
        <v>1</v>
      </c>
    </row>
    <row r="20" spans="1:10" ht="21">
      <c r="A20" s="22" t="s">
        <v>378</v>
      </c>
      <c r="C20" s="212" t="s">
        <v>463</v>
      </c>
      <c r="D20" s="218" t="s">
        <v>521</v>
      </c>
      <c r="E20" s="212"/>
      <c r="F20" s="139" t="s">
        <v>579</v>
      </c>
      <c r="I20" s="235" t="s">
        <v>544</v>
      </c>
      <c r="J20" s="236">
        <v>1</v>
      </c>
    </row>
    <row r="21" spans="1:10" ht="21">
      <c r="A21" s="24" t="s">
        <v>514</v>
      </c>
      <c r="C21" s="212" t="s">
        <v>463</v>
      </c>
      <c r="D21" s="218" t="s">
        <v>527</v>
      </c>
      <c r="E21" s="212"/>
      <c r="F21" s="139" t="s">
        <v>579</v>
      </c>
      <c r="I21" s="235" t="s">
        <v>600</v>
      </c>
      <c r="J21" s="236">
        <v>1</v>
      </c>
    </row>
    <row r="22" spans="1:10" ht="21">
      <c r="A22" s="28" t="s">
        <v>521</v>
      </c>
      <c r="C22" s="212" t="s">
        <v>463</v>
      </c>
      <c r="D22" s="219" t="s">
        <v>517</v>
      </c>
      <c r="E22" s="212"/>
      <c r="F22" s="139" t="s">
        <v>579</v>
      </c>
      <c r="I22" s="235" t="s">
        <v>524</v>
      </c>
      <c r="J22" s="236">
        <v>2</v>
      </c>
    </row>
    <row r="23" spans="1:10" ht="21">
      <c r="A23" s="28" t="s">
        <v>541</v>
      </c>
      <c r="C23" s="139" t="s">
        <v>583</v>
      </c>
      <c r="D23" s="218" t="s">
        <v>540</v>
      </c>
      <c r="E23" s="212"/>
      <c r="F23" s="139" t="s">
        <v>579</v>
      </c>
      <c r="I23" s="235" t="s">
        <v>582</v>
      </c>
      <c r="J23" s="236">
        <v>2</v>
      </c>
    </row>
    <row r="24" spans="1:10" ht="21">
      <c r="A24" s="28" t="s">
        <v>520</v>
      </c>
      <c r="C24" s="139" t="s">
        <v>583</v>
      </c>
      <c r="D24" s="218" t="s">
        <v>574</v>
      </c>
      <c r="E24" s="212"/>
      <c r="F24" s="139" t="s">
        <v>579</v>
      </c>
      <c r="I24" s="235" t="s">
        <v>517</v>
      </c>
      <c r="J24" s="236">
        <v>6</v>
      </c>
    </row>
    <row r="25" spans="1:10" ht="21">
      <c r="A25" s="28" t="s">
        <v>526</v>
      </c>
      <c r="C25" s="139" t="s">
        <v>583</v>
      </c>
      <c r="D25" s="218" t="s">
        <v>581</v>
      </c>
      <c r="E25" s="212"/>
      <c r="F25" s="139" t="s">
        <v>579</v>
      </c>
      <c r="I25" s="235" t="s">
        <v>523</v>
      </c>
      <c r="J25" s="236">
        <v>2</v>
      </c>
    </row>
    <row r="26" spans="1:10" ht="21">
      <c r="A26" s="28" t="s">
        <v>543</v>
      </c>
      <c r="C26" s="139" t="s">
        <v>583</v>
      </c>
      <c r="D26" s="218" t="s">
        <v>576</v>
      </c>
      <c r="E26" s="212"/>
      <c r="F26" s="139" t="s">
        <v>579</v>
      </c>
      <c r="I26" s="235" t="s">
        <v>542</v>
      </c>
      <c r="J26" s="236">
        <v>1</v>
      </c>
    </row>
    <row r="27" spans="1:10" ht="21">
      <c r="A27" s="28" t="s">
        <v>525</v>
      </c>
      <c r="C27" s="139" t="s">
        <v>583</v>
      </c>
      <c r="D27" s="218" t="s">
        <v>521</v>
      </c>
      <c r="E27" s="212"/>
      <c r="F27" s="139" t="s">
        <v>579</v>
      </c>
      <c r="I27" s="235" t="s">
        <v>601</v>
      </c>
      <c r="J27" s="236">
        <v>1</v>
      </c>
    </row>
    <row r="28" spans="1:10" ht="21">
      <c r="A28" s="28" t="s">
        <v>545</v>
      </c>
      <c r="C28" s="139" t="s">
        <v>583</v>
      </c>
      <c r="D28" s="218" t="s">
        <v>517</v>
      </c>
      <c r="E28" s="212"/>
      <c r="F28" s="139" t="s">
        <v>579</v>
      </c>
      <c r="I28" s="235" t="s">
        <v>522</v>
      </c>
      <c r="J28" s="236">
        <v>1</v>
      </c>
    </row>
    <row r="29" spans="1:10" ht="21">
      <c r="A29" s="28" t="s">
        <v>544</v>
      </c>
      <c r="C29" s="139" t="s">
        <v>583</v>
      </c>
      <c r="D29" s="219" t="s">
        <v>582</v>
      </c>
      <c r="E29" s="212"/>
      <c r="F29" s="139" t="s">
        <v>579</v>
      </c>
      <c r="I29" s="235" t="s">
        <v>577</v>
      </c>
      <c r="J29" s="236">
        <v>1</v>
      </c>
    </row>
    <row r="30" spans="1:10" ht="21">
      <c r="A30" s="28" t="s">
        <v>524</v>
      </c>
      <c r="C30" t="s">
        <v>371</v>
      </c>
      <c r="D30" s="220" t="s">
        <v>519</v>
      </c>
      <c r="E30" t="s">
        <v>514</v>
      </c>
      <c r="F30" s="139" t="s">
        <v>578</v>
      </c>
      <c r="I30" s="235" t="s">
        <v>616</v>
      </c>
      <c r="J30" s="236">
        <v>71</v>
      </c>
    </row>
    <row r="31" spans="1:10" ht="21">
      <c r="A31" s="28" t="s">
        <v>517</v>
      </c>
      <c r="C31" s="212" t="s">
        <v>371</v>
      </c>
      <c r="D31" s="218" t="s">
        <v>584</v>
      </c>
      <c r="E31" s="212"/>
      <c r="F31" s="139" t="s">
        <v>579</v>
      </c>
    </row>
    <row r="32" spans="1:10" ht="21">
      <c r="A32" s="28" t="s">
        <v>523</v>
      </c>
      <c r="C32" s="212" t="s">
        <v>371</v>
      </c>
      <c r="D32" s="218" t="s">
        <v>540</v>
      </c>
      <c r="E32" s="212"/>
      <c r="F32" s="139" t="s">
        <v>579</v>
      </c>
    </row>
    <row r="33" spans="1:7" ht="21">
      <c r="A33" s="28" t="s">
        <v>542</v>
      </c>
      <c r="C33" s="212" t="s">
        <v>371</v>
      </c>
      <c r="D33" s="218" t="s">
        <v>574</v>
      </c>
      <c r="E33" s="212"/>
      <c r="F33" s="139" t="s">
        <v>579</v>
      </c>
    </row>
    <row r="34" spans="1:7" ht="21">
      <c r="A34" s="28" t="s">
        <v>522</v>
      </c>
      <c r="C34" s="212" t="s">
        <v>371</v>
      </c>
      <c r="D34" s="218" t="s">
        <v>580</v>
      </c>
      <c r="E34" s="212"/>
      <c r="F34" s="139" t="s">
        <v>579</v>
      </c>
    </row>
    <row r="35" spans="1:7" ht="21">
      <c r="A35" s="45" t="s">
        <v>219</v>
      </c>
      <c r="C35" s="212" t="s">
        <v>371</v>
      </c>
      <c r="D35" s="218" t="s">
        <v>581</v>
      </c>
      <c r="E35" s="212"/>
      <c r="F35" s="139" t="s">
        <v>579</v>
      </c>
    </row>
    <row r="36" spans="1:7" ht="18">
      <c r="C36" s="212" t="s">
        <v>371</v>
      </c>
      <c r="D36" s="218" t="s">
        <v>585</v>
      </c>
      <c r="E36" s="212"/>
      <c r="F36" s="139" t="s">
        <v>579</v>
      </c>
    </row>
    <row r="37" spans="1:7" ht="18">
      <c r="C37" s="212" t="s">
        <v>371</v>
      </c>
      <c r="D37" s="219" t="s">
        <v>527</v>
      </c>
      <c r="E37" s="212"/>
      <c r="F37" s="139" t="s">
        <v>579</v>
      </c>
    </row>
    <row r="38" spans="1:7">
      <c r="C38" t="s">
        <v>374</v>
      </c>
      <c r="D38" s="220" t="s">
        <v>517</v>
      </c>
      <c r="E38" t="s">
        <v>514</v>
      </c>
      <c r="F38" s="139" t="s">
        <v>578</v>
      </c>
    </row>
    <row r="39" spans="1:7">
      <c r="C39" s="212" t="s">
        <v>374</v>
      </c>
      <c r="D39" t="s">
        <v>527</v>
      </c>
      <c r="E39" t="s">
        <v>515</v>
      </c>
      <c r="F39" s="139" t="s">
        <v>578</v>
      </c>
    </row>
    <row r="40" spans="1:7" ht="18">
      <c r="C40" s="212" t="s">
        <v>374</v>
      </c>
      <c r="D40" s="218" t="s">
        <v>540</v>
      </c>
      <c r="E40" s="212"/>
      <c r="F40" s="139" t="s">
        <v>579</v>
      </c>
    </row>
    <row r="41" spans="1:7" ht="18">
      <c r="C41" s="212" t="s">
        <v>374</v>
      </c>
      <c r="D41" s="218" t="s">
        <v>574</v>
      </c>
      <c r="E41" s="212"/>
      <c r="F41" s="139" t="s">
        <v>579</v>
      </c>
    </row>
    <row r="42" spans="1:7" ht="18">
      <c r="C42" s="212" t="s">
        <v>374</v>
      </c>
      <c r="D42" s="222" t="s">
        <v>575</v>
      </c>
      <c r="E42" s="212"/>
      <c r="F42" s="139" t="s">
        <v>588</v>
      </c>
      <c r="G42" s="221"/>
    </row>
    <row r="43" spans="1:7" ht="18">
      <c r="C43" s="212" t="s">
        <v>374</v>
      </c>
      <c r="D43" s="218" t="s">
        <v>521</v>
      </c>
      <c r="E43" s="212"/>
      <c r="F43" s="139" t="s">
        <v>579</v>
      </c>
    </row>
    <row r="44" spans="1:7">
      <c r="C44" t="s">
        <v>423</v>
      </c>
      <c r="D44" t="s">
        <v>526</v>
      </c>
      <c r="E44" t="s">
        <v>514</v>
      </c>
      <c r="F44" s="139" t="s">
        <v>578</v>
      </c>
    </row>
    <row r="45" spans="1:7">
      <c r="C45" s="212" t="s">
        <v>423</v>
      </c>
      <c r="D45" s="220" t="s">
        <v>540</v>
      </c>
      <c r="F45" s="139" t="s">
        <v>578</v>
      </c>
    </row>
    <row r="46" spans="1:7">
      <c r="C46" s="212" t="s">
        <v>423</v>
      </c>
      <c r="D46" t="s">
        <v>518</v>
      </c>
      <c r="F46" s="139" t="s">
        <v>578</v>
      </c>
    </row>
    <row r="47" spans="1:7">
      <c r="C47" s="212" t="s">
        <v>423</v>
      </c>
      <c r="D47" s="220" t="s">
        <v>517</v>
      </c>
      <c r="F47" s="139" t="s">
        <v>578</v>
      </c>
    </row>
    <row r="48" spans="1:7" ht="18">
      <c r="C48" s="212" t="s">
        <v>423</v>
      </c>
      <c r="D48" s="218" t="s">
        <v>520</v>
      </c>
      <c r="E48" s="212"/>
      <c r="F48" s="139" t="s">
        <v>579</v>
      </c>
    </row>
    <row r="49" spans="3:7" ht="18">
      <c r="C49" s="212" t="s">
        <v>423</v>
      </c>
      <c r="D49" s="218" t="s">
        <v>574</v>
      </c>
      <c r="E49" s="212"/>
      <c r="F49" s="139" t="s">
        <v>579</v>
      </c>
    </row>
    <row r="50" spans="3:7" ht="18">
      <c r="C50" s="212" t="s">
        <v>423</v>
      </c>
      <c r="D50" s="222" t="s">
        <v>575</v>
      </c>
      <c r="E50" s="212"/>
      <c r="F50" s="139" t="s">
        <v>588</v>
      </c>
      <c r="G50" s="218"/>
    </row>
    <row r="51" spans="3:7" ht="18">
      <c r="C51" s="212" t="s">
        <v>423</v>
      </c>
      <c r="D51" s="218" t="s">
        <v>524</v>
      </c>
      <c r="E51" s="212"/>
      <c r="F51" s="139" t="s">
        <v>579</v>
      </c>
    </row>
    <row r="52" spans="3:7" ht="18">
      <c r="C52" s="212" t="s">
        <v>423</v>
      </c>
      <c r="D52" s="218" t="s">
        <v>521</v>
      </c>
      <c r="E52" s="212"/>
      <c r="F52" s="139" t="s">
        <v>579</v>
      </c>
    </row>
    <row r="53" spans="3:7" ht="18">
      <c r="C53" s="212" t="s">
        <v>423</v>
      </c>
      <c r="D53" s="219" t="s">
        <v>586</v>
      </c>
      <c r="E53" s="212"/>
      <c r="F53" s="139" t="s">
        <v>579</v>
      </c>
    </row>
    <row r="54" spans="3:7">
      <c r="C54" t="s">
        <v>378</v>
      </c>
      <c r="D54" t="s">
        <v>521</v>
      </c>
      <c r="E54" t="s">
        <v>514</v>
      </c>
      <c r="F54" s="139" t="s">
        <v>578</v>
      </c>
    </row>
    <row r="55" spans="3:7">
      <c r="C55" s="212" t="s">
        <v>378</v>
      </c>
      <c r="D55" t="s">
        <v>541</v>
      </c>
      <c r="F55" s="139" t="s">
        <v>578</v>
      </c>
    </row>
    <row r="56" spans="3:7">
      <c r="C56" s="212" t="s">
        <v>378</v>
      </c>
      <c r="D56" t="s">
        <v>520</v>
      </c>
      <c r="F56" s="139" t="s">
        <v>578</v>
      </c>
    </row>
    <row r="57" spans="3:7">
      <c r="C57" s="212" t="s">
        <v>378</v>
      </c>
      <c r="D57" t="s">
        <v>526</v>
      </c>
      <c r="F57" s="139" t="s">
        <v>578</v>
      </c>
    </row>
    <row r="58" spans="3:7">
      <c r="C58" s="212" t="s">
        <v>378</v>
      </c>
      <c r="D58" t="s">
        <v>543</v>
      </c>
      <c r="F58" s="139" t="s">
        <v>578</v>
      </c>
    </row>
    <row r="59" spans="3:7">
      <c r="C59" s="212" t="s">
        <v>378</v>
      </c>
      <c r="D59" t="s">
        <v>525</v>
      </c>
      <c r="F59" s="139" t="s">
        <v>578</v>
      </c>
    </row>
    <row r="60" spans="3:7">
      <c r="C60" s="212" t="s">
        <v>378</v>
      </c>
      <c r="D60" t="s">
        <v>545</v>
      </c>
      <c r="F60" s="139" t="s">
        <v>578</v>
      </c>
    </row>
    <row r="61" spans="3:7">
      <c r="C61" s="212" t="s">
        <v>378</v>
      </c>
      <c r="D61" t="s">
        <v>544</v>
      </c>
      <c r="F61" s="139" t="s">
        <v>578</v>
      </c>
    </row>
    <row r="62" spans="3:7">
      <c r="C62" s="212" t="s">
        <v>378</v>
      </c>
      <c r="D62" t="s">
        <v>524</v>
      </c>
      <c r="F62" s="139" t="s">
        <v>578</v>
      </c>
    </row>
    <row r="63" spans="3:7">
      <c r="C63" s="212" t="s">
        <v>378</v>
      </c>
      <c r="D63" t="s">
        <v>517</v>
      </c>
      <c r="F63" s="139" t="s">
        <v>578</v>
      </c>
    </row>
    <row r="64" spans="3:7">
      <c r="C64" s="212" t="s">
        <v>378</v>
      </c>
      <c r="D64" t="s">
        <v>523</v>
      </c>
      <c r="F64" s="139" t="s">
        <v>578</v>
      </c>
    </row>
    <row r="65" spans="3:6">
      <c r="C65" s="212" t="s">
        <v>378</v>
      </c>
      <c r="D65" t="s">
        <v>542</v>
      </c>
      <c r="F65" s="139" t="s">
        <v>578</v>
      </c>
    </row>
    <row r="66" spans="3:6">
      <c r="C66" s="212" t="s">
        <v>378</v>
      </c>
      <c r="D66" t="s">
        <v>522</v>
      </c>
      <c r="F66" s="139" t="s">
        <v>578</v>
      </c>
    </row>
    <row r="67" spans="3:6" ht="18">
      <c r="C67" s="212" t="s">
        <v>378</v>
      </c>
      <c r="D67" s="218" t="s">
        <v>540</v>
      </c>
      <c r="F67" s="139" t="s">
        <v>579</v>
      </c>
    </row>
    <row r="68" spans="3:6" ht="18">
      <c r="C68" s="212" t="s">
        <v>378</v>
      </c>
      <c r="D68" s="218" t="s">
        <v>574</v>
      </c>
      <c r="F68" s="139" t="s">
        <v>579</v>
      </c>
    </row>
    <row r="69" spans="3:6" ht="18">
      <c r="C69" s="212" t="s">
        <v>378</v>
      </c>
      <c r="D69" s="218" t="s">
        <v>581</v>
      </c>
      <c r="F69" s="139" t="s">
        <v>579</v>
      </c>
    </row>
    <row r="70" spans="3:6" ht="18">
      <c r="C70" s="212" t="s">
        <v>378</v>
      </c>
      <c r="D70" s="218" t="s">
        <v>575</v>
      </c>
      <c r="F70" s="139" t="s">
        <v>579</v>
      </c>
    </row>
    <row r="71" spans="3:6" ht="18">
      <c r="C71" s="212" t="s">
        <v>378</v>
      </c>
      <c r="D71" s="219" t="s">
        <v>587</v>
      </c>
      <c r="F71" s="139" t="s">
        <v>579</v>
      </c>
    </row>
    <row r="74" spans="3:6">
      <c r="C74" t="s">
        <v>374</v>
      </c>
      <c r="D74" t="s">
        <v>575</v>
      </c>
      <c r="F74">
        <v>2567</v>
      </c>
    </row>
    <row r="75" spans="3:6">
      <c r="C75" t="s">
        <v>423</v>
      </c>
      <c r="D75" t="s">
        <v>575</v>
      </c>
      <c r="F75">
        <v>2568</v>
      </c>
    </row>
    <row r="76" spans="3:6">
      <c r="C76" t="s">
        <v>378</v>
      </c>
      <c r="D76" t="s">
        <v>541</v>
      </c>
      <c r="F76">
        <v>2567</v>
      </c>
    </row>
  </sheetData>
  <sortState ref="C74:F76">
    <sortCondition ref="C74:C76"/>
  </sortState>
  <conditionalFormatting sqref="D1:D5 D13:D14">
    <cfRule type="duplicateValues" dxfId="25" priority="9"/>
  </conditionalFormatting>
  <conditionalFormatting sqref="D13:D22">
    <cfRule type="duplicateValues" dxfId="24" priority="10"/>
  </conditionalFormatting>
  <conditionalFormatting sqref="D30:D37">
    <cfRule type="duplicateValues" dxfId="23" priority="12"/>
  </conditionalFormatting>
  <conditionalFormatting sqref="G42 D38:D43">
    <cfRule type="duplicateValues" dxfId="22" priority="6"/>
  </conditionalFormatting>
  <conditionalFormatting sqref="G50 D44:D53">
    <cfRule type="duplicateValues" dxfId="21" priority="13"/>
  </conditionalFormatting>
  <conditionalFormatting sqref="D54:D71">
    <cfRule type="duplicateValues" dxfId="20" priority="4"/>
  </conditionalFormatting>
  <conditionalFormatting sqref="D54:D66 D76">
    <cfRule type="duplicateValues" dxfId="19" priority="3"/>
  </conditionalFormatting>
  <conditionalFormatting sqref="D75 D44:D53">
    <cfRule type="duplicateValues" dxfId="18" priority="2"/>
  </conditionalFormatting>
  <conditionalFormatting sqref="D74 D38:D43">
    <cfRule type="duplicateValues" dxfId="17" priority="1"/>
  </conditionalFormatting>
  <pageMargins left="0.7" right="0.7" top="0.75" bottom="0.75" header="0.3" footer="0.3"/>
  <pageSetup paperSize="9" orientation="portrait" horizontalDpi="4294967295" verticalDpi="4294967295"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A6800-4D47-46DD-80CB-E13E9077CE69}">
  <dimension ref="A1:N72"/>
  <sheetViews>
    <sheetView workbookViewId="0">
      <pane ySplit="1" topLeftCell="A2" activePane="bottomLeft" state="frozen"/>
      <selection activeCell="A14" sqref="A14"/>
      <selection pane="bottomLeft" activeCell="A14" sqref="A14"/>
    </sheetView>
  </sheetViews>
  <sheetFormatPr defaultRowHeight="14.4"/>
  <cols>
    <col min="1" max="1" width="47.5546875" customWidth="1"/>
    <col min="2" max="2" width="12.6640625" customWidth="1"/>
    <col min="3" max="3" width="36.88671875" customWidth="1"/>
    <col min="4" max="4" width="14.33203125" customWidth="1"/>
    <col min="5" max="5" width="20.109375" customWidth="1"/>
    <col min="6" max="6" width="54.88671875" customWidth="1"/>
    <col min="7" max="7" width="22.77734375" customWidth="1"/>
    <col min="8" max="8" width="16.77734375" customWidth="1"/>
    <col min="9" max="9" width="40.77734375" customWidth="1"/>
    <col min="10" max="10" width="18.88671875" customWidth="1"/>
    <col min="11" max="11" width="50.5546875" customWidth="1"/>
    <col min="12" max="12" width="12.6640625" customWidth="1"/>
    <col min="13" max="13" width="9" customWidth="1"/>
    <col min="14" max="14" width="14.5546875" customWidth="1"/>
  </cols>
  <sheetData>
    <row r="1" spans="1:14" s="229" customFormat="1">
      <c r="A1" s="223" t="s">
        <v>589</v>
      </c>
      <c r="B1" s="224" t="s">
        <v>516</v>
      </c>
      <c r="C1" s="223" t="s">
        <v>590</v>
      </c>
      <c r="D1" s="225" t="s">
        <v>591</v>
      </c>
      <c r="E1" s="226" t="s">
        <v>592</v>
      </c>
      <c r="F1" s="226" t="s">
        <v>593</v>
      </c>
      <c r="G1" s="226" t="s">
        <v>594</v>
      </c>
      <c r="H1" s="227" t="s">
        <v>595</v>
      </c>
      <c r="I1" s="227" t="s">
        <v>22</v>
      </c>
      <c r="J1" s="227" t="s">
        <v>596</v>
      </c>
      <c r="K1" s="227" t="s">
        <v>23</v>
      </c>
      <c r="L1" s="227" t="s">
        <v>597</v>
      </c>
      <c r="M1" s="228" t="s">
        <v>598</v>
      </c>
      <c r="N1" s="227" t="s">
        <v>599</v>
      </c>
    </row>
    <row r="2" spans="1:14" ht="18">
      <c r="A2" t="s">
        <v>54</v>
      </c>
      <c r="B2" s="218" t="s">
        <v>540</v>
      </c>
      <c r="C2" t="s">
        <v>55</v>
      </c>
      <c r="D2" t="s">
        <v>631</v>
      </c>
      <c r="E2" t="s">
        <v>30</v>
      </c>
      <c r="F2" t="s">
        <v>618</v>
      </c>
      <c r="H2" t="s">
        <v>108</v>
      </c>
      <c r="I2" t="s">
        <v>619</v>
      </c>
      <c r="J2" s="139" t="s">
        <v>602</v>
      </c>
      <c r="K2" t="s">
        <v>620</v>
      </c>
      <c r="M2" s="139" t="s">
        <v>579</v>
      </c>
    </row>
    <row r="3" spans="1:14" ht="18">
      <c r="A3" s="212" t="s">
        <v>604</v>
      </c>
      <c r="B3" s="218" t="s">
        <v>574</v>
      </c>
      <c r="C3" s="212" t="s">
        <v>55</v>
      </c>
      <c r="D3" s="233" t="s">
        <v>631</v>
      </c>
      <c r="E3" s="212" t="s">
        <v>30</v>
      </c>
      <c r="F3" s="212" t="s">
        <v>618</v>
      </c>
      <c r="H3" s="212" t="s">
        <v>108</v>
      </c>
      <c r="I3" s="212" t="s">
        <v>619</v>
      </c>
      <c r="J3" s="139" t="s">
        <v>602</v>
      </c>
      <c r="K3" s="212" t="s">
        <v>620</v>
      </c>
      <c r="M3" s="139" t="s">
        <v>579</v>
      </c>
    </row>
    <row r="4" spans="1:14" ht="18">
      <c r="A4" s="212" t="s">
        <v>342</v>
      </c>
      <c r="B4" s="218" t="s">
        <v>575</v>
      </c>
      <c r="C4" s="212" t="s">
        <v>55</v>
      </c>
      <c r="D4" s="233" t="s">
        <v>631</v>
      </c>
      <c r="E4" s="212" t="s">
        <v>30</v>
      </c>
      <c r="F4" s="212" t="s">
        <v>618</v>
      </c>
      <c r="H4" s="212" t="s">
        <v>108</v>
      </c>
      <c r="I4" s="212" t="s">
        <v>619</v>
      </c>
      <c r="J4" s="139" t="s">
        <v>602</v>
      </c>
      <c r="K4" s="212" t="s">
        <v>620</v>
      </c>
      <c r="M4" s="139" t="s">
        <v>579</v>
      </c>
    </row>
    <row r="5" spans="1:14" ht="18">
      <c r="A5" s="212" t="s">
        <v>605</v>
      </c>
      <c r="B5" s="218" t="s">
        <v>576</v>
      </c>
      <c r="C5" s="212" t="s">
        <v>612</v>
      </c>
      <c r="D5" s="233" t="s">
        <v>631</v>
      </c>
      <c r="E5" s="212" t="s">
        <v>30</v>
      </c>
      <c r="F5" s="212" t="s">
        <v>618</v>
      </c>
      <c r="H5" s="212" t="s">
        <v>108</v>
      </c>
      <c r="I5" s="212" t="s">
        <v>619</v>
      </c>
      <c r="J5" s="139" t="s">
        <v>602</v>
      </c>
      <c r="K5" s="212" t="s">
        <v>620</v>
      </c>
      <c r="M5" s="139" t="s">
        <v>579</v>
      </c>
    </row>
    <row r="6" spans="1:14" ht="18">
      <c r="A6" s="212" t="s">
        <v>606</v>
      </c>
      <c r="B6" s="219" t="s">
        <v>577</v>
      </c>
      <c r="C6" s="212" t="s">
        <v>613</v>
      </c>
      <c r="D6" s="233" t="s">
        <v>631</v>
      </c>
      <c r="E6" s="212" t="s">
        <v>30</v>
      </c>
      <c r="F6" s="212" t="s">
        <v>618</v>
      </c>
      <c r="H6" s="212" t="s">
        <v>108</v>
      </c>
      <c r="I6" s="212" t="s">
        <v>619</v>
      </c>
      <c r="J6" s="139" t="s">
        <v>602</v>
      </c>
      <c r="K6" s="212" t="s">
        <v>620</v>
      </c>
      <c r="M6" s="139" t="s">
        <v>579</v>
      </c>
    </row>
    <row r="7" spans="1:14" ht="18">
      <c r="A7" s="212" t="s">
        <v>54</v>
      </c>
      <c r="B7" s="218" t="s">
        <v>540</v>
      </c>
      <c r="C7" s="212" t="s">
        <v>55</v>
      </c>
      <c r="D7" s="233" t="s">
        <v>631</v>
      </c>
      <c r="E7" s="212" t="s">
        <v>30</v>
      </c>
      <c r="F7" s="212" t="s">
        <v>618</v>
      </c>
      <c r="H7" s="212" t="s">
        <v>108</v>
      </c>
      <c r="I7" s="212" t="s">
        <v>619</v>
      </c>
      <c r="J7" s="139" t="s">
        <v>603</v>
      </c>
      <c r="K7" s="212" t="s">
        <v>621</v>
      </c>
      <c r="M7" s="139" t="s">
        <v>579</v>
      </c>
    </row>
    <row r="8" spans="1:14" ht="18">
      <c r="A8" s="212" t="s">
        <v>604</v>
      </c>
      <c r="B8" s="218" t="s">
        <v>574</v>
      </c>
      <c r="C8" s="212" t="s">
        <v>55</v>
      </c>
      <c r="D8" s="233" t="s">
        <v>631</v>
      </c>
      <c r="E8" s="212" t="s">
        <v>30</v>
      </c>
      <c r="F8" s="212" t="s">
        <v>618</v>
      </c>
      <c r="H8" s="212" t="s">
        <v>108</v>
      </c>
      <c r="I8" s="212" t="s">
        <v>619</v>
      </c>
      <c r="J8" s="139" t="s">
        <v>603</v>
      </c>
      <c r="K8" s="212" t="s">
        <v>621</v>
      </c>
      <c r="M8" s="139" t="s">
        <v>579</v>
      </c>
    </row>
    <row r="9" spans="1:14" ht="18">
      <c r="A9" s="212" t="s">
        <v>342</v>
      </c>
      <c r="B9" s="218" t="s">
        <v>575</v>
      </c>
      <c r="C9" s="212" t="s">
        <v>55</v>
      </c>
      <c r="D9" s="233" t="s">
        <v>631</v>
      </c>
      <c r="E9" s="212" t="s">
        <v>30</v>
      </c>
      <c r="F9" s="212" t="s">
        <v>618</v>
      </c>
      <c r="H9" s="212" t="s">
        <v>108</v>
      </c>
      <c r="I9" s="212" t="s">
        <v>619</v>
      </c>
      <c r="J9" s="139" t="s">
        <v>603</v>
      </c>
      <c r="K9" s="212" t="s">
        <v>621</v>
      </c>
      <c r="M9" s="139" t="s">
        <v>579</v>
      </c>
    </row>
    <row r="10" spans="1:14" ht="18">
      <c r="A10" s="212" t="s">
        <v>605</v>
      </c>
      <c r="B10" s="218" t="s">
        <v>576</v>
      </c>
      <c r="C10" s="212" t="s">
        <v>612</v>
      </c>
      <c r="D10" s="233" t="s">
        <v>631</v>
      </c>
      <c r="E10" s="212" t="s">
        <v>30</v>
      </c>
      <c r="F10" s="212" t="s">
        <v>618</v>
      </c>
      <c r="H10" s="212" t="s">
        <v>108</v>
      </c>
      <c r="I10" s="212" t="s">
        <v>619</v>
      </c>
      <c r="J10" s="139" t="s">
        <v>603</v>
      </c>
      <c r="K10" s="212" t="s">
        <v>621</v>
      </c>
      <c r="M10" s="139" t="s">
        <v>579</v>
      </c>
    </row>
    <row r="11" spans="1:14" ht="18">
      <c r="A11" s="212" t="s">
        <v>449</v>
      </c>
      <c r="B11" s="218" t="s">
        <v>521</v>
      </c>
      <c r="C11" s="212" t="s">
        <v>64</v>
      </c>
      <c r="D11" s="233" t="s">
        <v>631</v>
      </c>
      <c r="E11" s="212" t="s">
        <v>30</v>
      </c>
      <c r="F11" s="212" t="s">
        <v>618</v>
      </c>
      <c r="H11" s="212" t="s">
        <v>108</v>
      </c>
      <c r="I11" s="212" t="s">
        <v>619</v>
      </c>
      <c r="J11" s="139" t="s">
        <v>603</v>
      </c>
      <c r="K11" s="212" t="s">
        <v>621</v>
      </c>
      <c r="M11" s="139" t="s">
        <v>579</v>
      </c>
    </row>
    <row r="12" spans="1:14" ht="18">
      <c r="A12" s="212" t="s">
        <v>88</v>
      </c>
      <c r="B12" s="218" t="s">
        <v>517</v>
      </c>
      <c r="C12" s="212" t="s">
        <v>64</v>
      </c>
      <c r="D12" s="233" t="s">
        <v>631</v>
      </c>
      <c r="E12" s="212" t="s">
        <v>30</v>
      </c>
      <c r="F12" s="212" t="s">
        <v>618</v>
      </c>
      <c r="H12" s="212" t="s">
        <v>108</v>
      </c>
      <c r="I12" s="212" t="s">
        <v>619</v>
      </c>
      <c r="J12" s="139" t="s">
        <v>603</v>
      </c>
      <c r="K12" s="212" t="s">
        <v>621</v>
      </c>
      <c r="M12" s="139" t="s">
        <v>579</v>
      </c>
    </row>
    <row r="13" spans="1:14" ht="18">
      <c r="A13" s="212" t="s">
        <v>607</v>
      </c>
      <c r="B13" s="219" t="s">
        <v>582</v>
      </c>
      <c r="C13" s="212" t="s">
        <v>73</v>
      </c>
      <c r="D13" s="233" t="s">
        <v>631</v>
      </c>
      <c r="E13" s="212" t="s">
        <v>30</v>
      </c>
      <c r="F13" s="212" t="s">
        <v>618</v>
      </c>
      <c r="H13" s="212" t="s">
        <v>108</v>
      </c>
      <c r="I13" s="212" t="s">
        <v>619</v>
      </c>
      <c r="J13" s="139" t="s">
        <v>603</v>
      </c>
      <c r="K13" s="212" t="s">
        <v>621</v>
      </c>
      <c r="M13" s="139" t="s">
        <v>579</v>
      </c>
    </row>
    <row r="14" spans="1:14">
      <c r="A14" s="212" t="s">
        <v>63</v>
      </c>
      <c r="B14" s="212" t="s">
        <v>529</v>
      </c>
      <c r="C14" s="212" t="s">
        <v>64</v>
      </c>
      <c r="D14" s="233" t="s">
        <v>631</v>
      </c>
      <c r="E14" s="212" t="s">
        <v>30</v>
      </c>
      <c r="F14" s="212" t="s">
        <v>618</v>
      </c>
      <c r="H14" s="212" t="s">
        <v>114</v>
      </c>
      <c r="I14" s="212" t="s">
        <v>622</v>
      </c>
      <c r="J14" s="212" t="s">
        <v>463</v>
      </c>
      <c r="K14" s="212" t="s">
        <v>623</v>
      </c>
      <c r="M14" s="139" t="s">
        <v>578</v>
      </c>
    </row>
    <row r="15" spans="1:14">
      <c r="A15" s="212" t="s">
        <v>138</v>
      </c>
      <c r="B15" s="212" t="s">
        <v>523</v>
      </c>
      <c r="C15" s="212" t="s">
        <v>47</v>
      </c>
      <c r="D15" s="233" t="s">
        <v>631</v>
      </c>
      <c r="E15" s="212" t="s">
        <v>30</v>
      </c>
      <c r="F15" s="212" t="s">
        <v>618</v>
      </c>
      <c r="H15" s="212" t="s">
        <v>114</v>
      </c>
      <c r="I15" s="212" t="s">
        <v>622</v>
      </c>
      <c r="J15" s="212" t="s">
        <v>463</v>
      </c>
      <c r="K15" s="212" t="s">
        <v>623</v>
      </c>
      <c r="M15" s="139" t="s">
        <v>578</v>
      </c>
    </row>
    <row r="16" spans="1:14" ht="18">
      <c r="A16" s="212" t="s">
        <v>54</v>
      </c>
      <c r="B16" s="218" t="s">
        <v>540</v>
      </c>
      <c r="C16" s="212" t="s">
        <v>55</v>
      </c>
      <c r="D16" s="233" t="s">
        <v>631</v>
      </c>
      <c r="E16" s="212" t="s">
        <v>30</v>
      </c>
      <c r="F16" s="212" t="s">
        <v>618</v>
      </c>
      <c r="H16" s="212" t="s">
        <v>114</v>
      </c>
      <c r="I16" s="212" t="s">
        <v>622</v>
      </c>
      <c r="J16" s="212" t="s">
        <v>463</v>
      </c>
      <c r="K16" s="212" t="s">
        <v>623</v>
      </c>
      <c r="M16" s="139" t="s">
        <v>579</v>
      </c>
    </row>
    <row r="17" spans="1:13" ht="18">
      <c r="A17" s="212" t="s">
        <v>604</v>
      </c>
      <c r="B17" s="218" t="s">
        <v>574</v>
      </c>
      <c r="C17" s="212" t="s">
        <v>55</v>
      </c>
      <c r="D17" s="233" t="s">
        <v>631</v>
      </c>
      <c r="E17" s="212" t="s">
        <v>30</v>
      </c>
      <c r="F17" s="212" t="s">
        <v>618</v>
      </c>
      <c r="H17" s="212" t="s">
        <v>114</v>
      </c>
      <c r="I17" s="212" t="s">
        <v>622</v>
      </c>
      <c r="J17" s="212" t="s">
        <v>463</v>
      </c>
      <c r="K17" s="212" t="s">
        <v>623</v>
      </c>
      <c r="M17" s="139" t="s">
        <v>579</v>
      </c>
    </row>
    <row r="18" spans="1:13" ht="18">
      <c r="A18" s="212" t="s">
        <v>608</v>
      </c>
      <c r="B18" s="218" t="s">
        <v>580</v>
      </c>
      <c r="C18" s="212" t="s">
        <v>55</v>
      </c>
      <c r="D18" s="233" t="s">
        <v>631</v>
      </c>
      <c r="E18" s="212" t="s">
        <v>30</v>
      </c>
      <c r="F18" s="212" t="s">
        <v>618</v>
      </c>
      <c r="H18" s="212" t="s">
        <v>114</v>
      </c>
      <c r="I18" s="212" t="s">
        <v>622</v>
      </c>
      <c r="J18" s="212" t="s">
        <v>463</v>
      </c>
      <c r="K18" s="212" t="s">
        <v>623</v>
      </c>
      <c r="M18" s="139" t="s">
        <v>579</v>
      </c>
    </row>
    <row r="19" spans="1:13" ht="18">
      <c r="A19" s="212" t="s">
        <v>342</v>
      </c>
      <c r="B19" s="218" t="s">
        <v>575</v>
      </c>
      <c r="C19" s="212" t="s">
        <v>55</v>
      </c>
      <c r="D19" s="233" t="s">
        <v>631</v>
      </c>
      <c r="E19" s="212" t="s">
        <v>30</v>
      </c>
      <c r="F19" s="212" t="s">
        <v>618</v>
      </c>
      <c r="H19" s="212" t="s">
        <v>114</v>
      </c>
      <c r="I19" s="212" t="s">
        <v>622</v>
      </c>
      <c r="J19" s="212" t="s">
        <v>463</v>
      </c>
      <c r="K19" s="212" t="s">
        <v>623</v>
      </c>
      <c r="M19" s="139" t="s">
        <v>579</v>
      </c>
    </row>
    <row r="20" spans="1:13" ht="18">
      <c r="A20" s="212" t="s">
        <v>605</v>
      </c>
      <c r="B20" s="218" t="s">
        <v>576</v>
      </c>
      <c r="C20" s="212" t="s">
        <v>612</v>
      </c>
      <c r="D20" s="233" t="s">
        <v>631</v>
      </c>
      <c r="E20" s="212" t="s">
        <v>30</v>
      </c>
      <c r="F20" s="212" t="s">
        <v>618</v>
      </c>
      <c r="H20" s="212" t="s">
        <v>114</v>
      </c>
      <c r="I20" s="212" t="s">
        <v>622</v>
      </c>
      <c r="J20" s="212" t="s">
        <v>463</v>
      </c>
      <c r="K20" s="212" t="s">
        <v>623</v>
      </c>
      <c r="M20" s="139" t="s">
        <v>579</v>
      </c>
    </row>
    <row r="21" spans="1:13" ht="18">
      <c r="A21" s="212" t="s">
        <v>449</v>
      </c>
      <c r="B21" s="218" t="s">
        <v>521</v>
      </c>
      <c r="C21" s="212" t="s">
        <v>64</v>
      </c>
      <c r="D21" s="233" t="s">
        <v>631</v>
      </c>
      <c r="E21" s="212" t="s">
        <v>30</v>
      </c>
      <c r="F21" s="212" t="s">
        <v>618</v>
      </c>
      <c r="H21" s="212" t="s">
        <v>114</v>
      </c>
      <c r="I21" s="212" t="s">
        <v>622</v>
      </c>
      <c r="J21" s="212" t="s">
        <v>463</v>
      </c>
      <c r="K21" s="212" t="s">
        <v>623</v>
      </c>
      <c r="M21" s="139" t="s">
        <v>579</v>
      </c>
    </row>
    <row r="22" spans="1:13" ht="18">
      <c r="A22" s="212" t="s">
        <v>387</v>
      </c>
      <c r="B22" s="218" t="s">
        <v>527</v>
      </c>
      <c r="C22" s="212" t="s">
        <v>64</v>
      </c>
      <c r="D22" s="233" t="s">
        <v>631</v>
      </c>
      <c r="E22" s="212" t="s">
        <v>30</v>
      </c>
      <c r="F22" s="212" t="s">
        <v>618</v>
      </c>
      <c r="H22" s="212" t="s">
        <v>114</v>
      </c>
      <c r="I22" s="212" t="s">
        <v>622</v>
      </c>
      <c r="J22" s="212" t="s">
        <v>463</v>
      </c>
      <c r="K22" s="212" t="s">
        <v>623</v>
      </c>
      <c r="M22" s="139" t="s">
        <v>579</v>
      </c>
    </row>
    <row r="23" spans="1:13" ht="18">
      <c r="A23" s="212" t="s">
        <v>88</v>
      </c>
      <c r="B23" s="219" t="s">
        <v>517</v>
      </c>
      <c r="C23" s="212" t="s">
        <v>64</v>
      </c>
      <c r="D23" s="233" t="s">
        <v>631</v>
      </c>
      <c r="E23" s="212" t="s">
        <v>30</v>
      </c>
      <c r="F23" s="212" t="s">
        <v>618</v>
      </c>
      <c r="H23" s="212" t="s">
        <v>114</v>
      </c>
      <c r="I23" s="212" t="s">
        <v>622</v>
      </c>
      <c r="J23" s="212" t="s">
        <v>463</v>
      </c>
      <c r="K23" s="212" t="s">
        <v>623</v>
      </c>
      <c r="M23" s="139" t="s">
        <v>579</v>
      </c>
    </row>
    <row r="24" spans="1:13" ht="18">
      <c r="A24" s="212" t="s">
        <v>54</v>
      </c>
      <c r="B24" s="218" t="s">
        <v>540</v>
      </c>
      <c r="C24" s="212" t="s">
        <v>55</v>
      </c>
      <c r="D24" s="233" t="s">
        <v>631</v>
      </c>
      <c r="E24" s="212" t="s">
        <v>30</v>
      </c>
      <c r="F24" s="212" t="s">
        <v>618</v>
      </c>
      <c r="H24" s="212" t="s">
        <v>114</v>
      </c>
      <c r="I24" s="212" t="s">
        <v>622</v>
      </c>
      <c r="J24" s="139" t="s">
        <v>583</v>
      </c>
      <c r="K24" s="212" t="s">
        <v>624</v>
      </c>
      <c r="M24" s="139" t="s">
        <v>579</v>
      </c>
    </row>
    <row r="25" spans="1:13" ht="18">
      <c r="A25" s="212" t="s">
        <v>604</v>
      </c>
      <c r="B25" s="218" t="s">
        <v>574</v>
      </c>
      <c r="C25" s="212" t="s">
        <v>55</v>
      </c>
      <c r="D25" s="233" t="s">
        <v>631</v>
      </c>
      <c r="E25" s="212" t="s">
        <v>30</v>
      </c>
      <c r="F25" s="212" t="s">
        <v>618</v>
      </c>
      <c r="H25" s="212" t="s">
        <v>114</v>
      </c>
      <c r="I25" s="212" t="s">
        <v>622</v>
      </c>
      <c r="J25" s="139" t="s">
        <v>583</v>
      </c>
      <c r="K25" s="212" t="s">
        <v>624</v>
      </c>
      <c r="M25" s="139" t="s">
        <v>579</v>
      </c>
    </row>
    <row r="26" spans="1:13" ht="18">
      <c r="A26" s="212" t="s">
        <v>609</v>
      </c>
      <c r="B26" s="218" t="s">
        <v>581</v>
      </c>
      <c r="C26" s="212" t="s">
        <v>55</v>
      </c>
      <c r="D26" s="233" t="s">
        <v>631</v>
      </c>
      <c r="E26" s="212" t="s">
        <v>30</v>
      </c>
      <c r="F26" s="212" t="s">
        <v>618</v>
      </c>
      <c r="H26" s="212" t="s">
        <v>114</v>
      </c>
      <c r="I26" s="212" t="s">
        <v>622</v>
      </c>
      <c r="J26" s="139" t="s">
        <v>583</v>
      </c>
      <c r="K26" s="212" t="s">
        <v>624</v>
      </c>
      <c r="M26" s="139" t="s">
        <v>579</v>
      </c>
    </row>
    <row r="27" spans="1:13" ht="18">
      <c r="A27" s="212" t="s">
        <v>605</v>
      </c>
      <c r="B27" s="218" t="s">
        <v>576</v>
      </c>
      <c r="C27" s="212" t="s">
        <v>612</v>
      </c>
      <c r="D27" s="233" t="s">
        <v>631</v>
      </c>
      <c r="E27" s="212" t="s">
        <v>30</v>
      </c>
      <c r="F27" s="212" t="s">
        <v>618</v>
      </c>
      <c r="H27" s="212" t="s">
        <v>114</v>
      </c>
      <c r="I27" s="212" t="s">
        <v>622</v>
      </c>
      <c r="J27" s="139" t="s">
        <v>583</v>
      </c>
      <c r="K27" s="212" t="s">
        <v>624</v>
      </c>
      <c r="M27" s="139" t="s">
        <v>579</v>
      </c>
    </row>
    <row r="28" spans="1:13" ht="18">
      <c r="A28" s="212" t="s">
        <v>449</v>
      </c>
      <c r="B28" s="218" t="s">
        <v>521</v>
      </c>
      <c r="C28" s="212" t="s">
        <v>64</v>
      </c>
      <c r="D28" s="233" t="s">
        <v>631</v>
      </c>
      <c r="E28" s="212" t="s">
        <v>30</v>
      </c>
      <c r="F28" s="212" t="s">
        <v>618</v>
      </c>
      <c r="H28" s="212" t="s">
        <v>114</v>
      </c>
      <c r="I28" s="212" t="s">
        <v>622</v>
      </c>
      <c r="J28" s="139" t="s">
        <v>583</v>
      </c>
      <c r="K28" s="212" t="s">
        <v>624</v>
      </c>
      <c r="M28" s="139" t="s">
        <v>579</v>
      </c>
    </row>
    <row r="29" spans="1:13" ht="18">
      <c r="A29" s="212" t="s">
        <v>88</v>
      </c>
      <c r="B29" s="218" t="s">
        <v>517</v>
      </c>
      <c r="C29" s="212" t="s">
        <v>64</v>
      </c>
      <c r="D29" s="233" t="s">
        <v>631</v>
      </c>
      <c r="E29" s="212" t="s">
        <v>30</v>
      </c>
      <c r="F29" s="212" t="s">
        <v>618</v>
      </c>
      <c r="H29" s="212" t="s">
        <v>114</v>
      </c>
      <c r="I29" s="212" t="s">
        <v>622</v>
      </c>
      <c r="J29" s="139" t="s">
        <v>583</v>
      </c>
      <c r="K29" s="212" t="s">
        <v>624</v>
      </c>
      <c r="M29" s="139" t="s">
        <v>579</v>
      </c>
    </row>
    <row r="30" spans="1:13" ht="18">
      <c r="A30" s="212" t="s">
        <v>607</v>
      </c>
      <c r="B30" s="219" t="s">
        <v>582</v>
      </c>
      <c r="C30" s="212" t="s">
        <v>73</v>
      </c>
      <c r="D30" s="233" t="s">
        <v>631</v>
      </c>
      <c r="E30" s="212" t="s">
        <v>30</v>
      </c>
      <c r="F30" s="212" t="s">
        <v>618</v>
      </c>
      <c r="H30" s="212" t="s">
        <v>114</v>
      </c>
      <c r="I30" s="212" t="s">
        <v>622</v>
      </c>
      <c r="J30" s="139" t="s">
        <v>583</v>
      </c>
      <c r="K30" s="212" t="s">
        <v>624</v>
      </c>
      <c r="M30" s="139" t="s">
        <v>579</v>
      </c>
    </row>
    <row r="31" spans="1:13">
      <c r="A31" s="212" t="s">
        <v>327</v>
      </c>
      <c r="B31" s="220" t="s">
        <v>519</v>
      </c>
      <c r="C31" s="212" t="s">
        <v>64</v>
      </c>
      <c r="D31" s="233" t="s">
        <v>631</v>
      </c>
      <c r="E31" s="212" t="s">
        <v>30</v>
      </c>
      <c r="F31" s="212" t="s">
        <v>618</v>
      </c>
      <c r="H31" s="212" t="s">
        <v>212</v>
      </c>
      <c r="I31" s="212" t="s">
        <v>625</v>
      </c>
      <c r="J31" s="212" t="s">
        <v>371</v>
      </c>
      <c r="K31" s="212" t="s">
        <v>626</v>
      </c>
      <c r="M31" s="139" t="s">
        <v>578</v>
      </c>
    </row>
    <row r="32" spans="1:13" ht="18">
      <c r="A32" s="212" t="s">
        <v>169</v>
      </c>
      <c r="B32" s="218" t="s">
        <v>584</v>
      </c>
      <c r="C32" s="212" t="s">
        <v>612</v>
      </c>
      <c r="D32" s="233" t="s">
        <v>631</v>
      </c>
      <c r="E32" s="212" t="s">
        <v>30</v>
      </c>
      <c r="F32" s="212" t="s">
        <v>618</v>
      </c>
      <c r="H32" s="212" t="s">
        <v>212</v>
      </c>
      <c r="I32" s="212" t="s">
        <v>625</v>
      </c>
      <c r="J32" s="212" t="s">
        <v>371</v>
      </c>
      <c r="K32" s="212" t="s">
        <v>626</v>
      </c>
      <c r="M32" s="139" t="s">
        <v>579</v>
      </c>
    </row>
    <row r="33" spans="1:13" ht="18">
      <c r="A33" s="212" t="s">
        <v>54</v>
      </c>
      <c r="B33" s="218" t="s">
        <v>540</v>
      </c>
      <c r="C33" s="212" t="s">
        <v>55</v>
      </c>
      <c r="D33" s="233" t="s">
        <v>631</v>
      </c>
      <c r="E33" s="212" t="s">
        <v>30</v>
      </c>
      <c r="F33" s="212" t="s">
        <v>618</v>
      </c>
      <c r="H33" s="212" t="s">
        <v>212</v>
      </c>
      <c r="I33" s="212" t="s">
        <v>625</v>
      </c>
      <c r="J33" s="212" t="s">
        <v>371</v>
      </c>
      <c r="K33" s="212" t="s">
        <v>626</v>
      </c>
      <c r="M33" s="139" t="s">
        <v>579</v>
      </c>
    </row>
    <row r="34" spans="1:13" ht="18">
      <c r="A34" s="212" t="s">
        <v>604</v>
      </c>
      <c r="B34" s="218" t="s">
        <v>574</v>
      </c>
      <c r="C34" s="212" t="s">
        <v>55</v>
      </c>
      <c r="D34" s="233" t="s">
        <v>631</v>
      </c>
      <c r="E34" s="212" t="s">
        <v>30</v>
      </c>
      <c r="F34" s="212" t="s">
        <v>618</v>
      </c>
      <c r="H34" s="212" t="s">
        <v>212</v>
      </c>
      <c r="I34" s="212" t="s">
        <v>625</v>
      </c>
      <c r="J34" s="212" t="s">
        <v>371</v>
      </c>
      <c r="K34" s="212" t="s">
        <v>626</v>
      </c>
      <c r="M34" s="139" t="s">
        <v>579</v>
      </c>
    </row>
    <row r="35" spans="1:13" ht="18">
      <c r="A35" s="212" t="s">
        <v>608</v>
      </c>
      <c r="B35" s="218" t="s">
        <v>580</v>
      </c>
      <c r="C35" s="212" t="s">
        <v>55</v>
      </c>
      <c r="D35" s="233" t="s">
        <v>631</v>
      </c>
      <c r="E35" s="212" t="s">
        <v>30</v>
      </c>
      <c r="F35" s="212" t="s">
        <v>618</v>
      </c>
      <c r="H35" s="212" t="s">
        <v>212</v>
      </c>
      <c r="I35" s="212" t="s">
        <v>625</v>
      </c>
      <c r="J35" s="212" t="s">
        <v>371</v>
      </c>
      <c r="K35" s="212" t="s">
        <v>626</v>
      </c>
      <c r="M35" s="139" t="s">
        <v>579</v>
      </c>
    </row>
    <row r="36" spans="1:13" ht="18">
      <c r="A36" s="212" t="s">
        <v>609</v>
      </c>
      <c r="B36" s="218" t="s">
        <v>581</v>
      </c>
      <c r="C36" s="212" t="s">
        <v>55</v>
      </c>
      <c r="D36" s="233" t="s">
        <v>631</v>
      </c>
      <c r="E36" s="212" t="s">
        <v>30</v>
      </c>
      <c r="F36" s="212" t="s">
        <v>618</v>
      </c>
      <c r="H36" s="212" t="s">
        <v>212</v>
      </c>
      <c r="I36" s="212" t="s">
        <v>625</v>
      </c>
      <c r="J36" s="212" t="s">
        <v>371</v>
      </c>
      <c r="K36" s="212" t="s">
        <v>626</v>
      </c>
      <c r="M36" s="139" t="s">
        <v>579</v>
      </c>
    </row>
    <row r="37" spans="1:13" ht="18">
      <c r="A37" s="212" t="s">
        <v>342</v>
      </c>
      <c r="B37" s="218" t="s">
        <v>575</v>
      </c>
      <c r="C37" s="212" t="s">
        <v>55</v>
      </c>
      <c r="D37" s="233" t="s">
        <v>631</v>
      </c>
      <c r="E37" s="212" t="s">
        <v>30</v>
      </c>
      <c r="F37" s="212" t="s">
        <v>618</v>
      </c>
      <c r="H37" s="212" t="s">
        <v>212</v>
      </c>
      <c r="I37" s="212" t="s">
        <v>625</v>
      </c>
      <c r="J37" s="212" t="s">
        <v>371</v>
      </c>
      <c r="K37" s="212" t="s">
        <v>626</v>
      </c>
      <c r="M37" s="139" t="s">
        <v>579</v>
      </c>
    </row>
    <row r="38" spans="1:13" ht="18">
      <c r="A38" s="212" t="s">
        <v>387</v>
      </c>
      <c r="B38" s="219" t="s">
        <v>527</v>
      </c>
      <c r="C38" s="212" t="s">
        <v>64</v>
      </c>
      <c r="D38" s="233" t="s">
        <v>631</v>
      </c>
      <c r="E38" s="212" t="s">
        <v>30</v>
      </c>
      <c r="F38" s="212" t="s">
        <v>618</v>
      </c>
      <c r="H38" s="212" t="s">
        <v>212</v>
      </c>
      <c r="I38" s="212" t="s">
        <v>625</v>
      </c>
      <c r="J38" s="212" t="s">
        <v>371</v>
      </c>
      <c r="K38" s="212" t="s">
        <v>626</v>
      </c>
      <c r="M38" s="139" t="s">
        <v>579</v>
      </c>
    </row>
    <row r="39" spans="1:13">
      <c r="A39" s="212" t="s">
        <v>88</v>
      </c>
      <c r="B39" s="220" t="s">
        <v>517</v>
      </c>
      <c r="C39" s="212" t="s">
        <v>64</v>
      </c>
      <c r="D39" s="233" t="s">
        <v>631</v>
      </c>
      <c r="E39" s="212" t="s">
        <v>30</v>
      </c>
      <c r="F39" s="212" t="s">
        <v>618</v>
      </c>
      <c r="H39" s="212" t="s">
        <v>212</v>
      </c>
      <c r="I39" s="212" t="s">
        <v>625</v>
      </c>
      <c r="J39" s="212" t="s">
        <v>374</v>
      </c>
      <c r="K39" s="212" t="s">
        <v>627</v>
      </c>
      <c r="M39" s="139" t="s">
        <v>578</v>
      </c>
    </row>
    <row r="40" spans="1:13">
      <c r="A40" s="212" t="s">
        <v>387</v>
      </c>
      <c r="B40" s="212" t="s">
        <v>527</v>
      </c>
      <c r="C40" s="212" t="s">
        <v>64</v>
      </c>
      <c r="D40" s="233" t="s">
        <v>631</v>
      </c>
      <c r="E40" s="212" t="s">
        <v>30</v>
      </c>
      <c r="F40" s="212" t="s">
        <v>618</v>
      </c>
      <c r="H40" s="212" t="s">
        <v>212</v>
      </c>
      <c r="I40" s="212" t="s">
        <v>625</v>
      </c>
      <c r="J40" s="212" t="s">
        <v>374</v>
      </c>
      <c r="K40" s="212" t="s">
        <v>627</v>
      </c>
      <c r="M40" s="139" t="s">
        <v>578</v>
      </c>
    </row>
    <row r="41" spans="1:13" ht="18">
      <c r="A41" s="212" t="s">
        <v>54</v>
      </c>
      <c r="B41" s="218" t="s">
        <v>540</v>
      </c>
      <c r="C41" s="212" t="s">
        <v>55</v>
      </c>
      <c r="D41" s="233" t="s">
        <v>631</v>
      </c>
      <c r="E41" s="212" t="s">
        <v>30</v>
      </c>
      <c r="F41" s="212" t="s">
        <v>618</v>
      </c>
      <c r="H41" s="212" t="s">
        <v>212</v>
      </c>
      <c r="I41" s="212" t="s">
        <v>625</v>
      </c>
      <c r="J41" s="212" t="s">
        <v>374</v>
      </c>
      <c r="K41" s="212" t="s">
        <v>627</v>
      </c>
      <c r="M41" s="139" t="s">
        <v>579</v>
      </c>
    </row>
    <row r="42" spans="1:13" ht="18">
      <c r="A42" s="212" t="s">
        <v>604</v>
      </c>
      <c r="B42" s="218" t="s">
        <v>574</v>
      </c>
      <c r="C42" s="212" t="s">
        <v>55</v>
      </c>
      <c r="D42" s="233" t="s">
        <v>631</v>
      </c>
      <c r="E42" s="212" t="s">
        <v>30</v>
      </c>
      <c r="F42" s="212" t="s">
        <v>618</v>
      </c>
      <c r="H42" s="212" t="s">
        <v>212</v>
      </c>
      <c r="I42" s="212" t="s">
        <v>625</v>
      </c>
      <c r="J42" s="212" t="s">
        <v>374</v>
      </c>
      <c r="K42" s="212" t="s">
        <v>627</v>
      </c>
      <c r="M42" s="139" t="s">
        <v>579</v>
      </c>
    </row>
    <row r="43" spans="1:13" ht="18">
      <c r="A43" s="212" t="s">
        <v>342</v>
      </c>
      <c r="B43" s="222" t="s">
        <v>575</v>
      </c>
      <c r="C43" s="212" t="s">
        <v>55</v>
      </c>
      <c r="D43" s="233" t="s">
        <v>631</v>
      </c>
      <c r="E43" s="212" t="s">
        <v>30</v>
      </c>
      <c r="F43" s="212" t="s">
        <v>618</v>
      </c>
      <c r="H43" s="212" t="s">
        <v>212</v>
      </c>
      <c r="I43" s="212" t="s">
        <v>625</v>
      </c>
      <c r="J43" s="212" t="s">
        <v>374</v>
      </c>
      <c r="K43" s="212" t="s">
        <v>627</v>
      </c>
      <c r="M43" s="139" t="s">
        <v>588</v>
      </c>
    </row>
    <row r="44" spans="1:13" ht="18">
      <c r="A44" s="212" t="s">
        <v>449</v>
      </c>
      <c r="B44" s="218" t="s">
        <v>521</v>
      </c>
      <c r="C44" s="212" t="s">
        <v>64</v>
      </c>
      <c r="D44" s="233" t="s">
        <v>631</v>
      </c>
      <c r="E44" s="212" t="s">
        <v>30</v>
      </c>
      <c r="F44" s="212" t="s">
        <v>618</v>
      </c>
      <c r="H44" s="212" t="s">
        <v>212</v>
      </c>
      <c r="I44" s="212" t="s">
        <v>625</v>
      </c>
      <c r="J44" s="212" t="s">
        <v>374</v>
      </c>
      <c r="K44" s="212" t="s">
        <v>627</v>
      </c>
      <c r="M44" s="139" t="s">
        <v>579</v>
      </c>
    </row>
    <row r="45" spans="1:13">
      <c r="A45" s="212" t="s">
        <v>196</v>
      </c>
      <c r="B45" s="212" t="s">
        <v>526</v>
      </c>
      <c r="C45" s="212" t="s">
        <v>612</v>
      </c>
      <c r="D45" s="233" t="s">
        <v>631</v>
      </c>
      <c r="E45" s="212" t="s">
        <v>30</v>
      </c>
      <c r="F45" s="212" t="s">
        <v>618</v>
      </c>
      <c r="H45" s="212" t="s">
        <v>212</v>
      </c>
      <c r="I45" s="212" t="s">
        <v>625</v>
      </c>
      <c r="J45" s="212" t="s">
        <v>423</v>
      </c>
      <c r="K45" s="212" t="s">
        <v>628</v>
      </c>
      <c r="M45" s="139" t="s">
        <v>578</v>
      </c>
    </row>
    <row r="46" spans="1:13">
      <c r="A46" s="212" t="s">
        <v>54</v>
      </c>
      <c r="B46" s="220" t="s">
        <v>540</v>
      </c>
      <c r="C46" s="212" t="s">
        <v>55</v>
      </c>
      <c r="D46" s="233" t="s">
        <v>631</v>
      </c>
      <c r="E46" s="212" t="s">
        <v>30</v>
      </c>
      <c r="F46" s="212" t="s">
        <v>618</v>
      </c>
      <c r="H46" s="212" t="s">
        <v>212</v>
      </c>
      <c r="I46" s="212" t="s">
        <v>625</v>
      </c>
      <c r="J46" s="212" t="s">
        <v>423</v>
      </c>
      <c r="K46" s="212" t="s">
        <v>628</v>
      </c>
      <c r="M46" s="139" t="s">
        <v>578</v>
      </c>
    </row>
    <row r="47" spans="1:13">
      <c r="A47" s="212" t="s">
        <v>298</v>
      </c>
      <c r="B47" s="212" t="s">
        <v>518</v>
      </c>
      <c r="C47" s="212" t="s">
        <v>299</v>
      </c>
      <c r="D47" s="233" t="s">
        <v>631</v>
      </c>
      <c r="E47" s="212" t="s">
        <v>30</v>
      </c>
      <c r="F47" s="212" t="s">
        <v>618</v>
      </c>
      <c r="H47" s="212" t="s">
        <v>212</v>
      </c>
      <c r="I47" s="212" t="s">
        <v>625</v>
      </c>
      <c r="J47" s="212" t="s">
        <v>423</v>
      </c>
      <c r="K47" s="212" t="s">
        <v>628</v>
      </c>
      <c r="M47" s="139" t="s">
        <v>578</v>
      </c>
    </row>
    <row r="48" spans="1:13">
      <c r="A48" s="212" t="s">
        <v>88</v>
      </c>
      <c r="B48" s="220" t="s">
        <v>517</v>
      </c>
      <c r="C48" s="212" t="s">
        <v>64</v>
      </c>
      <c r="D48" s="233" t="s">
        <v>631</v>
      </c>
      <c r="E48" s="212" t="s">
        <v>30</v>
      </c>
      <c r="F48" s="212" t="s">
        <v>618</v>
      </c>
      <c r="H48" s="212" t="s">
        <v>212</v>
      </c>
      <c r="I48" s="212" t="s">
        <v>625</v>
      </c>
      <c r="J48" s="212" t="s">
        <v>423</v>
      </c>
      <c r="K48" s="212" t="s">
        <v>628</v>
      </c>
      <c r="M48" s="139" t="s">
        <v>578</v>
      </c>
    </row>
    <row r="49" spans="1:13" ht="18">
      <c r="A49" s="212" t="s">
        <v>335</v>
      </c>
      <c r="B49" s="218" t="s">
        <v>520</v>
      </c>
      <c r="C49" s="212" t="s">
        <v>55</v>
      </c>
      <c r="D49" s="233" t="s">
        <v>631</v>
      </c>
      <c r="E49" s="212" t="s">
        <v>30</v>
      </c>
      <c r="F49" s="212" t="s">
        <v>618</v>
      </c>
      <c r="H49" s="212" t="s">
        <v>212</v>
      </c>
      <c r="I49" s="212" t="s">
        <v>625</v>
      </c>
      <c r="J49" s="212" t="s">
        <v>423</v>
      </c>
      <c r="K49" s="212" t="s">
        <v>628</v>
      </c>
      <c r="M49" s="139" t="s">
        <v>579</v>
      </c>
    </row>
    <row r="50" spans="1:13" ht="18">
      <c r="A50" s="212" t="s">
        <v>604</v>
      </c>
      <c r="B50" s="218" t="s">
        <v>574</v>
      </c>
      <c r="C50" s="212" t="s">
        <v>55</v>
      </c>
      <c r="D50" s="233" t="s">
        <v>631</v>
      </c>
      <c r="E50" s="212" t="s">
        <v>30</v>
      </c>
      <c r="F50" s="212" t="s">
        <v>618</v>
      </c>
      <c r="H50" s="212" t="s">
        <v>212</v>
      </c>
      <c r="I50" s="212" t="s">
        <v>625</v>
      </c>
      <c r="J50" s="212" t="s">
        <v>423</v>
      </c>
      <c r="K50" s="212" t="s">
        <v>628</v>
      </c>
      <c r="M50" s="139" t="s">
        <v>579</v>
      </c>
    </row>
    <row r="51" spans="1:13" ht="18">
      <c r="A51" s="212" t="s">
        <v>342</v>
      </c>
      <c r="B51" s="222" t="s">
        <v>575</v>
      </c>
      <c r="C51" s="212" t="s">
        <v>55</v>
      </c>
      <c r="D51" s="233" t="s">
        <v>631</v>
      </c>
      <c r="E51" s="212" t="s">
        <v>30</v>
      </c>
      <c r="F51" s="212" t="s">
        <v>618</v>
      </c>
      <c r="H51" s="212" t="s">
        <v>212</v>
      </c>
      <c r="I51" s="212" t="s">
        <v>625</v>
      </c>
      <c r="J51" s="212" t="s">
        <v>423</v>
      </c>
      <c r="K51" s="212" t="s">
        <v>628</v>
      </c>
      <c r="M51" s="139" t="s">
        <v>588</v>
      </c>
    </row>
    <row r="52" spans="1:13" ht="18">
      <c r="A52" s="212" t="s">
        <v>485</v>
      </c>
      <c r="B52" s="218" t="s">
        <v>524</v>
      </c>
      <c r="C52" s="212" t="s">
        <v>55</v>
      </c>
      <c r="D52" s="233" t="s">
        <v>631</v>
      </c>
      <c r="E52" s="212" t="s">
        <v>30</v>
      </c>
      <c r="F52" s="212" t="s">
        <v>618</v>
      </c>
      <c r="H52" s="212" t="s">
        <v>212</v>
      </c>
      <c r="I52" s="212" t="s">
        <v>625</v>
      </c>
      <c r="J52" s="212" t="s">
        <v>423</v>
      </c>
      <c r="K52" s="212" t="s">
        <v>628</v>
      </c>
      <c r="M52" s="139" t="s">
        <v>579</v>
      </c>
    </row>
    <row r="53" spans="1:13" ht="18">
      <c r="A53" s="212" t="s">
        <v>449</v>
      </c>
      <c r="B53" s="218" t="s">
        <v>521</v>
      </c>
      <c r="C53" s="212" t="s">
        <v>64</v>
      </c>
      <c r="D53" s="233" t="s">
        <v>631</v>
      </c>
      <c r="E53" s="212" t="s">
        <v>30</v>
      </c>
      <c r="F53" s="212" t="s">
        <v>618</v>
      </c>
      <c r="H53" s="212" t="s">
        <v>212</v>
      </c>
      <c r="I53" s="212" t="s">
        <v>625</v>
      </c>
      <c r="J53" s="212" t="s">
        <v>423</v>
      </c>
      <c r="K53" s="212" t="s">
        <v>628</v>
      </c>
      <c r="M53" s="139" t="s">
        <v>579</v>
      </c>
    </row>
    <row r="54" spans="1:13" ht="18">
      <c r="A54" s="212" t="s">
        <v>610</v>
      </c>
      <c r="B54" s="219" t="s">
        <v>600</v>
      </c>
      <c r="C54" s="212" t="s">
        <v>47</v>
      </c>
      <c r="D54" s="233" t="s">
        <v>631</v>
      </c>
      <c r="E54" s="212" t="s">
        <v>30</v>
      </c>
      <c r="F54" s="212" t="s">
        <v>618</v>
      </c>
      <c r="H54" s="212" t="s">
        <v>212</v>
      </c>
      <c r="I54" s="212" t="s">
        <v>625</v>
      </c>
      <c r="J54" s="212" t="s">
        <v>423</v>
      </c>
      <c r="K54" s="212" t="s">
        <v>628</v>
      </c>
      <c r="M54" s="139" t="s">
        <v>579</v>
      </c>
    </row>
    <row r="55" spans="1:13">
      <c r="A55" s="212" t="s">
        <v>449</v>
      </c>
      <c r="B55" s="212" t="s">
        <v>521</v>
      </c>
      <c r="C55" s="212" t="s">
        <v>64</v>
      </c>
      <c r="D55" s="233" t="s">
        <v>631</v>
      </c>
      <c r="E55" s="212" t="s">
        <v>30</v>
      </c>
      <c r="F55" s="212" t="s">
        <v>618</v>
      </c>
      <c r="H55" s="212" t="s">
        <v>212</v>
      </c>
      <c r="I55" s="212" t="s">
        <v>625</v>
      </c>
      <c r="J55" s="212" t="s">
        <v>378</v>
      </c>
      <c r="K55" s="212" t="s">
        <v>629</v>
      </c>
      <c r="M55" s="139" t="s">
        <v>578</v>
      </c>
    </row>
    <row r="56" spans="1:13">
      <c r="A56" s="212" t="s">
        <v>37</v>
      </c>
      <c r="B56" s="212" t="s">
        <v>541</v>
      </c>
      <c r="C56" s="212" t="s">
        <v>55</v>
      </c>
      <c r="D56" s="233" t="s">
        <v>631</v>
      </c>
      <c r="E56" s="212" t="s">
        <v>30</v>
      </c>
      <c r="F56" s="212" t="s">
        <v>618</v>
      </c>
      <c r="H56" s="212" t="s">
        <v>212</v>
      </c>
      <c r="I56" s="212" t="s">
        <v>625</v>
      </c>
      <c r="J56" s="212" t="s">
        <v>378</v>
      </c>
      <c r="K56" s="212" t="s">
        <v>629</v>
      </c>
      <c r="M56" s="139" t="s">
        <v>578</v>
      </c>
    </row>
    <row r="57" spans="1:13">
      <c r="A57" s="212" t="s">
        <v>335</v>
      </c>
      <c r="B57" s="212" t="s">
        <v>520</v>
      </c>
      <c r="C57" s="212" t="s">
        <v>55</v>
      </c>
      <c r="D57" s="233" t="s">
        <v>631</v>
      </c>
      <c r="E57" s="212" t="s">
        <v>30</v>
      </c>
      <c r="F57" s="212" t="s">
        <v>618</v>
      </c>
      <c r="H57" s="212" t="s">
        <v>212</v>
      </c>
      <c r="I57" s="212" t="s">
        <v>625</v>
      </c>
      <c r="J57" s="212" t="s">
        <v>378</v>
      </c>
      <c r="K57" s="212" t="s">
        <v>629</v>
      </c>
      <c r="M57" s="139" t="s">
        <v>578</v>
      </c>
    </row>
    <row r="58" spans="1:13">
      <c r="A58" s="212" t="s">
        <v>196</v>
      </c>
      <c r="B58" s="212" t="s">
        <v>526</v>
      </c>
      <c r="C58" s="212" t="s">
        <v>612</v>
      </c>
      <c r="D58" s="233" t="s">
        <v>631</v>
      </c>
      <c r="E58" s="212" t="s">
        <v>30</v>
      </c>
      <c r="F58" s="212" t="s">
        <v>618</v>
      </c>
      <c r="H58" s="212" t="s">
        <v>212</v>
      </c>
      <c r="I58" s="212" t="s">
        <v>625</v>
      </c>
      <c r="J58" s="212" t="s">
        <v>378</v>
      </c>
      <c r="K58" s="212" t="s">
        <v>629</v>
      </c>
      <c r="M58" s="139" t="s">
        <v>578</v>
      </c>
    </row>
    <row r="59" spans="1:13">
      <c r="A59" s="212" t="s">
        <v>81</v>
      </c>
      <c r="B59" s="212" t="s">
        <v>543</v>
      </c>
      <c r="C59" s="212" t="s">
        <v>612</v>
      </c>
      <c r="D59" s="233" t="s">
        <v>631</v>
      </c>
      <c r="E59" s="212" t="s">
        <v>30</v>
      </c>
      <c r="F59" s="212" t="s">
        <v>618</v>
      </c>
      <c r="H59" s="212" t="s">
        <v>212</v>
      </c>
      <c r="I59" s="212" t="s">
        <v>625</v>
      </c>
      <c r="J59" s="212" t="s">
        <v>378</v>
      </c>
      <c r="K59" s="212" t="s">
        <v>629</v>
      </c>
      <c r="M59" s="139" t="s">
        <v>578</v>
      </c>
    </row>
    <row r="60" spans="1:13">
      <c r="A60" s="212" t="s">
        <v>182</v>
      </c>
      <c r="B60" s="212" t="s">
        <v>525</v>
      </c>
      <c r="C60" s="212" t="s">
        <v>612</v>
      </c>
      <c r="D60" s="233" t="s">
        <v>631</v>
      </c>
      <c r="E60" s="212" t="s">
        <v>30</v>
      </c>
      <c r="F60" s="212" t="s">
        <v>618</v>
      </c>
      <c r="H60" s="212" t="s">
        <v>212</v>
      </c>
      <c r="I60" s="212" t="s">
        <v>625</v>
      </c>
      <c r="J60" s="212" t="s">
        <v>378</v>
      </c>
      <c r="K60" s="212" t="s">
        <v>629</v>
      </c>
      <c r="M60" s="139" t="s">
        <v>578</v>
      </c>
    </row>
    <row r="61" spans="1:13">
      <c r="A61" s="212" t="s">
        <v>72</v>
      </c>
      <c r="B61" s="212" t="s">
        <v>545</v>
      </c>
      <c r="C61" s="212" t="s">
        <v>73</v>
      </c>
      <c r="D61" s="233" t="s">
        <v>631</v>
      </c>
      <c r="E61" s="212" t="s">
        <v>30</v>
      </c>
      <c r="F61" s="212" t="s">
        <v>618</v>
      </c>
      <c r="H61" s="212" t="s">
        <v>212</v>
      </c>
      <c r="I61" s="212" t="s">
        <v>625</v>
      </c>
      <c r="J61" s="212" t="s">
        <v>378</v>
      </c>
      <c r="K61" s="212" t="s">
        <v>629</v>
      </c>
      <c r="M61" s="139" t="s">
        <v>578</v>
      </c>
    </row>
    <row r="62" spans="1:13">
      <c r="A62" s="212" t="s">
        <v>630</v>
      </c>
      <c r="B62" s="212" t="s">
        <v>544</v>
      </c>
      <c r="C62" s="212" t="s">
        <v>38</v>
      </c>
      <c r="D62" s="233" t="s">
        <v>631</v>
      </c>
      <c r="E62" s="212" t="s">
        <v>30</v>
      </c>
      <c r="F62" s="212" t="s">
        <v>618</v>
      </c>
      <c r="H62" s="212" t="s">
        <v>212</v>
      </c>
      <c r="I62" s="212" t="s">
        <v>625</v>
      </c>
      <c r="J62" s="212" t="s">
        <v>378</v>
      </c>
      <c r="K62" s="212" t="s">
        <v>629</v>
      </c>
      <c r="M62" s="139" t="s">
        <v>578</v>
      </c>
    </row>
    <row r="63" spans="1:13">
      <c r="A63" s="212" t="s">
        <v>485</v>
      </c>
      <c r="B63" s="212" t="s">
        <v>524</v>
      </c>
      <c r="C63" s="212" t="s">
        <v>55</v>
      </c>
      <c r="D63" s="233" t="s">
        <v>631</v>
      </c>
      <c r="E63" s="212" t="s">
        <v>30</v>
      </c>
      <c r="F63" s="212" t="s">
        <v>618</v>
      </c>
      <c r="H63" s="212" t="s">
        <v>212</v>
      </c>
      <c r="I63" s="212" t="s">
        <v>625</v>
      </c>
      <c r="J63" s="212" t="s">
        <v>378</v>
      </c>
      <c r="K63" s="212" t="s">
        <v>629</v>
      </c>
      <c r="M63" s="139" t="s">
        <v>578</v>
      </c>
    </row>
    <row r="64" spans="1:13">
      <c r="A64" s="212" t="s">
        <v>88</v>
      </c>
      <c r="B64" s="212" t="s">
        <v>517</v>
      </c>
      <c r="C64" s="212" t="s">
        <v>64</v>
      </c>
      <c r="D64" s="233" t="s">
        <v>631</v>
      </c>
      <c r="E64" s="212" t="s">
        <v>30</v>
      </c>
      <c r="F64" s="212" t="s">
        <v>618</v>
      </c>
      <c r="H64" s="212" t="s">
        <v>212</v>
      </c>
      <c r="I64" s="212" t="s">
        <v>625</v>
      </c>
      <c r="J64" s="212" t="s">
        <v>378</v>
      </c>
      <c r="K64" s="212" t="s">
        <v>629</v>
      </c>
      <c r="M64" s="139" t="s">
        <v>578</v>
      </c>
    </row>
    <row r="65" spans="1:13">
      <c r="A65" s="212" t="s">
        <v>138</v>
      </c>
      <c r="B65" s="212" t="s">
        <v>523</v>
      </c>
      <c r="C65" s="212" t="s">
        <v>47</v>
      </c>
      <c r="D65" s="233" t="s">
        <v>631</v>
      </c>
      <c r="E65" s="212" t="s">
        <v>30</v>
      </c>
      <c r="F65" s="212" t="s">
        <v>618</v>
      </c>
      <c r="H65" s="212" t="s">
        <v>212</v>
      </c>
      <c r="I65" s="212" t="s">
        <v>625</v>
      </c>
      <c r="J65" s="212" t="s">
        <v>378</v>
      </c>
      <c r="K65" s="212" t="s">
        <v>629</v>
      </c>
      <c r="M65" s="139" t="s">
        <v>578</v>
      </c>
    </row>
    <row r="66" spans="1:13">
      <c r="A66" s="212" t="s">
        <v>46</v>
      </c>
      <c r="B66" s="212" t="s">
        <v>542</v>
      </c>
      <c r="C66" s="212" t="s">
        <v>47</v>
      </c>
      <c r="D66" s="233" t="s">
        <v>631</v>
      </c>
      <c r="E66" s="212" t="s">
        <v>30</v>
      </c>
      <c r="F66" s="212" t="s">
        <v>618</v>
      </c>
      <c r="H66" s="212" t="s">
        <v>212</v>
      </c>
      <c r="I66" s="212" t="s">
        <v>625</v>
      </c>
      <c r="J66" s="212" t="s">
        <v>378</v>
      </c>
      <c r="K66" s="212" t="s">
        <v>629</v>
      </c>
      <c r="M66" s="139" t="s">
        <v>578</v>
      </c>
    </row>
    <row r="67" spans="1:13">
      <c r="A67" s="212" t="s">
        <v>456</v>
      </c>
      <c r="B67" s="212" t="s">
        <v>522</v>
      </c>
      <c r="C67" s="212" t="s">
        <v>612</v>
      </c>
      <c r="D67" s="233" t="s">
        <v>631</v>
      </c>
      <c r="E67" s="212" t="s">
        <v>30</v>
      </c>
      <c r="F67" s="212" t="s">
        <v>618</v>
      </c>
      <c r="H67" s="212" t="s">
        <v>212</v>
      </c>
      <c r="I67" s="212" t="s">
        <v>625</v>
      </c>
      <c r="J67" s="212" t="s">
        <v>378</v>
      </c>
      <c r="K67" s="212" t="s">
        <v>629</v>
      </c>
      <c r="M67" s="139" t="s">
        <v>578</v>
      </c>
    </row>
    <row r="68" spans="1:13" ht="18">
      <c r="A68" s="212" t="s">
        <v>54</v>
      </c>
      <c r="B68" s="218" t="s">
        <v>540</v>
      </c>
      <c r="C68" s="212" t="s">
        <v>55</v>
      </c>
      <c r="D68" s="233" t="s">
        <v>631</v>
      </c>
      <c r="E68" s="212" t="s">
        <v>30</v>
      </c>
      <c r="F68" s="212" t="s">
        <v>618</v>
      </c>
      <c r="H68" s="212" t="s">
        <v>212</v>
      </c>
      <c r="I68" s="212" t="s">
        <v>625</v>
      </c>
      <c r="J68" s="212" t="s">
        <v>378</v>
      </c>
      <c r="K68" s="212" t="s">
        <v>629</v>
      </c>
      <c r="M68" s="139" t="s">
        <v>579</v>
      </c>
    </row>
    <row r="69" spans="1:13" ht="18">
      <c r="A69" s="212" t="s">
        <v>604</v>
      </c>
      <c r="B69" s="218" t="s">
        <v>574</v>
      </c>
      <c r="C69" s="212" t="s">
        <v>55</v>
      </c>
      <c r="D69" s="233" t="s">
        <v>631</v>
      </c>
      <c r="E69" s="212" t="s">
        <v>30</v>
      </c>
      <c r="F69" s="212" t="s">
        <v>618</v>
      </c>
      <c r="H69" s="212" t="s">
        <v>212</v>
      </c>
      <c r="I69" s="212" t="s">
        <v>625</v>
      </c>
      <c r="J69" s="212" t="s">
        <v>378</v>
      </c>
      <c r="K69" s="212" t="s">
        <v>629</v>
      </c>
      <c r="M69" s="139" t="s">
        <v>579</v>
      </c>
    </row>
    <row r="70" spans="1:13" ht="18">
      <c r="A70" s="212" t="s">
        <v>609</v>
      </c>
      <c r="B70" s="218" t="s">
        <v>581</v>
      </c>
      <c r="C70" s="212" t="s">
        <v>55</v>
      </c>
      <c r="D70" s="233" t="s">
        <v>631</v>
      </c>
      <c r="E70" s="212" t="s">
        <v>30</v>
      </c>
      <c r="F70" s="212" t="s">
        <v>618</v>
      </c>
      <c r="H70" s="212" t="s">
        <v>212</v>
      </c>
      <c r="I70" s="212" t="s">
        <v>625</v>
      </c>
      <c r="J70" s="212" t="s">
        <v>378</v>
      </c>
      <c r="K70" s="212" t="s">
        <v>629</v>
      </c>
      <c r="M70" s="139" t="s">
        <v>579</v>
      </c>
    </row>
    <row r="71" spans="1:13" ht="18">
      <c r="A71" s="212" t="s">
        <v>342</v>
      </c>
      <c r="B71" s="218" t="s">
        <v>575</v>
      </c>
      <c r="C71" s="212" t="s">
        <v>55</v>
      </c>
      <c r="D71" s="233" t="s">
        <v>631</v>
      </c>
      <c r="E71" s="212" t="s">
        <v>30</v>
      </c>
      <c r="F71" s="212" t="s">
        <v>618</v>
      </c>
      <c r="H71" s="212" t="s">
        <v>212</v>
      </c>
      <c r="I71" s="212" t="s">
        <v>625</v>
      </c>
      <c r="J71" s="212" t="s">
        <v>378</v>
      </c>
      <c r="K71" s="212" t="s">
        <v>629</v>
      </c>
      <c r="M71" s="139" t="s">
        <v>579</v>
      </c>
    </row>
    <row r="72" spans="1:13" ht="18">
      <c r="A72" s="212" t="s">
        <v>611</v>
      </c>
      <c r="B72" s="219" t="s">
        <v>601</v>
      </c>
      <c r="C72" s="212" t="s">
        <v>38</v>
      </c>
      <c r="D72" s="233" t="s">
        <v>631</v>
      </c>
      <c r="E72" s="212" t="s">
        <v>30</v>
      </c>
      <c r="F72" s="212" t="s">
        <v>618</v>
      </c>
      <c r="H72" s="212" t="s">
        <v>212</v>
      </c>
      <c r="I72" s="212" t="s">
        <v>625</v>
      </c>
      <c r="J72" s="212" t="s">
        <v>378</v>
      </c>
      <c r="K72" s="212" t="s">
        <v>629</v>
      </c>
      <c r="M72" s="139" t="s">
        <v>579</v>
      </c>
    </row>
  </sheetData>
  <autoFilter ref="A1:N72" xr:uid="{1F608D1E-9F5B-4395-8193-9E4905823F67}"/>
  <conditionalFormatting sqref="B2:B6 B14:B15">
    <cfRule type="duplicateValues" dxfId="8" priority="6"/>
  </conditionalFormatting>
  <conditionalFormatting sqref="B14:B23">
    <cfRule type="duplicateValues" dxfId="7" priority="7"/>
  </conditionalFormatting>
  <conditionalFormatting sqref="B31:B38">
    <cfRule type="duplicateValues" dxfId="6" priority="8"/>
  </conditionalFormatting>
  <conditionalFormatting sqref="B39:B44">
    <cfRule type="duplicateValues" dxfId="5" priority="5"/>
  </conditionalFormatting>
  <conditionalFormatting sqref="B45:B54">
    <cfRule type="duplicateValues" dxfId="4" priority="9"/>
  </conditionalFormatting>
  <conditionalFormatting sqref="B55:B72">
    <cfRule type="duplicateValues" dxfId="3" priority="4"/>
  </conditionalFormatting>
  <conditionalFormatting sqref="B55:B67">
    <cfRule type="duplicateValues" dxfId="2" priority="3"/>
  </conditionalFormatting>
  <conditionalFormatting sqref="B45:B54">
    <cfRule type="duplicateValues" dxfId="1" priority="2"/>
  </conditionalFormatting>
  <conditionalFormatting sqref="B39:B44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35"/>
  <sheetViews>
    <sheetView workbookViewId="0">
      <selection sqref="A1:X1"/>
    </sheetView>
  </sheetViews>
  <sheetFormatPr defaultRowHeight="14.4"/>
  <cols>
    <col min="1" max="1" width="25.6640625" customWidth="1"/>
    <col min="2" max="2" width="54" customWidth="1"/>
    <col min="3" max="3" width="35.6640625" customWidth="1"/>
    <col min="4" max="5" width="19.33203125" customWidth="1"/>
    <col min="6" max="7" width="32.88671875" customWidth="1"/>
    <col min="8" max="8" width="34.88671875" customWidth="1"/>
    <col min="9" max="9" width="30" customWidth="1"/>
    <col min="10" max="10" width="14.44140625" customWidth="1"/>
    <col min="11" max="11" width="16.88671875" customWidth="1"/>
    <col min="12" max="12" width="17.5546875" customWidth="1"/>
  </cols>
  <sheetData>
    <row r="1" spans="1:12">
      <c r="A1" s="237"/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</row>
    <row r="2" spans="1:12">
      <c r="A2" s="1" t="s">
        <v>2</v>
      </c>
      <c r="B2" s="1" t="s">
        <v>3</v>
      </c>
      <c r="C2" s="1" t="s">
        <v>7</v>
      </c>
      <c r="D2" s="1" t="s">
        <v>14</v>
      </c>
      <c r="E2" s="1" t="s">
        <v>15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206</v>
      </c>
    </row>
    <row r="3" spans="1:12" ht="15" thickBot="1">
      <c r="A3" s="2" t="s">
        <v>25</v>
      </c>
      <c r="B3" s="2" t="s">
        <v>26</v>
      </c>
      <c r="C3" s="2" t="s">
        <v>28</v>
      </c>
      <c r="D3" s="2" t="s">
        <v>34</v>
      </c>
      <c r="E3" s="2" t="s">
        <v>35</v>
      </c>
      <c r="F3" s="2" t="s">
        <v>36</v>
      </c>
      <c r="G3" s="2" t="s">
        <v>37</v>
      </c>
      <c r="H3" s="2" t="s">
        <v>38</v>
      </c>
      <c r="I3" s="2"/>
      <c r="J3" s="2"/>
      <c r="K3" s="2"/>
      <c r="L3" s="4" t="s">
        <v>26</v>
      </c>
    </row>
    <row r="4" spans="1:12" ht="15" thickBot="1">
      <c r="A4" s="2" t="s">
        <v>40</v>
      </c>
      <c r="B4" s="2" t="s">
        <v>41</v>
      </c>
      <c r="C4" s="2" t="s">
        <v>28</v>
      </c>
      <c r="D4" s="2" t="s">
        <v>43</v>
      </c>
      <c r="E4" s="2" t="s">
        <v>44</v>
      </c>
      <c r="F4" s="2" t="s">
        <v>45</v>
      </c>
      <c r="G4" s="2" t="s">
        <v>46</v>
      </c>
      <c r="H4" s="2" t="s">
        <v>47</v>
      </c>
      <c r="I4" s="2"/>
      <c r="J4" s="2"/>
      <c r="K4" s="2"/>
      <c r="L4" s="5" t="s">
        <v>41</v>
      </c>
    </row>
    <row r="5" spans="1:12" ht="15" thickBot="1">
      <c r="A5" s="2" t="s">
        <v>49</v>
      </c>
      <c r="B5" s="2" t="s">
        <v>50</v>
      </c>
      <c r="C5" s="2" t="s">
        <v>28</v>
      </c>
      <c r="D5" s="2" t="s">
        <v>52</v>
      </c>
      <c r="E5" s="2" t="s">
        <v>52</v>
      </c>
      <c r="F5" s="2" t="s">
        <v>53</v>
      </c>
      <c r="G5" s="2" t="s">
        <v>54</v>
      </c>
      <c r="H5" s="2" t="s">
        <v>55</v>
      </c>
      <c r="I5" s="2"/>
      <c r="J5" s="2"/>
      <c r="K5" s="2"/>
      <c r="L5" s="5" t="s">
        <v>50</v>
      </c>
    </row>
    <row r="6" spans="1:12" ht="15" thickBot="1">
      <c r="A6" s="2" t="s">
        <v>57</v>
      </c>
      <c r="B6" s="2" t="s">
        <v>58</v>
      </c>
      <c r="C6" s="2" t="s">
        <v>28</v>
      </c>
      <c r="D6" s="2" t="s">
        <v>60</v>
      </c>
      <c r="E6" s="2" t="s">
        <v>61</v>
      </c>
      <c r="F6" s="2" t="s">
        <v>62</v>
      </c>
      <c r="G6" s="2" t="s">
        <v>63</v>
      </c>
      <c r="H6" s="2" t="s">
        <v>64</v>
      </c>
      <c r="I6" s="2"/>
      <c r="J6" s="2"/>
      <c r="K6" s="2"/>
      <c r="L6" s="5" t="s">
        <v>58</v>
      </c>
    </row>
    <row r="7" spans="1:12" ht="15" thickBot="1">
      <c r="A7" s="2" t="s">
        <v>66</v>
      </c>
      <c r="B7" s="2" t="s">
        <v>67</v>
      </c>
      <c r="C7" s="2" t="s">
        <v>28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/>
      <c r="J7" s="2"/>
      <c r="K7" s="2"/>
      <c r="L7" s="5" t="s">
        <v>67</v>
      </c>
    </row>
    <row r="8" spans="1:12" ht="15" thickBot="1">
      <c r="A8" s="2" t="s">
        <v>75</v>
      </c>
      <c r="B8" s="2" t="s">
        <v>76</v>
      </c>
      <c r="C8" s="2" t="s">
        <v>28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55</v>
      </c>
      <c r="I8" s="2"/>
      <c r="J8" s="2"/>
      <c r="K8" s="2"/>
      <c r="L8" s="5" t="s">
        <v>207</v>
      </c>
    </row>
    <row r="9" spans="1:12" ht="15" thickBot="1">
      <c r="A9" s="2" t="s">
        <v>83</v>
      </c>
      <c r="B9" s="2" t="s">
        <v>84</v>
      </c>
      <c r="C9" s="2" t="s">
        <v>28</v>
      </c>
      <c r="D9" s="2" t="s">
        <v>86</v>
      </c>
      <c r="E9" s="2" t="s">
        <v>70</v>
      </c>
      <c r="F9" s="2" t="s">
        <v>87</v>
      </c>
      <c r="G9" s="2" t="s">
        <v>88</v>
      </c>
      <c r="H9" s="2" t="s">
        <v>64</v>
      </c>
      <c r="I9" s="2"/>
      <c r="J9" s="2"/>
      <c r="K9" s="2"/>
      <c r="L9" s="5" t="s">
        <v>84</v>
      </c>
    </row>
    <row r="10" spans="1:12" ht="15" thickBot="1">
      <c r="A10" s="2" t="s">
        <v>89</v>
      </c>
      <c r="B10" s="2" t="s">
        <v>90</v>
      </c>
      <c r="C10" s="2" t="s">
        <v>28</v>
      </c>
      <c r="D10" s="2" t="s">
        <v>78</v>
      </c>
      <c r="E10" s="2" t="s">
        <v>70</v>
      </c>
      <c r="F10" s="2" t="s">
        <v>87</v>
      </c>
      <c r="G10" s="2" t="s">
        <v>88</v>
      </c>
      <c r="H10" s="2" t="s">
        <v>64</v>
      </c>
      <c r="I10" s="2"/>
      <c r="J10" s="2"/>
      <c r="K10" s="2"/>
      <c r="L10" s="5" t="s">
        <v>90</v>
      </c>
    </row>
    <row r="11" spans="1:12" ht="15" thickBot="1">
      <c r="A11" s="2" t="s">
        <v>93</v>
      </c>
      <c r="B11" s="2" t="s">
        <v>94</v>
      </c>
      <c r="C11" s="2" t="s">
        <v>28</v>
      </c>
      <c r="D11" s="2" t="s">
        <v>97</v>
      </c>
      <c r="E11" s="2" t="s">
        <v>98</v>
      </c>
      <c r="F11" s="2" t="s">
        <v>99</v>
      </c>
      <c r="G11" s="2" t="s">
        <v>100</v>
      </c>
      <c r="H11" s="2" t="s">
        <v>38</v>
      </c>
      <c r="I11" s="2"/>
      <c r="J11" s="2"/>
      <c r="K11" s="2"/>
      <c r="L11" s="5" t="s">
        <v>94</v>
      </c>
    </row>
    <row r="12" spans="1:12" ht="15" thickBot="1">
      <c r="A12" s="2" t="s">
        <v>101</v>
      </c>
      <c r="B12" s="2" t="s">
        <v>102</v>
      </c>
      <c r="C12" s="2" t="s">
        <v>103</v>
      </c>
      <c r="D12" s="2" t="s">
        <v>105</v>
      </c>
      <c r="E12" s="2" t="s">
        <v>106</v>
      </c>
      <c r="F12" s="2" t="s">
        <v>36</v>
      </c>
      <c r="G12" s="2" t="s">
        <v>37</v>
      </c>
      <c r="H12" s="2" t="s">
        <v>55</v>
      </c>
      <c r="I12" s="2" t="s">
        <v>107</v>
      </c>
      <c r="J12" s="2" t="s">
        <v>108</v>
      </c>
      <c r="K12" s="2" t="s">
        <v>109</v>
      </c>
      <c r="L12" s="5" t="s">
        <v>102</v>
      </c>
    </row>
    <row r="13" spans="1:12" ht="15" thickBot="1">
      <c r="A13" s="2" t="s">
        <v>110</v>
      </c>
      <c r="B13" s="2" t="s">
        <v>111</v>
      </c>
      <c r="C13" s="2" t="s">
        <v>28</v>
      </c>
      <c r="D13" s="2" t="s">
        <v>105</v>
      </c>
      <c r="E13" s="2" t="s">
        <v>106</v>
      </c>
      <c r="F13" s="2" t="s">
        <v>87</v>
      </c>
      <c r="G13" s="2" t="s">
        <v>88</v>
      </c>
      <c r="H13" s="2" t="s">
        <v>64</v>
      </c>
      <c r="I13" s="2" t="s">
        <v>113</v>
      </c>
      <c r="J13" s="2" t="s">
        <v>114</v>
      </c>
      <c r="K13" s="2" t="s">
        <v>115</v>
      </c>
      <c r="L13" s="5" t="s">
        <v>111</v>
      </c>
    </row>
    <row r="14" spans="1:12" ht="15" thickBot="1">
      <c r="A14" s="2" t="s">
        <v>116</v>
      </c>
      <c r="B14" s="2" t="s">
        <v>117</v>
      </c>
      <c r="C14" s="2" t="s">
        <v>28</v>
      </c>
      <c r="D14" s="2" t="s">
        <v>105</v>
      </c>
      <c r="E14" s="2" t="s">
        <v>106</v>
      </c>
      <c r="F14" s="2" t="s">
        <v>87</v>
      </c>
      <c r="G14" s="2" t="s">
        <v>88</v>
      </c>
      <c r="H14" s="2" t="s">
        <v>64</v>
      </c>
      <c r="I14" s="2" t="s">
        <v>107</v>
      </c>
      <c r="J14" s="2" t="s">
        <v>114</v>
      </c>
      <c r="K14" s="2" t="s">
        <v>119</v>
      </c>
      <c r="L14" s="5" t="s">
        <v>117</v>
      </c>
    </row>
    <row r="15" spans="1:12" ht="15" thickBot="1">
      <c r="A15" s="2" t="s">
        <v>120</v>
      </c>
      <c r="B15" s="2" t="s">
        <v>121</v>
      </c>
      <c r="C15" s="2" t="s">
        <v>28</v>
      </c>
      <c r="D15" s="2" t="s">
        <v>105</v>
      </c>
      <c r="E15" s="2" t="s">
        <v>106</v>
      </c>
      <c r="F15" s="2" t="s">
        <v>87</v>
      </c>
      <c r="G15" s="2" t="s">
        <v>88</v>
      </c>
      <c r="H15" s="2" t="s">
        <v>64</v>
      </c>
      <c r="I15" s="2" t="s">
        <v>113</v>
      </c>
      <c r="J15" s="2" t="s">
        <v>114</v>
      </c>
      <c r="K15" s="2" t="s">
        <v>122</v>
      </c>
      <c r="L15" s="5" t="s">
        <v>121</v>
      </c>
    </row>
    <row r="16" spans="1:12" ht="15" thickBot="1">
      <c r="A16" s="2" t="s">
        <v>123</v>
      </c>
      <c r="B16" s="2" t="s">
        <v>124</v>
      </c>
      <c r="C16" s="2" t="s">
        <v>28</v>
      </c>
      <c r="D16" s="2" t="s">
        <v>105</v>
      </c>
      <c r="E16" s="2" t="s">
        <v>106</v>
      </c>
      <c r="F16" s="2" t="s">
        <v>87</v>
      </c>
      <c r="G16" s="2" t="s">
        <v>88</v>
      </c>
      <c r="H16" s="2" t="s">
        <v>64</v>
      </c>
      <c r="I16" s="2" t="s">
        <v>107</v>
      </c>
      <c r="J16" s="2" t="s">
        <v>126</v>
      </c>
      <c r="K16" s="2" t="s">
        <v>127</v>
      </c>
      <c r="L16" s="5" t="s">
        <v>208</v>
      </c>
    </row>
    <row r="17" spans="1:12" ht="15" thickBot="1">
      <c r="A17" s="2" t="s">
        <v>128</v>
      </c>
      <c r="B17" s="2" t="s">
        <v>129</v>
      </c>
      <c r="C17" s="2" t="s">
        <v>28</v>
      </c>
      <c r="D17" s="2" t="s">
        <v>105</v>
      </c>
      <c r="E17" s="2" t="s">
        <v>106</v>
      </c>
      <c r="F17" s="2" t="s">
        <v>87</v>
      </c>
      <c r="G17" s="2" t="s">
        <v>88</v>
      </c>
      <c r="H17" s="2" t="s">
        <v>64</v>
      </c>
      <c r="I17" s="2" t="s">
        <v>107</v>
      </c>
      <c r="J17" s="2" t="s">
        <v>126</v>
      </c>
      <c r="K17" s="2" t="s">
        <v>127</v>
      </c>
      <c r="L17" s="5" t="s">
        <v>129</v>
      </c>
    </row>
    <row r="18" spans="1:12" ht="15" thickBot="1">
      <c r="A18" s="2" t="s">
        <v>132</v>
      </c>
      <c r="B18" s="2" t="s">
        <v>133</v>
      </c>
      <c r="C18" s="2" t="s">
        <v>28</v>
      </c>
      <c r="D18" s="2" t="s">
        <v>135</v>
      </c>
      <c r="E18" s="2" t="s">
        <v>136</v>
      </c>
      <c r="F18" s="2" t="s">
        <v>137</v>
      </c>
      <c r="G18" s="2" t="s">
        <v>138</v>
      </c>
      <c r="H18" s="2" t="s">
        <v>47</v>
      </c>
      <c r="I18" s="2"/>
      <c r="J18" s="2" t="s">
        <v>114</v>
      </c>
      <c r="K18" s="2" t="s">
        <v>115</v>
      </c>
      <c r="L18" s="5" t="s">
        <v>133</v>
      </c>
    </row>
    <row r="19" spans="1:12" ht="15" thickBot="1">
      <c r="A19" s="2" t="s">
        <v>140</v>
      </c>
      <c r="B19" s="2" t="s">
        <v>141</v>
      </c>
      <c r="C19" s="2" t="s">
        <v>28</v>
      </c>
      <c r="D19" s="2" t="s">
        <v>135</v>
      </c>
      <c r="E19" s="2" t="s">
        <v>136</v>
      </c>
      <c r="F19" s="2" t="s">
        <v>143</v>
      </c>
      <c r="G19" s="2" t="s">
        <v>88</v>
      </c>
      <c r="H19" s="2" t="s">
        <v>64</v>
      </c>
      <c r="I19" s="2"/>
      <c r="J19" s="2" t="s">
        <v>126</v>
      </c>
      <c r="K19" s="2" t="s">
        <v>127</v>
      </c>
      <c r="L19" s="5" t="s">
        <v>141</v>
      </c>
    </row>
    <row r="20" spans="1:12" ht="15" thickBot="1">
      <c r="A20" s="2" t="s">
        <v>144</v>
      </c>
      <c r="B20" s="2" t="s">
        <v>111</v>
      </c>
      <c r="C20" s="2" t="s">
        <v>28</v>
      </c>
      <c r="D20" s="2" t="s">
        <v>135</v>
      </c>
      <c r="E20" s="2" t="s">
        <v>136</v>
      </c>
      <c r="F20" s="2" t="s">
        <v>143</v>
      </c>
      <c r="G20" s="2" t="s">
        <v>88</v>
      </c>
      <c r="H20" s="2" t="s">
        <v>64</v>
      </c>
      <c r="I20" s="2" t="s">
        <v>146</v>
      </c>
      <c r="J20" s="2" t="s">
        <v>114</v>
      </c>
      <c r="K20" s="2" t="s">
        <v>115</v>
      </c>
      <c r="L20" s="5" t="s">
        <v>111</v>
      </c>
    </row>
    <row r="21" spans="1:12" ht="15" thickBot="1">
      <c r="A21" s="2" t="s">
        <v>147</v>
      </c>
      <c r="B21" s="2" t="s">
        <v>148</v>
      </c>
      <c r="C21" s="2" t="s">
        <v>28</v>
      </c>
      <c r="D21" s="2" t="s">
        <v>135</v>
      </c>
      <c r="E21" s="2" t="s">
        <v>136</v>
      </c>
      <c r="F21" s="2" t="s">
        <v>143</v>
      </c>
      <c r="G21" s="2" t="s">
        <v>88</v>
      </c>
      <c r="H21" s="2" t="s">
        <v>64</v>
      </c>
      <c r="I21" s="2"/>
      <c r="J21" s="2" t="s">
        <v>126</v>
      </c>
      <c r="K21" s="2" t="s">
        <v>150</v>
      </c>
      <c r="L21" s="5" t="s">
        <v>148</v>
      </c>
    </row>
    <row r="22" spans="1:12" ht="15" thickBot="1">
      <c r="A22" s="2" t="s">
        <v>151</v>
      </c>
      <c r="B22" s="2" t="s">
        <v>152</v>
      </c>
      <c r="C22" s="2" t="s">
        <v>28</v>
      </c>
      <c r="D22" s="2" t="s">
        <v>135</v>
      </c>
      <c r="E22" s="2" t="s">
        <v>136</v>
      </c>
      <c r="F22" s="2" t="s">
        <v>143</v>
      </c>
      <c r="G22" s="2" t="s">
        <v>88</v>
      </c>
      <c r="H22" s="2" t="s">
        <v>64</v>
      </c>
      <c r="I22" s="2"/>
      <c r="J22" s="2" t="s">
        <v>114</v>
      </c>
      <c r="K22" s="2" t="s">
        <v>115</v>
      </c>
      <c r="L22" s="5" t="s">
        <v>152</v>
      </c>
    </row>
    <row r="23" spans="1:12" ht="15" thickBot="1">
      <c r="A23" s="2" t="s">
        <v>154</v>
      </c>
      <c r="B23" s="2" t="s">
        <v>155</v>
      </c>
      <c r="C23" s="2" t="s">
        <v>28</v>
      </c>
      <c r="D23" s="2" t="s">
        <v>135</v>
      </c>
      <c r="E23" s="2" t="s">
        <v>136</v>
      </c>
      <c r="F23" s="2" t="s">
        <v>143</v>
      </c>
      <c r="G23" s="2" t="s">
        <v>88</v>
      </c>
      <c r="H23" s="2" t="s">
        <v>64</v>
      </c>
      <c r="I23" s="2"/>
      <c r="J23" s="2" t="s">
        <v>114</v>
      </c>
      <c r="K23" s="2" t="s">
        <v>115</v>
      </c>
      <c r="L23" s="5" t="s">
        <v>155</v>
      </c>
    </row>
    <row r="24" spans="1:12" ht="15" thickBot="1">
      <c r="A24" s="2" t="s">
        <v>157</v>
      </c>
      <c r="B24" s="2" t="s">
        <v>158</v>
      </c>
      <c r="C24" s="2" t="s">
        <v>28</v>
      </c>
      <c r="D24" s="2" t="s">
        <v>135</v>
      </c>
      <c r="E24" s="2" t="s">
        <v>136</v>
      </c>
      <c r="F24" s="2" t="s">
        <v>143</v>
      </c>
      <c r="G24" s="2" t="s">
        <v>88</v>
      </c>
      <c r="H24" s="2" t="s">
        <v>64</v>
      </c>
      <c r="I24" s="2"/>
      <c r="J24" s="2" t="s">
        <v>126</v>
      </c>
      <c r="K24" s="2" t="s">
        <v>150</v>
      </c>
      <c r="L24" s="5" t="s">
        <v>158</v>
      </c>
    </row>
    <row r="25" spans="1:12" ht="15" thickBot="1">
      <c r="A25" s="2" t="s">
        <v>160</v>
      </c>
      <c r="B25" s="2" t="s">
        <v>161</v>
      </c>
      <c r="C25" s="2" t="s">
        <v>28</v>
      </c>
      <c r="D25" s="2" t="s">
        <v>135</v>
      </c>
      <c r="E25" s="2" t="s">
        <v>136</v>
      </c>
      <c r="F25" s="2" t="s">
        <v>87</v>
      </c>
      <c r="G25" s="2" t="s">
        <v>88</v>
      </c>
      <c r="H25" s="2" t="s">
        <v>64</v>
      </c>
      <c r="I25" s="2"/>
      <c r="J25" s="2" t="s">
        <v>126</v>
      </c>
      <c r="K25" s="2" t="s">
        <v>127</v>
      </c>
      <c r="L25" s="5" t="s">
        <v>161</v>
      </c>
    </row>
    <row r="26" spans="1:12" ht="15" thickBot="1">
      <c r="A26" s="2" t="s">
        <v>164</v>
      </c>
      <c r="B26" s="2" t="s">
        <v>165</v>
      </c>
      <c r="C26" s="2" t="s">
        <v>28</v>
      </c>
      <c r="D26" s="2" t="s">
        <v>167</v>
      </c>
      <c r="E26" s="2" t="s">
        <v>168</v>
      </c>
      <c r="F26" s="2" t="s">
        <v>80</v>
      </c>
      <c r="G26" s="2" t="s">
        <v>169</v>
      </c>
      <c r="H26" s="2" t="s">
        <v>55</v>
      </c>
      <c r="I26" s="2" t="s">
        <v>170</v>
      </c>
      <c r="J26" s="2" t="s">
        <v>171</v>
      </c>
      <c r="K26" s="2" t="s">
        <v>172</v>
      </c>
      <c r="L26" s="5" t="s">
        <v>165</v>
      </c>
    </row>
    <row r="27" spans="1:12" ht="15" thickBot="1">
      <c r="A27" s="2" t="s">
        <v>173</v>
      </c>
      <c r="B27" s="2" t="s">
        <v>161</v>
      </c>
      <c r="C27" s="2" t="s">
        <v>28</v>
      </c>
      <c r="D27" s="2" t="s">
        <v>167</v>
      </c>
      <c r="E27" s="2" t="s">
        <v>168</v>
      </c>
      <c r="F27" s="2" t="s">
        <v>87</v>
      </c>
      <c r="G27" s="2" t="s">
        <v>88</v>
      </c>
      <c r="H27" s="2" t="s">
        <v>64</v>
      </c>
      <c r="I27" s="2" t="s">
        <v>170</v>
      </c>
      <c r="J27" s="2" t="s">
        <v>175</v>
      </c>
      <c r="K27" s="2" t="s">
        <v>176</v>
      </c>
      <c r="L27" s="5" t="s">
        <v>161</v>
      </c>
    </row>
    <row r="28" spans="1:12" ht="15" thickBot="1">
      <c r="A28" s="2" t="s">
        <v>178</v>
      </c>
      <c r="B28" s="2" t="s">
        <v>179</v>
      </c>
      <c r="C28" s="2" t="s">
        <v>28</v>
      </c>
      <c r="D28" s="2" t="s">
        <v>135</v>
      </c>
      <c r="E28" s="2" t="s">
        <v>136</v>
      </c>
      <c r="F28" s="2" t="s">
        <v>181</v>
      </c>
      <c r="G28" s="2" t="s">
        <v>182</v>
      </c>
      <c r="H28" s="2" t="s">
        <v>55</v>
      </c>
      <c r="I28" s="2"/>
      <c r="J28" s="2" t="s">
        <v>114</v>
      </c>
      <c r="K28" s="2" t="s">
        <v>115</v>
      </c>
      <c r="L28" s="5" t="s">
        <v>179</v>
      </c>
    </row>
    <row r="29" spans="1:12" ht="15" thickBot="1">
      <c r="A29" s="2" t="s">
        <v>183</v>
      </c>
      <c r="B29" s="2" t="s">
        <v>184</v>
      </c>
      <c r="C29" s="2" t="s">
        <v>28</v>
      </c>
      <c r="D29" s="2" t="s">
        <v>105</v>
      </c>
      <c r="E29" s="2" t="s">
        <v>106</v>
      </c>
      <c r="F29" s="2" t="s">
        <v>143</v>
      </c>
      <c r="G29" s="2" t="s">
        <v>88</v>
      </c>
      <c r="H29" s="2" t="s">
        <v>64</v>
      </c>
      <c r="I29" s="2"/>
      <c r="J29" s="2" t="s">
        <v>114</v>
      </c>
      <c r="K29" s="2" t="s">
        <v>115</v>
      </c>
      <c r="L29" s="5" t="s">
        <v>184</v>
      </c>
    </row>
    <row r="30" spans="1:12" ht="15" thickBot="1">
      <c r="A30" s="2" t="s">
        <v>187</v>
      </c>
      <c r="B30" s="2" t="s">
        <v>152</v>
      </c>
      <c r="C30" s="2" t="s">
        <v>28</v>
      </c>
      <c r="D30" s="2" t="s">
        <v>105</v>
      </c>
      <c r="E30" s="2" t="s">
        <v>106</v>
      </c>
      <c r="F30" s="2" t="s">
        <v>143</v>
      </c>
      <c r="G30" s="2" t="s">
        <v>88</v>
      </c>
      <c r="H30" s="2" t="s">
        <v>64</v>
      </c>
      <c r="I30" s="2"/>
      <c r="J30" s="2" t="s">
        <v>114</v>
      </c>
      <c r="K30" s="2" t="s">
        <v>115</v>
      </c>
      <c r="L30" s="5" t="s">
        <v>152</v>
      </c>
    </row>
    <row r="31" spans="1:12" ht="15" thickBot="1">
      <c r="A31" s="2" t="s">
        <v>189</v>
      </c>
      <c r="B31" s="2" t="s">
        <v>190</v>
      </c>
      <c r="C31" s="2" t="s">
        <v>28</v>
      </c>
      <c r="D31" s="2" t="s">
        <v>105</v>
      </c>
      <c r="E31" s="2" t="s">
        <v>106</v>
      </c>
      <c r="F31" s="2" t="s">
        <v>143</v>
      </c>
      <c r="G31" s="2" t="s">
        <v>88</v>
      </c>
      <c r="H31" s="2" t="s">
        <v>64</v>
      </c>
      <c r="I31" s="2"/>
      <c r="J31" s="2" t="s">
        <v>114</v>
      </c>
      <c r="K31" s="2" t="s">
        <v>115</v>
      </c>
      <c r="L31" s="5" t="s">
        <v>190</v>
      </c>
    </row>
    <row r="32" spans="1:12" ht="15" thickBot="1">
      <c r="A32" s="2" t="s">
        <v>193</v>
      </c>
      <c r="B32" s="2" t="s">
        <v>194</v>
      </c>
      <c r="C32" s="2" t="s">
        <v>28</v>
      </c>
      <c r="D32" s="2" t="s">
        <v>105</v>
      </c>
      <c r="E32" s="2" t="s">
        <v>106</v>
      </c>
      <c r="F32" s="2" t="s">
        <v>53</v>
      </c>
      <c r="G32" s="2" t="s">
        <v>196</v>
      </c>
      <c r="H32" s="2" t="s">
        <v>55</v>
      </c>
      <c r="I32" s="2"/>
      <c r="J32" s="2" t="s">
        <v>126</v>
      </c>
      <c r="K32" s="2" t="s">
        <v>150</v>
      </c>
      <c r="L32" s="5" t="s">
        <v>194</v>
      </c>
    </row>
    <row r="33" spans="1:12" ht="15" thickBot="1">
      <c r="A33" s="2" t="s">
        <v>197</v>
      </c>
      <c r="B33" s="2" t="s">
        <v>198</v>
      </c>
      <c r="C33" s="2" t="s">
        <v>28</v>
      </c>
      <c r="D33" s="2" t="s">
        <v>105</v>
      </c>
      <c r="E33" s="2" t="s">
        <v>106</v>
      </c>
      <c r="F33" s="2" t="s">
        <v>53</v>
      </c>
      <c r="G33" s="2" t="s">
        <v>196</v>
      </c>
      <c r="H33" s="2" t="s">
        <v>55</v>
      </c>
      <c r="I33" s="2"/>
      <c r="J33" s="2" t="s">
        <v>114</v>
      </c>
      <c r="K33" s="2" t="s">
        <v>115</v>
      </c>
      <c r="L33" s="5" t="s">
        <v>198</v>
      </c>
    </row>
    <row r="34" spans="1:12" ht="15" thickBot="1">
      <c r="A34" s="2" t="s">
        <v>200</v>
      </c>
      <c r="B34" s="2" t="s">
        <v>201</v>
      </c>
      <c r="C34" s="2" t="s">
        <v>28</v>
      </c>
      <c r="D34" s="2" t="s">
        <v>105</v>
      </c>
      <c r="E34" s="2" t="s">
        <v>106</v>
      </c>
      <c r="F34" s="2" t="s">
        <v>53</v>
      </c>
      <c r="G34" s="2" t="s">
        <v>196</v>
      </c>
      <c r="H34" s="2" t="s">
        <v>55</v>
      </c>
      <c r="I34" s="2"/>
      <c r="J34" s="2" t="s">
        <v>114</v>
      </c>
      <c r="K34" s="2" t="s">
        <v>115</v>
      </c>
      <c r="L34" s="5" t="s">
        <v>201</v>
      </c>
    </row>
    <row r="35" spans="1:12" ht="15" thickBot="1">
      <c r="A35" s="2" t="s">
        <v>203</v>
      </c>
      <c r="B35" s="2" t="s">
        <v>204</v>
      </c>
      <c r="C35" s="2" t="s">
        <v>28</v>
      </c>
      <c r="D35" s="2" t="s">
        <v>105</v>
      </c>
      <c r="E35" s="2" t="s">
        <v>106</v>
      </c>
      <c r="F35" s="2" t="s">
        <v>53</v>
      </c>
      <c r="G35" s="2" t="s">
        <v>196</v>
      </c>
      <c r="H35" s="2" t="s">
        <v>55</v>
      </c>
      <c r="I35" s="2"/>
      <c r="J35" s="2" t="s">
        <v>114</v>
      </c>
      <c r="K35" s="2" t="s">
        <v>122</v>
      </c>
      <c r="L35" s="7" t="s">
        <v>204</v>
      </c>
    </row>
  </sheetData>
  <mergeCells count="1">
    <mergeCell ref="A1:L1"/>
  </mergeCells>
  <hyperlinks>
    <hyperlink ref="L3" r:id="rId1" display="https://emenscr.nesdc.go.th/viewer/view.html?id=5bd6f174ead9a205b323d6dd&amp;username=nida05263081" xr:uid="{00000000-0004-0000-0100-000000000000}"/>
    <hyperlink ref="L4" r:id="rId2" display="https://emenscr.nesdc.go.th/viewer/view.html?id=5c108cb9b5776840dd12a2e9&amp;username=industry06051" xr:uid="{00000000-0004-0000-0100-000001000000}"/>
    <hyperlink ref="L5" r:id="rId3" display="https://emenscr.nesdc.go.th/viewer/view.html?id=5c6123bd4819522ef1ca2d99&amp;username=rmuti34001" xr:uid="{00000000-0004-0000-0100-000002000000}"/>
    <hyperlink ref="L6" r:id="rId4" display="https://emenscr.nesdc.go.th/viewer/view.html?id=5dad219cc684aa5bce4a83bb&amp;username=tot121" xr:uid="{00000000-0004-0000-0100-000003000000}"/>
    <hyperlink ref="L7" r:id="rId5" display="https://emenscr.nesdc.go.th/viewer/view.html?id=5e03390eb459dd49a9ac79d8&amp;username=tpqi061" xr:uid="{00000000-0004-0000-0100-000004000000}"/>
    <hyperlink ref="L8" r:id="rId6" display="https://emenscr.nesdc.go.th/viewer/view.html?id=5e09ab44a398d53e6c8ddedb&amp;username=npu058911" xr:uid="{00000000-0004-0000-0100-000005000000}"/>
    <hyperlink ref="L9" r:id="rId7" display="https://emenscr.nesdc.go.th/viewer/view.html?id=5e154398dfe25e34a85729e9&amp;username=mdes06031" xr:uid="{00000000-0004-0000-0100-000006000000}"/>
    <hyperlink ref="L10" r:id="rId8" display="https://emenscr.nesdc.go.th/viewer/view.html?id=5e15b53a4735416acaa5adfa&amp;username=mdes06031" xr:uid="{00000000-0004-0000-0100-000007000000}"/>
    <hyperlink ref="L11" r:id="rId9" display="https://emenscr.nesdc.go.th/viewer/view.html?id=5e81a9914c4c403b4489a3bd&amp;username=moe02641" xr:uid="{00000000-0004-0000-0100-000008000000}"/>
    <hyperlink ref="L12" r:id="rId10" display="https://emenscr.nesdc.go.th/viewer/view.html?id=5f2be68a1bb712252cdabc9d&amp;username=nida05263081" xr:uid="{00000000-0004-0000-0100-000009000000}"/>
    <hyperlink ref="L13" r:id="rId11" display="https://emenscr.nesdc.go.th/viewer/view.html?id=5f2d04935d3d8c1b64cee2a4&amp;username=mdes06031" xr:uid="{00000000-0004-0000-0100-00000A000000}"/>
    <hyperlink ref="L14" r:id="rId12" display="https://emenscr.nesdc.go.th/viewer/view.html?id=5f2d134e1e9bcf1b6a33680b&amp;username=mdes06031" xr:uid="{00000000-0004-0000-0100-00000B000000}"/>
    <hyperlink ref="L15" r:id="rId13" display="https://emenscr.nesdc.go.th/viewer/view.html?id=5f2d13695d3d8c1b64cee360&amp;username=mdes06031" xr:uid="{00000000-0004-0000-0100-00000C000000}"/>
    <hyperlink ref="L16" r:id="rId14" display="https://emenscr.nesdc.go.th/viewer/view.html?id=5f2d17381e9bcf1b6a336849&amp;username=mdes06031" xr:uid="{00000000-0004-0000-0100-00000D000000}"/>
    <hyperlink ref="L17" r:id="rId15" display="https://emenscr.nesdc.go.th/viewer/view.html?id=5f2d1abc5d3d8c1b64cee3c4&amp;username=mdes06031" xr:uid="{00000000-0004-0000-0100-00000E000000}"/>
    <hyperlink ref="L18" r:id="rId16" display="https://emenscr.nesdc.go.th/viewer/view.html?id=5fa124ec473e860600b7632b&amp;username=industry08031" xr:uid="{00000000-0004-0000-0100-00000F000000}"/>
    <hyperlink ref="L19" r:id="rId17" display="https://emenscr.nesdc.go.th/viewer/view.html?id=5fd681fe6eb12634f2968bbf&amp;username=mdes06021" xr:uid="{00000000-0004-0000-0100-000010000000}"/>
    <hyperlink ref="L20" r:id="rId18" display="https://emenscr.nesdc.go.th/viewer/view.html?id=5fd691fc238e5c34f1efcc75&amp;username=mdes06021" xr:uid="{00000000-0004-0000-0100-000011000000}"/>
    <hyperlink ref="L21" r:id="rId19" display="https://emenscr.nesdc.go.th/viewer/view.html?id=5fd697146eb12634f2968bc3&amp;username=mdes06021" xr:uid="{00000000-0004-0000-0100-000012000000}"/>
    <hyperlink ref="L22" r:id="rId20" display="https://emenscr.nesdc.go.th/viewer/view.html?id=5fd8737238eaa328bc3694f3&amp;username=mdes06021" xr:uid="{00000000-0004-0000-0100-000013000000}"/>
    <hyperlink ref="L23" r:id="rId21" display="https://emenscr.nesdc.go.th/viewer/view.html?id=5fd88763bcb77e28c9827830&amp;username=mdes06021" xr:uid="{00000000-0004-0000-0100-000014000000}"/>
    <hyperlink ref="L24" r:id="rId22" display="https://emenscr.nesdc.go.th/viewer/view.html?id=5fd88a34bcb77e28c982783a&amp;username=mdes06021" xr:uid="{00000000-0004-0000-0100-000015000000}"/>
    <hyperlink ref="L25" r:id="rId23" display="https://emenscr.nesdc.go.th/viewer/view.html?id=610902610dbfdc660d97e993&amp;username=mdes06031" xr:uid="{00000000-0004-0000-0100-000016000000}"/>
    <hyperlink ref="L26" r:id="rId24" display="https://emenscr.nesdc.go.th/viewer/view.html?id=61175c588b5f6c1fa114cb95&amp;username=ku05131011" xr:uid="{00000000-0004-0000-0100-000017000000}"/>
    <hyperlink ref="L27" r:id="rId25" display="https://emenscr.nesdc.go.th/viewer/view.html?id=611a24ddb1eab9706bc85449&amp;username=mdes06031" xr:uid="{00000000-0004-0000-0100-000018000000}"/>
    <hyperlink ref="L28" r:id="rId26" display="https://emenscr.nesdc.go.th/viewer/view.html?id=6152cf3e74550141769fa25c&amp;username=msu053015021" xr:uid="{00000000-0004-0000-0100-000019000000}"/>
    <hyperlink ref="L29" r:id="rId27" display="https://emenscr.nesdc.go.th/viewer/view.html?id=615d12f9bb6dcc558883b53b&amp;username=mdes06021" xr:uid="{00000000-0004-0000-0100-00001A000000}"/>
    <hyperlink ref="L30" r:id="rId28" display="https://emenscr.nesdc.go.th/viewer/view.html?id=615d236abb6dcc558883b57f&amp;username=mdes06021" xr:uid="{00000000-0004-0000-0100-00001B000000}"/>
    <hyperlink ref="L31" r:id="rId29" display="https://emenscr.nesdc.go.th/viewer/view.html?id=615d4cffdab45f55828be2c8&amp;username=mdes06021" xr:uid="{00000000-0004-0000-0100-00001C000000}"/>
    <hyperlink ref="L32" r:id="rId30" display="https://emenscr.nesdc.go.th/viewer/view.html?id=61c215b8f54f5733e49b431c&amp;username=rus0585111" xr:uid="{00000000-0004-0000-0100-00001D000000}"/>
    <hyperlink ref="L33" r:id="rId31" display="https://emenscr.nesdc.go.th/viewer/view.html?id=61c5df7980d4df78932ea86d&amp;username=rus0585111" xr:uid="{00000000-0004-0000-0100-00001E000000}"/>
    <hyperlink ref="L34" r:id="rId32" display="https://emenscr.nesdc.go.th/viewer/view.html?id=61c5e6ca80d4df78932ea872&amp;username=rus0585111" xr:uid="{00000000-0004-0000-0100-00001F000000}"/>
    <hyperlink ref="L35" r:id="rId33" display="https://emenscr.nesdc.go.th/viewer/view.html?id=61c5f057a2991278946b94b4&amp;username=rus0585111" xr:uid="{00000000-0004-0000-0100-00002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4"/>
  <sheetViews>
    <sheetView topLeftCell="B1" workbookViewId="0">
      <selection activeCell="B3" sqref="B3"/>
    </sheetView>
  </sheetViews>
  <sheetFormatPr defaultColWidth="9.109375" defaultRowHeight="21"/>
  <cols>
    <col min="1" max="1" width="26.109375" style="10" hidden="1" customWidth="1"/>
    <col min="2" max="2" width="14.109375" style="10" customWidth="1"/>
    <col min="3" max="3" width="46.33203125" style="10" customWidth="1"/>
    <col min="4" max="4" width="17.5546875" style="10" hidden="1" customWidth="1"/>
    <col min="5" max="5" width="17" style="10" hidden="1" customWidth="1"/>
    <col min="6" max="7" width="19.33203125" style="10" customWidth="1"/>
    <col min="8" max="8" width="26.88671875" style="10" customWidth="1"/>
    <col min="9" max="9" width="32.88671875" style="10" customWidth="1"/>
    <col min="10" max="10" width="34.88671875" style="10" customWidth="1"/>
    <col min="11" max="11" width="28.88671875" style="10" customWidth="1"/>
    <col min="12" max="12" width="14.44140625" style="10" customWidth="1"/>
    <col min="13" max="13" width="16.88671875" style="10" customWidth="1"/>
    <col min="14" max="16384" width="9.109375" style="10"/>
  </cols>
  <sheetData>
    <row r="1" spans="1:13" ht="23.4">
      <c r="B1" s="8" t="s">
        <v>210</v>
      </c>
    </row>
    <row r="2" spans="1:13" s="19" customFormat="1" ht="14.4"/>
    <row r="3" spans="1:13">
      <c r="A3" s="11" t="s">
        <v>2</v>
      </c>
      <c r="B3" s="31" t="s">
        <v>209</v>
      </c>
      <c r="C3" s="12" t="s">
        <v>3</v>
      </c>
      <c r="D3" s="11" t="s">
        <v>3</v>
      </c>
      <c r="E3" s="11" t="s">
        <v>7</v>
      </c>
      <c r="F3" s="12" t="s">
        <v>14</v>
      </c>
      <c r="G3" s="12" t="s">
        <v>15</v>
      </c>
      <c r="H3" s="12" t="s">
        <v>18</v>
      </c>
      <c r="I3" s="12" t="s">
        <v>19</v>
      </c>
      <c r="J3" s="12" t="s">
        <v>20</v>
      </c>
      <c r="K3" s="12" t="s">
        <v>21</v>
      </c>
      <c r="L3" s="12" t="s">
        <v>22</v>
      </c>
      <c r="M3" s="12" t="s">
        <v>23</v>
      </c>
    </row>
    <row r="4" spans="1:13" ht="21.6" thickBot="1">
      <c r="A4" s="13" t="s">
        <v>25</v>
      </c>
      <c r="B4" s="33">
        <v>2561</v>
      </c>
      <c r="C4" s="29" t="s">
        <v>26</v>
      </c>
      <c r="D4" s="16" t="s">
        <v>26</v>
      </c>
      <c r="E4" s="16" t="s">
        <v>28</v>
      </c>
      <c r="F4" s="16" t="s">
        <v>34</v>
      </c>
      <c r="G4" s="16" t="s">
        <v>35</v>
      </c>
      <c r="H4" s="16" t="s">
        <v>36</v>
      </c>
      <c r="I4" s="16" t="s">
        <v>37</v>
      </c>
      <c r="J4" s="16" t="s">
        <v>38</v>
      </c>
      <c r="K4" s="16"/>
      <c r="L4" s="16" t="s">
        <v>114</v>
      </c>
      <c r="M4" s="16" t="s">
        <v>115</v>
      </c>
    </row>
    <row r="5" spans="1:13" ht="21.6" thickBot="1">
      <c r="A5" s="13" t="s">
        <v>49</v>
      </c>
      <c r="B5" s="33">
        <v>2561</v>
      </c>
      <c r="C5" s="30" t="s">
        <v>50</v>
      </c>
      <c r="D5" s="16" t="s">
        <v>50</v>
      </c>
      <c r="E5" s="16" t="s">
        <v>28</v>
      </c>
      <c r="F5" s="16" t="s">
        <v>52</v>
      </c>
      <c r="G5" s="16" t="s">
        <v>52</v>
      </c>
      <c r="H5" s="16" t="s">
        <v>53</v>
      </c>
      <c r="I5" s="16" t="s">
        <v>54</v>
      </c>
      <c r="J5" s="16" t="s">
        <v>55</v>
      </c>
      <c r="K5" s="16"/>
      <c r="L5" s="16" t="s">
        <v>126</v>
      </c>
      <c r="M5" s="16" t="s">
        <v>211</v>
      </c>
    </row>
    <row r="6" spans="1:13" ht="21.6" thickBot="1">
      <c r="A6" s="13" t="s">
        <v>40</v>
      </c>
      <c r="B6" s="34">
        <v>2562</v>
      </c>
      <c r="C6" s="30" t="s">
        <v>41</v>
      </c>
      <c r="D6" s="16" t="s">
        <v>41</v>
      </c>
      <c r="E6" s="16" t="s">
        <v>28</v>
      </c>
      <c r="F6" s="16" t="s">
        <v>43</v>
      </c>
      <c r="G6" s="16" t="s">
        <v>44</v>
      </c>
      <c r="H6" s="16" t="s">
        <v>45</v>
      </c>
      <c r="I6" s="16" t="s">
        <v>46</v>
      </c>
      <c r="J6" s="16" t="s">
        <v>47</v>
      </c>
      <c r="K6" s="16"/>
      <c r="L6" s="16" t="s">
        <v>114</v>
      </c>
      <c r="M6" s="16" t="s">
        <v>115</v>
      </c>
    </row>
    <row r="7" spans="1:13" ht="21.6" thickBot="1">
      <c r="A7" s="13" t="s">
        <v>57</v>
      </c>
      <c r="B7" s="34">
        <v>2562</v>
      </c>
      <c r="C7" s="30" t="s">
        <v>58</v>
      </c>
      <c r="D7" s="16" t="s">
        <v>58</v>
      </c>
      <c r="E7" s="16" t="s">
        <v>28</v>
      </c>
      <c r="F7" s="16" t="s">
        <v>60</v>
      </c>
      <c r="G7" s="16" t="s">
        <v>61</v>
      </c>
      <c r="H7" s="16" t="s">
        <v>62</v>
      </c>
      <c r="I7" s="16" t="s">
        <v>63</v>
      </c>
      <c r="J7" s="16" t="s">
        <v>64</v>
      </c>
      <c r="K7" s="16"/>
      <c r="L7" s="16" t="s">
        <v>212</v>
      </c>
      <c r="M7" s="16" t="s">
        <v>213</v>
      </c>
    </row>
    <row r="8" spans="1:13" ht="21.6" thickBot="1">
      <c r="A8" s="13" t="s">
        <v>66</v>
      </c>
      <c r="B8" s="35">
        <v>2563</v>
      </c>
      <c r="C8" s="30" t="s">
        <v>67</v>
      </c>
      <c r="D8" s="16" t="s">
        <v>67</v>
      </c>
      <c r="E8" s="16" t="s">
        <v>28</v>
      </c>
      <c r="F8" s="16" t="s">
        <v>69</v>
      </c>
      <c r="G8" s="16" t="s">
        <v>70</v>
      </c>
      <c r="H8" s="16" t="s">
        <v>71</v>
      </c>
      <c r="I8" s="16" t="s">
        <v>72</v>
      </c>
      <c r="J8" s="16" t="s">
        <v>73</v>
      </c>
      <c r="K8" s="16"/>
      <c r="L8" s="16" t="s">
        <v>114</v>
      </c>
      <c r="M8" s="16" t="s">
        <v>122</v>
      </c>
    </row>
    <row r="9" spans="1:13" ht="21.6" thickBot="1">
      <c r="A9" s="13" t="s">
        <v>75</v>
      </c>
      <c r="B9" s="35">
        <v>2563</v>
      </c>
      <c r="C9" s="30" t="s">
        <v>207</v>
      </c>
      <c r="D9" s="16" t="s">
        <v>76</v>
      </c>
      <c r="E9" s="16" t="s">
        <v>28</v>
      </c>
      <c r="F9" s="16" t="s">
        <v>78</v>
      </c>
      <c r="G9" s="16" t="s">
        <v>79</v>
      </c>
      <c r="H9" s="16" t="s">
        <v>80</v>
      </c>
      <c r="I9" s="16" t="s">
        <v>81</v>
      </c>
      <c r="J9" s="16" t="s">
        <v>55</v>
      </c>
      <c r="K9" s="16"/>
      <c r="L9" s="16" t="s">
        <v>114</v>
      </c>
      <c r="M9" s="16" t="s">
        <v>122</v>
      </c>
    </row>
    <row r="10" spans="1:13" ht="21.6" thickBot="1">
      <c r="A10" s="13" t="s">
        <v>83</v>
      </c>
      <c r="B10" s="35">
        <v>2563</v>
      </c>
      <c r="C10" s="30" t="s">
        <v>84</v>
      </c>
      <c r="D10" s="16" t="s">
        <v>84</v>
      </c>
      <c r="E10" s="16" t="s">
        <v>28</v>
      </c>
      <c r="F10" s="16" t="s">
        <v>86</v>
      </c>
      <c r="G10" s="16" t="s">
        <v>70</v>
      </c>
      <c r="H10" s="16" t="s">
        <v>87</v>
      </c>
      <c r="I10" s="16" t="s">
        <v>88</v>
      </c>
      <c r="J10" s="16" t="s">
        <v>64</v>
      </c>
      <c r="K10" s="16"/>
      <c r="L10" s="16" t="s">
        <v>126</v>
      </c>
      <c r="M10" s="16" t="s">
        <v>127</v>
      </c>
    </row>
    <row r="11" spans="1:13" ht="21.6" thickBot="1">
      <c r="A11" s="13" t="s">
        <v>89</v>
      </c>
      <c r="B11" s="35">
        <v>2563</v>
      </c>
      <c r="C11" s="30" t="s">
        <v>90</v>
      </c>
      <c r="D11" s="16" t="s">
        <v>90</v>
      </c>
      <c r="E11" s="16" t="s">
        <v>28</v>
      </c>
      <c r="F11" s="16" t="s">
        <v>78</v>
      </c>
      <c r="G11" s="16" t="s">
        <v>70</v>
      </c>
      <c r="H11" s="16" t="s">
        <v>87</v>
      </c>
      <c r="I11" s="16" t="s">
        <v>88</v>
      </c>
      <c r="J11" s="16" t="s">
        <v>64</v>
      </c>
      <c r="K11" s="16"/>
      <c r="L11" s="16" t="s">
        <v>126</v>
      </c>
      <c r="M11" s="16" t="s">
        <v>211</v>
      </c>
    </row>
    <row r="12" spans="1:13" ht="21.6" thickBot="1">
      <c r="A12" s="13" t="s">
        <v>93</v>
      </c>
      <c r="B12" s="35">
        <v>2563</v>
      </c>
      <c r="C12" s="30" t="s">
        <v>94</v>
      </c>
      <c r="D12" s="16" t="s">
        <v>94</v>
      </c>
      <c r="E12" s="16" t="s">
        <v>28</v>
      </c>
      <c r="F12" s="16" t="s">
        <v>97</v>
      </c>
      <c r="G12" s="16" t="s">
        <v>98</v>
      </c>
      <c r="H12" s="16" t="s">
        <v>99</v>
      </c>
      <c r="I12" s="16" t="s">
        <v>100</v>
      </c>
      <c r="J12" s="16" t="s">
        <v>38</v>
      </c>
      <c r="K12" s="16"/>
      <c r="L12" s="16" t="s">
        <v>114</v>
      </c>
      <c r="M12" s="16" t="s">
        <v>115</v>
      </c>
    </row>
    <row r="13" spans="1:13" ht="21.6" thickBot="1">
      <c r="A13" s="16" t="s">
        <v>132</v>
      </c>
      <c r="B13" s="36">
        <v>2564</v>
      </c>
      <c r="C13" s="17" t="s">
        <v>133</v>
      </c>
      <c r="D13" s="16" t="s">
        <v>133</v>
      </c>
      <c r="E13" s="16" t="s">
        <v>28</v>
      </c>
      <c r="F13" s="16" t="s">
        <v>135</v>
      </c>
      <c r="G13" s="16" t="s">
        <v>136</v>
      </c>
      <c r="H13" s="16" t="s">
        <v>137</v>
      </c>
      <c r="I13" s="16" t="s">
        <v>138</v>
      </c>
      <c r="J13" s="16" t="s">
        <v>47</v>
      </c>
      <c r="K13" s="16"/>
      <c r="L13" s="16" t="s">
        <v>114</v>
      </c>
      <c r="M13" s="16" t="s">
        <v>115</v>
      </c>
    </row>
    <row r="14" spans="1:13" ht="21.6" thickBot="1">
      <c r="A14" s="16" t="s">
        <v>140</v>
      </c>
      <c r="B14" s="36">
        <v>2564</v>
      </c>
      <c r="C14" s="17" t="s">
        <v>141</v>
      </c>
      <c r="D14" s="16" t="s">
        <v>141</v>
      </c>
      <c r="E14" s="16" t="s">
        <v>28</v>
      </c>
      <c r="F14" s="16" t="s">
        <v>135</v>
      </c>
      <c r="G14" s="16" t="s">
        <v>136</v>
      </c>
      <c r="H14" s="16" t="s">
        <v>143</v>
      </c>
      <c r="I14" s="16" t="s">
        <v>88</v>
      </c>
      <c r="J14" s="16" t="s">
        <v>64</v>
      </c>
      <c r="K14" s="16"/>
      <c r="L14" s="16" t="s">
        <v>126</v>
      </c>
      <c r="M14" s="16" t="s">
        <v>127</v>
      </c>
    </row>
    <row r="15" spans="1:13" ht="21.6" thickBot="1">
      <c r="A15" s="16" t="s">
        <v>144</v>
      </c>
      <c r="B15" s="36">
        <v>2564</v>
      </c>
      <c r="C15" s="17" t="s">
        <v>111</v>
      </c>
      <c r="D15" s="16" t="s">
        <v>111</v>
      </c>
      <c r="E15" s="16" t="s">
        <v>28</v>
      </c>
      <c r="F15" s="16" t="s">
        <v>135</v>
      </c>
      <c r="G15" s="16" t="s">
        <v>136</v>
      </c>
      <c r="H15" s="16" t="s">
        <v>143</v>
      </c>
      <c r="I15" s="16" t="s">
        <v>88</v>
      </c>
      <c r="J15" s="16" t="s">
        <v>64</v>
      </c>
      <c r="K15" s="16" t="s">
        <v>146</v>
      </c>
      <c r="L15" s="16" t="s">
        <v>114</v>
      </c>
      <c r="M15" s="16" t="s">
        <v>115</v>
      </c>
    </row>
    <row r="16" spans="1:13" ht="21.6" thickBot="1">
      <c r="A16" s="16" t="s">
        <v>147</v>
      </c>
      <c r="B16" s="36">
        <v>2564</v>
      </c>
      <c r="C16" s="17" t="s">
        <v>148</v>
      </c>
      <c r="D16" s="16" t="s">
        <v>148</v>
      </c>
      <c r="E16" s="16" t="s">
        <v>28</v>
      </c>
      <c r="F16" s="16" t="s">
        <v>135</v>
      </c>
      <c r="G16" s="16" t="s">
        <v>136</v>
      </c>
      <c r="H16" s="16" t="s">
        <v>143</v>
      </c>
      <c r="I16" s="16" t="s">
        <v>88</v>
      </c>
      <c r="J16" s="16" t="s">
        <v>64</v>
      </c>
      <c r="K16" s="16"/>
      <c r="L16" s="16" t="s">
        <v>126</v>
      </c>
      <c r="M16" s="16" t="s">
        <v>211</v>
      </c>
    </row>
    <row r="17" spans="1:13" ht="21.6" thickBot="1">
      <c r="A17" s="16" t="s">
        <v>151</v>
      </c>
      <c r="B17" s="36">
        <v>2564</v>
      </c>
      <c r="C17" s="17" t="s">
        <v>152</v>
      </c>
      <c r="D17" s="16" t="s">
        <v>152</v>
      </c>
      <c r="E17" s="16" t="s">
        <v>28</v>
      </c>
      <c r="F17" s="16" t="s">
        <v>135</v>
      </c>
      <c r="G17" s="16" t="s">
        <v>136</v>
      </c>
      <c r="H17" s="16" t="s">
        <v>143</v>
      </c>
      <c r="I17" s="16" t="s">
        <v>88</v>
      </c>
      <c r="J17" s="16" t="s">
        <v>64</v>
      </c>
      <c r="K17" s="16"/>
      <c r="L17" s="16" t="s">
        <v>114</v>
      </c>
      <c r="M17" s="16" t="s">
        <v>115</v>
      </c>
    </row>
    <row r="18" spans="1:13" ht="21.6" thickBot="1">
      <c r="A18" s="16" t="s">
        <v>154</v>
      </c>
      <c r="B18" s="36">
        <v>2564</v>
      </c>
      <c r="C18" s="17" t="s">
        <v>155</v>
      </c>
      <c r="D18" s="16" t="s">
        <v>155</v>
      </c>
      <c r="E18" s="16" t="s">
        <v>28</v>
      </c>
      <c r="F18" s="16" t="s">
        <v>135</v>
      </c>
      <c r="G18" s="16" t="s">
        <v>136</v>
      </c>
      <c r="H18" s="16" t="s">
        <v>143</v>
      </c>
      <c r="I18" s="16" t="s">
        <v>88</v>
      </c>
      <c r="J18" s="16" t="s">
        <v>64</v>
      </c>
      <c r="K18" s="16"/>
      <c r="L18" s="16" t="s">
        <v>114</v>
      </c>
      <c r="M18" s="16" t="s">
        <v>115</v>
      </c>
    </row>
    <row r="19" spans="1:13" ht="21.6" thickBot="1">
      <c r="A19" s="16" t="s">
        <v>157</v>
      </c>
      <c r="B19" s="36">
        <v>2564</v>
      </c>
      <c r="C19" s="17" t="s">
        <v>158</v>
      </c>
      <c r="D19" s="16" t="s">
        <v>158</v>
      </c>
      <c r="E19" s="16" t="s">
        <v>28</v>
      </c>
      <c r="F19" s="16" t="s">
        <v>135</v>
      </c>
      <c r="G19" s="16" t="s">
        <v>136</v>
      </c>
      <c r="H19" s="16" t="s">
        <v>143</v>
      </c>
      <c r="I19" s="16" t="s">
        <v>88</v>
      </c>
      <c r="J19" s="16" t="s">
        <v>64</v>
      </c>
      <c r="K19" s="16"/>
      <c r="L19" s="16" t="s">
        <v>126</v>
      </c>
      <c r="M19" s="16" t="s">
        <v>211</v>
      </c>
    </row>
    <row r="20" spans="1:13" ht="21.6" thickBot="1">
      <c r="A20" s="16" t="s">
        <v>160</v>
      </c>
      <c r="B20" s="36">
        <v>2564</v>
      </c>
      <c r="C20" s="17" t="s">
        <v>161</v>
      </c>
      <c r="D20" s="16" t="s">
        <v>161</v>
      </c>
      <c r="E20" s="16" t="s">
        <v>28</v>
      </c>
      <c r="F20" s="16" t="s">
        <v>135</v>
      </c>
      <c r="G20" s="16" t="s">
        <v>136</v>
      </c>
      <c r="H20" s="16" t="s">
        <v>87</v>
      </c>
      <c r="I20" s="16" t="s">
        <v>88</v>
      </c>
      <c r="J20" s="16" t="s">
        <v>64</v>
      </c>
      <c r="K20" s="16"/>
      <c r="L20" s="16" t="s">
        <v>126</v>
      </c>
      <c r="M20" s="16" t="s">
        <v>127</v>
      </c>
    </row>
    <row r="21" spans="1:13" ht="21.6" thickBot="1">
      <c r="A21" s="16" t="s">
        <v>178</v>
      </c>
      <c r="B21" s="36">
        <v>2564</v>
      </c>
      <c r="C21" s="17" t="s">
        <v>179</v>
      </c>
      <c r="D21" s="16" t="s">
        <v>179</v>
      </c>
      <c r="E21" s="16" t="s">
        <v>28</v>
      </c>
      <c r="F21" s="16" t="s">
        <v>135</v>
      </c>
      <c r="G21" s="16" t="s">
        <v>136</v>
      </c>
      <c r="H21" s="16" t="s">
        <v>181</v>
      </c>
      <c r="I21" s="16" t="s">
        <v>182</v>
      </c>
      <c r="J21" s="16" t="s">
        <v>55</v>
      </c>
      <c r="K21" s="16"/>
      <c r="L21" s="16" t="s">
        <v>114</v>
      </c>
      <c r="M21" s="16" t="s">
        <v>115</v>
      </c>
    </row>
    <row r="22" spans="1:13" ht="21.6" thickBot="1">
      <c r="A22" s="16" t="s">
        <v>183</v>
      </c>
      <c r="B22" s="37">
        <v>2565</v>
      </c>
      <c r="C22" s="17" t="s">
        <v>184</v>
      </c>
      <c r="D22" s="16" t="s">
        <v>184</v>
      </c>
      <c r="E22" s="16" t="s">
        <v>28</v>
      </c>
      <c r="F22" s="16" t="s">
        <v>105</v>
      </c>
      <c r="G22" s="16" t="s">
        <v>106</v>
      </c>
      <c r="H22" s="16" t="s">
        <v>143</v>
      </c>
      <c r="I22" s="16" t="s">
        <v>88</v>
      </c>
      <c r="J22" s="16" t="s">
        <v>64</v>
      </c>
      <c r="K22" s="16"/>
      <c r="L22" s="16" t="s">
        <v>114</v>
      </c>
      <c r="M22" s="16" t="s">
        <v>115</v>
      </c>
    </row>
    <row r="23" spans="1:13" ht="21.6" thickBot="1">
      <c r="A23" s="16" t="s">
        <v>187</v>
      </c>
      <c r="B23" s="37">
        <v>2565</v>
      </c>
      <c r="C23" s="17" t="s">
        <v>152</v>
      </c>
      <c r="D23" s="16" t="s">
        <v>152</v>
      </c>
      <c r="E23" s="16" t="s">
        <v>28</v>
      </c>
      <c r="F23" s="16" t="s">
        <v>105</v>
      </c>
      <c r="G23" s="16" t="s">
        <v>106</v>
      </c>
      <c r="H23" s="16" t="s">
        <v>143</v>
      </c>
      <c r="I23" s="16" t="s">
        <v>88</v>
      </c>
      <c r="J23" s="16" t="s">
        <v>64</v>
      </c>
      <c r="K23" s="16"/>
      <c r="L23" s="16" t="s">
        <v>114</v>
      </c>
      <c r="M23" s="16" t="s">
        <v>115</v>
      </c>
    </row>
    <row r="24" spans="1:13" ht="21.6" thickBot="1">
      <c r="A24" s="16" t="s">
        <v>189</v>
      </c>
      <c r="B24" s="37">
        <v>2565</v>
      </c>
      <c r="C24" s="17" t="s">
        <v>190</v>
      </c>
      <c r="D24" s="16" t="s">
        <v>190</v>
      </c>
      <c r="E24" s="16" t="s">
        <v>28</v>
      </c>
      <c r="F24" s="16" t="s">
        <v>105</v>
      </c>
      <c r="G24" s="16" t="s">
        <v>106</v>
      </c>
      <c r="H24" s="16" t="s">
        <v>143</v>
      </c>
      <c r="I24" s="16" t="s">
        <v>88</v>
      </c>
      <c r="J24" s="16" t="s">
        <v>64</v>
      </c>
      <c r="K24" s="16"/>
      <c r="L24" s="16" t="s">
        <v>114</v>
      </c>
      <c r="M24" s="16" t="s">
        <v>115</v>
      </c>
    </row>
    <row r="25" spans="1:13" ht="21.6" thickBot="1">
      <c r="A25" s="16" t="s">
        <v>193</v>
      </c>
      <c r="B25" s="37">
        <v>2565</v>
      </c>
      <c r="C25" s="17" t="s">
        <v>194</v>
      </c>
      <c r="D25" s="16" t="s">
        <v>194</v>
      </c>
      <c r="E25" s="16" t="s">
        <v>28</v>
      </c>
      <c r="F25" s="16" t="s">
        <v>105</v>
      </c>
      <c r="G25" s="16" t="s">
        <v>106</v>
      </c>
      <c r="H25" s="16" t="s">
        <v>53</v>
      </c>
      <c r="I25" s="16" t="s">
        <v>196</v>
      </c>
      <c r="J25" s="16" t="s">
        <v>55</v>
      </c>
      <c r="K25" s="16"/>
      <c r="L25" s="16" t="s">
        <v>126</v>
      </c>
      <c r="M25" s="16" t="s">
        <v>211</v>
      </c>
    </row>
    <row r="26" spans="1:13" ht="21.6" thickBot="1">
      <c r="A26" s="16" t="s">
        <v>197</v>
      </c>
      <c r="B26" s="37">
        <v>2565</v>
      </c>
      <c r="C26" s="17" t="s">
        <v>198</v>
      </c>
      <c r="D26" s="16" t="s">
        <v>198</v>
      </c>
      <c r="E26" s="16" t="s">
        <v>28</v>
      </c>
      <c r="F26" s="16" t="s">
        <v>105</v>
      </c>
      <c r="G26" s="16" t="s">
        <v>106</v>
      </c>
      <c r="H26" s="16" t="s">
        <v>53</v>
      </c>
      <c r="I26" s="16" t="s">
        <v>196</v>
      </c>
      <c r="J26" s="16" t="s">
        <v>55</v>
      </c>
      <c r="K26" s="16"/>
      <c r="L26" s="16" t="s">
        <v>114</v>
      </c>
      <c r="M26" s="16" t="s">
        <v>115</v>
      </c>
    </row>
    <row r="27" spans="1:13" ht="21.6" thickBot="1">
      <c r="A27" s="16" t="s">
        <v>200</v>
      </c>
      <c r="B27" s="37">
        <v>2565</v>
      </c>
      <c r="C27" s="17" t="s">
        <v>201</v>
      </c>
      <c r="D27" s="16" t="s">
        <v>201</v>
      </c>
      <c r="E27" s="16" t="s">
        <v>28</v>
      </c>
      <c r="F27" s="16" t="s">
        <v>105</v>
      </c>
      <c r="G27" s="16" t="s">
        <v>106</v>
      </c>
      <c r="H27" s="16" t="s">
        <v>53</v>
      </c>
      <c r="I27" s="16" t="s">
        <v>196</v>
      </c>
      <c r="J27" s="16" t="s">
        <v>55</v>
      </c>
      <c r="K27" s="16"/>
      <c r="L27" s="16" t="s">
        <v>114</v>
      </c>
      <c r="M27" s="16" t="s">
        <v>115</v>
      </c>
    </row>
    <row r="28" spans="1:13" ht="21.6" thickBot="1">
      <c r="A28" s="16" t="s">
        <v>203</v>
      </c>
      <c r="B28" s="37">
        <v>2565</v>
      </c>
      <c r="C28" s="18" t="s">
        <v>204</v>
      </c>
      <c r="D28" s="16" t="s">
        <v>204</v>
      </c>
      <c r="E28" s="16" t="s">
        <v>28</v>
      </c>
      <c r="F28" s="16" t="s">
        <v>105</v>
      </c>
      <c r="G28" s="16" t="s">
        <v>106</v>
      </c>
      <c r="H28" s="16" t="s">
        <v>53</v>
      </c>
      <c r="I28" s="16" t="s">
        <v>196</v>
      </c>
      <c r="J28" s="16" t="s">
        <v>55</v>
      </c>
      <c r="K28" s="16"/>
      <c r="L28" s="16" t="s">
        <v>114</v>
      </c>
      <c r="M28" s="16" t="s">
        <v>122</v>
      </c>
    </row>
    <row r="29" spans="1:13">
      <c r="L29" s="20" t="s">
        <v>108</v>
      </c>
      <c r="M29" s="20" t="s">
        <v>214</v>
      </c>
    </row>
    <row r="30" spans="1:13">
      <c r="L30" s="20" t="s">
        <v>108</v>
      </c>
      <c r="M30" s="20" t="s">
        <v>109</v>
      </c>
    </row>
    <row r="31" spans="1:13">
      <c r="L31" s="20" t="s">
        <v>114</v>
      </c>
      <c r="M31" s="20" t="s">
        <v>119</v>
      </c>
    </row>
    <row r="32" spans="1:13">
      <c r="L32" s="20" t="s">
        <v>212</v>
      </c>
      <c r="M32" s="20" t="s">
        <v>215</v>
      </c>
    </row>
    <row r="33" spans="12:13">
      <c r="L33" s="20" t="s">
        <v>212</v>
      </c>
      <c r="M33" s="20" t="s">
        <v>216</v>
      </c>
    </row>
    <row r="34" spans="12:13">
      <c r="L34" s="20" t="s">
        <v>126</v>
      </c>
      <c r="M34" s="20" t="s">
        <v>217</v>
      </c>
    </row>
  </sheetData>
  <autoFilter ref="A3:M28" xr:uid="{00000000-0009-0000-0000-000006000000}"/>
  <hyperlinks>
    <hyperlink ref="C4" r:id="rId1" display="https://emenscr.nesdc.go.th/viewer/view.html?id=5bd6f174ead9a205b323d6dd&amp;username=nida05263081" xr:uid="{00000000-0004-0000-0600-000000000000}"/>
    <hyperlink ref="C6" r:id="rId2" display="https://emenscr.nesdc.go.th/viewer/view.html?id=5c108cb9b5776840dd12a2e9&amp;username=industry06051" xr:uid="{00000000-0004-0000-0600-000001000000}"/>
    <hyperlink ref="C5" r:id="rId3" display="https://emenscr.nesdc.go.th/viewer/view.html?id=5c6123bd4819522ef1ca2d99&amp;username=rmuti34001" xr:uid="{00000000-0004-0000-0600-000002000000}"/>
    <hyperlink ref="C7" r:id="rId4" display="https://emenscr.nesdc.go.th/viewer/view.html?id=5dad219cc684aa5bce4a83bb&amp;username=tot121" xr:uid="{00000000-0004-0000-0600-000003000000}"/>
    <hyperlink ref="C8" r:id="rId5" display="https://emenscr.nesdc.go.th/viewer/view.html?id=5e03390eb459dd49a9ac79d8&amp;username=tpqi061" xr:uid="{00000000-0004-0000-0600-000004000000}"/>
    <hyperlink ref="C9" r:id="rId6" display="https://emenscr.nesdc.go.th/viewer/view.html?id=5e09ab44a398d53e6c8ddedb&amp;username=npu058911" xr:uid="{00000000-0004-0000-0600-000005000000}"/>
    <hyperlink ref="C10" r:id="rId7" display="https://emenscr.nesdc.go.th/viewer/view.html?id=5e154398dfe25e34a85729e9&amp;username=mdes06031" xr:uid="{00000000-0004-0000-0600-000006000000}"/>
    <hyperlink ref="C11" r:id="rId8" display="https://emenscr.nesdc.go.th/viewer/view.html?id=5e15b53a4735416acaa5adfa&amp;username=mdes06031" xr:uid="{00000000-0004-0000-0600-000007000000}"/>
    <hyperlink ref="C12" r:id="rId9" display="https://emenscr.nesdc.go.th/viewer/view.html?id=5e81a9914c4c403b4489a3bd&amp;username=moe02641" xr:uid="{00000000-0004-0000-0600-000008000000}"/>
    <hyperlink ref="C13" r:id="rId10" display="https://emenscr.nesdc.go.th/viewer/view.html?id=5fa124ec473e860600b7632b&amp;username=industry08031" xr:uid="{00000000-0004-0000-0600-000009000000}"/>
    <hyperlink ref="C14" r:id="rId11" display="https://emenscr.nesdc.go.th/viewer/view.html?id=5fd681fe6eb12634f2968bbf&amp;username=mdes06021" xr:uid="{00000000-0004-0000-0600-00000A000000}"/>
    <hyperlink ref="C15" r:id="rId12" display="https://emenscr.nesdc.go.th/viewer/view.html?id=5fd691fc238e5c34f1efcc75&amp;username=mdes06021" xr:uid="{00000000-0004-0000-0600-00000B000000}"/>
    <hyperlink ref="C16" r:id="rId13" display="https://emenscr.nesdc.go.th/viewer/view.html?id=5fd697146eb12634f2968bc3&amp;username=mdes06021" xr:uid="{00000000-0004-0000-0600-00000C000000}"/>
    <hyperlink ref="C17" r:id="rId14" display="https://emenscr.nesdc.go.th/viewer/view.html?id=5fd8737238eaa328bc3694f3&amp;username=mdes06021" xr:uid="{00000000-0004-0000-0600-00000D000000}"/>
    <hyperlink ref="C18" r:id="rId15" display="https://emenscr.nesdc.go.th/viewer/view.html?id=5fd88763bcb77e28c9827830&amp;username=mdes06021" xr:uid="{00000000-0004-0000-0600-00000E000000}"/>
    <hyperlink ref="C19" r:id="rId16" display="https://emenscr.nesdc.go.th/viewer/view.html?id=5fd88a34bcb77e28c982783a&amp;username=mdes06021" xr:uid="{00000000-0004-0000-0600-00000F000000}"/>
    <hyperlink ref="C20" r:id="rId17" display="https://emenscr.nesdc.go.th/viewer/view.html?id=610902610dbfdc660d97e993&amp;username=mdes06031" xr:uid="{00000000-0004-0000-0600-000010000000}"/>
    <hyperlink ref="C21" r:id="rId18" display="https://emenscr.nesdc.go.th/viewer/view.html?id=6152cf3e74550141769fa25c&amp;username=msu053015021" xr:uid="{00000000-0004-0000-0600-000011000000}"/>
    <hyperlink ref="C22" r:id="rId19" display="https://emenscr.nesdc.go.th/viewer/view.html?id=615d12f9bb6dcc558883b53b&amp;username=mdes06021" xr:uid="{00000000-0004-0000-0600-000012000000}"/>
    <hyperlink ref="C23" r:id="rId20" display="https://emenscr.nesdc.go.th/viewer/view.html?id=615d236abb6dcc558883b57f&amp;username=mdes06021" xr:uid="{00000000-0004-0000-0600-000013000000}"/>
    <hyperlink ref="C24" r:id="rId21" display="https://emenscr.nesdc.go.th/viewer/view.html?id=615d4cffdab45f55828be2c8&amp;username=mdes06021" xr:uid="{00000000-0004-0000-0600-000014000000}"/>
    <hyperlink ref="C25" r:id="rId22" display="https://emenscr.nesdc.go.th/viewer/view.html?id=61c215b8f54f5733e49b431c&amp;username=rus0585111" xr:uid="{00000000-0004-0000-0600-000015000000}"/>
    <hyperlink ref="C26" r:id="rId23" display="https://emenscr.nesdc.go.th/viewer/view.html?id=61c5df7980d4df78932ea86d&amp;username=rus0585111" xr:uid="{00000000-0004-0000-0600-000016000000}"/>
    <hyperlink ref="C27" r:id="rId24" display="https://emenscr.nesdc.go.th/viewer/view.html?id=61c5e6ca80d4df78932ea872&amp;username=rus0585111" xr:uid="{00000000-0004-0000-0600-000017000000}"/>
    <hyperlink ref="C28" r:id="rId25" display="https://emenscr.nesdc.go.th/viewer/view.html?id=61c5f057a2991278946b94b4&amp;username=rus0585111" xr:uid="{00000000-0004-0000-0600-000018000000}"/>
  </hyperlinks>
  <pageMargins left="0.7" right="0.7" top="0.75" bottom="0.75" header="0.3" footer="0.3"/>
  <pageSetup paperSize="9" orientation="portrait" horizontalDpi="4294967295" verticalDpi="4294967295" r:id="rId26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8"/>
  <sheetViews>
    <sheetView topLeftCell="B1" workbookViewId="0">
      <selection activeCell="B3" sqref="B3"/>
    </sheetView>
  </sheetViews>
  <sheetFormatPr defaultColWidth="9.109375" defaultRowHeight="21"/>
  <cols>
    <col min="1" max="1" width="26.109375" style="10" hidden="1" customWidth="1"/>
    <col min="2" max="2" width="14.33203125" style="10" customWidth="1"/>
    <col min="3" max="3" width="15.6640625" style="10" customWidth="1"/>
    <col min="4" max="4" width="46.33203125" style="10" customWidth="1"/>
    <col min="5" max="5" width="17.5546875" style="10" hidden="1" customWidth="1"/>
    <col min="6" max="6" width="17" style="10" hidden="1" customWidth="1"/>
    <col min="7" max="7" width="13" style="38" customWidth="1"/>
    <col min="8" max="9" width="19.33203125" style="10" customWidth="1"/>
    <col min="10" max="10" width="26.88671875" style="10" customWidth="1"/>
    <col min="11" max="11" width="32.88671875" style="10" customWidth="1"/>
    <col min="12" max="12" width="34.88671875" style="10" customWidth="1"/>
    <col min="13" max="13" width="28.88671875" style="10" customWidth="1"/>
    <col min="14" max="16384" width="9.109375" style="10"/>
  </cols>
  <sheetData>
    <row r="1" spans="1:13" ht="23.4">
      <c r="B1" s="8" t="s">
        <v>210</v>
      </c>
    </row>
    <row r="2" spans="1:13" s="19" customFormat="1" ht="14.4">
      <c r="G2" s="39"/>
    </row>
    <row r="3" spans="1:13">
      <c r="A3" s="11" t="s">
        <v>2</v>
      </c>
      <c r="B3" s="12" t="s">
        <v>22</v>
      </c>
      <c r="C3" s="12" t="s">
        <v>23</v>
      </c>
      <c r="D3" s="12" t="s">
        <v>3</v>
      </c>
      <c r="E3" s="11" t="s">
        <v>3</v>
      </c>
      <c r="F3" s="11" t="s">
        <v>7</v>
      </c>
      <c r="G3" s="31" t="s">
        <v>209</v>
      </c>
      <c r="H3" s="12" t="s">
        <v>14</v>
      </c>
      <c r="I3" s="12" t="s">
        <v>15</v>
      </c>
      <c r="J3" s="12" t="s">
        <v>18</v>
      </c>
      <c r="K3" s="12" t="s">
        <v>19</v>
      </c>
      <c r="L3" s="12" t="s">
        <v>20</v>
      </c>
      <c r="M3" s="12" t="s">
        <v>21</v>
      </c>
    </row>
    <row r="4" spans="1:13" ht="21.6" thickBot="1">
      <c r="A4" s="13" t="s">
        <v>25</v>
      </c>
      <c r="B4" s="41" t="s">
        <v>114</v>
      </c>
      <c r="C4" s="41" t="s">
        <v>115</v>
      </c>
      <c r="D4" s="29" t="s">
        <v>26</v>
      </c>
      <c r="E4" s="16" t="s">
        <v>26</v>
      </c>
      <c r="F4" s="16" t="s">
        <v>28</v>
      </c>
      <c r="G4" s="32">
        <v>2561</v>
      </c>
      <c r="H4" s="16" t="s">
        <v>34</v>
      </c>
      <c r="I4" s="16" t="s">
        <v>35</v>
      </c>
      <c r="J4" s="16" t="s">
        <v>36</v>
      </c>
      <c r="K4" s="16" t="s">
        <v>37</v>
      </c>
      <c r="L4" s="16" t="s">
        <v>38</v>
      </c>
      <c r="M4" s="16"/>
    </row>
    <row r="5" spans="1:13" ht="21.6" thickBot="1">
      <c r="A5" s="13" t="s">
        <v>40</v>
      </c>
      <c r="B5" s="41" t="s">
        <v>114</v>
      </c>
      <c r="C5" s="41" t="s">
        <v>115</v>
      </c>
      <c r="D5" s="30" t="s">
        <v>41</v>
      </c>
      <c r="E5" s="16" t="s">
        <v>41</v>
      </c>
      <c r="F5" s="16" t="s">
        <v>28</v>
      </c>
      <c r="G5" s="32">
        <v>2562</v>
      </c>
      <c r="H5" s="16" t="s">
        <v>43</v>
      </c>
      <c r="I5" s="16" t="s">
        <v>44</v>
      </c>
      <c r="J5" s="16" t="s">
        <v>45</v>
      </c>
      <c r="K5" s="16" t="s">
        <v>46</v>
      </c>
      <c r="L5" s="16" t="s">
        <v>47</v>
      </c>
      <c r="M5" s="16"/>
    </row>
    <row r="6" spans="1:13" ht="21.6" thickBot="1">
      <c r="A6" s="13" t="s">
        <v>93</v>
      </c>
      <c r="B6" s="41" t="s">
        <v>114</v>
      </c>
      <c r="C6" s="41" t="s">
        <v>115</v>
      </c>
      <c r="D6" s="30" t="s">
        <v>94</v>
      </c>
      <c r="E6" s="16" t="s">
        <v>94</v>
      </c>
      <c r="F6" s="16" t="s">
        <v>28</v>
      </c>
      <c r="G6" s="32">
        <v>2563</v>
      </c>
      <c r="H6" s="16" t="s">
        <v>97</v>
      </c>
      <c r="I6" s="16" t="s">
        <v>98</v>
      </c>
      <c r="J6" s="16" t="s">
        <v>99</v>
      </c>
      <c r="K6" s="16" t="s">
        <v>100</v>
      </c>
      <c r="L6" s="16" t="s">
        <v>38</v>
      </c>
      <c r="M6" s="16"/>
    </row>
    <row r="7" spans="1:13" ht="21.6" thickBot="1">
      <c r="A7" s="16" t="s">
        <v>132</v>
      </c>
      <c r="B7" s="41" t="s">
        <v>114</v>
      </c>
      <c r="C7" s="41" t="s">
        <v>115</v>
      </c>
      <c r="D7" s="17" t="s">
        <v>133</v>
      </c>
      <c r="E7" s="16" t="s">
        <v>133</v>
      </c>
      <c r="F7" s="16" t="s">
        <v>28</v>
      </c>
      <c r="G7" s="32">
        <v>2564</v>
      </c>
      <c r="H7" s="16" t="s">
        <v>135</v>
      </c>
      <c r="I7" s="16" t="s">
        <v>136</v>
      </c>
      <c r="J7" s="16" t="s">
        <v>137</v>
      </c>
      <c r="K7" s="16" t="s">
        <v>138</v>
      </c>
      <c r="L7" s="16" t="s">
        <v>47</v>
      </c>
      <c r="M7" s="16"/>
    </row>
    <row r="8" spans="1:13" ht="21.6" thickBot="1">
      <c r="A8" s="16" t="s">
        <v>144</v>
      </c>
      <c r="B8" s="41" t="s">
        <v>114</v>
      </c>
      <c r="C8" s="41" t="s">
        <v>115</v>
      </c>
      <c r="D8" s="17" t="s">
        <v>111</v>
      </c>
      <c r="E8" s="16" t="s">
        <v>111</v>
      </c>
      <c r="F8" s="16" t="s">
        <v>28</v>
      </c>
      <c r="G8" s="32">
        <v>2564</v>
      </c>
      <c r="H8" s="16" t="s">
        <v>135</v>
      </c>
      <c r="I8" s="16" t="s">
        <v>136</v>
      </c>
      <c r="J8" s="16" t="s">
        <v>143</v>
      </c>
      <c r="K8" s="16" t="s">
        <v>88</v>
      </c>
      <c r="L8" s="16" t="s">
        <v>64</v>
      </c>
      <c r="M8" s="16" t="s">
        <v>146</v>
      </c>
    </row>
    <row r="9" spans="1:13" ht="21.6" thickBot="1">
      <c r="A9" s="16" t="s">
        <v>151</v>
      </c>
      <c r="B9" s="41" t="s">
        <v>114</v>
      </c>
      <c r="C9" s="41" t="s">
        <v>115</v>
      </c>
      <c r="D9" s="17" t="s">
        <v>152</v>
      </c>
      <c r="E9" s="16" t="s">
        <v>152</v>
      </c>
      <c r="F9" s="16" t="s">
        <v>28</v>
      </c>
      <c r="G9" s="32">
        <v>2564</v>
      </c>
      <c r="H9" s="16" t="s">
        <v>135</v>
      </c>
      <c r="I9" s="16" t="s">
        <v>136</v>
      </c>
      <c r="J9" s="16" t="s">
        <v>143</v>
      </c>
      <c r="K9" s="16" t="s">
        <v>88</v>
      </c>
      <c r="L9" s="16" t="s">
        <v>64</v>
      </c>
      <c r="M9" s="16"/>
    </row>
    <row r="10" spans="1:13" ht="21.6" thickBot="1">
      <c r="A10" s="16" t="s">
        <v>154</v>
      </c>
      <c r="B10" s="41" t="s">
        <v>114</v>
      </c>
      <c r="C10" s="41" t="s">
        <v>115</v>
      </c>
      <c r="D10" s="17" t="s">
        <v>155</v>
      </c>
      <c r="E10" s="16" t="s">
        <v>155</v>
      </c>
      <c r="F10" s="16" t="s">
        <v>28</v>
      </c>
      <c r="G10" s="32">
        <v>2564</v>
      </c>
      <c r="H10" s="16" t="s">
        <v>135</v>
      </c>
      <c r="I10" s="16" t="s">
        <v>136</v>
      </c>
      <c r="J10" s="16" t="s">
        <v>143</v>
      </c>
      <c r="K10" s="16" t="s">
        <v>88</v>
      </c>
      <c r="L10" s="16" t="s">
        <v>64</v>
      </c>
      <c r="M10" s="16"/>
    </row>
    <row r="11" spans="1:13" ht="21.6" thickBot="1">
      <c r="A11" s="16" t="s">
        <v>178</v>
      </c>
      <c r="B11" s="41" t="s">
        <v>114</v>
      </c>
      <c r="C11" s="41" t="s">
        <v>115</v>
      </c>
      <c r="D11" s="17" t="s">
        <v>179</v>
      </c>
      <c r="E11" s="16" t="s">
        <v>179</v>
      </c>
      <c r="F11" s="16" t="s">
        <v>28</v>
      </c>
      <c r="G11" s="32">
        <v>2564</v>
      </c>
      <c r="H11" s="16" t="s">
        <v>135</v>
      </c>
      <c r="I11" s="16" t="s">
        <v>136</v>
      </c>
      <c r="J11" s="16" t="s">
        <v>181</v>
      </c>
      <c r="K11" s="16" t="s">
        <v>182</v>
      </c>
      <c r="L11" s="16" t="s">
        <v>55</v>
      </c>
      <c r="M11" s="16"/>
    </row>
    <row r="12" spans="1:13" ht="21.6" thickBot="1">
      <c r="A12" s="16" t="s">
        <v>183</v>
      </c>
      <c r="B12" s="41" t="s">
        <v>114</v>
      </c>
      <c r="C12" s="41" t="s">
        <v>115</v>
      </c>
      <c r="D12" s="17" t="s">
        <v>184</v>
      </c>
      <c r="E12" s="16" t="s">
        <v>184</v>
      </c>
      <c r="F12" s="16" t="s">
        <v>28</v>
      </c>
      <c r="G12" s="32">
        <v>2565</v>
      </c>
      <c r="H12" s="16" t="s">
        <v>105</v>
      </c>
      <c r="I12" s="16" t="s">
        <v>106</v>
      </c>
      <c r="J12" s="16" t="s">
        <v>143</v>
      </c>
      <c r="K12" s="16" t="s">
        <v>88</v>
      </c>
      <c r="L12" s="16" t="s">
        <v>64</v>
      </c>
      <c r="M12" s="16"/>
    </row>
    <row r="13" spans="1:13" ht="21.6" thickBot="1">
      <c r="A13" s="16" t="s">
        <v>187</v>
      </c>
      <c r="B13" s="41" t="s">
        <v>114</v>
      </c>
      <c r="C13" s="41" t="s">
        <v>115</v>
      </c>
      <c r="D13" s="17" t="s">
        <v>152</v>
      </c>
      <c r="E13" s="16" t="s">
        <v>152</v>
      </c>
      <c r="F13" s="16" t="s">
        <v>28</v>
      </c>
      <c r="G13" s="32">
        <v>2565</v>
      </c>
      <c r="H13" s="16" t="s">
        <v>105</v>
      </c>
      <c r="I13" s="16" t="s">
        <v>106</v>
      </c>
      <c r="J13" s="16" t="s">
        <v>143</v>
      </c>
      <c r="K13" s="16" t="s">
        <v>88</v>
      </c>
      <c r="L13" s="16" t="s">
        <v>64</v>
      </c>
      <c r="M13" s="16"/>
    </row>
    <row r="14" spans="1:13" ht="21.6" thickBot="1">
      <c r="A14" s="16" t="s">
        <v>189</v>
      </c>
      <c r="B14" s="41" t="s">
        <v>114</v>
      </c>
      <c r="C14" s="41" t="s">
        <v>115</v>
      </c>
      <c r="D14" s="17" t="s">
        <v>190</v>
      </c>
      <c r="E14" s="16" t="s">
        <v>190</v>
      </c>
      <c r="F14" s="16" t="s">
        <v>28</v>
      </c>
      <c r="G14" s="32">
        <v>2565</v>
      </c>
      <c r="H14" s="16" t="s">
        <v>105</v>
      </c>
      <c r="I14" s="16" t="s">
        <v>106</v>
      </c>
      <c r="J14" s="16" t="s">
        <v>143</v>
      </c>
      <c r="K14" s="16" t="s">
        <v>88</v>
      </c>
      <c r="L14" s="16" t="s">
        <v>64</v>
      </c>
      <c r="M14" s="16"/>
    </row>
    <row r="15" spans="1:13" ht="21.6" thickBot="1">
      <c r="A15" s="16" t="s">
        <v>197</v>
      </c>
      <c r="B15" s="41" t="s">
        <v>114</v>
      </c>
      <c r="C15" s="41" t="s">
        <v>115</v>
      </c>
      <c r="D15" s="17" t="s">
        <v>198</v>
      </c>
      <c r="E15" s="16" t="s">
        <v>198</v>
      </c>
      <c r="F15" s="16" t="s">
        <v>28</v>
      </c>
      <c r="G15" s="32">
        <v>2565</v>
      </c>
      <c r="H15" s="16" t="s">
        <v>105</v>
      </c>
      <c r="I15" s="16" t="s">
        <v>106</v>
      </c>
      <c r="J15" s="16" t="s">
        <v>53</v>
      </c>
      <c r="K15" s="16" t="s">
        <v>196</v>
      </c>
      <c r="L15" s="16" t="s">
        <v>55</v>
      </c>
      <c r="M15" s="16"/>
    </row>
    <row r="16" spans="1:13" ht="21.6" thickBot="1">
      <c r="A16" s="16" t="s">
        <v>200</v>
      </c>
      <c r="B16" s="41" t="s">
        <v>114</v>
      </c>
      <c r="C16" s="41" t="s">
        <v>115</v>
      </c>
      <c r="D16" s="17" t="s">
        <v>201</v>
      </c>
      <c r="E16" s="16" t="s">
        <v>201</v>
      </c>
      <c r="F16" s="16" t="s">
        <v>28</v>
      </c>
      <c r="G16" s="32">
        <v>2565</v>
      </c>
      <c r="H16" s="16" t="s">
        <v>105</v>
      </c>
      <c r="I16" s="16" t="s">
        <v>106</v>
      </c>
      <c r="J16" s="16" t="s">
        <v>53</v>
      </c>
      <c r="K16" s="16" t="s">
        <v>196</v>
      </c>
      <c r="L16" s="16" t="s">
        <v>55</v>
      </c>
      <c r="M16" s="16"/>
    </row>
    <row r="17" spans="1:13" ht="21.6" thickBot="1">
      <c r="A17" s="13" t="s">
        <v>66</v>
      </c>
      <c r="B17" s="42" t="s">
        <v>114</v>
      </c>
      <c r="C17" s="42" t="s">
        <v>122</v>
      </c>
      <c r="D17" s="30" t="s">
        <v>67</v>
      </c>
      <c r="E17" s="16" t="s">
        <v>67</v>
      </c>
      <c r="F17" s="16" t="s">
        <v>28</v>
      </c>
      <c r="G17" s="32">
        <v>2563</v>
      </c>
      <c r="H17" s="16" t="s">
        <v>69</v>
      </c>
      <c r="I17" s="16" t="s">
        <v>70</v>
      </c>
      <c r="J17" s="16" t="s">
        <v>71</v>
      </c>
      <c r="K17" s="16" t="s">
        <v>72</v>
      </c>
      <c r="L17" s="16" t="s">
        <v>73</v>
      </c>
      <c r="M17" s="16"/>
    </row>
    <row r="18" spans="1:13" ht="21.6" thickBot="1">
      <c r="A18" s="13" t="s">
        <v>75</v>
      </c>
      <c r="B18" s="42" t="s">
        <v>114</v>
      </c>
      <c r="C18" s="42" t="s">
        <v>122</v>
      </c>
      <c r="D18" s="30" t="s">
        <v>207</v>
      </c>
      <c r="E18" s="16" t="s">
        <v>76</v>
      </c>
      <c r="F18" s="16" t="s">
        <v>28</v>
      </c>
      <c r="G18" s="32">
        <v>2563</v>
      </c>
      <c r="H18" s="16" t="s">
        <v>78</v>
      </c>
      <c r="I18" s="16" t="s">
        <v>79</v>
      </c>
      <c r="J18" s="16" t="s">
        <v>80</v>
      </c>
      <c r="K18" s="16" t="s">
        <v>81</v>
      </c>
      <c r="L18" s="16" t="s">
        <v>55</v>
      </c>
      <c r="M18" s="16"/>
    </row>
    <row r="19" spans="1:13" ht="21.6" thickBot="1">
      <c r="A19" s="16" t="s">
        <v>203</v>
      </c>
      <c r="B19" s="42" t="s">
        <v>114</v>
      </c>
      <c r="C19" s="42" t="s">
        <v>122</v>
      </c>
      <c r="D19" s="17" t="s">
        <v>204</v>
      </c>
      <c r="E19" s="16" t="s">
        <v>204</v>
      </c>
      <c r="F19" s="16" t="s">
        <v>28</v>
      </c>
      <c r="G19" s="32">
        <v>2565</v>
      </c>
      <c r="H19" s="16" t="s">
        <v>105</v>
      </c>
      <c r="I19" s="16" t="s">
        <v>106</v>
      </c>
      <c r="J19" s="16" t="s">
        <v>53</v>
      </c>
      <c r="K19" s="16" t="s">
        <v>196</v>
      </c>
      <c r="L19" s="16" t="s">
        <v>55</v>
      </c>
      <c r="M19" s="16"/>
    </row>
    <row r="20" spans="1:13" ht="21.6" thickBot="1">
      <c r="A20" s="13" t="s">
        <v>57</v>
      </c>
      <c r="B20" s="43" t="s">
        <v>212</v>
      </c>
      <c r="C20" s="43" t="s">
        <v>213</v>
      </c>
      <c r="D20" s="30" t="s">
        <v>58</v>
      </c>
      <c r="E20" s="16" t="s">
        <v>58</v>
      </c>
      <c r="F20" s="16" t="s">
        <v>28</v>
      </c>
      <c r="G20" s="32">
        <v>2562</v>
      </c>
      <c r="H20" s="16" t="s">
        <v>60</v>
      </c>
      <c r="I20" s="16" t="s">
        <v>61</v>
      </c>
      <c r="J20" s="16" t="s">
        <v>62</v>
      </c>
      <c r="K20" s="16" t="s">
        <v>63</v>
      </c>
      <c r="L20" s="16" t="s">
        <v>64</v>
      </c>
      <c r="M20" s="16"/>
    </row>
    <row r="21" spans="1:13" ht="21.6" thickBot="1">
      <c r="A21" s="13" t="s">
        <v>83</v>
      </c>
      <c r="B21" s="44" t="s">
        <v>126</v>
      </c>
      <c r="C21" s="44" t="s">
        <v>127</v>
      </c>
      <c r="D21" s="30" t="s">
        <v>84</v>
      </c>
      <c r="E21" s="16" t="s">
        <v>84</v>
      </c>
      <c r="F21" s="16" t="s">
        <v>28</v>
      </c>
      <c r="G21" s="32">
        <v>2563</v>
      </c>
      <c r="H21" s="16" t="s">
        <v>86</v>
      </c>
      <c r="I21" s="16" t="s">
        <v>70</v>
      </c>
      <c r="J21" s="16" t="s">
        <v>87</v>
      </c>
      <c r="K21" s="16" t="s">
        <v>88</v>
      </c>
      <c r="L21" s="16" t="s">
        <v>64</v>
      </c>
      <c r="M21" s="16"/>
    </row>
    <row r="22" spans="1:13" ht="21.6" thickBot="1">
      <c r="A22" s="16" t="s">
        <v>140</v>
      </c>
      <c r="B22" s="44" t="s">
        <v>126</v>
      </c>
      <c r="C22" s="44" t="s">
        <v>127</v>
      </c>
      <c r="D22" s="17" t="s">
        <v>141</v>
      </c>
      <c r="E22" s="16" t="s">
        <v>141</v>
      </c>
      <c r="F22" s="16" t="s">
        <v>28</v>
      </c>
      <c r="G22" s="32">
        <v>2564</v>
      </c>
      <c r="H22" s="16" t="s">
        <v>135</v>
      </c>
      <c r="I22" s="16" t="s">
        <v>136</v>
      </c>
      <c r="J22" s="16" t="s">
        <v>143</v>
      </c>
      <c r="K22" s="16" t="s">
        <v>88</v>
      </c>
      <c r="L22" s="16" t="s">
        <v>64</v>
      </c>
      <c r="M22" s="16"/>
    </row>
    <row r="23" spans="1:13" ht="21.6" thickBot="1">
      <c r="A23" s="16" t="s">
        <v>160</v>
      </c>
      <c r="B23" s="44" t="s">
        <v>126</v>
      </c>
      <c r="C23" s="44" t="s">
        <v>127</v>
      </c>
      <c r="D23" s="17" t="s">
        <v>161</v>
      </c>
      <c r="E23" s="16" t="s">
        <v>161</v>
      </c>
      <c r="F23" s="16" t="s">
        <v>28</v>
      </c>
      <c r="G23" s="32">
        <v>2564</v>
      </c>
      <c r="H23" s="16" t="s">
        <v>135</v>
      </c>
      <c r="I23" s="16" t="s">
        <v>136</v>
      </c>
      <c r="J23" s="16" t="s">
        <v>87</v>
      </c>
      <c r="K23" s="16" t="s">
        <v>88</v>
      </c>
      <c r="L23" s="16" t="s">
        <v>64</v>
      </c>
      <c r="M23" s="16"/>
    </row>
    <row r="24" spans="1:13" ht="21.6" thickBot="1">
      <c r="A24" s="13" t="s">
        <v>49</v>
      </c>
      <c r="B24" s="40" t="s">
        <v>126</v>
      </c>
      <c r="C24" s="40" t="s">
        <v>211</v>
      </c>
      <c r="D24" s="30" t="s">
        <v>50</v>
      </c>
      <c r="E24" s="16" t="s">
        <v>50</v>
      </c>
      <c r="F24" s="16" t="s">
        <v>28</v>
      </c>
      <c r="G24" s="32">
        <v>2561</v>
      </c>
      <c r="H24" s="16" t="s">
        <v>52</v>
      </c>
      <c r="I24" s="16" t="s">
        <v>52</v>
      </c>
      <c r="J24" s="16" t="s">
        <v>53</v>
      </c>
      <c r="K24" s="16" t="s">
        <v>54</v>
      </c>
      <c r="L24" s="16" t="s">
        <v>55</v>
      </c>
      <c r="M24" s="16"/>
    </row>
    <row r="25" spans="1:13" ht="21.6" thickBot="1">
      <c r="A25" s="13" t="s">
        <v>89</v>
      </c>
      <c r="B25" s="40" t="s">
        <v>126</v>
      </c>
      <c r="C25" s="40" t="s">
        <v>211</v>
      </c>
      <c r="D25" s="30" t="s">
        <v>90</v>
      </c>
      <c r="E25" s="16" t="s">
        <v>90</v>
      </c>
      <c r="F25" s="16" t="s">
        <v>28</v>
      </c>
      <c r="G25" s="32">
        <v>2563</v>
      </c>
      <c r="H25" s="16" t="s">
        <v>78</v>
      </c>
      <c r="I25" s="16" t="s">
        <v>70</v>
      </c>
      <c r="J25" s="16" t="s">
        <v>87</v>
      </c>
      <c r="K25" s="16" t="s">
        <v>88</v>
      </c>
      <c r="L25" s="16" t="s">
        <v>64</v>
      </c>
      <c r="M25" s="16"/>
    </row>
    <row r="26" spans="1:13" ht="21.6" thickBot="1">
      <c r="A26" s="16" t="s">
        <v>147</v>
      </c>
      <c r="B26" s="40" t="s">
        <v>126</v>
      </c>
      <c r="C26" s="40" t="s">
        <v>211</v>
      </c>
      <c r="D26" s="17" t="s">
        <v>148</v>
      </c>
      <c r="E26" s="16" t="s">
        <v>148</v>
      </c>
      <c r="F26" s="16" t="s">
        <v>28</v>
      </c>
      <c r="G26" s="32">
        <v>2564</v>
      </c>
      <c r="H26" s="16" t="s">
        <v>135</v>
      </c>
      <c r="I26" s="16" t="s">
        <v>136</v>
      </c>
      <c r="J26" s="16" t="s">
        <v>143</v>
      </c>
      <c r="K26" s="16" t="s">
        <v>88</v>
      </c>
      <c r="L26" s="16" t="s">
        <v>64</v>
      </c>
      <c r="M26" s="16"/>
    </row>
    <row r="27" spans="1:13" ht="21.6" thickBot="1">
      <c r="A27" s="16" t="s">
        <v>157</v>
      </c>
      <c r="B27" s="40" t="s">
        <v>126</v>
      </c>
      <c r="C27" s="40" t="s">
        <v>211</v>
      </c>
      <c r="D27" s="17" t="s">
        <v>158</v>
      </c>
      <c r="E27" s="16" t="s">
        <v>158</v>
      </c>
      <c r="F27" s="16" t="s">
        <v>28</v>
      </c>
      <c r="G27" s="32">
        <v>2564</v>
      </c>
      <c r="H27" s="16" t="s">
        <v>135</v>
      </c>
      <c r="I27" s="16" t="s">
        <v>136</v>
      </c>
      <c r="J27" s="16" t="s">
        <v>143</v>
      </c>
      <c r="K27" s="16" t="s">
        <v>88</v>
      </c>
      <c r="L27" s="16" t="s">
        <v>64</v>
      </c>
      <c r="M27" s="16"/>
    </row>
    <row r="28" spans="1:13" ht="21.6" thickBot="1">
      <c r="A28" s="16" t="s">
        <v>193</v>
      </c>
      <c r="B28" s="40" t="s">
        <v>126</v>
      </c>
      <c r="C28" s="40" t="s">
        <v>211</v>
      </c>
      <c r="D28" s="18" t="s">
        <v>194</v>
      </c>
      <c r="E28" s="16" t="s">
        <v>194</v>
      </c>
      <c r="F28" s="16" t="s">
        <v>28</v>
      </c>
      <c r="G28" s="32">
        <v>2565</v>
      </c>
      <c r="H28" s="16" t="s">
        <v>105</v>
      </c>
      <c r="I28" s="16" t="s">
        <v>106</v>
      </c>
      <c r="J28" s="16" t="s">
        <v>53</v>
      </c>
      <c r="K28" s="16" t="s">
        <v>196</v>
      </c>
      <c r="L28" s="16" t="s">
        <v>55</v>
      </c>
      <c r="M28" s="16"/>
    </row>
  </sheetData>
  <autoFilter ref="A3:M28" xr:uid="{00000000-0009-0000-0000-000007000000}">
    <sortState ref="A4:M28">
      <sortCondition ref="C3:C28"/>
    </sortState>
  </autoFilter>
  <hyperlinks>
    <hyperlink ref="D4" r:id="rId1" display="https://emenscr.nesdc.go.th/viewer/view.html?id=5bd6f174ead9a205b323d6dd&amp;username=nida05263081" xr:uid="{00000000-0004-0000-0700-000000000000}"/>
    <hyperlink ref="D5" r:id="rId2" display="https://emenscr.nesdc.go.th/viewer/view.html?id=5c108cb9b5776840dd12a2e9&amp;username=industry06051" xr:uid="{00000000-0004-0000-0700-000001000000}"/>
    <hyperlink ref="D24" r:id="rId3" display="https://emenscr.nesdc.go.th/viewer/view.html?id=5c6123bd4819522ef1ca2d99&amp;username=rmuti34001" xr:uid="{00000000-0004-0000-0700-000002000000}"/>
    <hyperlink ref="D20" r:id="rId4" display="https://emenscr.nesdc.go.th/viewer/view.html?id=5dad219cc684aa5bce4a83bb&amp;username=tot121" xr:uid="{00000000-0004-0000-0700-000003000000}"/>
    <hyperlink ref="D17" r:id="rId5" display="https://emenscr.nesdc.go.th/viewer/view.html?id=5e03390eb459dd49a9ac79d8&amp;username=tpqi061" xr:uid="{00000000-0004-0000-0700-000004000000}"/>
    <hyperlink ref="D18" r:id="rId6" display="https://emenscr.nesdc.go.th/viewer/view.html?id=5e09ab44a398d53e6c8ddedb&amp;username=npu058911" xr:uid="{00000000-0004-0000-0700-000005000000}"/>
    <hyperlink ref="D21" r:id="rId7" display="https://emenscr.nesdc.go.th/viewer/view.html?id=5e154398dfe25e34a85729e9&amp;username=mdes06031" xr:uid="{00000000-0004-0000-0700-000006000000}"/>
    <hyperlink ref="D25" r:id="rId8" display="https://emenscr.nesdc.go.th/viewer/view.html?id=5e15b53a4735416acaa5adfa&amp;username=mdes06031" xr:uid="{00000000-0004-0000-0700-000007000000}"/>
    <hyperlink ref="D6" r:id="rId9" display="https://emenscr.nesdc.go.th/viewer/view.html?id=5e81a9914c4c403b4489a3bd&amp;username=moe02641" xr:uid="{00000000-0004-0000-0700-000008000000}"/>
    <hyperlink ref="D7" r:id="rId10" display="https://emenscr.nesdc.go.th/viewer/view.html?id=5fa124ec473e860600b7632b&amp;username=industry08031" xr:uid="{00000000-0004-0000-0700-000009000000}"/>
    <hyperlink ref="D22" r:id="rId11" display="https://emenscr.nesdc.go.th/viewer/view.html?id=5fd681fe6eb12634f2968bbf&amp;username=mdes06021" xr:uid="{00000000-0004-0000-0700-00000A000000}"/>
    <hyperlink ref="D8" r:id="rId12" display="https://emenscr.nesdc.go.th/viewer/view.html?id=5fd691fc238e5c34f1efcc75&amp;username=mdes06021" xr:uid="{00000000-0004-0000-0700-00000B000000}"/>
    <hyperlink ref="D26" r:id="rId13" display="https://emenscr.nesdc.go.th/viewer/view.html?id=5fd697146eb12634f2968bc3&amp;username=mdes06021" xr:uid="{00000000-0004-0000-0700-00000C000000}"/>
    <hyperlink ref="D9" r:id="rId14" display="https://emenscr.nesdc.go.th/viewer/view.html?id=5fd8737238eaa328bc3694f3&amp;username=mdes06021" xr:uid="{00000000-0004-0000-0700-00000D000000}"/>
    <hyperlink ref="D10" r:id="rId15" display="https://emenscr.nesdc.go.th/viewer/view.html?id=5fd88763bcb77e28c9827830&amp;username=mdes06021" xr:uid="{00000000-0004-0000-0700-00000E000000}"/>
    <hyperlink ref="D27" r:id="rId16" display="https://emenscr.nesdc.go.th/viewer/view.html?id=5fd88a34bcb77e28c982783a&amp;username=mdes06021" xr:uid="{00000000-0004-0000-0700-00000F000000}"/>
    <hyperlink ref="D23" r:id="rId17" display="https://emenscr.nesdc.go.th/viewer/view.html?id=610902610dbfdc660d97e993&amp;username=mdes06031" xr:uid="{00000000-0004-0000-0700-000010000000}"/>
    <hyperlink ref="D11" r:id="rId18" display="https://emenscr.nesdc.go.th/viewer/view.html?id=6152cf3e74550141769fa25c&amp;username=msu053015021" xr:uid="{00000000-0004-0000-0700-000011000000}"/>
    <hyperlink ref="D12" r:id="rId19" display="https://emenscr.nesdc.go.th/viewer/view.html?id=615d12f9bb6dcc558883b53b&amp;username=mdes06021" xr:uid="{00000000-0004-0000-0700-000012000000}"/>
    <hyperlink ref="D13" r:id="rId20" display="https://emenscr.nesdc.go.th/viewer/view.html?id=615d236abb6dcc558883b57f&amp;username=mdes06021" xr:uid="{00000000-0004-0000-0700-000013000000}"/>
    <hyperlink ref="D14" r:id="rId21" display="https://emenscr.nesdc.go.th/viewer/view.html?id=615d4cffdab45f55828be2c8&amp;username=mdes06021" xr:uid="{00000000-0004-0000-0700-000014000000}"/>
    <hyperlink ref="D28" r:id="rId22" display="https://emenscr.nesdc.go.th/viewer/view.html?id=61c215b8f54f5733e49b431c&amp;username=rus0585111" xr:uid="{00000000-0004-0000-0700-000015000000}"/>
    <hyperlink ref="D15" r:id="rId23" display="https://emenscr.nesdc.go.th/viewer/view.html?id=61c5df7980d4df78932ea86d&amp;username=rus0585111" xr:uid="{00000000-0004-0000-0700-000016000000}"/>
    <hyperlink ref="D16" r:id="rId24" display="https://emenscr.nesdc.go.th/viewer/view.html?id=61c5e6ca80d4df78932ea872&amp;username=rus0585111" xr:uid="{00000000-0004-0000-0700-000017000000}"/>
    <hyperlink ref="D19" r:id="rId25" display="https://emenscr.nesdc.go.th/viewer/view.html?id=61c5f057a2991278946b94b4&amp;username=rus0585111" xr:uid="{00000000-0004-0000-0700-000018000000}"/>
  </hyperlinks>
  <pageMargins left="0.7" right="0.7" top="0.75" bottom="0.75" header="0.3" footer="0.3"/>
  <pageSetup paperSize="9" orientation="portrait" horizontalDpi="4294967295" verticalDpi="4294967295" r:id="rId2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6"/>
  <sheetViews>
    <sheetView zoomScale="80" zoomScaleNormal="80" workbookViewId="0">
      <selection activeCell="G1" sqref="G1"/>
    </sheetView>
  </sheetViews>
  <sheetFormatPr defaultColWidth="9.109375" defaultRowHeight="25.8"/>
  <cols>
    <col min="1" max="1" width="9.109375" style="49"/>
    <col min="2" max="2" width="115.88671875" style="60" customWidth="1"/>
    <col min="3" max="5" width="9.109375" style="49"/>
    <col min="6" max="6" width="13.5546875" style="49" customWidth="1"/>
    <col min="7" max="16384" width="9.109375" style="49"/>
  </cols>
  <sheetData>
    <row r="1" spans="1:18" ht="48.75" customHeight="1">
      <c r="A1" s="47"/>
      <c r="B1" s="48" t="s">
        <v>222</v>
      </c>
      <c r="C1" s="47"/>
      <c r="D1" s="47"/>
      <c r="E1" s="47"/>
      <c r="F1" s="47"/>
    </row>
    <row r="2" spans="1:18" ht="38.25" customHeight="1">
      <c r="B2" s="50" t="s">
        <v>223</v>
      </c>
    </row>
    <row r="3" spans="1:18">
      <c r="A3" s="51"/>
      <c r="B3" s="52" t="s">
        <v>224</v>
      </c>
      <c r="C3" s="53"/>
      <c r="D3" s="53"/>
    </row>
    <row r="4" spans="1:18">
      <c r="A4" s="54"/>
      <c r="B4" s="55" t="s">
        <v>225</v>
      </c>
      <c r="C4" s="56"/>
      <c r="D4" s="56"/>
      <c r="E4" s="56"/>
      <c r="F4" s="56"/>
    </row>
    <row r="5" spans="1:18" ht="61.5" customHeight="1">
      <c r="A5" s="54"/>
      <c r="B5" s="57" t="s">
        <v>226</v>
      </c>
      <c r="C5" s="56"/>
      <c r="D5" s="56"/>
      <c r="E5" s="56"/>
      <c r="F5" s="56"/>
    </row>
    <row r="6" spans="1:18" ht="115.5" customHeight="1">
      <c r="A6" s="54"/>
      <c r="B6" s="57" t="s">
        <v>227</v>
      </c>
      <c r="C6" s="56"/>
      <c r="D6" s="56"/>
      <c r="E6" s="56"/>
      <c r="F6" s="56"/>
    </row>
    <row r="7" spans="1:18" ht="115.5" customHeight="1">
      <c r="A7" s="54"/>
      <c r="B7" s="57" t="s">
        <v>228</v>
      </c>
      <c r="C7" s="56"/>
      <c r="D7" s="56"/>
      <c r="E7" s="56"/>
      <c r="F7" s="56"/>
    </row>
    <row r="8" spans="1:18" ht="30.75" customHeight="1">
      <c r="A8" s="54"/>
      <c r="B8" s="55"/>
      <c r="C8" s="56"/>
      <c r="D8" s="56"/>
      <c r="E8" s="56"/>
      <c r="F8" s="56"/>
    </row>
    <row r="9" spans="1:18" ht="30" customHeight="1">
      <c r="A9" s="54"/>
      <c r="B9" s="58" t="s">
        <v>229</v>
      </c>
      <c r="C9" s="59"/>
      <c r="D9" s="59"/>
    </row>
    <row r="10" spans="1:18">
      <c r="A10" s="54"/>
      <c r="B10" s="55" t="s">
        <v>225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</row>
    <row r="11" spans="1:18" ht="63" customHeight="1">
      <c r="A11" s="54"/>
      <c r="B11" s="57" t="s">
        <v>230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8" ht="52.5" customHeight="1">
      <c r="A12" s="54"/>
      <c r="B12" s="57" t="s">
        <v>231</v>
      </c>
      <c r="C12" s="56"/>
      <c r="D12" s="56"/>
      <c r="E12" s="56"/>
      <c r="F12" s="56"/>
      <c r="G12" s="56"/>
      <c r="H12" s="56"/>
      <c r="I12" s="56"/>
      <c r="J12" s="56"/>
      <c r="K12" s="56"/>
      <c r="L12" s="56"/>
    </row>
    <row r="13" spans="1:18" ht="140.25" customHeight="1">
      <c r="A13" s="54"/>
      <c r="B13" s="57" t="s">
        <v>232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</row>
    <row r="14" spans="1:18">
      <c r="A14" s="54"/>
      <c r="B14" s="55"/>
    </row>
    <row r="15" spans="1:18">
      <c r="A15" s="54"/>
      <c r="B15" s="55"/>
      <c r="C15" s="56"/>
      <c r="D15" s="56"/>
      <c r="E15" s="56"/>
      <c r="F15" s="56"/>
    </row>
    <row r="16" spans="1:18" ht="43.95" customHeight="1">
      <c r="A16" s="54"/>
      <c r="B16" s="55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</row>
  </sheetData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15"/>
  <sheetViews>
    <sheetView tabSelected="1" zoomScale="70" zoomScaleNormal="70" workbookViewId="0">
      <pane ySplit="11" topLeftCell="A13" activePane="bottomLeft" state="frozen"/>
      <selection activeCell="D1" sqref="D1"/>
      <selection pane="bottomLeft" activeCell="F11" sqref="F11"/>
    </sheetView>
  </sheetViews>
  <sheetFormatPr defaultColWidth="9.109375" defaultRowHeight="21"/>
  <cols>
    <col min="1" max="1" width="22.33203125" style="10" customWidth="1"/>
    <col min="2" max="2" width="53.44140625" style="140" customWidth="1"/>
    <col min="3" max="3" width="39" style="10" customWidth="1"/>
    <col min="4" max="4" width="17" style="10" customWidth="1"/>
    <col min="5" max="5" width="13" style="10" customWidth="1"/>
    <col min="6" max="7" width="19.33203125" style="10" customWidth="1"/>
    <col min="8" max="8" width="26.88671875" style="10" customWidth="1"/>
    <col min="9" max="9" width="32.88671875" style="10" customWidth="1"/>
    <col min="10" max="10" width="19.6640625" style="10" customWidth="1"/>
    <col min="11" max="11" width="34.88671875" style="10" customWidth="1"/>
    <col min="12" max="12" width="28.88671875" style="10" customWidth="1"/>
    <col min="13" max="16" width="22.109375" style="10" customWidth="1"/>
    <col min="17" max="17" width="29" style="10" customWidth="1"/>
    <col min="18" max="19" width="16.88671875" style="69" customWidth="1"/>
    <col min="20" max="20" width="16.88671875" style="140" customWidth="1"/>
    <col min="21" max="21" width="28.88671875" style="10" customWidth="1"/>
    <col min="22" max="22" width="14.33203125" style="10" customWidth="1"/>
    <col min="23" max="28" width="9.109375" style="10" customWidth="1"/>
    <col min="29" max="16384" width="9.109375" style="10"/>
  </cols>
  <sheetData>
    <row r="1" spans="1:20" ht="23.4">
      <c r="B1" s="144" t="s">
        <v>210</v>
      </c>
    </row>
    <row r="2" spans="1:20" s="19" customFormat="1" ht="14.4">
      <c r="B2" s="141"/>
      <c r="R2" s="67"/>
      <c r="S2" s="67"/>
      <c r="T2" s="141"/>
    </row>
    <row r="3" spans="1:20" s="19" customFormat="1" ht="14.4">
      <c r="B3" s="141"/>
      <c r="R3" s="67"/>
      <c r="S3" s="67"/>
      <c r="T3" s="141"/>
    </row>
    <row r="4" spans="1:20" s="19" customFormat="1" ht="14.4">
      <c r="B4" s="141"/>
      <c r="R4" s="67"/>
      <c r="S4" s="67"/>
      <c r="T4" s="141"/>
    </row>
    <row r="5" spans="1:20" s="19" customFormat="1" ht="14.4">
      <c r="B5" s="141"/>
      <c r="R5" s="67"/>
      <c r="S5" s="67"/>
      <c r="T5" s="141"/>
    </row>
    <row r="6" spans="1:20" s="19" customFormat="1" ht="14.4">
      <c r="B6" s="141"/>
      <c r="R6" s="67"/>
      <c r="S6" s="67"/>
      <c r="T6" s="141"/>
    </row>
    <row r="7" spans="1:20" s="19" customFormat="1" ht="14.4">
      <c r="B7" s="141"/>
      <c r="R7" s="67"/>
      <c r="S7" s="67"/>
      <c r="T7" s="141"/>
    </row>
    <row r="8" spans="1:20" s="19" customFormat="1" ht="14.4">
      <c r="B8" s="141"/>
      <c r="R8" s="67"/>
      <c r="S8" s="67"/>
      <c r="T8" s="141"/>
    </row>
    <row r="9" spans="1:20" s="19" customFormat="1" ht="14.4">
      <c r="B9" s="141"/>
      <c r="R9" s="67"/>
      <c r="S9" s="67"/>
      <c r="T9" s="141"/>
    </row>
    <row r="10" spans="1:20" s="19" customFormat="1" ht="14.4">
      <c r="B10" s="141"/>
      <c r="R10" s="67"/>
      <c r="S10" s="67"/>
      <c r="T10" s="141"/>
    </row>
    <row r="11" spans="1:20" s="136" customFormat="1">
      <c r="A11" s="123" t="s">
        <v>2</v>
      </c>
      <c r="B11" s="145" t="s">
        <v>392</v>
      </c>
      <c r="C11" s="124" t="s">
        <v>3</v>
      </c>
      <c r="D11" s="125" t="s">
        <v>7</v>
      </c>
      <c r="E11" s="125" t="s">
        <v>209</v>
      </c>
      <c r="F11" s="126" t="s">
        <v>406</v>
      </c>
      <c r="G11" s="127" t="s">
        <v>407</v>
      </c>
      <c r="H11" s="124" t="s">
        <v>18</v>
      </c>
      <c r="I11" s="124" t="s">
        <v>19</v>
      </c>
      <c r="J11" s="124" t="s">
        <v>516</v>
      </c>
      <c r="K11" s="124" t="s">
        <v>20</v>
      </c>
      <c r="L11" s="124" t="s">
        <v>21</v>
      </c>
      <c r="M11" s="124" t="s">
        <v>22</v>
      </c>
      <c r="N11" s="129" t="s">
        <v>411</v>
      </c>
      <c r="O11" s="137" t="s">
        <v>513</v>
      </c>
      <c r="P11" s="137" t="s">
        <v>400</v>
      </c>
      <c r="Q11" s="124" t="s">
        <v>416</v>
      </c>
      <c r="R11" s="124" t="s">
        <v>512</v>
      </c>
    </row>
    <row r="12" spans="1:20" s="136" customFormat="1" ht="14.4">
      <c r="A12" s="130" t="s">
        <v>286</v>
      </c>
      <c r="B12" s="146" t="s">
        <v>152</v>
      </c>
      <c r="C12" s="131" t="s">
        <v>152</v>
      </c>
      <c r="D12" s="131" t="s">
        <v>28</v>
      </c>
      <c r="E12" s="131">
        <v>2566</v>
      </c>
      <c r="F12" s="131" t="s">
        <v>167</v>
      </c>
      <c r="G12" s="132" t="s">
        <v>168</v>
      </c>
      <c r="H12" s="131" t="s">
        <v>143</v>
      </c>
      <c r="I12" s="131" t="s">
        <v>88</v>
      </c>
      <c r="J12" s="131" t="s">
        <v>517</v>
      </c>
      <c r="K12" s="131" t="s">
        <v>64</v>
      </c>
      <c r="L12" s="131" t="s">
        <v>417</v>
      </c>
      <c r="M12" s="131" t="s">
        <v>370</v>
      </c>
      <c r="N12" s="133" t="s">
        <v>378</v>
      </c>
      <c r="O12" s="138" t="s">
        <v>514</v>
      </c>
      <c r="P12" s="131"/>
      <c r="Q12" s="131" t="s">
        <v>419</v>
      </c>
      <c r="R12" s="130" t="s">
        <v>287</v>
      </c>
    </row>
    <row r="13" spans="1:20" s="136" customFormat="1" ht="14.4">
      <c r="A13" s="130" t="s">
        <v>289</v>
      </c>
      <c r="B13" s="146" t="s">
        <v>190</v>
      </c>
      <c r="C13" s="131" t="s">
        <v>190</v>
      </c>
      <c r="D13" s="131" t="s">
        <v>28</v>
      </c>
      <c r="E13" s="131">
        <v>2566</v>
      </c>
      <c r="F13" s="131" t="s">
        <v>167</v>
      </c>
      <c r="G13" s="132" t="s">
        <v>168</v>
      </c>
      <c r="H13" s="131" t="s">
        <v>143</v>
      </c>
      <c r="I13" s="131" t="s">
        <v>88</v>
      </c>
      <c r="J13" s="131" t="s">
        <v>517</v>
      </c>
      <c r="K13" s="131" t="s">
        <v>64</v>
      </c>
      <c r="L13" s="131" t="s">
        <v>417</v>
      </c>
      <c r="M13" s="131" t="s">
        <v>370</v>
      </c>
      <c r="N13" s="133" t="s">
        <v>378</v>
      </c>
      <c r="O13" s="138" t="s">
        <v>514</v>
      </c>
      <c r="P13" s="131"/>
      <c r="Q13" s="131" t="s">
        <v>420</v>
      </c>
      <c r="R13" s="130" t="s">
        <v>287</v>
      </c>
    </row>
    <row r="14" spans="1:20" s="136" customFormat="1" ht="14.4">
      <c r="A14" s="130" t="s">
        <v>291</v>
      </c>
      <c r="B14" s="146" t="s">
        <v>184</v>
      </c>
      <c r="C14" s="131" t="s">
        <v>184</v>
      </c>
      <c r="D14" s="131" t="s">
        <v>28</v>
      </c>
      <c r="E14" s="131">
        <v>2566</v>
      </c>
      <c r="F14" s="131" t="s">
        <v>167</v>
      </c>
      <c r="G14" s="132" t="s">
        <v>168</v>
      </c>
      <c r="H14" s="131" t="s">
        <v>143</v>
      </c>
      <c r="I14" s="131" t="s">
        <v>88</v>
      </c>
      <c r="J14" s="131" t="s">
        <v>517</v>
      </c>
      <c r="K14" s="131" t="s">
        <v>64</v>
      </c>
      <c r="L14" s="131" t="s">
        <v>417</v>
      </c>
      <c r="M14" s="131" t="s">
        <v>370</v>
      </c>
      <c r="N14" s="133" t="s">
        <v>378</v>
      </c>
      <c r="O14" s="138" t="s">
        <v>514</v>
      </c>
      <c r="P14" s="131"/>
      <c r="Q14" s="131" t="s">
        <v>421</v>
      </c>
      <c r="R14" s="130" t="s">
        <v>287</v>
      </c>
    </row>
    <row r="15" spans="1:20" s="136" customFormat="1" ht="14.4">
      <c r="A15" s="130" t="s">
        <v>294</v>
      </c>
      <c r="B15" s="146" t="s">
        <v>295</v>
      </c>
      <c r="C15" s="131" t="s">
        <v>295</v>
      </c>
      <c r="D15" s="131" t="s">
        <v>28</v>
      </c>
      <c r="E15" s="131">
        <v>2566</v>
      </c>
      <c r="F15" s="131" t="s">
        <v>296</v>
      </c>
      <c r="G15" s="132" t="s">
        <v>168</v>
      </c>
      <c r="H15" s="131" t="s">
        <v>297</v>
      </c>
      <c r="I15" s="131" t="s">
        <v>298</v>
      </c>
      <c r="J15" s="131" t="s">
        <v>518</v>
      </c>
      <c r="K15" s="131" t="s">
        <v>299</v>
      </c>
      <c r="L15" s="131" t="s">
        <v>417</v>
      </c>
      <c r="M15" s="131" t="s">
        <v>370</v>
      </c>
      <c r="N15" s="133" t="s">
        <v>423</v>
      </c>
      <c r="O15" s="138" t="s">
        <v>514</v>
      </c>
      <c r="P15" s="131"/>
      <c r="Q15" s="131" t="s">
        <v>424</v>
      </c>
      <c r="R15" s="130" t="s">
        <v>422</v>
      </c>
    </row>
    <row r="16" spans="1:20" s="136" customFormat="1" ht="14.4">
      <c r="A16" s="130" t="s">
        <v>301</v>
      </c>
      <c r="B16" s="146" t="s">
        <v>302</v>
      </c>
      <c r="C16" s="131" t="s">
        <v>302</v>
      </c>
      <c r="D16" s="131" t="s">
        <v>28</v>
      </c>
      <c r="E16" s="131">
        <v>2566</v>
      </c>
      <c r="F16" s="131" t="s">
        <v>167</v>
      </c>
      <c r="G16" s="132" t="s">
        <v>168</v>
      </c>
      <c r="H16" s="131" t="s">
        <v>143</v>
      </c>
      <c r="I16" s="131" t="s">
        <v>88</v>
      </c>
      <c r="J16" s="131" t="s">
        <v>517</v>
      </c>
      <c r="K16" s="131" t="s">
        <v>64</v>
      </c>
      <c r="L16" s="131" t="s">
        <v>417</v>
      </c>
      <c r="M16" s="131" t="s">
        <v>370</v>
      </c>
      <c r="N16" s="133" t="s">
        <v>378</v>
      </c>
      <c r="O16" s="138" t="s">
        <v>514</v>
      </c>
      <c r="P16" s="131"/>
      <c r="Q16" s="131" t="s">
        <v>425</v>
      </c>
      <c r="R16" s="130" t="s">
        <v>287</v>
      </c>
    </row>
    <row r="17" spans="1:18" s="136" customFormat="1" ht="14.4">
      <c r="A17" s="130" t="s">
        <v>307</v>
      </c>
      <c r="B17" s="146" t="s">
        <v>308</v>
      </c>
      <c r="C17" s="131" t="s">
        <v>308</v>
      </c>
      <c r="D17" s="131" t="s">
        <v>28</v>
      </c>
      <c r="E17" s="131">
        <v>2566</v>
      </c>
      <c r="F17" s="131" t="s">
        <v>167</v>
      </c>
      <c r="G17" s="132" t="s">
        <v>168</v>
      </c>
      <c r="H17" s="131" t="s">
        <v>143</v>
      </c>
      <c r="I17" s="131" t="s">
        <v>88</v>
      </c>
      <c r="J17" s="131" t="s">
        <v>517</v>
      </c>
      <c r="K17" s="131" t="s">
        <v>64</v>
      </c>
      <c r="L17" s="131" t="s">
        <v>417</v>
      </c>
      <c r="M17" s="131" t="s">
        <v>370</v>
      </c>
      <c r="N17" s="133" t="s">
        <v>378</v>
      </c>
      <c r="O17" s="138" t="s">
        <v>514</v>
      </c>
      <c r="P17" s="131"/>
      <c r="Q17" s="131" t="s">
        <v>426</v>
      </c>
      <c r="R17" s="130" t="s">
        <v>287</v>
      </c>
    </row>
    <row r="18" spans="1:18" s="136" customFormat="1" ht="14.4">
      <c r="A18" s="130" t="s">
        <v>313</v>
      </c>
      <c r="B18" s="146" t="s">
        <v>314</v>
      </c>
      <c r="C18" s="131" t="s">
        <v>314</v>
      </c>
      <c r="D18" s="131" t="s">
        <v>28</v>
      </c>
      <c r="E18" s="131">
        <v>2566</v>
      </c>
      <c r="F18" s="131" t="s">
        <v>167</v>
      </c>
      <c r="G18" s="132" t="s">
        <v>168</v>
      </c>
      <c r="H18" s="131" t="s">
        <v>143</v>
      </c>
      <c r="I18" s="131" t="s">
        <v>88</v>
      </c>
      <c r="J18" s="131" t="s">
        <v>517</v>
      </c>
      <c r="K18" s="131" t="s">
        <v>64</v>
      </c>
      <c r="L18" s="131" t="s">
        <v>417</v>
      </c>
      <c r="M18" s="131" t="s">
        <v>370</v>
      </c>
      <c r="N18" s="133" t="s">
        <v>378</v>
      </c>
      <c r="O18" s="138" t="s">
        <v>514</v>
      </c>
      <c r="P18" s="131"/>
      <c r="Q18" s="131" t="s">
        <v>427</v>
      </c>
      <c r="R18" s="130" t="s">
        <v>287</v>
      </c>
    </row>
    <row r="19" spans="1:18" s="136" customFormat="1" ht="14.4">
      <c r="A19" s="130" t="s">
        <v>304</v>
      </c>
      <c r="B19" s="146" t="s">
        <v>305</v>
      </c>
      <c r="C19" s="131" t="s">
        <v>305</v>
      </c>
      <c r="D19" s="131" t="s">
        <v>28</v>
      </c>
      <c r="E19" s="131">
        <v>2566</v>
      </c>
      <c r="F19" s="131" t="s">
        <v>167</v>
      </c>
      <c r="G19" s="132" t="s">
        <v>168</v>
      </c>
      <c r="H19" s="131" t="s">
        <v>143</v>
      </c>
      <c r="I19" s="131" t="s">
        <v>88</v>
      </c>
      <c r="J19" s="131" t="s">
        <v>517</v>
      </c>
      <c r="K19" s="131" t="s">
        <v>64</v>
      </c>
      <c r="L19" s="131" t="s">
        <v>417</v>
      </c>
      <c r="M19" s="131" t="s">
        <v>370</v>
      </c>
      <c r="N19" s="133" t="s">
        <v>378</v>
      </c>
      <c r="O19" s="138" t="s">
        <v>514</v>
      </c>
      <c r="P19" s="131"/>
      <c r="Q19" s="131" t="s">
        <v>428</v>
      </c>
      <c r="R19" s="130" t="s">
        <v>287</v>
      </c>
    </row>
    <row r="20" spans="1:18" s="136" customFormat="1" ht="14.4">
      <c r="A20" s="130" t="s">
        <v>310</v>
      </c>
      <c r="B20" s="146" t="s">
        <v>311</v>
      </c>
      <c r="C20" s="131" t="s">
        <v>311</v>
      </c>
      <c r="D20" s="131" t="s">
        <v>28</v>
      </c>
      <c r="E20" s="131">
        <v>2566</v>
      </c>
      <c r="F20" s="131" t="s">
        <v>167</v>
      </c>
      <c r="G20" s="132" t="s">
        <v>168</v>
      </c>
      <c r="H20" s="131" t="s">
        <v>143</v>
      </c>
      <c r="I20" s="131" t="s">
        <v>88</v>
      </c>
      <c r="J20" s="131" t="s">
        <v>517</v>
      </c>
      <c r="K20" s="131" t="s">
        <v>64</v>
      </c>
      <c r="L20" s="131" t="s">
        <v>417</v>
      </c>
      <c r="M20" s="131" t="s">
        <v>370</v>
      </c>
      <c r="N20" s="133" t="s">
        <v>378</v>
      </c>
      <c r="O20" s="138" t="s">
        <v>514</v>
      </c>
      <c r="P20" s="131"/>
      <c r="Q20" s="131" t="s">
        <v>429</v>
      </c>
      <c r="R20" s="130" t="s">
        <v>287</v>
      </c>
    </row>
    <row r="21" spans="1:18" s="136" customFormat="1" ht="14.4">
      <c r="A21" s="130" t="s">
        <v>316</v>
      </c>
      <c r="B21" s="146" t="s">
        <v>317</v>
      </c>
      <c r="C21" s="131" t="s">
        <v>317</v>
      </c>
      <c r="D21" s="131" t="s">
        <v>28</v>
      </c>
      <c r="E21" s="131">
        <v>2566</v>
      </c>
      <c r="F21" s="131" t="s">
        <v>167</v>
      </c>
      <c r="G21" s="132" t="s">
        <v>168</v>
      </c>
      <c r="H21" s="131" t="s">
        <v>143</v>
      </c>
      <c r="I21" s="131" t="s">
        <v>88</v>
      </c>
      <c r="J21" s="131" t="s">
        <v>517</v>
      </c>
      <c r="K21" s="131" t="s">
        <v>64</v>
      </c>
      <c r="L21" s="131" t="s">
        <v>417</v>
      </c>
      <c r="M21" s="131" t="s">
        <v>370</v>
      </c>
      <c r="N21" s="133" t="s">
        <v>378</v>
      </c>
      <c r="O21" s="138" t="s">
        <v>514</v>
      </c>
      <c r="P21" s="131"/>
      <c r="Q21" s="131" t="s">
        <v>430</v>
      </c>
      <c r="R21" s="130" t="s">
        <v>287</v>
      </c>
    </row>
    <row r="22" spans="1:18" s="136" customFormat="1" ht="14.4">
      <c r="A22" s="130" t="s">
        <v>319</v>
      </c>
      <c r="B22" s="146" t="s">
        <v>317</v>
      </c>
      <c r="C22" s="131" t="s">
        <v>317</v>
      </c>
      <c r="D22" s="131" t="s">
        <v>28</v>
      </c>
      <c r="E22" s="131">
        <v>2566</v>
      </c>
      <c r="F22" s="131" t="s">
        <v>167</v>
      </c>
      <c r="G22" s="132" t="s">
        <v>168</v>
      </c>
      <c r="H22" s="131" t="s">
        <v>143</v>
      </c>
      <c r="I22" s="131" t="s">
        <v>88</v>
      </c>
      <c r="J22" s="131" t="s">
        <v>517</v>
      </c>
      <c r="K22" s="131" t="s">
        <v>64</v>
      </c>
      <c r="L22" s="131" t="s">
        <v>417</v>
      </c>
      <c r="M22" s="131" t="s">
        <v>370</v>
      </c>
      <c r="N22" s="133" t="s">
        <v>378</v>
      </c>
      <c r="O22" s="138" t="s">
        <v>514</v>
      </c>
      <c r="P22" s="131"/>
      <c r="Q22" s="131" t="s">
        <v>431</v>
      </c>
      <c r="R22" s="130" t="s">
        <v>287</v>
      </c>
    </row>
    <row r="23" spans="1:18" s="136" customFormat="1" ht="14.4">
      <c r="A23" s="130" t="s">
        <v>321</v>
      </c>
      <c r="B23" s="146" t="s">
        <v>314</v>
      </c>
      <c r="C23" s="131" t="s">
        <v>314</v>
      </c>
      <c r="D23" s="131" t="s">
        <v>28</v>
      </c>
      <c r="E23" s="131">
        <v>2566</v>
      </c>
      <c r="F23" s="131" t="s">
        <v>167</v>
      </c>
      <c r="G23" s="132" t="s">
        <v>168</v>
      </c>
      <c r="H23" s="131" t="s">
        <v>143</v>
      </c>
      <c r="I23" s="131" t="s">
        <v>88</v>
      </c>
      <c r="J23" s="131" t="s">
        <v>517</v>
      </c>
      <c r="K23" s="131" t="s">
        <v>64</v>
      </c>
      <c r="L23" s="131" t="s">
        <v>417</v>
      </c>
      <c r="M23" s="131" t="s">
        <v>370</v>
      </c>
      <c r="N23" s="133" t="s">
        <v>378</v>
      </c>
      <c r="O23" s="138" t="s">
        <v>514</v>
      </c>
      <c r="P23" s="131"/>
      <c r="Q23" s="131" t="s">
        <v>432</v>
      </c>
      <c r="R23" s="130" t="s">
        <v>287</v>
      </c>
    </row>
    <row r="24" spans="1:18" s="136" customFormat="1" ht="14.4">
      <c r="A24" s="130" t="s">
        <v>324</v>
      </c>
      <c r="B24" s="146" t="s">
        <v>325</v>
      </c>
      <c r="C24" s="131" t="s">
        <v>325</v>
      </c>
      <c r="D24" s="131" t="s">
        <v>28</v>
      </c>
      <c r="E24" s="131">
        <v>2566</v>
      </c>
      <c r="F24" s="131" t="s">
        <v>167</v>
      </c>
      <c r="G24" s="132" t="s">
        <v>168</v>
      </c>
      <c r="H24" s="131" t="s">
        <v>326</v>
      </c>
      <c r="I24" s="131" t="s">
        <v>327</v>
      </c>
      <c r="J24" s="131" t="s">
        <v>519</v>
      </c>
      <c r="K24" s="131" t="s">
        <v>64</v>
      </c>
      <c r="L24" s="131" t="s">
        <v>417</v>
      </c>
      <c r="M24" s="131" t="s">
        <v>370</v>
      </c>
      <c r="N24" s="133" t="s">
        <v>371</v>
      </c>
      <c r="O24" s="138" t="s">
        <v>514</v>
      </c>
      <c r="P24" s="131"/>
      <c r="Q24" s="131" t="s">
        <v>434</v>
      </c>
      <c r="R24" s="130" t="s">
        <v>433</v>
      </c>
    </row>
    <row r="25" spans="1:18" s="136" customFormat="1" ht="14.4">
      <c r="A25" s="130" t="s">
        <v>331</v>
      </c>
      <c r="B25" s="146" t="s">
        <v>332</v>
      </c>
      <c r="C25" s="131" t="s">
        <v>332</v>
      </c>
      <c r="D25" s="131" t="s">
        <v>28</v>
      </c>
      <c r="E25" s="131">
        <v>2566</v>
      </c>
      <c r="F25" s="131" t="s">
        <v>333</v>
      </c>
      <c r="G25" s="132" t="s">
        <v>333</v>
      </c>
      <c r="H25" s="131" t="s">
        <v>334</v>
      </c>
      <c r="I25" s="131" t="s">
        <v>335</v>
      </c>
      <c r="J25" s="131" t="s">
        <v>520</v>
      </c>
      <c r="K25" s="131" t="s">
        <v>55</v>
      </c>
      <c r="L25" s="131" t="s">
        <v>417</v>
      </c>
      <c r="M25" s="131" t="s">
        <v>370</v>
      </c>
      <c r="N25" s="133" t="s">
        <v>378</v>
      </c>
      <c r="O25" s="138" t="s">
        <v>514</v>
      </c>
      <c r="P25" s="131"/>
      <c r="Q25" s="131" t="s">
        <v>435</v>
      </c>
      <c r="R25" s="130" t="s">
        <v>287</v>
      </c>
    </row>
    <row r="26" spans="1:18" s="136" customFormat="1" ht="14.4">
      <c r="A26" s="130" t="s">
        <v>436</v>
      </c>
      <c r="B26" s="146" t="s">
        <v>437</v>
      </c>
      <c r="C26" s="131" t="s">
        <v>437</v>
      </c>
      <c r="D26" s="131" t="s">
        <v>28</v>
      </c>
      <c r="E26" s="131">
        <v>2567</v>
      </c>
      <c r="F26" s="131" t="s">
        <v>340</v>
      </c>
      <c r="G26" s="132" t="s">
        <v>348</v>
      </c>
      <c r="H26" s="131" t="s">
        <v>143</v>
      </c>
      <c r="I26" s="131" t="s">
        <v>88</v>
      </c>
      <c r="J26" s="131" t="s">
        <v>517</v>
      </c>
      <c r="K26" s="131" t="s">
        <v>64</v>
      </c>
      <c r="L26" s="131" t="s">
        <v>438</v>
      </c>
      <c r="M26" s="131" t="s">
        <v>370</v>
      </c>
      <c r="N26" s="133" t="s">
        <v>374</v>
      </c>
      <c r="O26" s="138" t="s">
        <v>514</v>
      </c>
      <c r="P26" s="131"/>
      <c r="Q26" s="131" t="s">
        <v>439</v>
      </c>
      <c r="R26" s="131" t="s">
        <v>374</v>
      </c>
    </row>
    <row r="27" spans="1:18" s="136" customFormat="1" ht="14.4">
      <c r="A27" s="130" t="s">
        <v>440</v>
      </c>
      <c r="B27" s="146" t="s">
        <v>441</v>
      </c>
      <c r="C27" s="131" t="s">
        <v>441</v>
      </c>
      <c r="D27" s="131" t="s">
        <v>28</v>
      </c>
      <c r="E27" s="131">
        <v>2567</v>
      </c>
      <c r="F27" s="131" t="s">
        <v>340</v>
      </c>
      <c r="G27" s="132" t="s">
        <v>348</v>
      </c>
      <c r="H27" s="131" t="s">
        <v>143</v>
      </c>
      <c r="I27" s="131" t="s">
        <v>88</v>
      </c>
      <c r="J27" s="131" t="s">
        <v>517</v>
      </c>
      <c r="K27" s="131" t="s">
        <v>64</v>
      </c>
      <c r="L27" s="131" t="s">
        <v>438</v>
      </c>
      <c r="M27" s="131" t="s">
        <v>370</v>
      </c>
      <c r="N27" s="133" t="s">
        <v>378</v>
      </c>
      <c r="O27" s="138" t="s">
        <v>514</v>
      </c>
      <c r="P27" s="131"/>
      <c r="Q27" s="131" t="s">
        <v>442</v>
      </c>
      <c r="R27" s="131" t="s">
        <v>378</v>
      </c>
    </row>
    <row r="28" spans="1:18" s="136" customFormat="1" ht="14.4">
      <c r="A28" s="130" t="s">
        <v>443</v>
      </c>
      <c r="B28" s="146" t="s">
        <v>444</v>
      </c>
      <c r="C28" s="131" t="s">
        <v>444</v>
      </c>
      <c r="D28" s="131" t="s">
        <v>28</v>
      </c>
      <c r="E28" s="131">
        <v>2567</v>
      </c>
      <c r="F28" s="131" t="s">
        <v>340</v>
      </c>
      <c r="G28" s="132" t="s">
        <v>348</v>
      </c>
      <c r="H28" s="131" t="s">
        <v>143</v>
      </c>
      <c r="I28" s="131" t="s">
        <v>88</v>
      </c>
      <c r="J28" s="131" t="s">
        <v>517</v>
      </c>
      <c r="K28" s="131" t="s">
        <v>64</v>
      </c>
      <c r="L28" s="131" t="s">
        <v>438</v>
      </c>
      <c r="M28" s="131" t="s">
        <v>370</v>
      </c>
      <c r="N28" s="133" t="s">
        <v>374</v>
      </c>
      <c r="O28" s="138" t="s">
        <v>514</v>
      </c>
      <c r="P28" s="131"/>
      <c r="Q28" s="131" t="s">
        <v>445</v>
      </c>
      <c r="R28" s="131" t="s">
        <v>374</v>
      </c>
    </row>
    <row r="29" spans="1:18" s="136" customFormat="1" ht="14.4">
      <c r="A29" s="130" t="s">
        <v>377</v>
      </c>
      <c r="B29" s="146" t="s">
        <v>152</v>
      </c>
      <c r="C29" s="131" t="s">
        <v>152</v>
      </c>
      <c r="D29" s="131" t="s">
        <v>28</v>
      </c>
      <c r="E29" s="131">
        <v>2567</v>
      </c>
      <c r="F29" s="131" t="s">
        <v>340</v>
      </c>
      <c r="G29" s="132" t="s">
        <v>348</v>
      </c>
      <c r="H29" s="131" t="s">
        <v>143</v>
      </c>
      <c r="I29" s="131" t="s">
        <v>88</v>
      </c>
      <c r="J29" s="131" t="s">
        <v>517</v>
      </c>
      <c r="K29" s="131" t="s">
        <v>64</v>
      </c>
      <c r="L29" s="131" t="s">
        <v>438</v>
      </c>
      <c r="M29" s="131" t="s">
        <v>370</v>
      </c>
      <c r="N29" s="133" t="s">
        <v>378</v>
      </c>
      <c r="O29" s="138" t="s">
        <v>514</v>
      </c>
      <c r="P29" s="131"/>
      <c r="Q29" s="131" t="s">
        <v>446</v>
      </c>
      <c r="R29" s="131" t="s">
        <v>378</v>
      </c>
    </row>
    <row r="30" spans="1:18" s="136" customFormat="1" ht="14.4">
      <c r="A30" s="130" t="s">
        <v>447</v>
      </c>
      <c r="B30" s="146" t="s">
        <v>448</v>
      </c>
      <c r="C30" s="131" t="s">
        <v>448</v>
      </c>
      <c r="D30" s="131" t="s">
        <v>28</v>
      </c>
      <c r="E30" s="131">
        <v>2567</v>
      </c>
      <c r="F30" s="131" t="s">
        <v>340</v>
      </c>
      <c r="G30" s="132" t="s">
        <v>348</v>
      </c>
      <c r="H30" s="131" t="s">
        <v>143</v>
      </c>
      <c r="I30" s="131" t="s">
        <v>449</v>
      </c>
      <c r="J30" s="131" t="s">
        <v>521</v>
      </c>
      <c r="K30" s="131" t="s">
        <v>64</v>
      </c>
      <c r="L30" s="131" t="s">
        <v>438</v>
      </c>
      <c r="M30" s="131" t="s">
        <v>370</v>
      </c>
      <c r="N30" s="133" t="s">
        <v>378</v>
      </c>
      <c r="O30" s="138" t="s">
        <v>514</v>
      </c>
      <c r="P30" s="131"/>
      <c r="Q30" s="131" t="s">
        <v>450</v>
      </c>
      <c r="R30" s="131" t="s">
        <v>378</v>
      </c>
    </row>
    <row r="31" spans="1:18" s="136" customFormat="1" ht="14.4">
      <c r="A31" s="130" t="s">
        <v>451</v>
      </c>
      <c r="B31" s="146" t="s">
        <v>452</v>
      </c>
      <c r="C31" s="131" t="s">
        <v>452</v>
      </c>
      <c r="D31" s="131" t="s">
        <v>28</v>
      </c>
      <c r="E31" s="131">
        <v>2567</v>
      </c>
      <c r="F31" s="131" t="s">
        <v>453</v>
      </c>
      <c r="G31" s="132" t="s">
        <v>454</v>
      </c>
      <c r="H31" s="131" t="s">
        <v>457</v>
      </c>
      <c r="I31" s="131" t="s">
        <v>456</v>
      </c>
      <c r="J31" s="131" t="s">
        <v>522</v>
      </c>
      <c r="K31" s="131" t="s">
        <v>455</v>
      </c>
      <c r="L31" s="131" t="s">
        <v>438</v>
      </c>
      <c r="M31" s="131" t="s">
        <v>370</v>
      </c>
      <c r="N31" s="133" t="s">
        <v>378</v>
      </c>
      <c r="O31" s="138" t="s">
        <v>514</v>
      </c>
      <c r="P31" s="131"/>
      <c r="Q31" s="131" t="s">
        <v>458</v>
      </c>
      <c r="R31" s="131" t="s">
        <v>378</v>
      </c>
    </row>
    <row r="32" spans="1:18" s="136" customFormat="1" ht="14.4">
      <c r="A32" s="130" t="s">
        <v>459</v>
      </c>
      <c r="B32" s="146" t="s">
        <v>460</v>
      </c>
      <c r="C32" s="131" t="s">
        <v>460</v>
      </c>
      <c r="D32" s="131" t="s">
        <v>28</v>
      </c>
      <c r="E32" s="131">
        <v>2568</v>
      </c>
      <c r="F32" s="131" t="s">
        <v>454</v>
      </c>
      <c r="G32" s="132" t="s">
        <v>461</v>
      </c>
      <c r="H32" s="131" t="s">
        <v>137</v>
      </c>
      <c r="I32" s="131" t="s">
        <v>138</v>
      </c>
      <c r="J32" s="131" t="s">
        <v>523</v>
      </c>
      <c r="K32" s="131" t="s">
        <v>47</v>
      </c>
      <c r="L32" s="131" t="s">
        <v>462</v>
      </c>
      <c r="M32" s="131" t="s">
        <v>528</v>
      </c>
      <c r="N32" s="133" t="s">
        <v>463</v>
      </c>
      <c r="O32" s="138" t="s">
        <v>514</v>
      </c>
      <c r="P32" s="131"/>
      <c r="Q32" s="131" t="s">
        <v>464</v>
      </c>
      <c r="R32" s="131" t="s">
        <v>463</v>
      </c>
    </row>
    <row r="33" spans="1:18" s="136" customFormat="1" ht="14.4">
      <c r="A33" s="130" t="s">
        <v>465</v>
      </c>
      <c r="B33" s="146" t="s">
        <v>466</v>
      </c>
      <c r="C33" s="131" t="s">
        <v>466</v>
      </c>
      <c r="D33" s="131" t="s">
        <v>28</v>
      </c>
      <c r="E33" s="131">
        <v>2568</v>
      </c>
      <c r="F33" s="131" t="s">
        <v>454</v>
      </c>
      <c r="G33" s="132" t="s">
        <v>461</v>
      </c>
      <c r="H33" s="131" t="s">
        <v>137</v>
      </c>
      <c r="I33" s="131" t="s">
        <v>138</v>
      </c>
      <c r="J33" s="131" t="s">
        <v>523</v>
      </c>
      <c r="K33" s="131" t="s">
        <v>47</v>
      </c>
      <c r="L33" s="131" t="s">
        <v>462</v>
      </c>
      <c r="M33" s="131" t="s">
        <v>528</v>
      </c>
      <c r="N33" s="133" t="s">
        <v>463</v>
      </c>
      <c r="O33" s="138" t="s">
        <v>514</v>
      </c>
      <c r="P33" s="131"/>
      <c r="Q33" s="131" t="s">
        <v>467</v>
      </c>
      <c r="R33" s="131" t="s">
        <v>463</v>
      </c>
    </row>
    <row r="34" spans="1:18" s="136" customFormat="1" ht="14.4">
      <c r="A34" s="130" t="s">
        <v>468</v>
      </c>
      <c r="B34" s="146" t="s">
        <v>469</v>
      </c>
      <c r="C34" s="131" t="s">
        <v>469</v>
      </c>
      <c r="D34" s="131" t="s">
        <v>28</v>
      </c>
      <c r="E34" s="131">
        <v>2568</v>
      </c>
      <c r="F34" s="131" t="s">
        <v>454</v>
      </c>
      <c r="G34" s="132" t="s">
        <v>461</v>
      </c>
      <c r="H34" s="131" t="s">
        <v>137</v>
      </c>
      <c r="I34" s="131" t="s">
        <v>138</v>
      </c>
      <c r="J34" s="131" t="s">
        <v>523</v>
      </c>
      <c r="K34" s="131" t="s">
        <v>47</v>
      </c>
      <c r="L34" s="131" t="s">
        <v>462</v>
      </c>
      <c r="M34" s="131" t="s">
        <v>528</v>
      </c>
      <c r="N34" s="133" t="s">
        <v>463</v>
      </c>
      <c r="O34" s="138" t="s">
        <v>514</v>
      </c>
      <c r="P34" s="131"/>
      <c r="Q34" s="131" t="s">
        <v>470</v>
      </c>
      <c r="R34" s="131" t="s">
        <v>463</v>
      </c>
    </row>
    <row r="35" spans="1:18" s="136" customFormat="1" ht="14.4">
      <c r="A35" s="130" t="s">
        <v>471</v>
      </c>
      <c r="B35" s="146" t="s">
        <v>472</v>
      </c>
      <c r="C35" s="131" t="s">
        <v>472</v>
      </c>
      <c r="D35" s="131" t="s">
        <v>28</v>
      </c>
      <c r="E35" s="131">
        <v>2568</v>
      </c>
      <c r="F35" s="131" t="s">
        <v>454</v>
      </c>
      <c r="G35" s="132" t="s">
        <v>461</v>
      </c>
      <c r="H35" s="131" t="s">
        <v>137</v>
      </c>
      <c r="I35" s="131" t="s">
        <v>138</v>
      </c>
      <c r="J35" s="131" t="s">
        <v>523</v>
      </c>
      <c r="K35" s="131" t="s">
        <v>47</v>
      </c>
      <c r="L35" s="131" t="s">
        <v>462</v>
      </c>
      <c r="M35" s="131" t="s">
        <v>528</v>
      </c>
      <c r="N35" s="133" t="s">
        <v>463</v>
      </c>
      <c r="O35" s="138" t="s">
        <v>514</v>
      </c>
      <c r="P35" s="131"/>
      <c r="Q35" s="131" t="s">
        <v>473</v>
      </c>
      <c r="R35" s="131" t="s">
        <v>463</v>
      </c>
    </row>
    <row r="36" spans="1:18" s="136" customFormat="1" ht="14.4">
      <c r="A36" s="130" t="s">
        <v>474</v>
      </c>
      <c r="B36" s="146" t="s">
        <v>284</v>
      </c>
      <c r="C36" s="131" t="s">
        <v>284</v>
      </c>
      <c r="D36" s="131" t="s">
        <v>28</v>
      </c>
      <c r="E36" s="131">
        <v>2568</v>
      </c>
      <c r="F36" s="131" t="s">
        <v>475</v>
      </c>
      <c r="G36" s="132" t="s">
        <v>461</v>
      </c>
      <c r="H36" s="131" t="s">
        <v>143</v>
      </c>
      <c r="I36" s="131" t="s">
        <v>88</v>
      </c>
      <c r="J36" s="131" t="s">
        <v>517</v>
      </c>
      <c r="K36" s="131" t="s">
        <v>64</v>
      </c>
      <c r="L36" s="131" t="s">
        <v>462</v>
      </c>
      <c r="M36" s="131" t="s">
        <v>370</v>
      </c>
      <c r="N36" s="133" t="s">
        <v>374</v>
      </c>
      <c r="O36" s="138" t="s">
        <v>514</v>
      </c>
      <c r="P36" s="131"/>
      <c r="Q36" s="131" t="s">
        <v>476</v>
      </c>
      <c r="R36" s="131" t="s">
        <v>374</v>
      </c>
    </row>
    <row r="37" spans="1:18" s="136" customFormat="1" ht="14.4">
      <c r="A37" s="130" t="s">
        <v>477</v>
      </c>
      <c r="B37" s="146" t="s">
        <v>478</v>
      </c>
      <c r="C37" s="131" t="s">
        <v>478</v>
      </c>
      <c r="D37" s="131" t="s">
        <v>28</v>
      </c>
      <c r="E37" s="131">
        <v>2568</v>
      </c>
      <c r="F37" s="131" t="s">
        <v>475</v>
      </c>
      <c r="G37" s="132" t="s">
        <v>461</v>
      </c>
      <c r="H37" s="131" t="s">
        <v>143</v>
      </c>
      <c r="I37" s="131" t="s">
        <v>88</v>
      </c>
      <c r="J37" s="131" t="s">
        <v>517</v>
      </c>
      <c r="K37" s="131" t="s">
        <v>64</v>
      </c>
      <c r="L37" s="131" t="s">
        <v>462</v>
      </c>
      <c r="M37" s="131" t="s">
        <v>370</v>
      </c>
      <c r="N37" s="133" t="s">
        <v>374</v>
      </c>
      <c r="O37" s="138" t="s">
        <v>514</v>
      </c>
      <c r="P37" s="131"/>
      <c r="Q37" s="131" t="s">
        <v>479</v>
      </c>
      <c r="R37" s="131" t="s">
        <v>374</v>
      </c>
    </row>
    <row r="38" spans="1:18" s="136" customFormat="1" ht="14.4">
      <c r="A38" s="130" t="s">
        <v>480</v>
      </c>
      <c r="B38" s="146" t="s">
        <v>481</v>
      </c>
      <c r="C38" s="131" t="s">
        <v>481</v>
      </c>
      <c r="D38" s="131" t="s">
        <v>28</v>
      </c>
      <c r="E38" s="131">
        <v>2568</v>
      </c>
      <c r="F38" s="131" t="s">
        <v>475</v>
      </c>
      <c r="G38" s="132" t="s">
        <v>461</v>
      </c>
      <c r="H38" s="131" t="s">
        <v>143</v>
      </c>
      <c r="I38" s="131" t="s">
        <v>88</v>
      </c>
      <c r="J38" s="131" t="s">
        <v>517</v>
      </c>
      <c r="K38" s="131" t="s">
        <v>64</v>
      </c>
      <c r="L38" s="131" t="s">
        <v>462</v>
      </c>
      <c r="M38" s="131" t="s">
        <v>370</v>
      </c>
      <c r="N38" s="133" t="s">
        <v>378</v>
      </c>
      <c r="O38" s="138" t="s">
        <v>514</v>
      </c>
      <c r="P38" s="131"/>
      <c r="Q38" s="131" t="s">
        <v>482</v>
      </c>
      <c r="R38" s="131" t="s">
        <v>378</v>
      </c>
    </row>
    <row r="39" spans="1:18" s="136" customFormat="1" ht="14.4">
      <c r="A39" s="130" t="s">
        <v>483</v>
      </c>
      <c r="B39" s="146" t="s">
        <v>484</v>
      </c>
      <c r="C39" s="131" t="s">
        <v>484</v>
      </c>
      <c r="D39" s="131" t="s">
        <v>28</v>
      </c>
      <c r="E39" s="131">
        <v>2568</v>
      </c>
      <c r="F39" s="131" t="s">
        <v>475</v>
      </c>
      <c r="G39" s="132" t="s">
        <v>461</v>
      </c>
      <c r="H39" s="131" t="s">
        <v>486</v>
      </c>
      <c r="I39" s="131" t="s">
        <v>485</v>
      </c>
      <c r="J39" s="131" t="s">
        <v>524</v>
      </c>
      <c r="K39" s="131" t="s">
        <v>55</v>
      </c>
      <c r="L39" s="131" t="s">
        <v>462</v>
      </c>
      <c r="M39" s="131" t="s">
        <v>370</v>
      </c>
      <c r="N39" s="133" t="s">
        <v>378</v>
      </c>
      <c r="O39" s="138" t="s">
        <v>514</v>
      </c>
      <c r="P39" s="131"/>
      <c r="Q39" s="131" t="s">
        <v>487</v>
      </c>
      <c r="R39" s="131" t="s">
        <v>378</v>
      </c>
    </row>
    <row r="40" spans="1:18" s="136" customFormat="1" ht="14.4">
      <c r="A40" s="130" t="s">
        <v>488</v>
      </c>
      <c r="B40" s="146" t="s">
        <v>489</v>
      </c>
      <c r="C40" s="131" t="s">
        <v>489</v>
      </c>
      <c r="D40" s="131" t="s">
        <v>28</v>
      </c>
      <c r="E40" s="131">
        <v>2568</v>
      </c>
      <c r="F40" s="131" t="s">
        <v>475</v>
      </c>
      <c r="G40" s="132" t="s">
        <v>461</v>
      </c>
      <c r="H40" s="131" t="s">
        <v>143</v>
      </c>
      <c r="I40" s="131" t="s">
        <v>449</v>
      </c>
      <c r="J40" s="131" t="s">
        <v>521</v>
      </c>
      <c r="K40" s="131" t="s">
        <v>64</v>
      </c>
      <c r="L40" s="131" t="s">
        <v>462</v>
      </c>
      <c r="M40" s="131" t="s">
        <v>370</v>
      </c>
      <c r="N40" s="133" t="s">
        <v>378</v>
      </c>
      <c r="O40" s="138" t="s">
        <v>514</v>
      </c>
      <c r="P40" s="131"/>
      <c r="Q40" s="131" t="s">
        <v>490</v>
      </c>
      <c r="R40" s="131" t="s">
        <v>378</v>
      </c>
    </row>
    <row r="41" spans="1:18" s="136" customFormat="1" ht="14.4">
      <c r="A41" s="130" t="s">
        <v>132</v>
      </c>
      <c r="B41" s="146" t="s">
        <v>133</v>
      </c>
      <c r="C41" s="131" t="s">
        <v>133</v>
      </c>
      <c r="D41" s="131" t="s">
        <v>28</v>
      </c>
      <c r="E41" s="131">
        <v>2564</v>
      </c>
      <c r="F41" s="131" t="s">
        <v>135</v>
      </c>
      <c r="G41" s="132" t="s">
        <v>136</v>
      </c>
      <c r="H41" s="131" t="s">
        <v>137</v>
      </c>
      <c r="I41" s="131" t="s">
        <v>138</v>
      </c>
      <c r="J41" s="131" t="s">
        <v>523</v>
      </c>
      <c r="K41" s="131" t="s">
        <v>47</v>
      </c>
      <c r="L41" s="132" t="s">
        <v>491</v>
      </c>
      <c r="M41" s="131" t="s">
        <v>370</v>
      </c>
      <c r="N41" s="133" t="s">
        <v>378</v>
      </c>
      <c r="O41" s="138" t="s">
        <v>514</v>
      </c>
      <c r="P41" s="131"/>
      <c r="Q41" s="131" t="s">
        <v>492</v>
      </c>
      <c r="R41" s="131" t="s">
        <v>115</v>
      </c>
    </row>
    <row r="42" spans="1:18" s="136" customFormat="1" ht="14.4">
      <c r="A42" s="130" t="s">
        <v>160</v>
      </c>
      <c r="B42" s="146" t="s">
        <v>161</v>
      </c>
      <c r="C42" s="131" t="s">
        <v>161</v>
      </c>
      <c r="D42" s="131" t="s">
        <v>28</v>
      </c>
      <c r="E42" s="131">
        <v>2564</v>
      </c>
      <c r="F42" s="131" t="s">
        <v>135</v>
      </c>
      <c r="G42" s="132" t="s">
        <v>136</v>
      </c>
      <c r="H42" s="131" t="s">
        <v>87</v>
      </c>
      <c r="I42" s="131" t="s">
        <v>88</v>
      </c>
      <c r="J42" s="131" t="s">
        <v>517</v>
      </c>
      <c r="K42" s="131" t="s">
        <v>64</v>
      </c>
      <c r="L42" s="132" t="s">
        <v>491</v>
      </c>
      <c r="M42" s="131" t="s">
        <v>370</v>
      </c>
      <c r="N42" s="133" t="s">
        <v>374</v>
      </c>
      <c r="O42" s="138" t="s">
        <v>514</v>
      </c>
      <c r="P42" s="131"/>
      <c r="Q42" s="131" t="s">
        <v>493</v>
      </c>
      <c r="R42" s="131" t="s">
        <v>127</v>
      </c>
    </row>
    <row r="43" spans="1:18" s="136" customFormat="1" ht="14.4">
      <c r="A43" s="130" t="s">
        <v>157</v>
      </c>
      <c r="B43" s="146" t="s">
        <v>158</v>
      </c>
      <c r="C43" s="131" t="s">
        <v>158</v>
      </c>
      <c r="D43" s="131" t="s">
        <v>28</v>
      </c>
      <c r="E43" s="131">
        <v>2564</v>
      </c>
      <c r="F43" s="131" t="s">
        <v>135</v>
      </c>
      <c r="G43" s="132" t="s">
        <v>136</v>
      </c>
      <c r="H43" s="131" t="s">
        <v>143</v>
      </c>
      <c r="I43" s="131" t="s">
        <v>88</v>
      </c>
      <c r="J43" s="131" t="s">
        <v>517</v>
      </c>
      <c r="K43" s="131" t="s">
        <v>64</v>
      </c>
      <c r="L43" s="132" t="s">
        <v>491</v>
      </c>
      <c r="M43" s="131" t="s">
        <v>370</v>
      </c>
      <c r="N43" s="133" t="s">
        <v>423</v>
      </c>
      <c r="O43" s="138" t="s">
        <v>514</v>
      </c>
      <c r="P43" s="131"/>
      <c r="Q43" s="131" t="s">
        <v>494</v>
      </c>
      <c r="R43" s="131" t="s">
        <v>150</v>
      </c>
    </row>
    <row r="44" spans="1:18" s="136" customFormat="1" ht="14.4">
      <c r="A44" s="130" t="s">
        <v>154</v>
      </c>
      <c r="B44" s="146" t="s">
        <v>155</v>
      </c>
      <c r="C44" s="131" t="s">
        <v>155</v>
      </c>
      <c r="D44" s="131" t="s">
        <v>28</v>
      </c>
      <c r="E44" s="131">
        <v>2564</v>
      </c>
      <c r="F44" s="131" t="s">
        <v>135</v>
      </c>
      <c r="G44" s="132" t="s">
        <v>136</v>
      </c>
      <c r="H44" s="131" t="s">
        <v>143</v>
      </c>
      <c r="I44" s="131" t="s">
        <v>88</v>
      </c>
      <c r="J44" s="131" t="s">
        <v>517</v>
      </c>
      <c r="K44" s="131" t="s">
        <v>64</v>
      </c>
      <c r="L44" s="132" t="s">
        <v>491</v>
      </c>
      <c r="M44" s="131" t="s">
        <v>370</v>
      </c>
      <c r="N44" s="133" t="s">
        <v>378</v>
      </c>
      <c r="O44" s="138" t="s">
        <v>514</v>
      </c>
      <c r="P44" s="131"/>
      <c r="Q44" s="131" t="s">
        <v>495</v>
      </c>
      <c r="R44" s="131" t="s">
        <v>115</v>
      </c>
    </row>
    <row r="45" spans="1:18" s="136" customFormat="1" ht="14.4">
      <c r="A45" s="130" t="s">
        <v>151</v>
      </c>
      <c r="B45" s="146" t="s">
        <v>152</v>
      </c>
      <c r="C45" s="131" t="s">
        <v>152</v>
      </c>
      <c r="D45" s="131" t="s">
        <v>28</v>
      </c>
      <c r="E45" s="131">
        <v>2564</v>
      </c>
      <c r="F45" s="131" t="s">
        <v>135</v>
      </c>
      <c r="G45" s="132" t="s">
        <v>136</v>
      </c>
      <c r="H45" s="131" t="s">
        <v>143</v>
      </c>
      <c r="I45" s="131" t="s">
        <v>88</v>
      </c>
      <c r="J45" s="131" t="s">
        <v>517</v>
      </c>
      <c r="K45" s="131" t="s">
        <v>64</v>
      </c>
      <c r="L45" s="132" t="s">
        <v>491</v>
      </c>
      <c r="M45" s="131" t="s">
        <v>370</v>
      </c>
      <c r="N45" s="133" t="s">
        <v>378</v>
      </c>
      <c r="O45" s="138" t="s">
        <v>514</v>
      </c>
      <c r="P45" s="131"/>
      <c r="Q45" s="131" t="s">
        <v>496</v>
      </c>
      <c r="R45" s="131" t="s">
        <v>115</v>
      </c>
    </row>
    <row r="46" spans="1:18" s="136" customFormat="1" ht="14.4">
      <c r="A46" s="130" t="s">
        <v>147</v>
      </c>
      <c r="B46" s="146" t="s">
        <v>148</v>
      </c>
      <c r="C46" s="131" t="s">
        <v>148</v>
      </c>
      <c r="D46" s="131" t="s">
        <v>28</v>
      </c>
      <c r="E46" s="131">
        <v>2564</v>
      </c>
      <c r="F46" s="131" t="s">
        <v>135</v>
      </c>
      <c r="G46" s="132" t="s">
        <v>136</v>
      </c>
      <c r="H46" s="131" t="s">
        <v>143</v>
      </c>
      <c r="I46" s="131" t="s">
        <v>88</v>
      </c>
      <c r="J46" s="131" t="s">
        <v>517</v>
      </c>
      <c r="K46" s="131" t="s">
        <v>64</v>
      </c>
      <c r="L46" s="132" t="s">
        <v>491</v>
      </c>
      <c r="M46" s="131" t="s">
        <v>370</v>
      </c>
      <c r="N46" s="133" t="s">
        <v>423</v>
      </c>
      <c r="O46" s="138" t="s">
        <v>514</v>
      </c>
      <c r="P46" s="131"/>
      <c r="Q46" s="131" t="s">
        <v>497</v>
      </c>
      <c r="R46" s="131" t="s">
        <v>150</v>
      </c>
    </row>
    <row r="47" spans="1:18" s="136" customFormat="1" ht="14.4">
      <c r="A47" s="130" t="s">
        <v>144</v>
      </c>
      <c r="B47" s="146" t="s">
        <v>111</v>
      </c>
      <c r="C47" s="131" t="s">
        <v>111</v>
      </c>
      <c r="D47" s="131" t="s">
        <v>28</v>
      </c>
      <c r="E47" s="131">
        <v>2564</v>
      </c>
      <c r="F47" s="131" t="s">
        <v>135</v>
      </c>
      <c r="G47" s="132" t="s">
        <v>136</v>
      </c>
      <c r="H47" s="131" t="s">
        <v>143</v>
      </c>
      <c r="I47" s="131" t="s">
        <v>88</v>
      </c>
      <c r="J47" s="131" t="s">
        <v>517</v>
      </c>
      <c r="K47" s="131" t="s">
        <v>64</v>
      </c>
      <c r="L47" s="132" t="s">
        <v>491</v>
      </c>
      <c r="M47" s="131" t="s">
        <v>370</v>
      </c>
      <c r="N47" s="133" t="s">
        <v>378</v>
      </c>
      <c r="O47" s="138" t="s">
        <v>514</v>
      </c>
      <c r="P47" s="131"/>
      <c r="Q47" s="131" t="s">
        <v>498</v>
      </c>
      <c r="R47" s="131" t="s">
        <v>115</v>
      </c>
    </row>
    <row r="48" spans="1:18" s="136" customFormat="1" ht="14.4">
      <c r="A48" s="130" t="s">
        <v>140</v>
      </c>
      <c r="B48" s="146" t="s">
        <v>141</v>
      </c>
      <c r="C48" s="131" t="s">
        <v>141</v>
      </c>
      <c r="D48" s="131" t="s">
        <v>28</v>
      </c>
      <c r="E48" s="131">
        <v>2564</v>
      </c>
      <c r="F48" s="131" t="s">
        <v>135</v>
      </c>
      <c r="G48" s="132" t="s">
        <v>136</v>
      </c>
      <c r="H48" s="131" t="s">
        <v>143</v>
      </c>
      <c r="I48" s="131" t="s">
        <v>88</v>
      </c>
      <c r="J48" s="131" t="s">
        <v>517</v>
      </c>
      <c r="K48" s="131" t="s">
        <v>64</v>
      </c>
      <c r="L48" s="132" t="s">
        <v>491</v>
      </c>
      <c r="M48" s="131" t="s">
        <v>370</v>
      </c>
      <c r="N48" s="133" t="s">
        <v>374</v>
      </c>
      <c r="O48" s="138" t="s">
        <v>514</v>
      </c>
      <c r="P48" s="131"/>
      <c r="Q48" s="131" t="s">
        <v>499</v>
      </c>
      <c r="R48" s="131" t="s">
        <v>127</v>
      </c>
    </row>
    <row r="49" spans="1:22" s="136" customFormat="1" ht="14.4">
      <c r="A49" s="130" t="s">
        <v>178</v>
      </c>
      <c r="B49" s="146" t="s">
        <v>179</v>
      </c>
      <c r="C49" s="131" t="s">
        <v>179</v>
      </c>
      <c r="D49" s="131" t="s">
        <v>28</v>
      </c>
      <c r="E49" s="131">
        <v>2564</v>
      </c>
      <c r="F49" s="131" t="s">
        <v>135</v>
      </c>
      <c r="G49" s="132" t="s">
        <v>136</v>
      </c>
      <c r="H49" s="131" t="s">
        <v>181</v>
      </c>
      <c r="I49" s="131" t="s">
        <v>182</v>
      </c>
      <c r="J49" s="131" t="s">
        <v>525</v>
      </c>
      <c r="K49" s="131" t="s">
        <v>55</v>
      </c>
      <c r="L49" s="132" t="s">
        <v>491</v>
      </c>
      <c r="M49" s="131" t="s">
        <v>370</v>
      </c>
      <c r="N49" s="133" t="s">
        <v>378</v>
      </c>
      <c r="O49" s="138" t="s">
        <v>514</v>
      </c>
      <c r="P49" s="131"/>
      <c r="Q49" s="131" t="s">
        <v>500</v>
      </c>
      <c r="R49" s="131" t="s">
        <v>115</v>
      </c>
    </row>
    <row r="50" spans="1:22" s="136" customFormat="1" ht="14.4">
      <c r="A50" s="130" t="s">
        <v>197</v>
      </c>
      <c r="B50" s="146" t="s">
        <v>198</v>
      </c>
      <c r="C50" s="131" t="s">
        <v>198</v>
      </c>
      <c r="D50" s="131" t="s">
        <v>28</v>
      </c>
      <c r="E50" s="131">
        <v>2565</v>
      </c>
      <c r="F50" s="131" t="s">
        <v>105</v>
      </c>
      <c r="G50" s="132" t="s">
        <v>106</v>
      </c>
      <c r="H50" s="131" t="s">
        <v>53</v>
      </c>
      <c r="I50" s="131" t="s">
        <v>196</v>
      </c>
      <c r="J50" s="131" t="s">
        <v>526</v>
      </c>
      <c r="K50" s="131" t="s">
        <v>55</v>
      </c>
      <c r="L50" s="132" t="s">
        <v>501</v>
      </c>
      <c r="M50" s="131" t="s">
        <v>370</v>
      </c>
      <c r="N50" s="133" t="s">
        <v>378</v>
      </c>
      <c r="O50" s="138" t="s">
        <v>514</v>
      </c>
      <c r="P50" s="131"/>
      <c r="Q50" s="131" t="s">
        <v>268</v>
      </c>
      <c r="R50" s="131" t="s">
        <v>115</v>
      </c>
    </row>
    <row r="51" spans="1:22" s="136" customFormat="1" ht="14.4">
      <c r="A51" s="130" t="s">
        <v>203</v>
      </c>
      <c r="B51" s="146" t="s">
        <v>502</v>
      </c>
      <c r="C51" s="131" t="s">
        <v>502</v>
      </c>
      <c r="D51" s="131" t="s">
        <v>28</v>
      </c>
      <c r="E51" s="131">
        <v>2565</v>
      </c>
      <c r="F51" s="131" t="s">
        <v>105</v>
      </c>
      <c r="G51" s="132" t="s">
        <v>106</v>
      </c>
      <c r="H51" s="131" t="s">
        <v>53</v>
      </c>
      <c r="I51" s="131" t="s">
        <v>196</v>
      </c>
      <c r="J51" s="131" t="s">
        <v>526</v>
      </c>
      <c r="K51" s="131" t="s">
        <v>55</v>
      </c>
      <c r="L51" s="132" t="s">
        <v>501</v>
      </c>
      <c r="M51" s="131" t="s">
        <v>370</v>
      </c>
      <c r="N51" s="133" t="s">
        <v>378</v>
      </c>
      <c r="O51" s="138" t="s">
        <v>514</v>
      </c>
      <c r="P51" s="131"/>
      <c r="Q51" s="131" t="s">
        <v>273</v>
      </c>
      <c r="R51" s="131" t="s">
        <v>122</v>
      </c>
    </row>
    <row r="52" spans="1:22" s="136" customFormat="1" ht="14.4">
      <c r="A52" s="130" t="s">
        <v>193</v>
      </c>
      <c r="B52" s="146" t="s">
        <v>194</v>
      </c>
      <c r="C52" s="131" t="s">
        <v>194</v>
      </c>
      <c r="D52" s="131" t="s">
        <v>28</v>
      </c>
      <c r="E52" s="131">
        <v>2565</v>
      </c>
      <c r="F52" s="131" t="s">
        <v>105</v>
      </c>
      <c r="G52" s="132" t="s">
        <v>106</v>
      </c>
      <c r="H52" s="131" t="s">
        <v>53</v>
      </c>
      <c r="I52" s="131" t="s">
        <v>196</v>
      </c>
      <c r="J52" s="131" t="s">
        <v>526</v>
      </c>
      <c r="K52" s="131" t="s">
        <v>55</v>
      </c>
      <c r="L52" s="132" t="s">
        <v>501</v>
      </c>
      <c r="M52" s="131" t="s">
        <v>370</v>
      </c>
      <c r="N52" s="133" t="s">
        <v>423</v>
      </c>
      <c r="O52" s="138" t="s">
        <v>514</v>
      </c>
      <c r="P52" s="131"/>
      <c r="Q52" s="131" t="s">
        <v>266</v>
      </c>
      <c r="R52" s="131" t="s">
        <v>150</v>
      </c>
    </row>
    <row r="53" spans="1:22" s="136" customFormat="1" ht="14.4">
      <c r="A53" s="130" t="s">
        <v>189</v>
      </c>
      <c r="B53" s="146" t="s">
        <v>190</v>
      </c>
      <c r="C53" s="131" t="s">
        <v>190</v>
      </c>
      <c r="D53" s="131" t="s">
        <v>28</v>
      </c>
      <c r="E53" s="131">
        <v>2565</v>
      </c>
      <c r="F53" s="131" t="s">
        <v>105</v>
      </c>
      <c r="G53" s="132" t="s">
        <v>106</v>
      </c>
      <c r="H53" s="131" t="s">
        <v>143</v>
      </c>
      <c r="I53" s="131" t="s">
        <v>88</v>
      </c>
      <c r="J53" s="131" t="s">
        <v>517</v>
      </c>
      <c r="K53" s="131" t="s">
        <v>64</v>
      </c>
      <c r="L53" s="132" t="s">
        <v>501</v>
      </c>
      <c r="M53" s="131" t="s">
        <v>370</v>
      </c>
      <c r="N53" s="133" t="s">
        <v>378</v>
      </c>
      <c r="O53" s="138" t="s">
        <v>514</v>
      </c>
      <c r="P53" s="131"/>
      <c r="Q53" s="131" t="s">
        <v>263</v>
      </c>
      <c r="R53" s="131" t="s">
        <v>115</v>
      </c>
    </row>
    <row r="54" spans="1:22" s="136" customFormat="1" ht="14.4">
      <c r="A54" s="130" t="s">
        <v>183</v>
      </c>
      <c r="B54" s="146" t="s">
        <v>184</v>
      </c>
      <c r="C54" s="131" t="s">
        <v>184</v>
      </c>
      <c r="D54" s="131" t="s">
        <v>28</v>
      </c>
      <c r="E54" s="131">
        <v>2565</v>
      </c>
      <c r="F54" s="131" t="s">
        <v>105</v>
      </c>
      <c r="G54" s="132" t="s">
        <v>106</v>
      </c>
      <c r="H54" s="131" t="s">
        <v>143</v>
      </c>
      <c r="I54" s="131" t="s">
        <v>88</v>
      </c>
      <c r="J54" s="131" t="s">
        <v>517</v>
      </c>
      <c r="K54" s="131" t="s">
        <v>64</v>
      </c>
      <c r="L54" s="132" t="s">
        <v>501</v>
      </c>
      <c r="M54" s="131" t="s">
        <v>370</v>
      </c>
      <c r="N54" s="133" t="s">
        <v>378</v>
      </c>
      <c r="O54" s="138" t="s">
        <v>514</v>
      </c>
      <c r="P54" s="131"/>
      <c r="Q54" s="131" t="s">
        <v>259</v>
      </c>
      <c r="R54" s="131" t="s">
        <v>115</v>
      </c>
    </row>
    <row r="55" spans="1:22" s="136" customFormat="1" ht="14.4">
      <c r="A55" s="130" t="s">
        <v>187</v>
      </c>
      <c r="B55" s="146" t="s">
        <v>152</v>
      </c>
      <c r="C55" s="131" t="s">
        <v>152</v>
      </c>
      <c r="D55" s="131" t="s">
        <v>28</v>
      </c>
      <c r="E55" s="131">
        <v>2565</v>
      </c>
      <c r="F55" s="131" t="s">
        <v>105</v>
      </c>
      <c r="G55" s="132" t="s">
        <v>106</v>
      </c>
      <c r="H55" s="131" t="s">
        <v>143</v>
      </c>
      <c r="I55" s="131" t="s">
        <v>88</v>
      </c>
      <c r="J55" s="131" t="s">
        <v>517</v>
      </c>
      <c r="K55" s="131" t="s">
        <v>64</v>
      </c>
      <c r="L55" s="132" t="s">
        <v>501</v>
      </c>
      <c r="M55" s="131" t="s">
        <v>370</v>
      </c>
      <c r="N55" s="133" t="s">
        <v>378</v>
      </c>
      <c r="O55" s="138" t="s">
        <v>514</v>
      </c>
      <c r="P55" s="131"/>
      <c r="Q55" s="131" t="s">
        <v>261</v>
      </c>
      <c r="R55" s="131" t="s">
        <v>115</v>
      </c>
    </row>
    <row r="56" spans="1:22" s="136" customFormat="1" ht="14.4">
      <c r="A56" s="130" t="s">
        <v>283</v>
      </c>
      <c r="B56" s="146" t="s">
        <v>284</v>
      </c>
      <c r="C56" s="131" t="s">
        <v>284</v>
      </c>
      <c r="D56" s="131" t="s">
        <v>28</v>
      </c>
      <c r="E56" s="131">
        <v>2566</v>
      </c>
      <c r="F56" s="131" t="s">
        <v>167</v>
      </c>
      <c r="G56" s="132" t="s">
        <v>168</v>
      </c>
      <c r="H56" s="131" t="s">
        <v>143</v>
      </c>
      <c r="I56" s="131" t="s">
        <v>88</v>
      </c>
      <c r="J56" s="131" t="s">
        <v>517</v>
      </c>
      <c r="K56" s="131" t="s">
        <v>64</v>
      </c>
      <c r="L56" s="131" t="s">
        <v>417</v>
      </c>
      <c r="M56" s="131" t="s">
        <v>370</v>
      </c>
      <c r="N56" s="133" t="s">
        <v>374</v>
      </c>
      <c r="O56" s="138" t="s">
        <v>514</v>
      </c>
      <c r="P56" s="131"/>
      <c r="Q56" s="131" t="s">
        <v>503</v>
      </c>
      <c r="R56" s="130" t="s">
        <v>176</v>
      </c>
    </row>
    <row r="57" spans="1:22" s="136" customFormat="1" ht="14.4">
      <c r="A57" s="130" t="s">
        <v>373</v>
      </c>
      <c r="B57" s="146" t="s">
        <v>90</v>
      </c>
      <c r="C57" s="131" t="s">
        <v>90</v>
      </c>
      <c r="D57" s="131" t="s">
        <v>28</v>
      </c>
      <c r="E57" s="131">
        <v>2567</v>
      </c>
      <c r="F57" s="131" t="s">
        <v>340</v>
      </c>
      <c r="G57" s="132" t="s">
        <v>348</v>
      </c>
      <c r="H57" s="131" t="s">
        <v>143</v>
      </c>
      <c r="I57" s="131" t="s">
        <v>88</v>
      </c>
      <c r="J57" s="131" t="s">
        <v>517</v>
      </c>
      <c r="K57" s="131" t="s">
        <v>64</v>
      </c>
      <c r="L57" s="131" t="s">
        <v>438</v>
      </c>
      <c r="M57" s="131" t="s">
        <v>370</v>
      </c>
      <c r="N57" s="133" t="s">
        <v>374</v>
      </c>
      <c r="O57" s="138" t="s">
        <v>514</v>
      </c>
      <c r="P57" s="131"/>
      <c r="Q57" s="131" t="s">
        <v>504</v>
      </c>
      <c r="R57" s="131" t="s">
        <v>374</v>
      </c>
    </row>
    <row r="58" spans="1:22" s="136" customFormat="1" ht="14.4">
      <c r="A58" s="130" t="s">
        <v>200</v>
      </c>
      <c r="B58" s="146" t="s">
        <v>201</v>
      </c>
      <c r="C58" s="131" t="s">
        <v>201</v>
      </c>
      <c r="D58" s="131" t="s">
        <v>28</v>
      </c>
      <c r="E58" s="131">
        <v>2565</v>
      </c>
      <c r="F58" s="131" t="s">
        <v>105</v>
      </c>
      <c r="G58" s="132" t="s">
        <v>106</v>
      </c>
      <c r="H58" s="131" t="s">
        <v>53</v>
      </c>
      <c r="I58" s="131" t="s">
        <v>196</v>
      </c>
      <c r="J58" s="131" t="s">
        <v>526</v>
      </c>
      <c r="K58" s="131" t="s">
        <v>55</v>
      </c>
      <c r="L58" s="132" t="s">
        <v>501</v>
      </c>
      <c r="M58" s="131" t="s">
        <v>370</v>
      </c>
      <c r="N58" s="133" t="s">
        <v>378</v>
      </c>
      <c r="O58" s="138" t="s">
        <v>514</v>
      </c>
      <c r="P58" s="131"/>
      <c r="Q58" s="131" t="s">
        <v>270</v>
      </c>
      <c r="R58" s="131" t="s">
        <v>115</v>
      </c>
    </row>
    <row r="59" spans="1:22" s="136" customFormat="1" ht="14.4">
      <c r="A59" s="130" t="s">
        <v>505</v>
      </c>
      <c r="B59" s="146" t="s">
        <v>506</v>
      </c>
      <c r="C59" s="131" t="s">
        <v>506</v>
      </c>
      <c r="D59" s="131" t="s">
        <v>28</v>
      </c>
      <c r="E59" s="131">
        <v>2567</v>
      </c>
      <c r="F59" s="131" t="s">
        <v>340</v>
      </c>
      <c r="G59" s="132" t="s">
        <v>348</v>
      </c>
      <c r="H59" s="131" t="s">
        <v>507</v>
      </c>
      <c r="I59" s="131" t="s">
        <v>387</v>
      </c>
      <c r="J59" s="131" t="s">
        <v>527</v>
      </c>
      <c r="K59" s="131" t="s">
        <v>64</v>
      </c>
      <c r="L59" s="131" t="s">
        <v>438</v>
      </c>
      <c r="M59" s="131" t="s">
        <v>370</v>
      </c>
      <c r="N59" s="135" t="s">
        <v>374</v>
      </c>
      <c r="O59" s="138" t="s">
        <v>515</v>
      </c>
      <c r="P59" s="131"/>
      <c r="Q59" s="131" t="s">
        <v>511</v>
      </c>
      <c r="R59" s="131" t="s">
        <v>510</v>
      </c>
    </row>
    <row r="60" spans="1:22" s="217" customFormat="1" ht="14.4">
      <c r="A60" s="213" t="s">
        <v>49</v>
      </c>
      <c r="B60" s="214" t="s">
        <v>50</v>
      </c>
      <c r="C60" s="215" t="s">
        <v>50</v>
      </c>
      <c r="D60" s="215" t="s">
        <v>28</v>
      </c>
      <c r="E60" s="215">
        <v>2561</v>
      </c>
      <c r="F60" s="215" t="s">
        <v>52</v>
      </c>
      <c r="G60" s="216" t="s">
        <v>52</v>
      </c>
      <c r="H60" s="215" t="s">
        <v>53</v>
      </c>
      <c r="I60" s="215" t="s">
        <v>54</v>
      </c>
      <c r="J60" s="215" t="s">
        <v>540</v>
      </c>
      <c r="K60" s="215" t="s">
        <v>55</v>
      </c>
      <c r="L60" s="215"/>
      <c r="M60" s="215" t="s">
        <v>370</v>
      </c>
      <c r="N60" s="215" t="s">
        <v>423</v>
      </c>
      <c r="O60" s="215" t="s">
        <v>514</v>
      </c>
      <c r="P60" s="215"/>
      <c r="Q60" s="215"/>
      <c r="R60" s="215" t="s">
        <v>422</v>
      </c>
      <c r="S60" s="217" t="s">
        <v>531</v>
      </c>
      <c r="T60" s="217" t="s">
        <v>533</v>
      </c>
      <c r="U60" s="217" t="s">
        <v>281</v>
      </c>
      <c r="V60" s="217" t="s">
        <v>211</v>
      </c>
    </row>
    <row r="61" spans="1:22" s="217" customFormat="1" ht="14.4">
      <c r="A61" s="213" t="s">
        <v>25</v>
      </c>
      <c r="B61" s="214" t="s">
        <v>26</v>
      </c>
      <c r="C61" s="215" t="s">
        <v>26</v>
      </c>
      <c r="D61" s="215" t="s">
        <v>28</v>
      </c>
      <c r="E61" s="215">
        <v>2561</v>
      </c>
      <c r="F61" s="215" t="s">
        <v>34</v>
      </c>
      <c r="G61" s="216" t="s">
        <v>35</v>
      </c>
      <c r="H61" s="215" t="s">
        <v>36</v>
      </c>
      <c r="I61" s="215" t="s">
        <v>37</v>
      </c>
      <c r="J61" s="215" t="s">
        <v>541</v>
      </c>
      <c r="K61" s="215" t="s">
        <v>38</v>
      </c>
      <c r="L61" s="215"/>
      <c r="M61" s="215" t="s">
        <v>370</v>
      </c>
      <c r="N61" s="215" t="s">
        <v>378</v>
      </c>
      <c r="O61" s="215" t="s">
        <v>514</v>
      </c>
      <c r="P61" s="215"/>
      <c r="Q61" s="215"/>
      <c r="R61" s="215" t="s">
        <v>287</v>
      </c>
      <c r="S61" s="217" t="s">
        <v>531</v>
      </c>
      <c r="T61" s="217" t="s">
        <v>534</v>
      </c>
      <c r="U61" s="217" t="s">
        <v>257</v>
      </c>
      <c r="V61" s="217" t="s">
        <v>115</v>
      </c>
    </row>
    <row r="62" spans="1:22" s="217" customFormat="1" ht="14.4">
      <c r="A62" s="213" t="s">
        <v>57</v>
      </c>
      <c r="B62" s="214" t="s">
        <v>58</v>
      </c>
      <c r="C62" s="215" t="s">
        <v>58</v>
      </c>
      <c r="D62" s="215" t="s">
        <v>28</v>
      </c>
      <c r="E62" s="215">
        <v>2562</v>
      </c>
      <c r="F62" s="215" t="s">
        <v>60</v>
      </c>
      <c r="G62" s="216" t="s">
        <v>61</v>
      </c>
      <c r="H62" s="215" t="s">
        <v>62</v>
      </c>
      <c r="I62" s="215" t="s">
        <v>63</v>
      </c>
      <c r="J62" s="215" t="s">
        <v>529</v>
      </c>
      <c r="K62" s="215" t="s">
        <v>64</v>
      </c>
      <c r="L62" s="215"/>
      <c r="M62" s="215" t="s">
        <v>528</v>
      </c>
      <c r="N62" s="215" t="s">
        <v>463</v>
      </c>
      <c r="O62" s="215" t="s">
        <v>514</v>
      </c>
      <c r="P62" s="215"/>
      <c r="Q62" s="215"/>
      <c r="R62" s="215" t="s">
        <v>532</v>
      </c>
      <c r="S62" s="217" t="s">
        <v>531</v>
      </c>
      <c r="T62" s="217" t="s">
        <v>535</v>
      </c>
      <c r="U62" s="217" t="s">
        <v>282</v>
      </c>
      <c r="V62" s="217" t="s">
        <v>213</v>
      </c>
    </row>
    <row r="63" spans="1:22" s="217" customFormat="1" ht="14.4">
      <c r="A63" s="213" t="s">
        <v>40</v>
      </c>
      <c r="B63" s="214" t="s">
        <v>41</v>
      </c>
      <c r="C63" s="215" t="s">
        <v>41</v>
      </c>
      <c r="D63" s="215" t="s">
        <v>28</v>
      </c>
      <c r="E63" s="215">
        <v>2562</v>
      </c>
      <c r="F63" s="215" t="s">
        <v>43</v>
      </c>
      <c r="G63" s="216" t="s">
        <v>44</v>
      </c>
      <c r="H63" s="215" t="s">
        <v>45</v>
      </c>
      <c r="I63" s="215" t="s">
        <v>46</v>
      </c>
      <c r="J63" s="215" t="s">
        <v>542</v>
      </c>
      <c r="K63" s="215" t="s">
        <v>47</v>
      </c>
      <c r="L63" s="215"/>
      <c r="M63" s="215" t="s">
        <v>370</v>
      </c>
      <c r="N63" s="215" t="s">
        <v>378</v>
      </c>
      <c r="O63" s="215" t="s">
        <v>514</v>
      </c>
      <c r="P63" s="215"/>
      <c r="Q63" s="215"/>
      <c r="R63" s="215" t="s">
        <v>287</v>
      </c>
      <c r="S63" s="217" t="s">
        <v>531</v>
      </c>
      <c r="T63" s="217" t="s">
        <v>534</v>
      </c>
      <c r="U63" s="217" t="s">
        <v>257</v>
      </c>
      <c r="V63" s="217" t="s">
        <v>115</v>
      </c>
    </row>
    <row r="64" spans="1:22" s="217" customFormat="1" ht="14.4">
      <c r="A64" s="213" t="s">
        <v>75</v>
      </c>
      <c r="B64" s="214" t="s">
        <v>207</v>
      </c>
      <c r="C64" s="215" t="s">
        <v>76</v>
      </c>
      <c r="D64" s="215" t="s">
        <v>28</v>
      </c>
      <c r="E64" s="215">
        <v>2563</v>
      </c>
      <c r="F64" s="215" t="s">
        <v>78</v>
      </c>
      <c r="G64" s="216" t="s">
        <v>79</v>
      </c>
      <c r="H64" s="215" t="s">
        <v>80</v>
      </c>
      <c r="I64" s="215" t="s">
        <v>81</v>
      </c>
      <c r="J64" s="215" t="s">
        <v>543</v>
      </c>
      <c r="K64" s="215" t="s">
        <v>55</v>
      </c>
      <c r="L64" s="215"/>
      <c r="M64" s="215" t="s">
        <v>370</v>
      </c>
      <c r="N64" s="215" t="s">
        <v>378</v>
      </c>
      <c r="O64" s="215" t="s">
        <v>514</v>
      </c>
      <c r="P64" s="215"/>
      <c r="Q64" s="215"/>
      <c r="R64" s="215" t="s">
        <v>172</v>
      </c>
      <c r="S64" s="217" t="s">
        <v>531</v>
      </c>
      <c r="T64" s="217" t="s">
        <v>536</v>
      </c>
      <c r="U64" s="217" t="s">
        <v>271</v>
      </c>
      <c r="V64" s="217" t="s">
        <v>122</v>
      </c>
    </row>
    <row r="65" spans="1:22" s="217" customFormat="1" ht="14.4">
      <c r="A65" s="213" t="s">
        <v>83</v>
      </c>
      <c r="B65" s="214" t="s">
        <v>84</v>
      </c>
      <c r="C65" s="215" t="s">
        <v>84</v>
      </c>
      <c r="D65" s="215" t="s">
        <v>28</v>
      </c>
      <c r="E65" s="215">
        <v>2563</v>
      </c>
      <c r="F65" s="215" t="s">
        <v>86</v>
      </c>
      <c r="G65" s="216" t="s">
        <v>70</v>
      </c>
      <c r="H65" s="215" t="s">
        <v>87</v>
      </c>
      <c r="I65" s="215" t="s">
        <v>88</v>
      </c>
      <c r="J65" s="215" t="s">
        <v>517</v>
      </c>
      <c r="K65" s="215" t="s">
        <v>64</v>
      </c>
      <c r="L65" s="215"/>
      <c r="M65" s="215" t="s">
        <v>370</v>
      </c>
      <c r="N65" s="215" t="s">
        <v>374</v>
      </c>
      <c r="O65" s="215" t="s">
        <v>514</v>
      </c>
      <c r="P65" s="215"/>
      <c r="Q65" s="215"/>
      <c r="R65" s="215" t="s">
        <v>176</v>
      </c>
      <c r="S65" s="217" t="s">
        <v>531</v>
      </c>
      <c r="T65" s="217" t="s">
        <v>537</v>
      </c>
      <c r="U65" s="217" t="s">
        <v>276</v>
      </c>
      <c r="V65" s="217" t="s">
        <v>127</v>
      </c>
    </row>
    <row r="66" spans="1:22" s="217" customFormat="1" ht="14.4">
      <c r="A66" s="213" t="s">
        <v>89</v>
      </c>
      <c r="B66" s="214" t="s">
        <v>90</v>
      </c>
      <c r="C66" s="215" t="s">
        <v>90</v>
      </c>
      <c r="D66" s="215" t="s">
        <v>28</v>
      </c>
      <c r="E66" s="215">
        <v>2563</v>
      </c>
      <c r="F66" s="215" t="s">
        <v>78</v>
      </c>
      <c r="G66" s="216" t="s">
        <v>70</v>
      </c>
      <c r="H66" s="215" t="s">
        <v>87</v>
      </c>
      <c r="I66" s="215" t="s">
        <v>88</v>
      </c>
      <c r="J66" s="215" t="s">
        <v>517</v>
      </c>
      <c r="K66" s="215" t="s">
        <v>64</v>
      </c>
      <c r="L66" s="215"/>
      <c r="M66" s="215" t="s">
        <v>370</v>
      </c>
      <c r="N66" s="215" t="s">
        <v>423</v>
      </c>
      <c r="O66" s="215" t="s">
        <v>514</v>
      </c>
      <c r="P66" s="215"/>
      <c r="Q66" s="215"/>
      <c r="R66" s="215" t="s">
        <v>422</v>
      </c>
      <c r="S66" s="217" t="s">
        <v>531</v>
      </c>
      <c r="T66" s="217" t="s">
        <v>533</v>
      </c>
      <c r="U66" s="217" t="s">
        <v>281</v>
      </c>
      <c r="V66" s="217" t="s">
        <v>211</v>
      </c>
    </row>
    <row r="67" spans="1:22" s="217" customFormat="1" ht="14.4">
      <c r="A67" s="213" t="s">
        <v>93</v>
      </c>
      <c r="B67" s="214" t="s">
        <v>94</v>
      </c>
      <c r="C67" s="215" t="s">
        <v>94</v>
      </c>
      <c r="D67" s="215" t="s">
        <v>28</v>
      </c>
      <c r="E67" s="215">
        <v>2563</v>
      </c>
      <c r="F67" s="215" t="s">
        <v>97</v>
      </c>
      <c r="G67" s="216" t="s">
        <v>98</v>
      </c>
      <c r="H67" s="215" t="s">
        <v>99</v>
      </c>
      <c r="I67" s="215" t="s">
        <v>100</v>
      </c>
      <c r="J67" s="215" t="s">
        <v>544</v>
      </c>
      <c r="K67" s="215" t="s">
        <v>38</v>
      </c>
      <c r="L67" s="215"/>
      <c r="M67" s="215" t="s">
        <v>370</v>
      </c>
      <c r="N67" s="215" t="s">
        <v>378</v>
      </c>
      <c r="O67" s="215" t="s">
        <v>514</v>
      </c>
      <c r="P67" s="215"/>
      <c r="Q67" s="215"/>
      <c r="R67" s="215" t="s">
        <v>287</v>
      </c>
      <c r="S67" s="217" t="s">
        <v>531</v>
      </c>
      <c r="T67" s="217" t="s">
        <v>534</v>
      </c>
      <c r="U67" s="217" t="s">
        <v>257</v>
      </c>
      <c r="V67" s="217" t="s">
        <v>115</v>
      </c>
    </row>
    <row r="68" spans="1:22" s="217" customFormat="1" ht="14.4">
      <c r="A68" s="213" t="s">
        <v>66</v>
      </c>
      <c r="B68" s="214" t="s">
        <v>67</v>
      </c>
      <c r="C68" s="215" t="s">
        <v>67</v>
      </c>
      <c r="D68" s="215" t="s">
        <v>28</v>
      </c>
      <c r="E68" s="215">
        <v>2563</v>
      </c>
      <c r="F68" s="215" t="s">
        <v>69</v>
      </c>
      <c r="G68" s="216" t="s">
        <v>70</v>
      </c>
      <c r="H68" s="215" t="s">
        <v>71</v>
      </c>
      <c r="I68" s="215" t="s">
        <v>72</v>
      </c>
      <c r="J68" s="215" t="s">
        <v>545</v>
      </c>
      <c r="K68" s="215" t="s">
        <v>73</v>
      </c>
      <c r="L68" s="215"/>
      <c r="M68" s="215" t="s">
        <v>370</v>
      </c>
      <c r="N68" s="215" t="s">
        <v>378</v>
      </c>
      <c r="O68" s="215" t="s">
        <v>514</v>
      </c>
      <c r="P68" s="215"/>
      <c r="Q68" s="215"/>
      <c r="R68" s="215" t="s">
        <v>172</v>
      </c>
      <c r="S68" s="217" t="s">
        <v>531</v>
      </c>
      <c r="T68" s="217" t="s">
        <v>536</v>
      </c>
      <c r="U68" s="217" t="s">
        <v>271</v>
      </c>
      <c r="V68" s="217" t="s">
        <v>122</v>
      </c>
    </row>
    <row r="69" spans="1:22" s="232" customFormat="1" ht="14.4">
      <c r="A69" s="230" t="s">
        <v>579</v>
      </c>
      <c r="B69" s="230" t="s">
        <v>579</v>
      </c>
      <c r="C69" s="230" t="s">
        <v>579</v>
      </c>
      <c r="D69" s="230" t="s">
        <v>579</v>
      </c>
      <c r="E69" s="230" t="s">
        <v>579</v>
      </c>
      <c r="F69" s="230" t="s">
        <v>579</v>
      </c>
      <c r="G69" s="230" t="s">
        <v>579</v>
      </c>
      <c r="H69" s="231"/>
      <c r="I69" s="231" t="s">
        <v>54</v>
      </c>
      <c r="J69" s="231" t="s">
        <v>540</v>
      </c>
      <c r="K69" s="231" t="s">
        <v>55</v>
      </c>
      <c r="L69" s="231"/>
      <c r="M69" s="231" t="str">
        <f>LEFT(N69,12)</f>
        <v>v3_040302V01</v>
      </c>
      <c r="N69" s="231" t="s">
        <v>602</v>
      </c>
      <c r="O69" s="231"/>
      <c r="P69" s="231" t="s">
        <v>614</v>
      </c>
      <c r="Q69" s="231"/>
      <c r="R69" s="231"/>
    </row>
    <row r="70" spans="1:22" s="232" customFormat="1" ht="14.4">
      <c r="A70" s="230" t="s">
        <v>579</v>
      </c>
      <c r="B70" s="230" t="s">
        <v>579</v>
      </c>
      <c r="C70" s="230" t="s">
        <v>579</v>
      </c>
      <c r="D70" s="230" t="s">
        <v>579</v>
      </c>
      <c r="E70" s="230" t="s">
        <v>579</v>
      </c>
      <c r="F70" s="230" t="s">
        <v>579</v>
      </c>
      <c r="G70" s="230" t="s">
        <v>579</v>
      </c>
      <c r="H70" s="231"/>
      <c r="I70" s="231" t="s">
        <v>604</v>
      </c>
      <c r="J70" s="231" t="s">
        <v>574</v>
      </c>
      <c r="K70" s="231" t="s">
        <v>55</v>
      </c>
      <c r="L70" s="231"/>
      <c r="M70" s="231" t="str">
        <f t="shared" ref="M70:M115" si="0">LEFT(N70,12)</f>
        <v>v3_040302V01</v>
      </c>
      <c r="N70" s="231" t="s">
        <v>602</v>
      </c>
      <c r="O70" s="231"/>
      <c r="P70" s="231" t="s">
        <v>614</v>
      </c>
      <c r="Q70" s="231"/>
      <c r="R70" s="231"/>
    </row>
    <row r="71" spans="1:22" s="232" customFormat="1" ht="14.4">
      <c r="A71" s="230" t="s">
        <v>579</v>
      </c>
      <c r="B71" s="230" t="s">
        <v>579</v>
      </c>
      <c r="C71" s="230" t="s">
        <v>579</v>
      </c>
      <c r="D71" s="230" t="s">
        <v>579</v>
      </c>
      <c r="E71" s="230" t="s">
        <v>579</v>
      </c>
      <c r="F71" s="230" t="s">
        <v>579</v>
      </c>
      <c r="G71" s="230" t="s">
        <v>579</v>
      </c>
      <c r="H71" s="231"/>
      <c r="I71" s="231" t="s">
        <v>342</v>
      </c>
      <c r="J71" s="231" t="s">
        <v>575</v>
      </c>
      <c r="K71" s="231" t="s">
        <v>55</v>
      </c>
      <c r="L71" s="231"/>
      <c r="M71" s="231" t="str">
        <f t="shared" si="0"/>
        <v>v3_040302V01</v>
      </c>
      <c r="N71" s="231" t="s">
        <v>602</v>
      </c>
      <c r="O71" s="231"/>
      <c r="P71" s="231" t="s">
        <v>614</v>
      </c>
      <c r="Q71" s="231"/>
      <c r="R71" s="231"/>
    </row>
    <row r="72" spans="1:22" s="232" customFormat="1" ht="14.4">
      <c r="A72" s="230" t="s">
        <v>579</v>
      </c>
      <c r="B72" s="230" t="s">
        <v>579</v>
      </c>
      <c r="C72" s="230" t="s">
        <v>579</v>
      </c>
      <c r="D72" s="230" t="s">
        <v>579</v>
      </c>
      <c r="E72" s="230" t="s">
        <v>579</v>
      </c>
      <c r="F72" s="230" t="s">
        <v>579</v>
      </c>
      <c r="G72" s="230" t="s">
        <v>579</v>
      </c>
      <c r="H72" s="231"/>
      <c r="I72" s="231" t="s">
        <v>605</v>
      </c>
      <c r="J72" s="231" t="s">
        <v>576</v>
      </c>
      <c r="K72" s="231" t="s">
        <v>612</v>
      </c>
      <c r="L72" s="231"/>
      <c r="M72" s="231" t="str">
        <f t="shared" si="0"/>
        <v>v3_040302V01</v>
      </c>
      <c r="N72" s="231" t="s">
        <v>602</v>
      </c>
      <c r="O72" s="231"/>
      <c r="P72" s="231" t="s">
        <v>614</v>
      </c>
      <c r="Q72" s="231"/>
      <c r="R72" s="231"/>
    </row>
    <row r="73" spans="1:22" s="232" customFormat="1" ht="14.4">
      <c r="A73" s="230" t="s">
        <v>579</v>
      </c>
      <c r="B73" s="230" t="s">
        <v>579</v>
      </c>
      <c r="C73" s="230" t="s">
        <v>579</v>
      </c>
      <c r="D73" s="230" t="s">
        <v>579</v>
      </c>
      <c r="E73" s="230" t="s">
        <v>579</v>
      </c>
      <c r="F73" s="230" t="s">
        <v>579</v>
      </c>
      <c r="G73" s="230" t="s">
        <v>579</v>
      </c>
      <c r="H73" s="231"/>
      <c r="I73" s="231" t="s">
        <v>606</v>
      </c>
      <c r="J73" s="231" t="s">
        <v>577</v>
      </c>
      <c r="K73" s="231" t="s">
        <v>613</v>
      </c>
      <c r="L73" s="231"/>
      <c r="M73" s="231" t="str">
        <f t="shared" si="0"/>
        <v>v3_040302V01</v>
      </c>
      <c r="N73" s="231" t="s">
        <v>602</v>
      </c>
      <c r="O73" s="231"/>
      <c r="P73" s="231" t="s">
        <v>614</v>
      </c>
      <c r="Q73" s="231"/>
      <c r="R73" s="231"/>
    </row>
    <row r="74" spans="1:22" s="232" customFormat="1" ht="14.4">
      <c r="A74" s="230" t="s">
        <v>579</v>
      </c>
      <c r="B74" s="230" t="s">
        <v>579</v>
      </c>
      <c r="C74" s="230" t="s">
        <v>579</v>
      </c>
      <c r="D74" s="230" t="s">
        <v>579</v>
      </c>
      <c r="E74" s="230" t="s">
        <v>579</v>
      </c>
      <c r="F74" s="230" t="s">
        <v>579</v>
      </c>
      <c r="G74" s="230" t="s">
        <v>579</v>
      </c>
      <c r="H74" s="231"/>
      <c r="I74" s="231" t="s">
        <v>54</v>
      </c>
      <c r="J74" s="231" t="s">
        <v>540</v>
      </c>
      <c r="K74" s="231" t="s">
        <v>55</v>
      </c>
      <c r="L74" s="231"/>
      <c r="M74" s="231" t="str">
        <f t="shared" si="0"/>
        <v>v3_040302V01</v>
      </c>
      <c r="N74" s="231" t="s">
        <v>603</v>
      </c>
      <c r="O74" s="231"/>
      <c r="P74" s="231" t="s">
        <v>614</v>
      </c>
      <c r="Q74" s="231"/>
      <c r="R74" s="231"/>
    </row>
    <row r="75" spans="1:22" s="232" customFormat="1" ht="14.4">
      <c r="A75" s="230" t="s">
        <v>579</v>
      </c>
      <c r="B75" s="230" t="s">
        <v>579</v>
      </c>
      <c r="C75" s="230" t="s">
        <v>579</v>
      </c>
      <c r="D75" s="230" t="s">
        <v>579</v>
      </c>
      <c r="E75" s="230" t="s">
        <v>579</v>
      </c>
      <c r="F75" s="230" t="s">
        <v>579</v>
      </c>
      <c r="G75" s="230" t="s">
        <v>579</v>
      </c>
      <c r="H75" s="231"/>
      <c r="I75" s="231" t="s">
        <v>604</v>
      </c>
      <c r="J75" s="231" t="s">
        <v>574</v>
      </c>
      <c r="K75" s="231" t="s">
        <v>55</v>
      </c>
      <c r="L75" s="231"/>
      <c r="M75" s="231" t="str">
        <f t="shared" si="0"/>
        <v>v3_040302V01</v>
      </c>
      <c r="N75" s="231" t="s">
        <v>603</v>
      </c>
      <c r="O75" s="231"/>
      <c r="P75" s="231" t="s">
        <v>614</v>
      </c>
      <c r="Q75" s="231"/>
      <c r="R75" s="231"/>
    </row>
    <row r="76" spans="1:22" s="232" customFormat="1" ht="14.4">
      <c r="A76" s="230" t="s">
        <v>579</v>
      </c>
      <c r="B76" s="230" t="s">
        <v>579</v>
      </c>
      <c r="C76" s="230" t="s">
        <v>579</v>
      </c>
      <c r="D76" s="230" t="s">
        <v>579</v>
      </c>
      <c r="E76" s="230" t="s">
        <v>579</v>
      </c>
      <c r="F76" s="230" t="s">
        <v>579</v>
      </c>
      <c r="G76" s="230" t="s">
        <v>579</v>
      </c>
      <c r="H76" s="231"/>
      <c r="I76" s="231" t="s">
        <v>342</v>
      </c>
      <c r="J76" s="231" t="s">
        <v>575</v>
      </c>
      <c r="K76" s="231" t="s">
        <v>55</v>
      </c>
      <c r="L76" s="231"/>
      <c r="M76" s="231" t="str">
        <f t="shared" si="0"/>
        <v>v3_040302V01</v>
      </c>
      <c r="N76" s="231" t="s">
        <v>603</v>
      </c>
      <c r="O76" s="231"/>
      <c r="P76" s="231" t="s">
        <v>614</v>
      </c>
      <c r="Q76" s="231"/>
      <c r="R76" s="231"/>
    </row>
    <row r="77" spans="1:22" s="232" customFormat="1" ht="14.4">
      <c r="A77" s="230" t="s">
        <v>579</v>
      </c>
      <c r="B77" s="230" t="s">
        <v>579</v>
      </c>
      <c r="C77" s="230" t="s">
        <v>579</v>
      </c>
      <c r="D77" s="230" t="s">
        <v>579</v>
      </c>
      <c r="E77" s="230" t="s">
        <v>579</v>
      </c>
      <c r="F77" s="230" t="s">
        <v>579</v>
      </c>
      <c r="G77" s="230" t="s">
        <v>579</v>
      </c>
      <c r="H77" s="231"/>
      <c r="I77" s="231" t="s">
        <v>605</v>
      </c>
      <c r="J77" s="231" t="s">
        <v>576</v>
      </c>
      <c r="K77" s="231" t="s">
        <v>612</v>
      </c>
      <c r="L77" s="231"/>
      <c r="M77" s="231" t="str">
        <f t="shared" si="0"/>
        <v>v3_040302V01</v>
      </c>
      <c r="N77" s="231" t="s">
        <v>603</v>
      </c>
      <c r="O77" s="231"/>
      <c r="P77" s="231" t="s">
        <v>614</v>
      </c>
      <c r="Q77" s="231"/>
      <c r="R77" s="231"/>
    </row>
    <row r="78" spans="1:22" s="232" customFormat="1" ht="14.4">
      <c r="A78" s="230" t="s">
        <v>579</v>
      </c>
      <c r="B78" s="230" t="s">
        <v>579</v>
      </c>
      <c r="C78" s="230" t="s">
        <v>579</v>
      </c>
      <c r="D78" s="230" t="s">
        <v>579</v>
      </c>
      <c r="E78" s="230" t="s">
        <v>579</v>
      </c>
      <c r="F78" s="230" t="s">
        <v>579</v>
      </c>
      <c r="G78" s="230" t="s">
        <v>579</v>
      </c>
      <c r="H78" s="231"/>
      <c r="I78" s="231" t="s">
        <v>449</v>
      </c>
      <c r="J78" s="231" t="s">
        <v>521</v>
      </c>
      <c r="K78" s="231" t="s">
        <v>64</v>
      </c>
      <c r="L78" s="231"/>
      <c r="M78" s="231" t="str">
        <f t="shared" si="0"/>
        <v>v3_040302V01</v>
      </c>
      <c r="N78" s="231" t="s">
        <v>603</v>
      </c>
      <c r="O78" s="231"/>
      <c r="P78" s="231" t="s">
        <v>614</v>
      </c>
      <c r="Q78" s="231"/>
      <c r="R78" s="231"/>
    </row>
    <row r="79" spans="1:22" s="232" customFormat="1" ht="14.4">
      <c r="A79" s="230" t="s">
        <v>579</v>
      </c>
      <c r="B79" s="230" t="s">
        <v>579</v>
      </c>
      <c r="C79" s="230" t="s">
        <v>579</v>
      </c>
      <c r="D79" s="230" t="s">
        <v>579</v>
      </c>
      <c r="E79" s="230" t="s">
        <v>579</v>
      </c>
      <c r="F79" s="230" t="s">
        <v>579</v>
      </c>
      <c r="G79" s="230" t="s">
        <v>579</v>
      </c>
      <c r="H79" s="231"/>
      <c r="I79" s="231" t="s">
        <v>88</v>
      </c>
      <c r="J79" s="231" t="s">
        <v>517</v>
      </c>
      <c r="K79" s="231" t="s">
        <v>64</v>
      </c>
      <c r="L79" s="231"/>
      <c r="M79" s="231" t="str">
        <f t="shared" si="0"/>
        <v>v3_040302V01</v>
      </c>
      <c r="N79" s="231" t="s">
        <v>603</v>
      </c>
      <c r="O79" s="231"/>
      <c r="P79" s="231" t="s">
        <v>614</v>
      </c>
      <c r="Q79" s="231"/>
      <c r="R79" s="231"/>
    </row>
    <row r="80" spans="1:22" s="232" customFormat="1" ht="14.4">
      <c r="A80" s="230" t="s">
        <v>579</v>
      </c>
      <c r="B80" s="230" t="s">
        <v>579</v>
      </c>
      <c r="C80" s="230" t="s">
        <v>579</v>
      </c>
      <c r="D80" s="230" t="s">
        <v>579</v>
      </c>
      <c r="E80" s="230" t="s">
        <v>579</v>
      </c>
      <c r="F80" s="230" t="s">
        <v>579</v>
      </c>
      <c r="G80" s="230" t="s">
        <v>579</v>
      </c>
      <c r="H80" s="231"/>
      <c r="I80" s="231" t="s">
        <v>607</v>
      </c>
      <c r="J80" s="231" t="s">
        <v>582</v>
      </c>
      <c r="K80" s="231" t="s">
        <v>73</v>
      </c>
      <c r="L80" s="231"/>
      <c r="M80" s="231" t="str">
        <f t="shared" si="0"/>
        <v>v3_040302V01</v>
      </c>
      <c r="N80" s="231" t="s">
        <v>603</v>
      </c>
      <c r="O80" s="231"/>
      <c r="P80" s="231" t="s">
        <v>614</v>
      </c>
      <c r="Q80" s="231"/>
      <c r="R80" s="231"/>
    </row>
    <row r="81" spans="1:18" s="232" customFormat="1" ht="14.4">
      <c r="A81" s="230" t="s">
        <v>579</v>
      </c>
      <c r="B81" s="230" t="s">
        <v>579</v>
      </c>
      <c r="C81" s="230" t="s">
        <v>579</v>
      </c>
      <c r="D81" s="230" t="s">
        <v>579</v>
      </c>
      <c r="E81" s="230" t="s">
        <v>579</v>
      </c>
      <c r="F81" s="230" t="s">
        <v>579</v>
      </c>
      <c r="G81" s="230" t="s">
        <v>579</v>
      </c>
      <c r="H81" s="231"/>
      <c r="I81" s="231" t="s">
        <v>54</v>
      </c>
      <c r="J81" s="231" t="s">
        <v>540</v>
      </c>
      <c r="K81" s="231" t="s">
        <v>55</v>
      </c>
      <c r="L81" s="231"/>
      <c r="M81" s="231" t="str">
        <f t="shared" si="0"/>
        <v>v3_040302V02</v>
      </c>
      <c r="N81" s="231" t="s">
        <v>463</v>
      </c>
      <c r="O81" s="231"/>
      <c r="P81" s="231" t="s">
        <v>614</v>
      </c>
      <c r="Q81" s="231"/>
      <c r="R81" s="231"/>
    </row>
    <row r="82" spans="1:18" s="232" customFormat="1" ht="14.4">
      <c r="A82" s="230" t="s">
        <v>579</v>
      </c>
      <c r="B82" s="230" t="s">
        <v>579</v>
      </c>
      <c r="C82" s="230" t="s">
        <v>579</v>
      </c>
      <c r="D82" s="230" t="s">
        <v>579</v>
      </c>
      <c r="E82" s="230" t="s">
        <v>579</v>
      </c>
      <c r="F82" s="230" t="s">
        <v>579</v>
      </c>
      <c r="G82" s="230" t="s">
        <v>579</v>
      </c>
      <c r="H82" s="231"/>
      <c r="I82" s="231" t="s">
        <v>604</v>
      </c>
      <c r="J82" s="231" t="s">
        <v>574</v>
      </c>
      <c r="K82" s="231" t="s">
        <v>55</v>
      </c>
      <c r="L82" s="231"/>
      <c r="M82" s="231" t="str">
        <f t="shared" si="0"/>
        <v>v3_040302V02</v>
      </c>
      <c r="N82" s="231" t="s">
        <v>463</v>
      </c>
      <c r="O82" s="231"/>
      <c r="P82" s="231" t="s">
        <v>614</v>
      </c>
      <c r="Q82" s="231"/>
      <c r="R82" s="231"/>
    </row>
    <row r="83" spans="1:18" s="232" customFormat="1" ht="14.4">
      <c r="A83" s="230" t="s">
        <v>579</v>
      </c>
      <c r="B83" s="230" t="s">
        <v>579</v>
      </c>
      <c r="C83" s="230" t="s">
        <v>579</v>
      </c>
      <c r="D83" s="230" t="s">
        <v>579</v>
      </c>
      <c r="E83" s="230" t="s">
        <v>579</v>
      </c>
      <c r="F83" s="230" t="s">
        <v>579</v>
      </c>
      <c r="G83" s="230" t="s">
        <v>579</v>
      </c>
      <c r="H83" s="231"/>
      <c r="I83" s="231" t="s">
        <v>608</v>
      </c>
      <c r="J83" s="231" t="s">
        <v>580</v>
      </c>
      <c r="K83" s="231" t="s">
        <v>55</v>
      </c>
      <c r="L83" s="231"/>
      <c r="M83" s="231" t="str">
        <f t="shared" si="0"/>
        <v>v3_040302V02</v>
      </c>
      <c r="N83" s="231" t="s">
        <v>463</v>
      </c>
      <c r="O83" s="231"/>
      <c r="P83" s="231" t="s">
        <v>614</v>
      </c>
      <c r="Q83" s="231"/>
      <c r="R83" s="231"/>
    </row>
    <row r="84" spans="1:18" s="232" customFormat="1" ht="14.4">
      <c r="A84" s="230" t="s">
        <v>579</v>
      </c>
      <c r="B84" s="230" t="s">
        <v>579</v>
      </c>
      <c r="C84" s="230" t="s">
        <v>579</v>
      </c>
      <c r="D84" s="230" t="s">
        <v>579</v>
      </c>
      <c r="E84" s="230" t="s">
        <v>579</v>
      </c>
      <c r="F84" s="230" t="s">
        <v>579</v>
      </c>
      <c r="G84" s="230" t="s">
        <v>579</v>
      </c>
      <c r="H84" s="231"/>
      <c r="I84" s="231" t="s">
        <v>342</v>
      </c>
      <c r="J84" s="231" t="s">
        <v>575</v>
      </c>
      <c r="K84" s="231" t="s">
        <v>55</v>
      </c>
      <c r="L84" s="231"/>
      <c r="M84" s="231" t="str">
        <f t="shared" si="0"/>
        <v>v3_040302V02</v>
      </c>
      <c r="N84" s="231" t="s">
        <v>463</v>
      </c>
      <c r="O84" s="231"/>
      <c r="P84" s="231" t="s">
        <v>614</v>
      </c>
      <c r="Q84" s="231"/>
      <c r="R84" s="231"/>
    </row>
    <row r="85" spans="1:18" s="232" customFormat="1" ht="14.4">
      <c r="A85" s="230" t="s">
        <v>579</v>
      </c>
      <c r="B85" s="230" t="s">
        <v>579</v>
      </c>
      <c r="C85" s="230" t="s">
        <v>579</v>
      </c>
      <c r="D85" s="230" t="s">
        <v>579</v>
      </c>
      <c r="E85" s="230" t="s">
        <v>579</v>
      </c>
      <c r="F85" s="230" t="s">
        <v>579</v>
      </c>
      <c r="G85" s="230" t="s">
        <v>579</v>
      </c>
      <c r="H85" s="231"/>
      <c r="I85" s="231" t="s">
        <v>605</v>
      </c>
      <c r="J85" s="231" t="s">
        <v>576</v>
      </c>
      <c r="K85" s="231" t="s">
        <v>612</v>
      </c>
      <c r="L85" s="231"/>
      <c r="M85" s="231" t="str">
        <f t="shared" si="0"/>
        <v>v3_040302V02</v>
      </c>
      <c r="N85" s="231" t="s">
        <v>463</v>
      </c>
      <c r="O85" s="231"/>
      <c r="P85" s="231" t="s">
        <v>614</v>
      </c>
      <c r="Q85" s="231"/>
      <c r="R85" s="231"/>
    </row>
    <row r="86" spans="1:18" s="232" customFormat="1" ht="14.4">
      <c r="A86" s="230" t="s">
        <v>579</v>
      </c>
      <c r="B86" s="230" t="s">
        <v>579</v>
      </c>
      <c r="C86" s="230" t="s">
        <v>579</v>
      </c>
      <c r="D86" s="230" t="s">
        <v>579</v>
      </c>
      <c r="E86" s="230" t="s">
        <v>579</v>
      </c>
      <c r="F86" s="230" t="s">
        <v>579</v>
      </c>
      <c r="G86" s="230" t="s">
        <v>579</v>
      </c>
      <c r="H86" s="231"/>
      <c r="I86" s="231" t="s">
        <v>449</v>
      </c>
      <c r="J86" s="231" t="s">
        <v>521</v>
      </c>
      <c r="K86" s="231" t="s">
        <v>64</v>
      </c>
      <c r="L86" s="231"/>
      <c r="M86" s="231" t="str">
        <f t="shared" si="0"/>
        <v>v3_040302V02</v>
      </c>
      <c r="N86" s="231" t="s">
        <v>463</v>
      </c>
      <c r="O86" s="231"/>
      <c r="P86" s="231" t="s">
        <v>614</v>
      </c>
      <c r="Q86" s="231"/>
      <c r="R86" s="231"/>
    </row>
    <row r="87" spans="1:18" s="232" customFormat="1" ht="14.4">
      <c r="A87" s="230" t="s">
        <v>579</v>
      </c>
      <c r="B87" s="230" t="s">
        <v>579</v>
      </c>
      <c r="C87" s="230" t="s">
        <v>579</v>
      </c>
      <c r="D87" s="230" t="s">
        <v>579</v>
      </c>
      <c r="E87" s="230" t="s">
        <v>579</v>
      </c>
      <c r="F87" s="230" t="s">
        <v>579</v>
      </c>
      <c r="G87" s="230" t="s">
        <v>579</v>
      </c>
      <c r="H87" s="231"/>
      <c r="I87" s="231" t="s">
        <v>387</v>
      </c>
      <c r="J87" s="231" t="s">
        <v>527</v>
      </c>
      <c r="K87" s="231" t="s">
        <v>64</v>
      </c>
      <c r="L87" s="231"/>
      <c r="M87" s="231" t="str">
        <f t="shared" si="0"/>
        <v>v3_040302V02</v>
      </c>
      <c r="N87" s="231" t="s">
        <v>463</v>
      </c>
      <c r="O87" s="231"/>
      <c r="P87" s="231" t="s">
        <v>614</v>
      </c>
      <c r="Q87" s="231"/>
      <c r="R87" s="231"/>
    </row>
    <row r="88" spans="1:18" s="232" customFormat="1" ht="14.4">
      <c r="A88" s="230" t="s">
        <v>579</v>
      </c>
      <c r="B88" s="230" t="s">
        <v>579</v>
      </c>
      <c r="C88" s="230" t="s">
        <v>579</v>
      </c>
      <c r="D88" s="230" t="s">
        <v>579</v>
      </c>
      <c r="E88" s="230" t="s">
        <v>579</v>
      </c>
      <c r="F88" s="230" t="s">
        <v>579</v>
      </c>
      <c r="G88" s="230" t="s">
        <v>579</v>
      </c>
      <c r="H88" s="231"/>
      <c r="I88" s="231" t="s">
        <v>88</v>
      </c>
      <c r="J88" s="231" t="s">
        <v>517</v>
      </c>
      <c r="K88" s="231" t="s">
        <v>64</v>
      </c>
      <c r="L88" s="231"/>
      <c r="M88" s="231" t="str">
        <f t="shared" si="0"/>
        <v>v3_040302V02</v>
      </c>
      <c r="N88" s="231" t="s">
        <v>463</v>
      </c>
      <c r="O88" s="231"/>
      <c r="P88" s="231" t="s">
        <v>614</v>
      </c>
      <c r="Q88" s="231"/>
      <c r="R88" s="231"/>
    </row>
    <row r="89" spans="1:18" s="232" customFormat="1" ht="14.4">
      <c r="A89" s="230" t="s">
        <v>579</v>
      </c>
      <c r="B89" s="230" t="s">
        <v>579</v>
      </c>
      <c r="C89" s="230" t="s">
        <v>579</v>
      </c>
      <c r="D89" s="230" t="s">
        <v>579</v>
      </c>
      <c r="E89" s="230" t="s">
        <v>579</v>
      </c>
      <c r="F89" s="230" t="s">
        <v>579</v>
      </c>
      <c r="G89" s="230" t="s">
        <v>579</v>
      </c>
      <c r="H89" s="231"/>
      <c r="I89" s="231" t="s">
        <v>54</v>
      </c>
      <c r="J89" s="231" t="s">
        <v>540</v>
      </c>
      <c r="K89" s="231" t="s">
        <v>55</v>
      </c>
      <c r="L89" s="231"/>
      <c r="M89" s="231" t="str">
        <f t="shared" si="0"/>
        <v>v3_040302V02</v>
      </c>
      <c r="N89" s="231" t="s">
        <v>583</v>
      </c>
      <c r="O89" s="231"/>
      <c r="P89" s="231" t="s">
        <v>614</v>
      </c>
      <c r="Q89" s="231"/>
      <c r="R89" s="231"/>
    </row>
    <row r="90" spans="1:18" s="232" customFormat="1" ht="14.4">
      <c r="A90" s="230" t="s">
        <v>579</v>
      </c>
      <c r="B90" s="230" t="s">
        <v>579</v>
      </c>
      <c r="C90" s="230" t="s">
        <v>579</v>
      </c>
      <c r="D90" s="230" t="s">
        <v>579</v>
      </c>
      <c r="E90" s="230" t="s">
        <v>579</v>
      </c>
      <c r="F90" s="230" t="s">
        <v>579</v>
      </c>
      <c r="G90" s="230" t="s">
        <v>579</v>
      </c>
      <c r="H90" s="231"/>
      <c r="I90" s="231" t="s">
        <v>604</v>
      </c>
      <c r="J90" s="231" t="s">
        <v>574</v>
      </c>
      <c r="K90" s="231" t="s">
        <v>55</v>
      </c>
      <c r="L90" s="231"/>
      <c r="M90" s="231" t="str">
        <f t="shared" si="0"/>
        <v>v3_040302V02</v>
      </c>
      <c r="N90" s="231" t="s">
        <v>583</v>
      </c>
      <c r="O90" s="231"/>
      <c r="P90" s="231" t="s">
        <v>614</v>
      </c>
      <c r="Q90" s="231"/>
      <c r="R90" s="231"/>
    </row>
    <row r="91" spans="1:18" s="232" customFormat="1" ht="14.4">
      <c r="A91" s="230" t="s">
        <v>579</v>
      </c>
      <c r="B91" s="230" t="s">
        <v>579</v>
      </c>
      <c r="C91" s="230" t="s">
        <v>579</v>
      </c>
      <c r="D91" s="230" t="s">
        <v>579</v>
      </c>
      <c r="E91" s="230" t="s">
        <v>579</v>
      </c>
      <c r="F91" s="230" t="s">
        <v>579</v>
      </c>
      <c r="G91" s="230" t="s">
        <v>579</v>
      </c>
      <c r="H91" s="231"/>
      <c r="I91" s="231" t="s">
        <v>609</v>
      </c>
      <c r="J91" s="231" t="s">
        <v>581</v>
      </c>
      <c r="K91" s="231" t="s">
        <v>55</v>
      </c>
      <c r="L91" s="231"/>
      <c r="M91" s="231" t="str">
        <f t="shared" si="0"/>
        <v>v3_040302V02</v>
      </c>
      <c r="N91" s="231" t="s">
        <v>583</v>
      </c>
      <c r="O91" s="231"/>
      <c r="P91" s="231" t="s">
        <v>614</v>
      </c>
      <c r="Q91" s="231"/>
      <c r="R91" s="231"/>
    </row>
    <row r="92" spans="1:18" s="232" customFormat="1" ht="14.4">
      <c r="A92" s="230" t="s">
        <v>579</v>
      </c>
      <c r="B92" s="230" t="s">
        <v>579</v>
      </c>
      <c r="C92" s="230" t="s">
        <v>579</v>
      </c>
      <c r="D92" s="230" t="s">
        <v>579</v>
      </c>
      <c r="E92" s="230" t="s">
        <v>579</v>
      </c>
      <c r="F92" s="230" t="s">
        <v>579</v>
      </c>
      <c r="G92" s="230" t="s">
        <v>579</v>
      </c>
      <c r="H92" s="231"/>
      <c r="I92" s="231" t="s">
        <v>605</v>
      </c>
      <c r="J92" s="231" t="s">
        <v>576</v>
      </c>
      <c r="K92" s="231" t="s">
        <v>612</v>
      </c>
      <c r="L92" s="231"/>
      <c r="M92" s="231" t="str">
        <f t="shared" si="0"/>
        <v>v3_040302V02</v>
      </c>
      <c r="N92" s="231" t="s">
        <v>583</v>
      </c>
      <c r="O92" s="231"/>
      <c r="P92" s="231" t="s">
        <v>614</v>
      </c>
      <c r="Q92" s="231"/>
      <c r="R92" s="231"/>
    </row>
    <row r="93" spans="1:18" s="232" customFormat="1" ht="14.4">
      <c r="A93" s="230" t="s">
        <v>579</v>
      </c>
      <c r="B93" s="230" t="s">
        <v>579</v>
      </c>
      <c r="C93" s="230" t="s">
        <v>579</v>
      </c>
      <c r="D93" s="230" t="s">
        <v>579</v>
      </c>
      <c r="E93" s="230" t="s">
        <v>579</v>
      </c>
      <c r="F93" s="230" t="s">
        <v>579</v>
      </c>
      <c r="G93" s="230" t="s">
        <v>579</v>
      </c>
      <c r="H93" s="231"/>
      <c r="I93" s="231" t="s">
        <v>449</v>
      </c>
      <c r="J93" s="231" t="s">
        <v>521</v>
      </c>
      <c r="K93" s="231" t="s">
        <v>64</v>
      </c>
      <c r="L93" s="231"/>
      <c r="M93" s="231" t="str">
        <f t="shared" si="0"/>
        <v>v3_040302V02</v>
      </c>
      <c r="N93" s="231" t="s">
        <v>583</v>
      </c>
      <c r="O93" s="231"/>
      <c r="P93" s="231" t="s">
        <v>614</v>
      </c>
      <c r="Q93" s="231"/>
      <c r="R93" s="231"/>
    </row>
    <row r="94" spans="1:18" s="232" customFormat="1" ht="14.4">
      <c r="A94" s="230" t="s">
        <v>579</v>
      </c>
      <c r="B94" s="230" t="s">
        <v>579</v>
      </c>
      <c r="C94" s="230" t="s">
        <v>579</v>
      </c>
      <c r="D94" s="230" t="s">
        <v>579</v>
      </c>
      <c r="E94" s="230" t="s">
        <v>579</v>
      </c>
      <c r="F94" s="230" t="s">
        <v>579</v>
      </c>
      <c r="G94" s="230" t="s">
        <v>579</v>
      </c>
      <c r="H94" s="231"/>
      <c r="I94" s="231" t="s">
        <v>88</v>
      </c>
      <c r="J94" s="231" t="s">
        <v>517</v>
      </c>
      <c r="K94" s="231" t="s">
        <v>64</v>
      </c>
      <c r="L94" s="231"/>
      <c r="M94" s="231" t="str">
        <f t="shared" si="0"/>
        <v>v3_040302V02</v>
      </c>
      <c r="N94" s="231" t="s">
        <v>583</v>
      </c>
      <c r="O94" s="231"/>
      <c r="P94" s="231" t="s">
        <v>614</v>
      </c>
      <c r="Q94" s="231"/>
      <c r="R94" s="231"/>
    </row>
    <row r="95" spans="1:18" s="232" customFormat="1" ht="14.4">
      <c r="A95" s="230" t="s">
        <v>579</v>
      </c>
      <c r="B95" s="230" t="s">
        <v>579</v>
      </c>
      <c r="C95" s="230" t="s">
        <v>579</v>
      </c>
      <c r="D95" s="230" t="s">
        <v>579</v>
      </c>
      <c r="E95" s="230" t="s">
        <v>579</v>
      </c>
      <c r="F95" s="230" t="s">
        <v>579</v>
      </c>
      <c r="G95" s="230" t="s">
        <v>579</v>
      </c>
      <c r="H95" s="231"/>
      <c r="I95" s="231" t="s">
        <v>607</v>
      </c>
      <c r="J95" s="231" t="s">
        <v>582</v>
      </c>
      <c r="K95" s="231" t="s">
        <v>73</v>
      </c>
      <c r="L95" s="231"/>
      <c r="M95" s="231" t="str">
        <f t="shared" si="0"/>
        <v>v3_040302V02</v>
      </c>
      <c r="N95" s="231" t="s">
        <v>583</v>
      </c>
      <c r="O95" s="231"/>
      <c r="P95" s="231" t="s">
        <v>614</v>
      </c>
      <c r="Q95" s="231"/>
      <c r="R95" s="231"/>
    </row>
    <row r="96" spans="1:18" s="232" customFormat="1" ht="14.4">
      <c r="A96" s="230" t="s">
        <v>579</v>
      </c>
      <c r="B96" s="230" t="s">
        <v>579</v>
      </c>
      <c r="C96" s="230" t="s">
        <v>579</v>
      </c>
      <c r="D96" s="230" t="s">
        <v>579</v>
      </c>
      <c r="E96" s="230" t="s">
        <v>579</v>
      </c>
      <c r="F96" s="230" t="s">
        <v>579</v>
      </c>
      <c r="G96" s="230" t="s">
        <v>579</v>
      </c>
      <c r="H96" s="231"/>
      <c r="I96" s="231" t="s">
        <v>169</v>
      </c>
      <c r="J96" s="231" t="s">
        <v>584</v>
      </c>
      <c r="K96" s="231" t="s">
        <v>612</v>
      </c>
      <c r="L96" s="231"/>
      <c r="M96" s="231" t="str">
        <f t="shared" si="0"/>
        <v>v3_040302V03</v>
      </c>
      <c r="N96" s="231" t="s">
        <v>371</v>
      </c>
      <c r="O96" s="231"/>
      <c r="P96" s="231" t="s">
        <v>614</v>
      </c>
      <c r="Q96" s="231"/>
      <c r="R96" s="231"/>
    </row>
    <row r="97" spans="1:18" s="232" customFormat="1" ht="14.4">
      <c r="A97" s="230" t="s">
        <v>579</v>
      </c>
      <c r="B97" s="230" t="s">
        <v>579</v>
      </c>
      <c r="C97" s="230" t="s">
        <v>579</v>
      </c>
      <c r="D97" s="230" t="s">
        <v>579</v>
      </c>
      <c r="E97" s="230" t="s">
        <v>579</v>
      </c>
      <c r="F97" s="230" t="s">
        <v>579</v>
      </c>
      <c r="G97" s="230" t="s">
        <v>579</v>
      </c>
      <c r="H97" s="231"/>
      <c r="I97" s="231" t="s">
        <v>54</v>
      </c>
      <c r="J97" s="231" t="s">
        <v>540</v>
      </c>
      <c r="K97" s="231" t="s">
        <v>55</v>
      </c>
      <c r="L97" s="231"/>
      <c r="M97" s="231" t="str">
        <f t="shared" si="0"/>
        <v>v3_040302V03</v>
      </c>
      <c r="N97" s="231" t="s">
        <v>371</v>
      </c>
      <c r="O97" s="231"/>
      <c r="P97" s="231" t="s">
        <v>614</v>
      </c>
      <c r="Q97" s="231"/>
      <c r="R97" s="231"/>
    </row>
    <row r="98" spans="1:18" s="232" customFormat="1" ht="14.4">
      <c r="A98" s="230" t="s">
        <v>579</v>
      </c>
      <c r="B98" s="230" t="s">
        <v>579</v>
      </c>
      <c r="C98" s="230" t="s">
        <v>579</v>
      </c>
      <c r="D98" s="230" t="s">
        <v>579</v>
      </c>
      <c r="E98" s="230" t="s">
        <v>579</v>
      </c>
      <c r="F98" s="230" t="s">
        <v>579</v>
      </c>
      <c r="G98" s="230" t="s">
        <v>579</v>
      </c>
      <c r="H98" s="231"/>
      <c r="I98" s="231" t="s">
        <v>604</v>
      </c>
      <c r="J98" s="231" t="s">
        <v>574</v>
      </c>
      <c r="K98" s="231" t="s">
        <v>55</v>
      </c>
      <c r="L98" s="231"/>
      <c r="M98" s="231" t="str">
        <f t="shared" si="0"/>
        <v>v3_040302V03</v>
      </c>
      <c r="N98" s="231" t="s">
        <v>371</v>
      </c>
      <c r="O98" s="231"/>
      <c r="P98" s="231" t="s">
        <v>614</v>
      </c>
      <c r="Q98" s="231"/>
      <c r="R98" s="231"/>
    </row>
    <row r="99" spans="1:18" s="232" customFormat="1" ht="14.4">
      <c r="A99" s="230" t="s">
        <v>579</v>
      </c>
      <c r="B99" s="230" t="s">
        <v>579</v>
      </c>
      <c r="C99" s="230" t="s">
        <v>579</v>
      </c>
      <c r="D99" s="230" t="s">
        <v>579</v>
      </c>
      <c r="E99" s="230" t="s">
        <v>579</v>
      </c>
      <c r="F99" s="230" t="s">
        <v>579</v>
      </c>
      <c r="G99" s="230" t="s">
        <v>579</v>
      </c>
      <c r="H99" s="231"/>
      <c r="I99" s="231" t="s">
        <v>608</v>
      </c>
      <c r="J99" s="231" t="s">
        <v>580</v>
      </c>
      <c r="K99" s="231" t="s">
        <v>55</v>
      </c>
      <c r="L99" s="231"/>
      <c r="M99" s="231" t="str">
        <f t="shared" si="0"/>
        <v>v3_040302V03</v>
      </c>
      <c r="N99" s="231" t="s">
        <v>371</v>
      </c>
      <c r="O99" s="231"/>
      <c r="P99" s="231" t="s">
        <v>614</v>
      </c>
      <c r="Q99" s="231"/>
      <c r="R99" s="231"/>
    </row>
    <row r="100" spans="1:18" s="232" customFormat="1" ht="14.4">
      <c r="A100" s="230" t="s">
        <v>579</v>
      </c>
      <c r="B100" s="230" t="s">
        <v>579</v>
      </c>
      <c r="C100" s="230" t="s">
        <v>579</v>
      </c>
      <c r="D100" s="230" t="s">
        <v>579</v>
      </c>
      <c r="E100" s="230" t="s">
        <v>579</v>
      </c>
      <c r="F100" s="230" t="s">
        <v>579</v>
      </c>
      <c r="G100" s="230" t="s">
        <v>579</v>
      </c>
      <c r="H100" s="231"/>
      <c r="I100" s="231" t="s">
        <v>609</v>
      </c>
      <c r="J100" s="231" t="s">
        <v>581</v>
      </c>
      <c r="K100" s="231" t="s">
        <v>55</v>
      </c>
      <c r="L100" s="231"/>
      <c r="M100" s="231" t="str">
        <f t="shared" si="0"/>
        <v>v3_040302V03</v>
      </c>
      <c r="N100" s="231" t="s">
        <v>371</v>
      </c>
      <c r="O100" s="231"/>
      <c r="P100" s="231" t="s">
        <v>614</v>
      </c>
      <c r="Q100" s="231"/>
      <c r="R100" s="231"/>
    </row>
    <row r="101" spans="1:18" s="232" customFormat="1" ht="14.4">
      <c r="A101" s="230" t="s">
        <v>579</v>
      </c>
      <c r="B101" s="230" t="s">
        <v>579</v>
      </c>
      <c r="C101" s="230" t="s">
        <v>579</v>
      </c>
      <c r="D101" s="230" t="s">
        <v>579</v>
      </c>
      <c r="E101" s="230" t="s">
        <v>579</v>
      </c>
      <c r="F101" s="230" t="s">
        <v>579</v>
      </c>
      <c r="G101" s="230" t="s">
        <v>579</v>
      </c>
      <c r="H101" s="231"/>
      <c r="I101" s="231" t="s">
        <v>342</v>
      </c>
      <c r="J101" s="231" t="s">
        <v>575</v>
      </c>
      <c r="K101" s="231" t="s">
        <v>55</v>
      </c>
      <c r="L101" s="231"/>
      <c r="M101" s="231" t="str">
        <f t="shared" si="0"/>
        <v>v3_040302V03</v>
      </c>
      <c r="N101" s="231" t="s">
        <v>371</v>
      </c>
      <c r="O101" s="231"/>
      <c r="P101" s="231" t="s">
        <v>614</v>
      </c>
      <c r="Q101" s="231"/>
      <c r="R101" s="231"/>
    </row>
    <row r="102" spans="1:18" s="232" customFormat="1" ht="14.4">
      <c r="A102" s="230" t="s">
        <v>579</v>
      </c>
      <c r="B102" s="230" t="s">
        <v>579</v>
      </c>
      <c r="C102" s="230" t="s">
        <v>579</v>
      </c>
      <c r="D102" s="230" t="s">
        <v>579</v>
      </c>
      <c r="E102" s="230" t="s">
        <v>579</v>
      </c>
      <c r="F102" s="230" t="s">
        <v>579</v>
      </c>
      <c r="G102" s="230" t="s">
        <v>579</v>
      </c>
      <c r="H102" s="231"/>
      <c r="I102" s="231" t="s">
        <v>387</v>
      </c>
      <c r="J102" s="231" t="s">
        <v>527</v>
      </c>
      <c r="K102" s="231" t="s">
        <v>64</v>
      </c>
      <c r="L102" s="231"/>
      <c r="M102" s="231" t="str">
        <f t="shared" si="0"/>
        <v>v3_040302V03</v>
      </c>
      <c r="N102" s="231" t="s">
        <v>371</v>
      </c>
      <c r="O102" s="231"/>
      <c r="P102" s="231" t="s">
        <v>614</v>
      </c>
      <c r="Q102" s="231"/>
      <c r="R102" s="231"/>
    </row>
    <row r="103" spans="1:18" s="232" customFormat="1" ht="14.4">
      <c r="A103" s="230" t="s">
        <v>579</v>
      </c>
      <c r="B103" s="230" t="s">
        <v>579</v>
      </c>
      <c r="C103" s="230" t="s">
        <v>579</v>
      </c>
      <c r="D103" s="230" t="s">
        <v>579</v>
      </c>
      <c r="E103" s="230" t="s">
        <v>579</v>
      </c>
      <c r="F103" s="230" t="s">
        <v>579</v>
      </c>
      <c r="G103" s="230" t="s">
        <v>579</v>
      </c>
      <c r="H103" s="231"/>
      <c r="I103" s="231" t="s">
        <v>54</v>
      </c>
      <c r="J103" s="231" t="s">
        <v>540</v>
      </c>
      <c r="K103" s="231" t="s">
        <v>55</v>
      </c>
      <c r="L103" s="231"/>
      <c r="M103" s="231" t="str">
        <f t="shared" si="0"/>
        <v>v3_040302V03</v>
      </c>
      <c r="N103" s="231" t="s">
        <v>374</v>
      </c>
      <c r="O103" s="231"/>
      <c r="P103" s="231" t="s">
        <v>614</v>
      </c>
      <c r="Q103" s="231"/>
      <c r="R103" s="231"/>
    </row>
    <row r="104" spans="1:18" s="232" customFormat="1" ht="14.4">
      <c r="A104" s="230" t="s">
        <v>579</v>
      </c>
      <c r="B104" s="230" t="s">
        <v>579</v>
      </c>
      <c r="C104" s="230" t="s">
        <v>579</v>
      </c>
      <c r="D104" s="230" t="s">
        <v>579</v>
      </c>
      <c r="E104" s="230" t="s">
        <v>579</v>
      </c>
      <c r="F104" s="230" t="s">
        <v>579</v>
      </c>
      <c r="G104" s="230" t="s">
        <v>579</v>
      </c>
      <c r="H104" s="231"/>
      <c r="I104" s="231" t="s">
        <v>604</v>
      </c>
      <c r="J104" s="231" t="s">
        <v>574</v>
      </c>
      <c r="K104" s="231" t="s">
        <v>55</v>
      </c>
      <c r="L104" s="231"/>
      <c r="M104" s="231" t="str">
        <f t="shared" si="0"/>
        <v>v3_040302V03</v>
      </c>
      <c r="N104" s="231" t="s">
        <v>374</v>
      </c>
      <c r="O104" s="231"/>
      <c r="P104" s="231" t="s">
        <v>614</v>
      </c>
      <c r="Q104" s="231"/>
      <c r="R104" s="231"/>
    </row>
    <row r="105" spans="1:18" s="232" customFormat="1" ht="14.4">
      <c r="A105" s="230" t="s">
        <v>579</v>
      </c>
      <c r="B105" s="230" t="s">
        <v>579</v>
      </c>
      <c r="C105" s="230" t="s">
        <v>579</v>
      </c>
      <c r="D105" s="230" t="s">
        <v>579</v>
      </c>
      <c r="E105" s="230" t="s">
        <v>579</v>
      </c>
      <c r="F105" s="230" t="s">
        <v>579</v>
      </c>
      <c r="G105" s="230" t="s">
        <v>579</v>
      </c>
      <c r="H105" s="231"/>
      <c r="I105" s="231" t="s">
        <v>449</v>
      </c>
      <c r="J105" s="231" t="s">
        <v>521</v>
      </c>
      <c r="K105" s="231" t="s">
        <v>64</v>
      </c>
      <c r="L105" s="231"/>
      <c r="M105" s="231" t="str">
        <f t="shared" si="0"/>
        <v>v3_040302V03</v>
      </c>
      <c r="N105" s="231" t="s">
        <v>374</v>
      </c>
      <c r="O105" s="231"/>
      <c r="P105" s="231" t="s">
        <v>614</v>
      </c>
      <c r="Q105" s="231"/>
      <c r="R105" s="231"/>
    </row>
    <row r="106" spans="1:18" s="232" customFormat="1" ht="14.4">
      <c r="A106" s="230" t="s">
        <v>579</v>
      </c>
      <c r="B106" s="230" t="s">
        <v>579</v>
      </c>
      <c r="C106" s="230" t="s">
        <v>579</v>
      </c>
      <c r="D106" s="230" t="s">
        <v>579</v>
      </c>
      <c r="E106" s="230" t="s">
        <v>579</v>
      </c>
      <c r="F106" s="230" t="s">
        <v>579</v>
      </c>
      <c r="G106" s="230" t="s">
        <v>579</v>
      </c>
      <c r="H106" s="231"/>
      <c r="I106" s="231" t="s">
        <v>335</v>
      </c>
      <c r="J106" s="231" t="s">
        <v>520</v>
      </c>
      <c r="K106" s="231" t="s">
        <v>55</v>
      </c>
      <c r="L106" s="231"/>
      <c r="M106" s="231" t="str">
        <f t="shared" si="0"/>
        <v>v3_040302V03</v>
      </c>
      <c r="N106" s="231" t="s">
        <v>423</v>
      </c>
      <c r="O106" s="231"/>
      <c r="P106" s="231" t="s">
        <v>614</v>
      </c>
      <c r="Q106" s="231"/>
      <c r="R106" s="231"/>
    </row>
    <row r="107" spans="1:18" s="232" customFormat="1" ht="14.4">
      <c r="A107" s="230" t="s">
        <v>579</v>
      </c>
      <c r="B107" s="230" t="s">
        <v>579</v>
      </c>
      <c r="C107" s="230" t="s">
        <v>579</v>
      </c>
      <c r="D107" s="230" t="s">
        <v>579</v>
      </c>
      <c r="E107" s="230" t="s">
        <v>579</v>
      </c>
      <c r="F107" s="230" t="s">
        <v>579</v>
      </c>
      <c r="G107" s="230" t="s">
        <v>579</v>
      </c>
      <c r="H107" s="231"/>
      <c r="I107" s="231" t="s">
        <v>604</v>
      </c>
      <c r="J107" s="231" t="s">
        <v>574</v>
      </c>
      <c r="K107" s="231" t="s">
        <v>55</v>
      </c>
      <c r="L107" s="231"/>
      <c r="M107" s="231" t="str">
        <f t="shared" si="0"/>
        <v>v3_040302V03</v>
      </c>
      <c r="N107" s="231" t="s">
        <v>423</v>
      </c>
      <c r="O107" s="231"/>
      <c r="P107" s="231" t="s">
        <v>614</v>
      </c>
      <c r="Q107" s="231"/>
      <c r="R107" s="231"/>
    </row>
    <row r="108" spans="1:18" s="232" customFormat="1" ht="14.4">
      <c r="A108" s="230" t="s">
        <v>579</v>
      </c>
      <c r="B108" s="230" t="s">
        <v>579</v>
      </c>
      <c r="C108" s="230" t="s">
        <v>579</v>
      </c>
      <c r="D108" s="230" t="s">
        <v>579</v>
      </c>
      <c r="E108" s="230" t="s">
        <v>579</v>
      </c>
      <c r="F108" s="230" t="s">
        <v>579</v>
      </c>
      <c r="G108" s="230" t="s">
        <v>579</v>
      </c>
      <c r="H108" s="231"/>
      <c r="I108" s="231" t="s">
        <v>485</v>
      </c>
      <c r="J108" s="231" t="s">
        <v>524</v>
      </c>
      <c r="K108" s="231" t="s">
        <v>55</v>
      </c>
      <c r="L108" s="231"/>
      <c r="M108" s="231" t="str">
        <f t="shared" si="0"/>
        <v>v3_040302V03</v>
      </c>
      <c r="N108" s="231" t="s">
        <v>423</v>
      </c>
      <c r="O108" s="231"/>
      <c r="P108" s="231" t="s">
        <v>614</v>
      </c>
      <c r="Q108" s="231"/>
      <c r="R108" s="231"/>
    </row>
    <row r="109" spans="1:18" s="232" customFormat="1" ht="14.4">
      <c r="A109" s="230" t="s">
        <v>579</v>
      </c>
      <c r="B109" s="230" t="s">
        <v>579</v>
      </c>
      <c r="C109" s="230" t="s">
        <v>579</v>
      </c>
      <c r="D109" s="230" t="s">
        <v>579</v>
      </c>
      <c r="E109" s="230" t="s">
        <v>579</v>
      </c>
      <c r="F109" s="230" t="s">
        <v>579</v>
      </c>
      <c r="G109" s="230" t="s">
        <v>579</v>
      </c>
      <c r="H109" s="231"/>
      <c r="I109" s="231" t="s">
        <v>449</v>
      </c>
      <c r="J109" s="231" t="s">
        <v>521</v>
      </c>
      <c r="K109" s="231" t="s">
        <v>64</v>
      </c>
      <c r="L109" s="231"/>
      <c r="M109" s="231" t="str">
        <f t="shared" si="0"/>
        <v>v3_040302V03</v>
      </c>
      <c r="N109" s="231" t="s">
        <v>423</v>
      </c>
      <c r="O109" s="231"/>
      <c r="P109" s="231" t="s">
        <v>614</v>
      </c>
      <c r="Q109" s="231"/>
      <c r="R109" s="231"/>
    </row>
    <row r="110" spans="1:18" s="232" customFormat="1" ht="14.4">
      <c r="A110" s="230" t="s">
        <v>579</v>
      </c>
      <c r="B110" s="230" t="s">
        <v>579</v>
      </c>
      <c r="C110" s="230" t="s">
        <v>579</v>
      </c>
      <c r="D110" s="230" t="s">
        <v>579</v>
      </c>
      <c r="E110" s="230" t="s">
        <v>579</v>
      </c>
      <c r="F110" s="230" t="s">
        <v>579</v>
      </c>
      <c r="G110" s="230" t="s">
        <v>579</v>
      </c>
      <c r="H110" s="231"/>
      <c r="I110" s="231" t="s">
        <v>610</v>
      </c>
      <c r="J110" s="231" t="s">
        <v>600</v>
      </c>
      <c r="K110" s="231" t="s">
        <v>47</v>
      </c>
      <c r="L110" s="231"/>
      <c r="M110" s="231" t="str">
        <f t="shared" si="0"/>
        <v>v3_040302V03</v>
      </c>
      <c r="N110" s="231" t="s">
        <v>423</v>
      </c>
      <c r="O110" s="231"/>
      <c r="P110" s="231" t="s">
        <v>614</v>
      </c>
      <c r="Q110" s="231"/>
      <c r="R110" s="231"/>
    </row>
    <row r="111" spans="1:18" s="232" customFormat="1" ht="14.4">
      <c r="A111" s="230" t="s">
        <v>579</v>
      </c>
      <c r="B111" s="230" t="s">
        <v>579</v>
      </c>
      <c r="C111" s="230" t="s">
        <v>579</v>
      </c>
      <c r="D111" s="230" t="s">
        <v>579</v>
      </c>
      <c r="E111" s="230" t="s">
        <v>579</v>
      </c>
      <c r="F111" s="230" t="s">
        <v>579</v>
      </c>
      <c r="G111" s="230" t="s">
        <v>579</v>
      </c>
      <c r="H111" s="231"/>
      <c r="I111" s="231" t="s">
        <v>54</v>
      </c>
      <c r="J111" s="231" t="s">
        <v>540</v>
      </c>
      <c r="K111" s="231" t="s">
        <v>55</v>
      </c>
      <c r="L111" s="231"/>
      <c r="M111" s="231" t="str">
        <f t="shared" si="0"/>
        <v>v3_040302V03</v>
      </c>
      <c r="N111" s="231" t="s">
        <v>378</v>
      </c>
      <c r="O111" s="231"/>
      <c r="P111" s="231" t="s">
        <v>614</v>
      </c>
      <c r="Q111" s="231"/>
      <c r="R111" s="231"/>
    </row>
    <row r="112" spans="1:18" s="232" customFormat="1" ht="14.4">
      <c r="A112" s="230" t="s">
        <v>579</v>
      </c>
      <c r="B112" s="230" t="s">
        <v>579</v>
      </c>
      <c r="C112" s="230" t="s">
        <v>579</v>
      </c>
      <c r="D112" s="230" t="s">
        <v>579</v>
      </c>
      <c r="E112" s="230" t="s">
        <v>579</v>
      </c>
      <c r="F112" s="230" t="s">
        <v>579</v>
      </c>
      <c r="G112" s="230" t="s">
        <v>579</v>
      </c>
      <c r="H112" s="231"/>
      <c r="I112" s="231" t="s">
        <v>604</v>
      </c>
      <c r="J112" s="231" t="s">
        <v>574</v>
      </c>
      <c r="K112" s="231" t="s">
        <v>55</v>
      </c>
      <c r="L112" s="231"/>
      <c r="M112" s="231" t="str">
        <f t="shared" si="0"/>
        <v>v3_040302V03</v>
      </c>
      <c r="N112" s="231" t="s">
        <v>378</v>
      </c>
      <c r="O112" s="231"/>
      <c r="P112" s="231" t="s">
        <v>614</v>
      </c>
      <c r="Q112" s="231"/>
      <c r="R112" s="231"/>
    </row>
    <row r="113" spans="1:18" s="232" customFormat="1" ht="14.4">
      <c r="A113" s="230" t="s">
        <v>579</v>
      </c>
      <c r="B113" s="230" t="s">
        <v>579</v>
      </c>
      <c r="C113" s="230" t="s">
        <v>579</v>
      </c>
      <c r="D113" s="230" t="s">
        <v>579</v>
      </c>
      <c r="E113" s="230" t="s">
        <v>579</v>
      </c>
      <c r="F113" s="230" t="s">
        <v>579</v>
      </c>
      <c r="G113" s="230" t="s">
        <v>579</v>
      </c>
      <c r="H113" s="231"/>
      <c r="I113" s="231" t="s">
        <v>609</v>
      </c>
      <c r="J113" s="231" t="s">
        <v>581</v>
      </c>
      <c r="K113" s="231" t="s">
        <v>55</v>
      </c>
      <c r="L113" s="231"/>
      <c r="M113" s="231" t="str">
        <f t="shared" si="0"/>
        <v>v3_040302V03</v>
      </c>
      <c r="N113" s="231" t="s">
        <v>378</v>
      </c>
      <c r="O113" s="231"/>
      <c r="P113" s="231" t="s">
        <v>614</v>
      </c>
      <c r="Q113" s="231"/>
      <c r="R113" s="231"/>
    </row>
    <row r="114" spans="1:18" s="232" customFormat="1" ht="14.4">
      <c r="A114" s="230" t="s">
        <v>579</v>
      </c>
      <c r="B114" s="230" t="s">
        <v>579</v>
      </c>
      <c r="C114" s="230" t="s">
        <v>579</v>
      </c>
      <c r="D114" s="230" t="s">
        <v>579</v>
      </c>
      <c r="E114" s="230" t="s">
        <v>579</v>
      </c>
      <c r="F114" s="230" t="s">
        <v>579</v>
      </c>
      <c r="G114" s="230" t="s">
        <v>579</v>
      </c>
      <c r="H114" s="231"/>
      <c r="I114" s="231" t="s">
        <v>342</v>
      </c>
      <c r="J114" s="231" t="s">
        <v>575</v>
      </c>
      <c r="K114" s="231" t="s">
        <v>55</v>
      </c>
      <c r="L114" s="231"/>
      <c r="M114" s="231" t="str">
        <f t="shared" si="0"/>
        <v>v3_040302V03</v>
      </c>
      <c r="N114" s="231" t="s">
        <v>378</v>
      </c>
      <c r="O114" s="231"/>
      <c r="P114" s="231" t="s">
        <v>614</v>
      </c>
      <c r="Q114" s="231"/>
      <c r="R114" s="231"/>
    </row>
    <row r="115" spans="1:18" s="232" customFormat="1" ht="14.4">
      <c r="A115" s="230" t="s">
        <v>579</v>
      </c>
      <c r="B115" s="230" t="s">
        <v>579</v>
      </c>
      <c r="C115" s="230" t="s">
        <v>579</v>
      </c>
      <c r="D115" s="230" t="s">
        <v>579</v>
      </c>
      <c r="E115" s="230" t="s">
        <v>579</v>
      </c>
      <c r="F115" s="230" t="s">
        <v>579</v>
      </c>
      <c r="G115" s="230" t="s">
        <v>579</v>
      </c>
      <c r="H115" s="231"/>
      <c r="I115" s="231" t="s">
        <v>611</v>
      </c>
      <c r="J115" s="231" t="s">
        <v>601</v>
      </c>
      <c r="K115" s="231" t="s">
        <v>38</v>
      </c>
      <c r="L115" s="231"/>
      <c r="M115" s="231" t="str">
        <f t="shared" si="0"/>
        <v>v3_040302V03</v>
      </c>
      <c r="N115" s="231" t="s">
        <v>378</v>
      </c>
      <c r="O115" s="231"/>
      <c r="P115" s="231" t="s">
        <v>614</v>
      </c>
      <c r="Q115" s="231"/>
      <c r="R115" s="231"/>
    </row>
  </sheetData>
  <autoFilter ref="A11:V68" xr:uid="{C2FF42E4-24A7-4221-B1F0-2A7ABAE52322}"/>
  <conditionalFormatting sqref="A1:A68 A116:A1048576">
    <cfRule type="duplicateValues" dxfId="39" priority="10"/>
  </conditionalFormatting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B7356-695B-45F2-8B75-CC91CDFFB58E}">
  <dimension ref="A1:O36"/>
  <sheetViews>
    <sheetView topLeftCell="B1" zoomScale="70" zoomScaleNormal="70" workbookViewId="0">
      <selection activeCell="E1" sqref="E1:F1048576"/>
    </sheetView>
  </sheetViews>
  <sheetFormatPr defaultColWidth="9.109375" defaultRowHeight="21"/>
  <cols>
    <col min="1" max="1" width="22.33203125" style="10" hidden="1" customWidth="1"/>
    <col min="2" max="2" width="14.44140625" style="10" customWidth="1"/>
    <col min="3" max="3" width="16.88671875" style="10" customWidth="1"/>
    <col min="4" max="4" width="46.33203125" style="10" customWidth="1"/>
    <col min="5" max="5" width="17.5546875" style="10" hidden="1" customWidth="1"/>
    <col min="6" max="6" width="17" style="10" hidden="1" customWidth="1"/>
    <col min="7" max="7" width="13" style="10" customWidth="1"/>
    <col min="8" max="9" width="19.33203125" style="10" customWidth="1"/>
    <col min="10" max="10" width="26.88671875" style="10" customWidth="1"/>
    <col min="11" max="11" width="32.88671875" style="10" customWidth="1"/>
    <col min="12" max="12" width="34.88671875" style="10" customWidth="1"/>
    <col min="13" max="13" width="28.88671875" style="10" customWidth="1"/>
    <col min="14" max="14" width="9.109375" style="10"/>
    <col min="15" max="15" width="28.88671875" style="10" customWidth="1"/>
    <col min="16" max="16384" width="9.109375" style="10"/>
  </cols>
  <sheetData>
    <row r="1" spans="1:15" ht="23.4">
      <c r="D1" s="8" t="s">
        <v>210</v>
      </c>
    </row>
    <row r="2" spans="1:15" s="19" customFormat="1" ht="14.4"/>
    <row r="3" spans="1:15" s="19" customFormat="1" ht="14.4"/>
    <row r="4" spans="1:15" s="19" customFormat="1" ht="14.4"/>
    <row r="5" spans="1:15" s="19" customFormat="1" ht="14.4"/>
    <row r="6" spans="1:15" s="19" customFormat="1" ht="14.4"/>
    <row r="7" spans="1:15" s="19" customFormat="1" ht="14.4"/>
    <row r="8" spans="1:15" s="19" customFormat="1" ht="14.4"/>
    <row r="9" spans="1:15" s="19" customFormat="1" ht="14.4"/>
    <row r="10" spans="1:15" s="19" customFormat="1" ht="14.4"/>
    <row r="11" spans="1:15">
      <c r="A11" s="11" t="s">
        <v>2</v>
      </c>
      <c r="B11" s="12" t="s">
        <v>22</v>
      </c>
      <c r="C11" s="12" t="s">
        <v>23</v>
      </c>
      <c r="D11" s="12" t="s">
        <v>3</v>
      </c>
      <c r="E11" s="11" t="s">
        <v>3</v>
      </c>
      <c r="F11" s="11" t="s">
        <v>7</v>
      </c>
      <c r="G11" s="64" t="s">
        <v>209</v>
      </c>
      <c r="H11" s="12" t="s">
        <v>14</v>
      </c>
      <c r="I11" s="12" t="s">
        <v>15</v>
      </c>
      <c r="J11" s="12" t="s">
        <v>18</v>
      </c>
      <c r="K11" s="12" t="s">
        <v>19</v>
      </c>
      <c r="L11" s="12" t="s">
        <v>20</v>
      </c>
      <c r="M11" s="12" t="s">
        <v>21</v>
      </c>
      <c r="N11" s="10" t="s">
        <v>279</v>
      </c>
    </row>
    <row r="12" spans="1:15" ht="21.6" thickBot="1">
      <c r="A12" s="13" t="s">
        <v>25</v>
      </c>
      <c r="B12" s="70" t="s">
        <v>114</v>
      </c>
      <c r="C12" s="70" t="s">
        <v>257</v>
      </c>
      <c r="D12" s="77" t="s">
        <v>26</v>
      </c>
      <c r="E12" s="16" t="s">
        <v>26</v>
      </c>
      <c r="F12" s="16" t="s">
        <v>28</v>
      </c>
      <c r="G12" s="66">
        <v>2561</v>
      </c>
      <c r="H12" s="16" t="s">
        <v>34</v>
      </c>
      <c r="I12" s="16" t="s">
        <v>35</v>
      </c>
      <c r="J12" s="16" t="s">
        <v>36</v>
      </c>
      <c r="K12" s="16" t="s">
        <v>37</v>
      </c>
      <c r="L12" s="16" t="s">
        <v>38</v>
      </c>
      <c r="M12" s="16"/>
      <c r="O12" s="16"/>
    </row>
    <row r="13" spans="1:15" ht="21.6" thickBot="1">
      <c r="A13" s="13" t="s">
        <v>40</v>
      </c>
      <c r="B13" s="70" t="s">
        <v>114</v>
      </c>
      <c r="C13" s="70" t="s">
        <v>257</v>
      </c>
      <c r="D13" s="78" t="s">
        <v>41</v>
      </c>
      <c r="E13" s="16" t="s">
        <v>41</v>
      </c>
      <c r="F13" s="16" t="s">
        <v>28</v>
      </c>
      <c r="G13" s="66">
        <v>2562</v>
      </c>
      <c r="H13" s="16" t="s">
        <v>43</v>
      </c>
      <c r="I13" s="16" t="s">
        <v>44</v>
      </c>
      <c r="J13" s="16" t="s">
        <v>45</v>
      </c>
      <c r="K13" s="16" t="s">
        <v>46</v>
      </c>
      <c r="L13" s="16" t="s">
        <v>47</v>
      </c>
      <c r="M13" s="16"/>
      <c r="O13" s="16"/>
    </row>
    <row r="14" spans="1:15" ht="21.6" thickBot="1">
      <c r="A14" s="13" t="s">
        <v>93</v>
      </c>
      <c r="B14" s="70" t="s">
        <v>114</v>
      </c>
      <c r="C14" s="70" t="s">
        <v>257</v>
      </c>
      <c r="D14" s="78" t="s">
        <v>94</v>
      </c>
      <c r="E14" s="16" t="s">
        <v>94</v>
      </c>
      <c r="F14" s="16" t="s">
        <v>28</v>
      </c>
      <c r="G14" s="66">
        <v>2563</v>
      </c>
      <c r="H14" s="16" t="s">
        <v>97</v>
      </c>
      <c r="I14" s="16" t="s">
        <v>98</v>
      </c>
      <c r="J14" s="16" t="s">
        <v>99</v>
      </c>
      <c r="K14" s="16" t="s">
        <v>100</v>
      </c>
      <c r="L14" s="16" t="s">
        <v>38</v>
      </c>
      <c r="M14" s="16"/>
      <c r="O14" s="16"/>
    </row>
    <row r="15" spans="1:15" ht="21.6" thickBot="1">
      <c r="A15" s="16" t="s">
        <v>178</v>
      </c>
      <c r="B15" s="70" t="s">
        <v>114</v>
      </c>
      <c r="C15" s="70" t="s">
        <v>257</v>
      </c>
      <c r="D15" s="78" t="s">
        <v>179</v>
      </c>
      <c r="E15" s="16" t="s">
        <v>179</v>
      </c>
      <c r="F15" s="16" t="s">
        <v>28</v>
      </c>
      <c r="G15" s="66">
        <v>2564</v>
      </c>
      <c r="H15" s="16" t="s">
        <v>135</v>
      </c>
      <c r="I15" s="16" t="s">
        <v>136</v>
      </c>
      <c r="J15" s="16" t="s">
        <v>181</v>
      </c>
      <c r="K15" s="16" t="s">
        <v>182</v>
      </c>
      <c r="L15" s="16" t="s">
        <v>55</v>
      </c>
      <c r="M15" s="16"/>
      <c r="O15" s="16"/>
    </row>
    <row r="16" spans="1:15" ht="21.6" thickBot="1">
      <c r="A16" s="16" t="s">
        <v>144</v>
      </c>
      <c r="B16" s="70" t="s">
        <v>114</v>
      </c>
      <c r="C16" s="70" t="s">
        <v>257</v>
      </c>
      <c r="D16" s="78" t="s">
        <v>111</v>
      </c>
      <c r="E16" s="16" t="s">
        <v>111</v>
      </c>
      <c r="F16" s="16" t="s">
        <v>28</v>
      </c>
      <c r="G16" s="66">
        <v>2564</v>
      </c>
      <c r="H16" s="16" t="s">
        <v>135</v>
      </c>
      <c r="I16" s="16" t="s">
        <v>136</v>
      </c>
      <c r="J16" s="16" t="s">
        <v>143</v>
      </c>
      <c r="K16" s="16" t="s">
        <v>88</v>
      </c>
      <c r="L16" s="16" t="s">
        <v>64</v>
      </c>
      <c r="M16" s="16" t="s">
        <v>146</v>
      </c>
      <c r="O16" s="16"/>
    </row>
    <row r="17" spans="1:15" ht="21.6" thickBot="1">
      <c r="A17" s="16" t="s">
        <v>151</v>
      </c>
      <c r="B17" s="70" t="s">
        <v>114</v>
      </c>
      <c r="C17" s="70" t="s">
        <v>257</v>
      </c>
      <c r="D17" s="78" t="s">
        <v>152</v>
      </c>
      <c r="E17" s="16" t="s">
        <v>152</v>
      </c>
      <c r="F17" s="16" t="s">
        <v>28</v>
      </c>
      <c r="G17" s="66">
        <v>2564</v>
      </c>
      <c r="H17" s="16" t="s">
        <v>135</v>
      </c>
      <c r="I17" s="16" t="s">
        <v>136</v>
      </c>
      <c r="J17" s="16" t="s">
        <v>143</v>
      </c>
      <c r="K17" s="16" t="s">
        <v>88</v>
      </c>
      <c r="L17" s="16" t="s">
        <v>64</v>
      </c>
      <c r="M17" s="16"/>
      <c r="O17" s="16"/>
    </row>
    <row r="18" spans="1:15" ht="21.6" thickBot="1">
      <c r="A18" s="16" t="s">
        <v>154</v>
      </c>
      <c r="B18" s="70" t="s">
        <v>114</v>
      </c>
      <c r="C18" s="70" t="s">
        <v>257</v>
      </c>
      <c r="D18" s="78" t="s">
        <v>155</v>
      </c>
      <c r="E18" s="16" t="s">
        <v>155</v>
      </c>
      <c r="F18" s="16" t="s">
        <v>28</v>
      </c>
      <c r="G18" s="66">
        <v>2564</v>
      </c>
      <c r="H18" s="16" t="s">
        <v>135</v>
      </c>
      <c r="I18" s="16" t="s">
        <v>136</v>
      </c>
      <c r="J18" s="16" t="s">
        <v>143</v>
      </c>
      <c r="K18" s="16" t="s">
        <v>88</v>
      </c>
      <c r="L18" s="16" t="s">
        <v>64</v>
      </c>
      <c r="M18" s="16"/>
      <c r="O18" s="16"/>
    </row>
    <row r="19" spans="1:15" ht="21.6" thickBot="1">
      <c r="A19" s="16" t="s">
        <v>132</v>
      </c>
      <c r="B19" s="70" t="s">
        <v>114</v>
      </c>
      <c r="C19" s="70" t="s">
        <v>257</v>
      </c>
      <c r="D19" s="78" t="s">
        <v>133</v>
      </c>
      <c r="E19" s="16" t="s">
        <v>133</v>
      </c>
      <c r="F19" s="16" t="s">
        <v>28</v>
      </c>
      <c r="G19" s="66">
        <v>2564</v>
      </c>
      <c r="H19" s="16" t="s">
        <v>135</v>
      </c>
      <c r="I19" s="16" t="s">
        <v>136</v>
      </c>
      <c r="J19" s="16" t="s">
        <v>137</v>
      </c>
      <c r="K19" s="16" t="s">
        <v>138</v>
      </c>
      <c r="L19" s="16" t="s">
        <v>47</v>
      </c>
      <c r="M19" s="16"/>
      <c r="O19" s="16"/>
    </row>
    <row r="20" spans="1:15" ht="21.6" thickBot="1">
      <c r="A20" s="10" t="s">
        <v>183</v>
      </c>
      <c r="B20" s="71" t="s">
        <v>114</v>
      </c>
      <c r="C20" s="71" t="s">
        <v>257</v>
      </c>
      <c r="D20" s="79" t="str">
        <f>HYPERLINK(N20,E20)</f>
        <v>โครงการส่งเสริมเด็กทุนไทยสร้างชาติด้วยเทคโนโลยีบิ๊กดาต้า (Big Data)</v>
      </c>
      <c r="E20" s="10" t="s">
        <v>184</v>
      </c>
      <c r="F20" s="10" t="s">
        <v>28</v>
      </c>
      <c r="G20" s="69">
        <v>2565</v>
      </c>
      <c r="H20" s="10" t="s">
        <v>105</v>
      </c>
      <c r="I20" s="10" t="s">
        <v>106</v>
      </c>
      <c r="J20" s="10" t="s">
        <v>143</v>
      </c>
      <c r="K20" s="10" t="s">
        <v>88</v>
      </c>
      <c r="L20" s="10" t="s">
        <v>64</v>
      </c>
      <c r="O20" s="16"/>
    </row>
    <row r="21" spans="1:15" ht="21.6" thickBot="1">
      <c r="A21" s="10" t="s">
        <v>187</v>
      </c>
      <c r="B21" s="71" t="s">
        <v>114</v>
      </c>
      <c r="C21" s="71" t="s">
        <v>257</v>
      </c>
      <c r="D21" s="79" t="str">
        <f>HYPERLINK(N21,E21)</f>
        <v>โครงการเรียนโค้ดดิ้งพัฒนา STEM</v>
      </c>
      <c r="E21" s="10" t="s">
        <v>152</v>
      </c>
      <c r="F21" s="10" t="s">
        <v>28</v>
      </c>
      <c r="G21" s="69">
        <v>2565</v>
      </c>
      <c r="H21" s="10" t="s">
        <v>105</v>
      </c>
      <c r="I21" s="10" t="s">
        <v>106</v>
      </c>
      <c r="J21" s="10" t="s">
        <v>143</v>
      </c>
      <c r="K21" s="10" t="s">
        <v>88</v>
      </c>
      <c r="L21" s="10" t="s">
        <v>64</v>
      </c>
      <c r="O21" s="16"/>
    </row>
    <row r="22" spans="1:15" ht="21.6" thickBot="1">
      <c r="A22" s="10" t="s">
        <v>189</v>
      </c>
      <c r="B22" s="71" t="s">
        <v>114</v>
      </c>
      <c r="C22" s="71" t="s">
        <v>257</v>
      </c>
      <c r="D22" s="79" t="str">
        <f>HYPERLINK(N22,E22)</f>
        <v>โครงการรัฐร่วมเอกชนสร้างทักษะดิจิทัลใหม่ เรียนจบ ไม่ตกงาน</v>
      </c>
      <c r="E22" s="10" t="s">
        <v>190</v>
      </c>
      <c r="F22" s="10" t="s">
        <v>28</v>
      </c>
      <c r="G22" s="69">
        <v>2565</v>
      </c>
      <c r="H22" s="10" t="s">
        <v>105</v>
      </c>
      <c r="I22" s="10" t="s">
        <v>106</v>
      </c>
      <c r="J22" s="10" t="s">
        <v>143</v>
      </c>
      <c r="K22" s="10" t="s">
        <v>88</v>
      </c>
      <c r="L22" s="10" t="s">
        <v>64</v>
      </c>
      <c r="O22" s="16"/>
    </row>
    <row r="23" spans="1:15" ht="21.6" thickBot="1">
      <c r="A23" s="10" t="s">
        <v>197</v>
      </c>
      <c r="B23" s="71" t="s">
        <v>114</v>
      </c>
      <c r="C23" s="71" t="s">
        <v>257</v>
      </c>
      <c r="D23" s="79" t="str">
        <f>HYPERLINK(N23,E23)</f>
        <v>การพัฒนาสื่อประชาสัมพันธ์ส่งเสริมแหล่งท่องเที่ยวจังหวัดสุพรรณบุรีด้วยเทคโนโลยีความจริงเสริม</v>
      </c>
      <c r="E23" s="10" t="s">
        <v>198</v>
      </c>
      <c r="F23" s="10" t="s">
        <v>28</v>
      </c>
      <c r="G23" s="69">
        <v>2565</v>
      </c>
      <c r="H23" s="10" t="s">
        <v>105</v>
      </c>
      <c r="I23" s="10" t="s">
        <v>106</v>
      </c>
      <c r="J23" s="10" t="s">
        <v>53</v>
      </c>
      <c r="K23" s="10" t="s">
        <v>196</v>
      </c>
      <c r="L23" s="10" t="s">
        <v>55</v>
      </c>
      <c r="O23" s="16"/>
    </row>
    <row r="24" spans="1:15" ht="21.6" thickBot="1">
      <c r="A24" s="10" t="s">
        <v>200</v>
      </c>
      <c r="B24" s="71" t="s">
        <v>114</v>
      </c>
      <c r="C24" s="71" t="s">
        <v>257</v>
      </c>
      <c r="D24" s="79" t="str">
        <f>HYPERLINK(N24,E24)</f>
        <v>การพัฒนาสื่อจำลองการเพาะปลูกแห้วเสมือนจริงด้วยเทคโนโลยี Augmented Reality</v>
      </c>
      <c r="E24" s="10" t="s">
        <v>201</v>
      </c>
      <c r="F24" s="10" t="s">
        <v>28</v>
      </c>
      <c r="G24" s="69">
        <v>2565</v>
      </c>
      <c r="H24" s="10" t="s">
        <v>105</v>
      </c>
      <c r="I24" s="10" t="s">
        <v>106</v>
      </c>
      <c r="J24" s="10" t="s">
        <v>53</v>
      </c>
      <c r="K24" s="10" t="s">
        <v>196</v>
      </c>
      <c r="L24" s="10" t="s">
        <v>55</v>
      </c>
      <c r="O24" s="16"/>
    </row>
    <row r="25" spans="1:15" ht="21.6" thickBot="1">
      <c r="A25" s="13" t="s">
        <v>75</v>
      </c>
      <c r="B25" s="72" t="s">
        <v>114</v>
      </c>
      <c r="C25" s="72" t="s">
        <v>271</v>
      </c>
      <c r="D25" s="78" t="s">
        <v>207</v>
      </c>
      <c r="E25" s="16" t="s">
        <v>76</v>
      </c>
      <c r="F25" s="16" t="s">
        <v>28</v>
      </c>
      <c r="G25" s="66">
        <v>2563</v>
      </c>
      <c r="H25" s="16" t="s">
        <v>78</v>
      </c>
      <c r="I25" s="16" t="s">
        <v>79</v>
      </c>
      <c r="J25" s="16" t="s">
        <v>80</v>
      </c>
      <c r="K25" s="16" t="s">
        <v>81</v>
      </c>
      <c r="L25" s="16" t="s">
        <v>55</v>
      </c>
      <c r="M25" s="16"/>
      <c r="O25" s="16"/>
    </row>
    <row r="26" spans="1:15" ht="21.6" thickBot="1">
      <c r="A26" s="13" t="s">
        <v>66</v>
      </c>
      <c r="B26" s="72" t="s">
        <v>114</v>
      </c>
      <c r="C26" s="72" t="s">
        <v>271</v>
      </c>
      <c r="D26" s="78" t="s">
        <v>67</v>
      </c>
      <c r="E26" s="16" t="s">
        <v>67</v>
      </c>
      <c r="F26" s="16" t="s">
        <v>28</v>
      </c>
      <c r="G26" s="66">
        <v>2563</v>
      </c>
      <c r="H26" s="16" t="s">
        <v>69</v>
      </c>
      <c r="I26" s="16" t="s">
        <v>70</v>
      </c>
      <c r="J26" s="16" t="s">
        <v>71</v>
      </c>
      <c r="K26" s="16" t="s">
        <v>72</v>
      </c>
      <c r="L26" s="16" t="s">
        <v>73</v>
      </c>
      <c r="M26" s="16"/>
      <c r="O26" s="16"/>
    </row>
    <row r="27" spans="1:15" ht="21.6" thickBot="1">
      <c r="A27" s="10" t="s">
        <v>203</v>
      </c>
      <c r="B27" s="73" t="s">
        <v>114</v>
      </c>
      <c r="C27" s="73" t="s">
        <v>271</v>
      </c>
      <c r="D27" s="79" t="str">
        <f>HYPERLINK(N27,E27)</f>
        <v>การพัฒนาสติกเกอร์บนแอปพลิเคชันไลน์ชุดการ์ตูนนักศึกษา คณะบริหารธุรกิจและเทคโนโลยีสารสนเทศ</v>
      </c>
      <c r="E27" s="10" t="s">
        <v>204</v>
      </c>
      <c r="F27" s="10" t="s">
        <v>28</v>
      </c>
      <c r="G27" s="69">
        <v>2565</v>
      </c>
      <c r="H27" s="10" t="s">
        <v>105</v>
      </c>
      <c r="I27" s="10" t="s">
        <v>106</v>
      </c>
      <c r="J27" s="10" t="s">
        <v>53</v>
      </c>
      <c r="K27" s="10" t="s">
        <v>196</v>
      </c>
      <c r="L27" s="10" t="s">
        <v>55</v>
      </c>
      <c r="O27" s="16"/>
    </row>
    <row r="28" spans="1:15" ht="21.6" thickBot="1">
      <c r="A28" s="13" t="s">
        <v>57</v>
      </c>
      <c r="B28" s="74" t="s">
        <v>212</v>
      </c>
      <c r="C28" s="74" t="s">
        <v>282</v>
      </c>
      <c r="D28" s="78" t="s">
        <v>58</v>
      </c>
      <c r="E28" s="16" t="s">
        <v>58</v>
      </c>
      <c r="F28" s="16" t="s">
        <v>28</v>
      </c>
      <c r="G28" s="66">
        <v>2562</v>
      </c>
      <c r="H28" s="16" t="s">
        <v>60</v>
      </c>
      <c r="I28" s="16" t="s">
        <v>61</v>
      </c>
      <c r="J28" s="16" t="s">
        <v>62</v>
      </c>
      <c r="K28" s="16" t="s">
        <v>63</v>
      </c>
      <c r="L28" s="16" t="s">
        <v>64</v>
      </c>
      <c r="M28" s="16"/>
      <c r="O28" s="16"/>
    </row>
    <row r="29" spans="1:15">
      <c r="A29" s="13" t="s">
        <v>83</v>
      </c>
      <c r="B29" s="75" t="s">
        <v>126</v>
      </c>
      <c r="C29" s="75" t="s">
        <v>276</v>
      </c>
      <c r="D29" s="78" t="s">
        <v>84</v>
      </c>
      <c r="E29" s="16" t="s">
        <v>84</v>
      </c>
      <c r="F29" s="16" t="s">
        <v>28</v>
      </c>
      <c r="G29" s="66">
        <v>2563</v>
      </c>
      <c r="H29" s="16" t="s">
        <v>86</v>
      </c>
      <c r="I29" s="16" t="s">
        <v>70</v>
      </c>
      <c r="J29" s="16" t="s">
        <v>87</v>
      </c>
      <c r="K29" s="16" t="s">
        <v>88</v>
      </c>
      <c r="L29" s="16" t="s">
        <v>64</v>
      </c>
      <c r="M29" s="16"/>
      <c r="O29" s="16"/>
    </row>
    <row r="30" spans="1:15">
      <c r="A30" s="16" t="s">
        <v>140</v>
      </c>
      <c r="B30" s="75" t="s">
        <v>126</v>
      </c>
      <c r="C30" s="75" t="s">
        <v>276</v>
      </c>
      <c r="D30" s="80" t="s">
        <v>141</v>
      </c>
      <c r="E30" s="16" t="s">
        <v>141</v>
      </c>
      <c r="F30" s="16" t="s">
        <v>28</v>
      </c>
      <c r="G30" s="66">
        <v>2564</v>
      </c>
      <c r="H30" s="16" t="s">
        <v>135</v>
      </c>
      <c r="I30" s="16" t="s">
        <v>136</v>
      </c>
      <c r="J30" s="16" t="s">
        <v>143</v>
      </c>
      <c r="K30" s="16" t="s">
        <v>88</v>
      </c>
      <c r="L30" s="16" t="s">
        <v>64</v>
      </c>
      <c r="M30" s="16"/>
      <c r="N30" s="10" t="s">
        <v>258</v>
      </c>
    </row>
    <row r="31" spans="1:15">
      <c r="A31" s="16" t="s">
        <v>160</v>
      </c>
      <c r="B31" s="75" t="s">
        <v>126</v>
      </c>
      <c r="C31" s="75" t="s">
        <v>276</v>
      </c>
      <c r="D31" s="80" t="s">
        <v>161</v>
      </c>
      <c r="E31" s="16" t="s">
        <v>161</v>
      </c>
      <c r="F31" s="16" t="s">
        <v>28</v>
      </c>
      <c r="G31" s="66">
        <v>2564</v>
      </c>
      <c r="H31" s="16" t="s">
        <v>135</v>
      </c>
      <c r="I31" s="16" t="s">
        <v>136</v>
      </c>
      <c r="J31" s="16" t="s">
        <v>87</v>
      </c>
      <c r="K31" s="16" t="s">
        <v>88</v>
      </c>
      <c r="L31" s="16" t="s">
        <v>64</v>
      </c>
      <c r="M31" s="16"/>
      <c r="N31" s="10" t="s">
        <v>260</v>
      </c>
    </row>
    <row r="32" spans="1:15">
      <c r="A32" s="13" t="s">
        <v>49</v>
      </c>
      <c r="B32" s="13" t="s">
        <v>126</v>
      </c>
      <c r="C32" s="13" t="s">
        <v>281</v>
      </c>
      <c r="D32" s="80" t="s">
        <v>50</v>
      </c>
      <c r="E32" s="16" t="s">
        <v>50</v>
      </c>
      <c r="F32" s="16" t="s">
        <v>28</v>
      </c>
      <c r="G32" s="66">
        <v>2561</v>
      </c>
      <c r="H32" s="16" t="s">
        <v>52</v>
      </c>
      <c r="I32" s="16" t="s">
        <v>52</v>
      </c>
      <c r="J32" s="16" t="s">
        <v>53</v>
      </c>
      <c r="K32" s="16" t="s">
        <v>54</v>
      </c>
      <c r="L32" s="16" t="s">
        <v>55</v>
      </c>
      <c r="M32" s="16"/>
      <c r="N32" s="10" t="s">
        <v>262</v>
      </c>
    </row>
    <row r="33" spans="1:14">
      <c r="A33" s="13" t="s">
        <v>89</v>
      </c>
      <c r="B33" s="13" t="s">
        <v>126</v>
      </c>
      <c r="C33" s="13" t="s">
        <v>281</v>
      </c>
      <c r="D33" s="80" t="s">
        <v>90</v>
      </c>
      <c r="E33" s="16" t="s">
        <v>90</v>
      </c>
      <c r="F33" s="16" t="s">
        <v>28</v>
      </c>
      <c r="G33" s="66">
        <v>2563</v>
      </c>
      <c r="H33" s="16" t="s">
        <v>78</v>
      </c>
      <c r="I33" s="16" t="s">
        <v>70</v>
      </c>
      <c r="J33" s="16" t="s">
        <v>87</v>
      </c>
      <c r="K33" s="16" t="s">
        <v>88</v>
      </c>
      <c r="L33" s="16" t="s">
        <v>64</v>
      </c>
      <c r="M33" s="16"/>
      <c r="N33" s="10" t="s">
        <v>265</v>
      </c>
    </row>
    <row r="34" spans="1:14">
      <c r="A34" s="16" t="s">
        <v>147</v>
      </c>
      <c r="B34" s="13" t="s">
        <v>126</v>
      </c>
      <c r="C34" s="13" t="s">
        <v>281</v>
      </c>
      <c r="D34" s="80" t="s">
        <v>148</v>
      </c>
      <c r="E34" s="16" t="s">
        <v>148</v>
      </c>
      <c r="F34" s="16" t="s">
        <v>28</v>
      </c>
      <c r="G34" s="66">
        <v>2564</v>
      </c>
      <c r="H34" s="16" t="s">
        <v>135</v>
      </c>
      <c r="I34" s="16" t="s">
        <v>136</v>
      </c>
      <c r="J34" s="16" t="s">
        <v>143</v>
      </c>
      <c r="K34" s="16" t="s">
        <v>88</v>
      </c>
      <c r="L34" s="16" t="s">
        <v>64</v>
      </c>
      <c r="M34" s="16"/>
      <c r="N34" s="10" t="s">
        <v>267</v>
      </c>
    </row>
    <row r="35" spans="1:14">
      <c r="A35" s="16" t="s">
        <v>157</v>
      </c>
      <c r="B35" s="13" t="s">
        <v>126</v>
      </c>
      <c r="C35" s="13" t="s">
        <v>281</v>
      </c>
      <c r="D35" s="80" t="s">
        <v>158</v>
      </c>
      <c r="E35" s="16" t="s">
        <v>158</v>
      </c>
      <c r="F35" s="16" t="s">
        <v>28</v>
      </c>
      <c r="G35" s="66">
        <v>2564</v>
      </c>
      <c r="H35" s="16" t="s">
        <v>135</v>
      </c>
      <c r="I35" s="16" t="s">
        <v>136</v>
      </c>
      <c r="J35" s="16" t="s">
        <v>143</v>
      </c>
      <c r="K35" s="16" t="s">
        <v>88</v>
      </c>
      <c r="L35" s="16" t="s">
        <v>64</v>
      </c>
      <c r="M35" s="16"/>
      <c r="N35" s="10" t="s">
        <v>269</v>
      </c>
    </row>
    <row r="36" spans="1:14">
      <c r="A36" s="10" t="s">
        <v>193</v>
      </c>
      <c r="B36" s="81" t="s">
        <v>126</v>
      </c>
      <c r="C36" s="81" t="s">
        <v>281</v>
      </c>
      <c r="D36" s="76" t="s">
        <v>194</v>
      </c>
      <c r="E36" s="10" t="s">
        <v>194</v>
      </c>
      <c r="F36" s="10" t="s">
        <v>28</v>
      </c>
      <c r="G36" s="69">
        <v>2565</v>
      </c>
      <c r="H36" s="10" t="s">
        <v>105</v>
      </c>
      <c r="I36" s="10" t="s">
        <v>106</v>
      </c>
      <c r="J36" s="10" t="s">
        <v>53</v>
      </c>
      <c r="K36" s="10" t="s">
        <v>196</v>
      </c>
      <c r="L36" s="10" t="s">
        <v>55</v>
      </c>
      <c r="N36" s="76" t="s">
        <v>265</v>
      </c>
    </row>
  </sheetData>
  <autoFilter ref="A11:M35" xr:uid="{00000000-0009-0000-0000-000005000000}">
    <sortState ref="A12:M36">
      <sortCondition ref="C11:C35"/>
    </sortState>
  </autoFilter>
  <conditionalFormatting sqref="N21:O21 C21">
    <cfRule type="duplicateValues" dxfId="38" priority="2"/>
  </conditionalFormatting>
  <hyperlinks>
    <hyperlink ref="D12" r:id="rId1" display="https://emenscr.nesdc.go.th/viewer/view.html?id=5bd6f174ead9a205b323d6dd&amp;username=nida05263081" xr:uid="{FAAA4D6D-2F9B-4232-B31C-6E57500093F7}"/>
    <hyperlink ref="D13" r:id="rId2" display="https://emenscr.nesdc.go.th/viewer/view.html?id=5c108cb9b5776840dd12a2e9&amp;username=industry06051" xr:uid="{1BE1BE10-C233-4461-8CA1-4DD74EE284D7}"/>
    <hyperlink ref="D32" r:id="rId3" display="https://emenscr.nesdc.go.th/viewer/view.html?id=5c6123bd4819522ef1ca2d99&amp;username=rmuti34001" xr:uid="{3856E1B4-D741-4046-8F0C-4C5D3210FED5}"/>
    <hyperlink ref="D28" r:id="rId4" display="https://emenscr.nesdc.go.th/viewer/view.html?id=5dad219cc684aa5bce4a83bb&amp;username=tot121" xr:uid="{AE9F0474-AE74-4D30-9593-4ED40EB92619}"/>
    <hyperlink ref="D26" r:id="rId5" display="https://emenscr.nesdc.go.th/viewer/view.html?id=5e03390eb459dd49a9ac79d8&amp;username=tpqi061" xr:uid="{C75362D6-4409-4A89-ADE2-BD3F70C2EDBB}"/>
    <hyperlink ref="D25" r:id="rId6" display="https://emenscr.nesdc.go.th/viewer/view.html?id=5e09ab44a398d53e6c8ddedb&amp;username=npu058911" xr:uid="{D98ACA3B-724E-43C2-AAAC-FF98C73F9001}"/>
    <hyperlink ref="D29" r:id="rId7" display="https://emenscr.nesdc.go.th/viewer/view.html?id=5e154398dfe25e34a85729e9&amp;username=mdes06031" xr:uid="{38262104-35DA-4CA8-BE5F-AC6538FFE11B}"/>
    <hyperlink ref="D33" r:id="rId8" display="https://emenscr.nesdc.go.th/viewer/view.html?id=5e15b53a4735416acaa5adfa&amp;username=mdes06031" xr:uid="{BCD57CAC-1EC8-425A-A16E-E96C0F438A4C}"/>
    <hyperlink ref="D14" r:id="rId9" display="https://emenscr.nesdc.go.th/viewer/view.html?id=5e81a9914c4c403b4489a3bd&amp;username=moe02641" xr:uid="{2303E7AD-DF2D-4A8A-9FD8-3B5B55C9E1D2}"/>
    <hyperlink ref="D19" r:id="rId10" display="https://emenscr.nesdc.go.th/viewer/view.html?id=5fa124ec473e860600b7632b&amp;username=industry08031" xr:uid="{22377230-DF4D-4309-AEF8-F4269D45AC20}"/>
    <hyperlink ref="D30" r:id="rId11" display="https://emenscr.nesdc.go.th/viewer/view.html?id=5fd681fe6eb12634f2968bbf&amp;username=mdes06021" xr:uid="{122840D2-4D21-4B80-8A83-3739E8FEE141}"/>
    <hyperlink ref="D16" r:id="rId12" display="https://emenscr.nesdc.go.th/viewer/view.html?id=5fd691fc238e5c34f1efcc75&amp;username=mdes06021" xr:uid="{95A361D8-AD71-469C-BB1E-60A5ABC532B9}"/>
    <hyperlink ref="D34" r:id="rId13" display="https://emenscr.nesdc.go.th/viewer/view.html?id=5fd697146eb12634f2968bc3&amp;username=mdes06021" xr:uid="{882DBE7A-F604-40FE-A07A-BA85EEC40B33}"/>
    <hyperlink ref="D17" r:id="rId14" display="https://emenscr.nesdc.go.th/viewer/view.html?id=5fd8737238eaa328bc3694f3&amp;username=mdes06021" xr:uid="{F57E6EC4-AD76-45AC-9E92-617B82E1188D}"/>
    <hyperlink ref="D18" r:id="rId15" display="https://emenscr.nesdc.go.th/viewer/view.html?id=5fd88763bcb77e28c9827830&amp;username=mdes06021" xr:uid="{3D094860-B4AB-4243-BDC3-5FBA81821561}"/>
    <hyperlink ref="D35" r:id="rId16" display="https://emenscr.nesdc.go.th/viewer/view.html?id=5fd88a34bcb77e28c982783a&amp;username=mdes06021" xr:uid="{CC9AC247-714B-4F70-BC3D-3BAE844DDC07}"/>
    <hyperlink ref="D31" r:id="rId17" display="https://emenscr.nesdc.go.th/viewer/view.html?id=610902610dbfdc660d97e993&amp;username=mdes06031" xr:uid="{E1F9246B-FB05-4A83-9FD5-CA05FF868E68}"/>
    <hyperlink ref="D15" r:id="rId18" display="https://emenscr.nesdc.go.th/viewer/view.html?id=6152cf3e74550141769fa25c&amp;username=msu053015021" xr:uid="{9653D8E2-4288-4ED8-A8B2-99AA42DB6519}"/>
    <hyperlink ref="N36" r:id="rId19" xr:uid="{B89A5834-C22B-4919-8D7A-4647977AF50F}"/>
    <hyperlink ref="D36" r:id="rId20" xr:uid="{7505AEEC-DDA8-4FBA-AA85-06F606329655}"/>
  </hyperlinks>
  <pageMargins left="0.7" right="0.7" top="0.75" bottom="0.75" header="0.3" footer="0.3"/>
  <pageSetup paperSize="9" orientation="portrait" horizontalDpi="4294967295" verticalDpi="4294967295" r:id="rId21"/>
  <drawing r:id="rId2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46C77-FE9B-497E-9FFD-1ED0151F3682}">
  <sheetPr filterMode="1"/>
  <dimension ref="A1:N11"/>
  <sheetViews>
    <sheetView topLeftCell="D1" zoomScale="85" zoomScaleNormal="85" workbookViewId="0">
      <selection activeCell="K2" sqref="K2"/>
    </sheetView>
  </sheetViews>
  <sheetFormatPr defaultRowHeight="14.4"/>
  <cols>
    <col min="1" max="2" width="23" customWidth="1"/>
    <col min="3" max="4" width="54" customWidth="1"/>
    <col min="5" max="5" width="13.44140625" customWidth="1"/>
    <col min="6" max="6" width="28.33203125" customWidth="1"/>
    <col min="7" max="7" width="27" customWidth="1"/>
    <col min="8" max="8" width="47.33203125" customWidth="1"/>
    <col min="9" max="9" width="50" customWidth="1"/>
    <col min="10" max="10" width="54" customWidth="1"/>
    <col min="11" max="11" width="17.5546875" customWidth="1"/>
    <col min="12" max="12" width="13.44140625" customWidth="1"/>
    <col min="13" max="13" width="16.109375" customWidth="1"/>
    <col min="14" max="14" width="54" customWidth="1"/>
  </cols>
  <sheetData>
    <row r="1" spans="1:14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</row>
    <row r="2" spans="1:14">
      <c r="A2" s="61" t="s">
        <v>2</v>
      </c>
      <c r="B2" s="61"/>
      <c r="C2" s="61" t="s">
        <v>3</v>
      </c>
      <c r="D2" s="61" t="s">
        <v>7</v>
      </c>
      <c r="E2" s="61" t="s">
        <v>209</v>
      </c>
      <c r="F2" s="61" t="s">
        <v>14</v>
      </c>
      <c r="G2" s="61" t="s">
        <v>15</v>
      </c>
      <c r="H2" s="61" t="s">
        <v>18</v>
      </c>
      <c r="I2" s="61" t="s">
        <v>19</v>
      </c>
      <c r="J2" s="61" t="s">
        <v>20</v>
      </c>
      <c r="K2" s="61" t="s">
        <v>21</v>
      </c>
      <c r="L2" s="61" t="s">
        <v>22</v>
      </c>
      <c r="M2" s="61" t="s">
        <v>23</v>
      </c>
      <c r="N2" s="61" t="s">
        <v>254</v>
      </c>
    </row>
    <row r="3" spans="1:14">
      <c r="A3" t="s">
        <v>183</v>
      </c>
      <c r="C3" t="s">
        <v>184</v>
      </c>
      <c r="D3" t="s">
        <v>28</v>
      </c>
      <c r="E3" s="62">
        <v>2565</v>
      </c>
      <c r="F3" t="s">
        <v>105</v>
      </c>
      <c r="G3" t="s">
        <v>106</v>
      </c>
      <c r="H3" t="s">
        <v>143</v>
      </c>
      <c r="I3" t="s">
        <v>88</v>
      </c>
      <c r="J3" t="s">
        <v>64</v>
      </c>
      <c r="L3" t="s">
        <v>114</v>
      </c>
      <c r="M3" t="s">
        <v>257</v>
      </c>
      <c r="N3" t="s">
        <v>258</v>
      </c>
    </row>
    <row r="4" spans="1:14">
      <c r="A4" t="s">
        <v>187</v>
      </c>
      <c r="C4" t="s">
        <v>152</v>
      </c>
      <c r="D4" t="s">
        <v>28</v>
      </c>
      <c r="E4" s="62">
        <v>2565</v>
      </c>
      <c r="F4" t="s">
        <v>105</v>
      </c>
      <c r="G4" t="s">
        <v>106</v>
      </c>
      <c r="H4" t="s">
        <v>143</v>
      </c>
      <c r="I4" t="s">
        <v>88</v>
      </c>
      <c r="J4" t="s">
        <v>64</v>
      </c>
      <c r="L4" t="s">
        <v>114</v>
      </c>
      <c r="M4" t="s">
        <v>257</v>
      </c>
      <c r="N4" t="s">
        <v>260</v>
      </c>
    </row>
    <row r="5" spans="1:14">
      <c r="A5" t="s">
        <v>189</v>
      </c>
      <c r="C5" t="s">
        <v>190</v>
      </c>
      <c r="D5" t="s">
        <v>28</v>
      </c>
      <c r="E5" s="62">
        <v>2565</v>
      </c>
      <c r="F5" t="s">
        <v>105</v>
      </c>
      <c r="G5" t="s">
        <v>106</v>
      </c>
      <c r="H5" t="s">
        <v>143</v>
      </c>
      <c r="I5" t="s">
        <v>88</v>
      </c>
      <c r="J5" t="s">
        <v>64</v>
      </c>
      <c r="L5" t="s">
        <v>114</v>
      </c>
      <c r="M5" t="s">
        <v>257</v>
      </c>
      <c r="N5" t="s">
        <v>262</v>
      </c>
    </row>
    <row r="6" spans="1:14">
      <c r="A6" t="s">
        <v>193</v>
      </c>
      <c r="C6" t="s">
        <v>194</v>
      </c>
      <c r="D6" t="s">
        <v>28</v>
      </c>
      <c r="E6" s="62">
        <v>2565</v>
      </c>
      <c r="F6" t="s">
        <v>105</v>
      </c>
      <c r="G6" t="s">
        <v>106</v>
      </c>
      <c r="H6" t="s">
        <v>53</v>
      </c>
      <c r="I6" t="s">
        <v>196</v>
      </c>
      <c r="J6" t="s">
        <v>55</v>
      </c>
      <c r="L6" t="s">
        <v>126</v>
      </c>
      <c r="M6" t="s">
        <v>264</v>
      </c>
      <c r="N6" t="s">
        <v>265</v>
      </c>
    </row>
    <row r="7" spans="1:14">
      <c r="A7" t="s">
        <v>197</v>
      </c>
      <c r="C7" t="s">
        <v>198</v>
      </c>
      <c r="D7" t="s">
        <v>28</v>
      </c>
      <c r="E7" s="62">
        <v>2565</v>
      </c>
      <c r="F7" t="s">
        <v>105</v>
      </c>
      <c r="G7" t="s">
        <v>106</v>
      </c>
      <c r="H7" t="s">
        <v>53</v>
      </c>
      <c r="I7" t="s">
        <v>196</v>
      </c>
      <c r="J7" t="s">
        <v>55</v>
      </c>
      <c r="L7" t="s">
        <v>114</v>
      </c>
      <c r="M7" t="s">
        <v>257</v>
      </c>
      <c r="N7" t="s">
        <v>267</v>
      </c>
    </row>
    <row r="8" spans="1:14">
      <c r="A8" t="s">
        <v>200</v>
      </c>
      <c r="C8" t="s">
        <v>201</v>
      </c>
      <c r="D8" t="s">
        <v>28</v>
      </c>
      <c r="E8" s="62">
        <v>2565</v>
      </c>
      <c r="F8" t="s">
        <v>105</v>
      </c>
      <c r="G8" t="s">
        <v>106</v>
      </c>
      <c r="H8" t="s">
        <v>53</v>
      </c>
      <c r="I8" t="s">
        <v>196</v>
      </c>
      <c r="J8" t="s">
        <v>55</v>
      </c>
      <c r="L8" t="s">
        <v>114</v>
      </c>
      <c r="M8" t="s">
        <v>257</v>
      </c>
      <c r="N8" t="s">
        <v>269</v>
      </c>
    </row>
    <row r="9" spans="1:14">
      <c r="A9" t="s">
        <v>203</v>
      </c>
      <c r="C9" t="s">
        <v>204</v>
      </c>
      <c r="D9" t="s">
        <v>28</v>
      </c>
      <c r="E9" s="62">
        <v>2565</v>
      </c>
      <c r="F9" t="s">
        <v>105</v>
      </c>
      <c r="G9" t="s">
        <v>106</v>
      </c>
      <c r="H9" t="s">
        <v>53</v>
      </c>
      <c r="I9" t="s">
        <v>196</v>
      </c>
      <c r="J9" t="s">
        <v>55</v>
      </c>
      <c r="L9" t="s">
        <v>114</v>
      </c>
      <c r="M9" t="s">
        <v>271</v>
      </c>
      <c r="N9" t="s">
        <v>272</v>
      </c>
    </row>
    <row r="10" spans="1:14" hidden="1">
      <c r="A10" t="s">
        <v>164</v>
      </c>
      <c r="C10" t="s">
        <v>165</v>
      </c>
      <c r="D10" t="s">
        <v>28</v>
      </c>
      <c r="E10" s="62">
        <v>2566</v>
      </c>
      <c r="F10" t="s">
        <v>167</v>
      </c>
      <c r="G10" t="s">
        <v>168</v>
      </c>
      <c r="H10" t="s">
        <v>80</v>
      </c>
      <c r="I10" t="s">
        <v>169</v>
      </c>
      <c r="J10" t="s">
        <v>55</v>
      </c>
      <c r="K10" t="s">
        <v>170</v>
      </c>
      <c r="L10" t="s">
        <v>114</v>
      </c>
      <c r="M10" t="s">
        <v>271</v>
      </c>
      <c r="N10" t="s">
        <v>274</v>
      </c>
    </row>
    <row r="11" spans="1:14" hidden="1">
      <c r="A11" t="s">
        <v>173</v>
      </c>
      <c r="C11" t="s">
        <v>161</v>
      </c>
      <c r="D11" t="s">
        <v>28</v>
      </c>
      <c r="E11" s="62">
        <v>2566</v>
      </c>
      <c r="F11" t="s">
        <v>167</v>
      </c>
      <c r="G11" t="s">
        <v>168</v>
      </c>
      <c r="H11" t="s">
        <v>87</v>
      </c>
      <c r="I11" t="s">
        <v>88</v>
      </c>
      <c r="J11" t="s">
        <v>64</v>
      </c>
      <c r="K11" t="s">
        <v>170</v>
      </c>
      <c r="L11" t="s">
        <v>126</v>
      </c>
      <c r="M11" t="s">
        <v>276</v>
      </c>
      <c r="N11" t="s">
        <v>277</v>
      </c>
    </row>
  </sheetData>
  <autoFilter ref="C2:N11" xr:uid="{5741C299-3D44-4991-A022-D9B13DB6153D}">
    <filterColumn colId="8">
      <filters blank="1"/>
    </filterColumn>
  </autoFilter>
  <mergeCells count="1">
    <mergeCell ref="A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4DAEA-245A-4A4C-88FF-446A10CDC9C2}">
  <dimension ref="A1:AV4"/>
  <sheetViews>
    <sheetView topLeftCell="AP1" workbookViewId="0">
      <selection sqref="A1:AV1"/>
    </sheetView>
  </sheetViews>
  <sheetFormatPr defaultRowHeight="14.4"/>
  <cols>
    <col min="1" max="1" width="13.44140625" customWidth="1"/>
    <col min="2" max="2" width="25.6640625" customWidth="1"/>
    <col min="3" max="3" width="54" customWidth="1"/>
    <col min="4" max="4" width="44.5546875" customWidth="1"/>
    <col min="5" max="5" width="37.88671875" customWidth="1"/>
    <col min="6" max="6" width="33.6640625" customWidth="1"/>
    <col min="7" max="7" width="36.44140625" customWidth="1"/>
    <col min="8" max="9" width="54" customWidth="1"/>
    <col min="10" max="10" width="51.33203125" customWidth="1"/>
    <col min="11" max="12" width="54" customWidth="1"/>
    <col min="13" max="13" width="31" customWidth="1"/>
    <col min="14" max="14" width="54" customWidth="1"/>
    <col min="15" max="15" width="24.33203125" customWidth="1"/>
    <col min="16" max="16" width="28.33203125" customWidth="1"/>
    <col min="17" max="17" width="35.109375" customWidth="1"/>
    <col min="18" max="18" width="28.33203125" customWidth="1"/>
    <col min="19" max="19" width="35.109375" customWidth="1"/>
    <col min="20" max="20" width="29.6640625" customWidth="1"/>
    <col min="21" max="21" width="50" customWidth="1"/>
    <col min="22" max="22" width="44.5546875" customWidth="1"/>
    <col min="23" max="24" width="28.33203125" customWidth="1"/>
    <col min="25" max="26" width="20.33203125" customWidth="1"/>
    <col min="27" max="28" width="33.6640625" customWidth="1"/>
    <col min="29" max="30" width="39.109375" customWidth="1"/>
    <col min="31" max="31" width="35.109375" customWidth="1"/>
    <col min="32" max="32" width="14.88671875" customWidth="1"/>
    <col min="33" max="33" width="13.44140625" customWidth="1"/>
    <col min="34" max="34" width="28.33203125" customWidth="1"/>
    <col min="35" max="35" width="27" customWidth="1"/>
    <col min="36" max="36" width="32.44140625" customWidth="1"/>
    <col min="37" max="37" width="45.88671875" customWidth="1"/>
    <col min="38" max="38" width="39.109375" customWidth="1"/>
    <col min="39" max="39" width="41.88671875" customWidth="1"/>
    <col min="40" max="41" width="54" customWidth="1"/>
    <col min="42" max="42" width="33.6640625" customWidth="1"/>
    <col min="43" max="43" width="28.33203125" customWidth="1"/>
    <col min="44" max="44" width="13.44140625" customWidth="1"/>
    <col min="45" max="45" width="16.109375" customWidth="1"/>
    <col min="46" max="47" width="54" customWidth="1"/>
    <col min="48" max="48" width="17.5546875" customWidth="1"/>
  </cols>
  <sheetData>
    <row r="1" spans="1:48">
      <c r="A1" s="239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</row>
    <row r="2" spans="1:48">
      <c r="A2" s="61" t="s">
        <v>1</v>
      </c>
      <c r="B2" s="61" t="s">
        <v>2</v>
      </c>
      <c r="C2" s="61" t="s">
        <v>3</v>
      </c>
      <c r="D2" s="61" t="s">
        <v>4</v>
      </c>
      <c r="E2" s="61" t="s">
        <v>5</v>
      </c>
      <c r="F2" s="61" t="s">
        <v>233</v>
      </c>
      <c r="G2" s="61" t="s">
        <v>234</v>
      </c>
      <c r="H2" s="61" t="s">
        <v>6</v>
      </c>
      <c r="I2" s="61" t="s">
        <v>7</v>
      </c>
      <c r="J2" s="61" t="s">
        <v>8</v>
      </c>
      <c r="K2" s="61" t="s">
        <v>9</v>
      </c>
      <c r="L2" s="61" t="s">
        <v>235</v>
      </c>
      <c r="M2" s="61" t="s">
        <v>10</v>
      </c>
      <c r="N2" s="61" t="s">
        <v>11</v>
      </c>
      <c r="O2" s="61" t="s">
        <v>236</v>
      </c>
      <c r="P2" s="61" t="s">
        <v>237</v>
      </c>
      <c r="Q2" s="61" t="s">
        <v>238</v>
      </c>
      <c r="R2" s="61" t="s">
        <v>239</v>
      </c>
      <c r="S2" s="61" t="s">
        <v>240</v>
      </c>
      <c r="T2" s="61" t="s">
        <v>241</v>
      </c>
      <c r="U2" s="61" t="s">
        <v>242</v>
      </c>
      <c r="V2" s="61" t="s">
        <v>243</v>
      </c>
      <c r="W2" s="61" t="s">
        <v>244</v>
      </c>
      <c r="X2" s="61" t="s">
        <v>245</v>
      </c>
      <c r="Y2" s="61" t="s">
        <v>246</v>
      </c>
      <c r="Z2" s="61" t="s">
        <v>247</v>
      </c>
      <c r="AA2" s="61" t="s">
        <v>248</v>
      </c>
      <c r="AB2" s="61" t="s">
        <v>249</v>
      </c>
      <c r="AC2" s="61" t="s">
        <v>250</v>
      </c>
      <c r="AD2" s="61" t="s">
        <v>251</v>
      </c>
      <c r="AE2" s="61" t="s">
        <v>12</v>
      </c>
      <c r="AF2" s="61" t="s">
        <v>13</v>
      </c>
      <c r="AG2" s="61" t="s">
        <v>209</v>
      </c>
      <c r="AH2" s="61" t="s">
        <v>14</v>
      </c>
      <c r="AI2" s="61" t="s">
        <v>15</v>
      </c>
      <c r="AJ2" s="61" t="s">
        <v>16</v>
      </c>
      <c r="AK2" s="61" t="s">
        <v>17</v>
      </c>
      <c r="AL2" s="61" t="s">
        <v>18</v>
      </c>
      <c r="AM2" s="61" t="s">
        <v>19</v>
      </c>
      <c r="AN2" s="61" t="s">
        <v>20</v>
      </c>
      <c r="AO2" s="61" t="s">
        <v>21</v>
      </c>
      <c r="AP2" s="61" t="s">
        <v>252</v>
      </c>
      <c r="AQ2" s="61" t="s">
        <v>253</v>
      </c>
      <c r="AR2" s="61" t="s">
        <v>22</v>
      </c>
      <c r="AS2" s="61" t="s">
        <v>23</v>
      </c>
      <c r="AT2" s="61" t="s">
        <v>254</v>
      </c>
      <c r="AU2" s="61" t="s">
        <v>255</v>
      </c>
      <c r="AV2" s="61" t="s">
        <v>256</v>
      </c>
    </row>
    <row r="3" spans="1:48">
      <c r="A3" t="s">
        <v>163</v>
      </c>
      <c r="B3" t="s">
        <v>164</v>
      </c>
      <c r="C3" t="s">
        <v>165</v>
      </c>
      <c r="H3" t="s">
        <v>27</v>
      </c>
      <c r="I3" t="s">
        <v>28</v>
      </c>
      <c r="K3" t="s">
        <v>27</v>
      </c>
      <c r="L3" t="s">
        <v>30</v>
      </c>
      <c r="N3" t="s">
        <v>31</v>
      </c>
      <c r="AE3" t="s">
        <v>166</v>
      </c>
      <c r="AF3" t="s">
        <v>33</v>
      </c>
      <c r="AG3" s="62">
        <v>2566</v>
      </c>
      <c r="AH3" t="s">
        <v>167</v>
      </c>
      <c r="AI3" t="s">
        <v>168</v>
      </c>
      <c r="AJ3" s="63">
        <v>10500000</v>
      </c>
      <c r="AK3" s="63">
        <v>10500000</v>
      </c>
      <c r="AL3" t="s">
        <v>80</v>
      </c>
      <c r="AM3" t="s">
        <v>169</v>
      </c>
      <c r="AN3" t="s">
        <v>55</v>
      </c>
      <c r="AO3" t="s">
        <v>170</v>
      </c>
      <c r="AP3" t="s">
        <v>171</v>
      </c>
      <c r="AQ3" t="s">
        <v>172</v>
      </c>
      <c r="AR3" t="s">
        <v>114</v>
      </c>
      <c r="AS3" t="s">
        <v>271</v>
      </c>
      <c r="AT3" t="s">
        <v>274</v>
      </c>
      <c r="AU3" t="s">
        <v>275</v>
      </c>
    </row>
    <row r="4" spans="1:48">
      <c r="A4" t="s">
        <v>82</v>
      </c>
      <c r="B4" t="s">
        <v>173</v>
      </c>
      <c r="C4" t="s">
        <v>161</v>
      </c>
      <c r="H4" t="s">
        <v>27</v>
      </c>
      <c r="I4" t="s">
        <v>28</v>
      </c>
      <c r="K4" t="s">
        <v>27</v>
      </c>
      <c r="L4" t="s">
        <v>30</v>
      </c>
      <c r="N4" t="s">
        <v>31</v>
      </c>
      <c r="AE4" t="s">
        <v>174</v>
      </c>
      <c r="AF4" t="s">
        <v>33</v>
      </c>
      <c r="AG4" s="62">
        <v>2566</v>
      </c>
      <c r="AH4" t="s">
        <v>167</v>
      </c>
      <c r="AI4" t="s">
        <v>168</v>
      </c>
      <c r="AJ4" s="63">
        <v>334950000</v>
      </c>
      <c r="AK4" s="63">
        <v>334950000</v>
      </c>
      <c r="AL4" t="s">
        <v>87</v>
      </c>
      <c r="AM4" t="s">
        <v>88</v>
      </c>
      <c r="AN4" t="s">
        <v>64</v>
      </c>
      <c r="AO4" t="s">
        <v>170</v>
      </c>
      <c r="AP4" t="s">
        <v>175</v>
      </c>
      <c r="AQ4" t="s">
        <v>176</v>
      </c>
      <c r="AR4" t="s">
        <v>126</v>
      </c>
      <c r="AS4" t="s">
        <v>276</v>
      </c>
      <c r="AT4" t="s">
        <v>277</v>
      </c>
      <c r="AU4" t="s">
        <v>278</v>
      </c>
    </row>
  </sheetData>
  <mergeCells count="1">
    <mergeCell ref="A1:AV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BC0E4-0A2B-423E-A9E2-C97C4ED5E868}">
  <dimension ref="A1:AV9"/>
  <sheetViews>
    <sheetView workbookViewId="0">
      <selection sqref="A1:AV1"/>
    </sheetView>
  </sheetViews>
  <sheetFormatPr defaultRowHeight="14.4"/>
  <cols>
    <col min="1" max="1" width="13.44140625" customWidth="1"/>
    <col min="2" max="2" width="23" customWidth="1"/>
    <col min="3" max="3" width="54" customWidth="1"/>
    <col min="4" max="4" width="44.5546875" customWidth="1"/>
    <col min="5" max="5" width="37.88671875" customWidth="1"/>
    <col min="6" max="6" width="33.6640625" customWidth="1"/>
    <col min="7" max="7" width="36.44140625" customWidth="1"/>
    <col min="8" max="9" width="54" customWidth="1"/>
    <col min="10" max="10" width="51.33203125" customWidth="1"/>
    <col min="11" max="12" width="54" customWidth="1"/>
    <col min="13" max="13" width="31" customWidth="1"/>
    <col min="14" max="14" width="54" customWidth="1"/>
    <col min="15" max="15" width="24.33203125" customWidth="1"/>
    <col min="16" max="16" width="28.33203125" customWidth="1"/>
    <col min="17" max="17" width="35.109375" customWidth="1"/>
    <col min="18" max="18" width="28.33203125" customWidth="1"/>
    <col min="19" max="19" width="35.109375" customWidth="1"/>
    <col min="20" max="20" width="29.6640625" customWidth="1"/>
    <col min="21" max="21" width="50" customWidth="1"/>
    <col min="22" max="22" width="44.5546875" customWidth="1"/>
    <col min="23" max="24" width="28.33203125" customWidth="1"/>
    <col min="25" max="26" width="20.33203125" customWidth="1"/>
    <col min="27" max="28" width="33.6640625" customWidth="1"/>
    <col min="29" max="30" width="39.109375" customWidth="1"/>
    <col min="31" max="31" width="35.109375" customWidth="1"/>
    <col min="32" max="32" width="14.88671875" customWidth="1"/>
    <col min="33" max="33" width="13.44140625" customWidth="1"/>
    <col min="34" max="34" width="28.33203125" customWidth="1"/>
    <col min="35" max="35" width="27" customWidth="1"/>
    <col min="36" max="36" width="32.44140625" customWidth="1"/>
    <col min="37" max="37" width="45.88671875" customWidth="1"/>
    <col min="38" max="38" width="47.33203125" customWidth="1"/>
    <col min="39" max="39" width="50" customWidth="1"/>
    <col min="40" max="40" width="54" customWidth="1"/>
    <col min="41" max="41" width="17.5546875" customWidth="1"/>
    <col min="42" max="42" width="33.6640625" customWidth="1"/>
    <col min="43" max="43" width="28.33203125" customWidth="1"/>
    <col min="44" max="44" width="13.44140625" customWidth="1"/>
    <col min="45" max="45" width="16.109375" customWidth="1"/>
    <col min="46" max="47" width="54" customWidth="1"/>
    <col min="48" max="48" width="17.5546875" customWidth="1"/>
  </cols>
  <sheetData>
    <row r="1" spans="1:48">
      <c r="A1" s="239" t="s">
        <v>0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</row>
    <row r="2" spans="1:48">
      <c r="A2" s="61" t="s">
        <v>1</v>
      </c>
      <c r="B2" s="61" t="s">
        <v>2</v>
      </c>
      <c r="C2" s="61" t="s">
        <v>3</v>
      </c>
      <c r="D2" s="61" t="s">
        <v>4</v>
      </c>
      <c r="E2" s="61" t="s">
        <v>5</v>
      </c>
      <c r="F2" s="61" t="s">
        <v>233</v>
      </c>
      <c r="G2" s="61" t="s">
        <v>234</v>
      </c>
      <c r="H2" s="61" t="s">
        <v>6</v>
      </c>
      <c r="I2" s="61" t="s">
        <v>7</v>
      </c>
      <c r="J2" s="61" t="s">
        <v>8</v>
      </c>
      <c r="K2" s="61" t="s">
        <v>9</v>
      </c>
      <c r="L2" s="61" t="s">
        <v>235</v>
      </c>
      <c r="M2" s="61" t="s">
        <v>10</v>
      </c>
      <c r="N2" s="61" t="s">
        <v>11</v>
      </c>
      <c r="O2" s="61" t="s">
        <v>236</v>
      </c>
      <c r="P2" s="61" t="s">
        <v>237</v>
      </c>
      <c r="Q2" s="61" t="s">
        <v>238</v>
      </c>
      <c r="R2" s="61" t="s">
        <v>239</v>
      </c>
      <c r="S2" s="61" t="s">
        <v>240</v>
      </c>
      <c r="T2" s="61" t="s">
        <v>241</v>
      </c>
      <c r="U2" s="61" t="s">
        <v>242</v>
      </c>
      <c r="V2" s="61" t="s">
        <v>243</v>
      </c>
      <c r="W2" s="61" t="s">
        <v>244</v>
      </c>
      <c r="X2" s="61" t="s">
        <v>245</v>
      </c>
      <c r="Y2" s="61" t="s">
        <v>246</v>
      </c>
      <c r="Z2" s="61" t="s">
        <v>247</v>
      </c>
      <c r="AA2" s="61" t="s">
        <v>248</v>
      </c>
      <c r="AB2" s="61" t="s">
        <v>249</v>
      </c>
      <c r="AC2" s="61" t="s">
        <v>250</v>
      </c>
      <c r="AD2" s="61" t="s">
        <v>251</v>
      </c>
      <c r="AE2" s="61" t="s">
        <v>12</v>
      </c>
      <c r="AF2" s="61" t="s">
        <v>13</v>
      </c>
      <c r="AG2" s="61" t="s">
        <v>209</v>
      </c>
      <c r="AH2" s="61" t="s">
        <v>14</v>
      </c>
      <c r="AI2" s="61" t="s">
        <v>15</v>
      </c>
      <c r="AJ2" s="61" t="s">
        <v>16</v>
      </c>
      <c r="AK2" s="61" t="s">
        <v>17</v>
      </c>
      <c r="AL2" s="61" t="s">
        <v>18</v>
      </c>
      <c r="AM2" s="61" t="s">
        <v>19</v>
      </c>
      <c r="AN2" s="61" t="s">
        <v>20</v>
      </c>
      <c r="AO2" s="61" t="s">
        <v>21</v>
      </c>
      <c r="AP2" s="61" t="s">
        <v>252</v>
      </c>
      <c r="AQ2" s="61" t="s">
        <v>253</v>
      </c>
      <c r="AR2" s="61" t="s">
        <v>22</v>
      </c>
      <c r="AS2" s="61" t="s">
        <v>23</v>
      </c>
      <c r="AT2" s="61" t="s">
        <v>254</v>
      </c>
      <c r="AU2" s="61" t="s">
        <v>255</v>
      </c>
      <c r="AV2" s="61" t="s">
        <v>256</v>
      </c>
    </row>
    <row r="3" spans="1:48">
      <c r="A3" t="s">
        <v>139</v>
      </c>
      <c r="B3" t="s">
        <v>183</v>
      </c>
      <c r="C3" t="s">
        <v>184</v>
      </c>
      <c r="H3" t="s">
        <v>27</v>
      </c>
      <c r="I3" t="s">
        <v>28</v>
      </c>
      <c r="J3" t="s">
        <v>185</v>
      </c>
      <c r="K3" t="s">
        <v>27</v>
      </c>
      <c r="L3" t="s">
        <v>30</v>
      </c>
      <c r="N3" t="s">
        <v>31</v>
      </c>
      <c r="AE3" t="s">
        <v>186</v>
      </c>
      <c r="AF3" t="s">
        <v>33</v>
      </c>
      <c r="AG3" s="62">
        <v>2565</v>
      </c>
      <c r="AH3" t="s">
        <v>105</v>
      </c>
      <c r="AI3" t="s">
        <v>106</v>
      </c>
      <c r="AJ3" s="63">
        <v>16700200</v>
      </c>
      <c r="AK3" s="63">
        <v>16700200</v>
      </c>
      <c r="AL3" t="s">
        <v>143</v>
      </c>
      <c r="AM3" t="s">
        <v>88</v>
      </c>
      <c r="AN3" t="s">
        <v>64</v>
      </c>
      <c r="AP3" t="s">
        <v>114</v>
      </c>
      <c r="AQ3" t="s">
        <v>115</v>
      </c>
      <c r="AR3" t="s">
        <v>114</v>
      </c>
      <c r="AS3" t="s">
        <v>257</v>
      </c>
      <c r="AT3" t="s">
        <v>258</v>
      </c>
      <c r="AU3" t="s">
        <v>259</v>
      </c>
    </row>
    <row r="4" spans="1:48">
      <c r="A4" t="s">
        <v>139</v>
      </c>
      <c r="B4" t="s">
        <v>187</v>
      </c>
      <c r="C4" t="s">
        <v>152</v>
      </c>
      <c r="H4" t="s">
        <v>27</v>
      </c>
      <c r="I4" t="s">
        <v>28</v>
      </c>
      <c r="K4" t="s">
        <v>27</v>
      </c>
      <c r="L4" t="s">
        <v>30</v>
      </c>
      <c r="N4" t="s">
        <v>31</v>
      </c>
      <c r="AE4" t="s">
        <v>188</v>
      </c>
      <c r="AF4" t="s">
        <v>33</v>
      </c>
      <c r="AG4" s="62">
        <v>2565</v>
      </c>
      <c r="AH4" t="s">
        <v>105</v>
      </c>
      <c r="AI4" t="s">
        <v>106</v>
      </c>
      <c r="AJ4" s="63">
        <v>46780000</v>
      </c>
      <c r="AK4" s="63">
        <v>46780000</v>
      </c>
      <c r="AL4" t="s">
        <v>143</v>
      </c>
      <c r="AM4" t="s">
        <v>88</v>
      </c>
      <c r="AN4" t="s">
        <v>64</v>
      </c>
      <c r="AP4" t="s">
        <v>114</v>
      </c>
      <c r="AQ4" t="s">
        <v>115</v>
      </c>
      <c r="AR4" t="s">
        <v>114</v>
      </c>
      <c r="AS4" t="s">
        <v>257</v>
      </c>
      <c r="AT4" t="s">
        <v>260</v>
      </c>
      <c r="AU4" t="s">
        <v>261</v>
      </c>
    </row>
    <row r="5" spans="1:48">
      <c r="A5" t="s">
        <v>139</v>
      </c>
      <c r="B5" t="s">
        <v>189</v>
      </c>
      <c r="C5" t="s">
        <v>190</v>
      </c>
      <c r="H5" t="s">
        <v>27</v>
      </c>
      <c r="I5" t="s">
        <v>28</v>
      </c>
      <c r="K5" t="s">
        <v>27</v>
      </c>
      <c r="L5" t="s">
        <v>30</v>
      </c>
      <c r="N5" t="s">
        <v>31</v>
      </c>
      <c r="AE5" t="s">
        <v>191</v>
      </c>
      <c r="AF5" t="s">
        <v>33</v>
      </c>
      <c r="AG5" s="62">
        <v>2565</v>
      </c>
      <c r="AH5" t="s">
        <v>105</v>
      </c>
      <c r="AI5" t="s">
        <v>106</v>
      </c>
      <c r="AJ5" s="63">
        <v>19260000</v>
      </c>
      <c r="AK5" s="63">
        <v>19260000</v>
      </c>
      <c r="AL5" t="s">
        <v>143</v>
      </c>
      <c r="AM5" t="s">
        <v>88</v>
      </c>
      <c r="AN5" t="s">
        <v>64</v>
      </c>
      <c r="AP5" t="s">
        <v>114</v>
      </c>
      <c r="AQ5" t="s">
        <v>115</v>
      </c>
      <c r="AR5" t="s">
        <v>114</v>
      </c>
      <c r="AS5" t="s">
        <v>257</v>
      </c>
      <c r="AT5" t="s">
        <v>262</v>
      </c>
      <c r="AU5" t="s">
        <v>263</v>
      </c>
    </row>
    <row r="6" spans="1:48">
      <c r="A6" t="s">
        <v>192</v>
      </c>
      <c r="B6" t="s">
        <v>193</v>
      </c>
      <c r="C6" t="s">
        <v>194</v>
      </c>
      <c r="H6" t="s">
        <v>27</v>
      </c>
      <c r="I6" t="s">
        <v>28</v>
      </c>
      <c r="K6" t="s">
        <v>27</v>
      </c>
      <c r="L6" t="s">
        <v>30</v>
      </c>
      <c r="N6" t="s">
        <v>31</v>
      </c>
      <c r="AE6" t="s">
        <v>195</v>
      </c>
      <c r="AF6" t="s">
        <v>33</v>
      </c>
      <c r="AG6" s="62">
        <v>2565</v>
      </c>
      <c r="AH6" t="s">
        <v>105</v>
      </c>
      <c r="AI6" t="s">
        <v>106</v>
      </c>
      <c r="AJ6" s="62">
        <v>0</v>
      </c>
      <c r="AK6" s="62">
        <v>0</v>
      </c>
      <c r="AL6" t="s">
        <v>53</v>
      </c>
      <c r="AM6" t="s">
        <v>196</v>
      </c>
      <c r="AN6" t="s">
        <v>55</v>
      </c>
      <c r="AP6" t="s">
        <v>126</v>
      </c>
      <c r="AQ6" t="s">
        <v>150</v>
      </c>
      <c r="AR6" t="s">
        <v>126</v>
      </c>
      <c r="AS6" t="s">
        <v>264</v>
      </c>
      <c r="AT6" t="s">
        <v>265</v>
      </c>
      <c r="AU6" t="s">
        <v>266</v>
      </c>
    </row>
    <row r="7" spans="1:48">
      <c r="A7" t="s">
        <v>192</v>
      </c>
      <c r="B7" t="s">
        <v>197</v>
      </c>
      <c r="C7" t="s">
        <v>198</v>
      </c>
      <c r="H7" t="s">
        <v>27</v>
      </c>
      <c r="I7" t="s">
        <v>28</v>
      </c>
      <c r="K7" t="s">
        <v>27</v>
      </c>
      <c r="L7" t="s">
        <v>30</v>
      </c>
      <c r="N7" t="s">
        <v>31</v>
      </c>
      <c r="AE7" t="s">
        <v>199</v>
      </c>
      <c r="AF7" t="s">
        <v>33</v>
      </c>
      <c r="AG7" s="62">
        <v>2565</v>
      </c>
      <c r="AH7" t="s">
        <v>105</v>
      </c>
      <c r="AI7" t="s">
        <v>106</v>
      </c>
      <c r="AJ7" s="63">
        <v>20000</v>
      </c>
      <c r="AK7" s="63">
        <v>20000</v>
      </c>
      <c r="AL7" t="s">
        <v>53</v>
      </c>
      <c r="AM7" t="s">
        <v>196</v>
      </c>
      <c r="AN7" t="s">
        <v>55</v>
      </c>
      <c r="AP7" t="s">
        <v>114</v>
      </c>
      <c r="AQ7" t="s">
        <v>115</v>
      </c>
      <c r="AR7" t="s">
        <v>114</v>
      </c>
      <c r="AS7" t="s">
        <v>257</v>
      </c>
      <c r="AT7" t="s">
        <v>267</v>
      </c>
      <c r="AU7" t="s">
        <v>268</v>
      </c>
    </row>
    <row r="8" spans="1:48">
      <c r="A8" t="s">
        <v>192</v>
      </c>
      <c r="B8" t="s">
        <v>200</v>
      </c>
      <c r="C8" t="s">
        <v>201</v>
      </c>
      <c r="H8" t="s">
        <v>27</v>
      </c>
      <c r="I8" t="s">
        <v>28</v>
      </c>
      <c r="K8" t="s">
        <v>27</v>
      </c>
      <c r="L8" t="s">
        <v>30</v>
      </c>
      <c r="N8" t="s">
        <v>31</v>
      </c>
      <c r="AE8" t="s">
        <v>202</v>
      </c>
      <c r="AF8" t="s">
        <v>33</v>
      </c>
      <c r="AG8" s="62">
        <v>2565</v>
      </c>
      <c r="AH8" t="s">
        <v>105</v>
      </c>
      <c r="AI8" t="s">
        <v>106</v>
      </c>
      <c r="AJ8" s="63">
        <v>20000</v>
      </c>
      <c r="AK8" s="63">
        <v>20000</v>
      </c>
      <c r="AL8" t="s">
        <v>53</v>
      </c>
      <c r="AM8" t="s">
        <v>196</v>
      </c>
      <c r="AN8" t="s">
        <v>55</v>
      </c>
      <c r="AP8" t="s">
        <v>114</v>
      </c>
      <c r="AQ8" t="s">
        <v>115</v>
      </c>
      <c r="AR8" t="s">
        <v>114</v>
      </c>
      <c r="AS8" t="s">
        <v>257</v>
      </c>
      <c r="AT8" t="s">
        <v>269</v>
      </c>
      <c r="AU8" t="s">
        <v>270</v>
      </c>
    </row>
    <row r="9" spans="1:48">
      <c r="A9" t="s">
        <v>192</v>
      </c>
      <c r="B9" t="s">
        <v>203</v>
      </c>
      <c r="C9" t="s">
        <v>204</v>
      </c>
      <c r="H9" t="s">
        <v>27</v>
      </c>
      <c r="I9" t="s">
        <v>28</v>
      </c>
      <c r="K9" t="s">
        <v>27</v>
      </c>
      <c r="L9" t="s">
        <v>30</v>
      </c>
      <c r="N9" t="s">
        <v>31</v>
      </c>
      <c r="AE9" t="s">
        <v>205</v>
      </c>
      <c r="AF9" t="s">
        <v>33</v>
      </c>
      <c r="AG9" s="62">
        <v>2565</v>
      </c>
      <c r="AH9" t="s">
        <v>105</v>
      </c>
      <c r="AI9" t="s">
        <v>106</v>
      </c>
      <c r="AJ9" s="63">
        <v>15000</v>
      </c>
      <c r="AK9" s="63">
        <v>15000</v>
      </c>
      <c r="AL9" t="s">
        <v>53</v>
      </c>
      <c r="AM9" t="s">
        <v>196</v>
      </c>
      <c r="AN9" t="s">
        <v>55</v>
      </c>
      <c r="AP9" t="s">
        <v>114</v>
      </c>
      <c r="AQ9" t="s">
        <v>122</v>
      </c>
      <c r="AR9" t="s">
        <v>114</v>
      </c>
      <c r="AS9" t="s">
        <v>271</v>
      </c>
      <c r="AT9" t="s">
        <v>272</v>
      </c>
      <c r="AU9" t="s">
        <v>273</v>
      </c>
    </row>
  </sheetData>
  <mergeCells count="1">
    <mergeCell ref="A1:AV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4D8E0-B6E3-44A4-8D64-D1459F44837C}">
  <dimension ref="A1:Y56"/>
  <sheetViews>
    <sheetView zoomScale="70" zoomScaleNormal="70" workbookViewId="0">
      <pane ySplit="11" topLeftCell="A12" activePane="bottomLeft" state="frozen"/>
      <selection pane="bottomLeft" activeCell="A12" sqref="A12:XFD20"/>
    </sheetView>
  </sheetViews>
  <sheetFormatPr defaultColWidth="9.109375" defaultRowHeight="21"/>
  <cols>
    <col min="1" max="1" width="22.33203125" style="10" customWidth="1"/>
    <col min="2" max="2" width="53.44140625" style="10" customWidth="1"/>
    <col min="3" max="3" width="17.5546875" style="10" customWidth="1"/>
    <col min="4" max="4" width="17" style="10" customWidth="1"/>
    <col min="5" max="5" width="13" style="10" customWidth="1"/>
    <col min="6" max="7" width="19.33203125" style="10" customWidth="1"/>
    <col min="8" max="8" width="26.88671875" style="10" customWidth="1"/>
    <col min="9" max="9" width="32.88671875" style="10" customWidth="1"/>
    <col min="10" max="10" width="19.6640625" style="10" customWidth="1"/>
    <col min="11" max="11" width="34.88671875" style="10" customWidth="1"/>
    <col min="12" max="12" width="28.88671875" style="10" customWidth="1"/>
    <col min="13" max="16" width="22.109375" style="10" customWidth="1"/>
    <col min="17" max="17" width="29" style="10" customWidth="1"/>
    <col min="18" max="19" width="16.88671875" style="69" customWidth="1"/>
    <col min="20" max="20" width="16.88671875" style="140" customWidth="1"/>
    <col min="21" max="21" width="28.88671875" style="10" customWidth="1"/>
    <col min="22" max="22" width="14.33203125" style="10" customWidth="1"/>
    <col min="23" max="28" width="9.109375" style="10" customWidth="1"/>
    <col min="29" max="16384" width="9.109375" style="10"/>
  </cols>
  <sheetData>
    <row r="1" spans="1:22" ht="23.4">
      <c r="B1" s="8" t="s">
        <v>210</v>
      </c>
    </row>
    <row r="2" spans="1:22" s="19" customFormat="1" ht="14.4">
      <c r="R2" s="67"/>
      <c r="S2" s="67"/>
      <c r="T2" s="141"/>
    </row>
    <row r="3" spans="1:22" s="19" customFormat="1" ht="14.4">
      <c r="R3" s="67"/>
      <c r="S3" s="67"/>
      <c r="T3" s="141"/>
    </row>
    <row r="4" spans="1:22" s="19" customFormat="1" ht="14.4">
      <c r="R4" s="67"/>
      <c r="S4" s="67"/>
      <c r="T4" s="141"/>
    </row>
    <row r="5" spans="1:22" s="19" customFormat="1" ht="14.4">
      <c r="R5" s="67"/>
      <c r="S5" s="67"/>
      <c r="T5" s="141"/>
    </row>
    <row r="6" spans="1:22" s="19" customFormat="1" ht="14.4">
      <c r="R6" s="67"/>
      <c r="S6" s="67"/>
      <c r="T6" s="141"/>
    </row>
    <row r="7" spans="1:22" s="19" customFormat="1" ht="14.4">
      <c r="R7" s="67"/>
      <c r="S7" s="67"/>
      <c r="T7" s="141"/>
    </row>
    <row r="8" spans="1:22" s="19" customFormat="1" ht="14.4">
      <c r="R8" s="67"/>
      <c r="S8" s="67"/>
      <c r="T8" s="141"/>
    </row>
    <row r="9" spans="1:22" s="19" customFormat="1" ht="14.4">
      <c r="R9" s="67"/>
      <c r="S9" s="67"/>
      <c r="T9" s="141"/>
    </row>
    <row r="10" spans="1:22" s="19" customFormat="1" ht="14.4">
      <c r="R10" s="67"/>
      <c r="S10" s="67"/>
      <c r="T10" s="141"/>
    </row>
    <row r="11" spans="1:22">
      <c r="A11" s="11" t="s">
        <v>2</v>
      </c>
      <c r="B11" s="12" t="s">
        <v>3</v>
      </c>
      <c r="C11" s="11" t="s">
        <v>3</v>
      </c>
      <c r="D11" s="11" t="s">
        <v>7</v>
      </c>
      <c r="E11" s="64" t="s">
        <v>209</v>
      </c>
      <c r="F11" s="12" t="s">
        <v>14</v>
      </c>
      <c r="G11" s="12" t="s">
        <v>15</v>
      </c>
      <c r="H11" s="12" t="s">
        <v>18</v>
      </c>
      <c r="I11" s="12" t="s">
        <v>19</v>
      </c>
      <c r="J11" s="12" t="s">
        <v>516</v>
      </c>
      <c r="K11" s="12" t="s">
        <v>20</v>
      </c>
      <c r="L11" s="12" t="s">
        <v>21</v>
      </c>
      <c r="M11" s="12" t="s">
        <v>22</v>
      </c>
      <c r="N11" s="12" t="s">
        <v>411</v>
      </c>
      <c r="O11" s="12" t="s">
        <v>513</v>
      </c>
      <c r="P11" s="12" t="s">
        <v>400</v>
      </c>
      <c r="Q11" s="10" t="s">
        <v>530</v>
      </c>
      <c r="R11" s="64" t="s">
        <v>512</v>
      </c>
      <c r="S11" s="64"/>
      <c r="T11" s="142"/>
      <c r="U11" s="10" t="s">
        <v>381</v>
      </c>
      <c r="V11" s="10" t="s">
        <v>280</v>
      </c>
    </row>
    <row r="12" spans="1:22" ht="21.6" thickBot="1">
      <c r="A12" s="13" t="s">
        <v>49</v>
      </c>
      <c r="B12" s="14" t="s">
        <v>50</v>
      </c>
      <c r="C12" s="13" t="s">
        <v>50</v>
      </c>
      <c r="D12" s="13" t="s">
        <v>28</v>
      </c>
      <c r="E12" s="65">
        <v>2561</v>
      </c>
      <c r="F12" s="13" t="s">
        <v>52</v>
      </c>
      <c r="G12" s="13" t="s">
        <v>52</v>
      </c>
      <c r="H12" s="13" t="s">
        <v>53</v>
      </c>
      <c r="I12" s="13" t="s">
        <v>54</v>
      </c>
      <c r="J12" s="13" t="str">
        <f>VLOOKUP(I12,'[1]ตัวย่อ(ต่อท้าย)'!$B:$C,2,FALSE)</f>
        <v>มทร.อีสาน</v>
      </c>
      <c r="K12" s="13" t="s">
        <v>55</v>
      </c>
      <c r="L12" s="13"/>
      <c r="M12" s="13"/>
      <c r="N12" s="13"/>
      <c r="O12" s="13"/>
      <c r="P12" s="13"/>
      <c r="R12" s="66" t="s">
        <v>422</v>
      </c>
      <c r="S12" s="66" t="s">
        <v>531</v>
      </c>
      <c r="T12" s="143" t="str">
        <f>_xlfn.CONCAT(S12,R12)</f>
        <v>v2_v2_040302V04F03</v>
      </c>
      <c r="U12" s="10" t="s">
        <v>281</v>
      </c>
      <c r="V12" s="16" t="s">
        <v>211</v>
      </c>
    </row>
    <row r="13" spans="1:22" ht="21.6" thickBot="1">
      <c r="A13" s="13" t="s">
        <v>25</v>
      </c>
      <c r="B13" s="15" t="s">
        <v>26</v>
      </c>
      <c r="C13" s="13" t="s">
        <v>26</v>
      </c>
      <c r="D13" s="13" t="s">
        <v>28</v>
      </c>
      <c r="E13" s="65">
        <v>2561</v>
      </c>
      <c r="F13" s="13" t="s">
        <v>34</v>
      </c>
      <c r="G13" s="13" t="s">
        <v>35</v>
      </c>
      <c r="H13" s="13" t="s">
        <v>36</v>
      </c>
      <c r="I13" s="13" t="s">
        <v>37</v>
      </c>
      <c r="J13" s="13" t="str">
        <f>VLOOKUP(I13,'[1]ตัวย่อ(ต่อท้าย)'!$B:$C,2,FALSE)</f>
        <v>NIDA</v>
      </c>
      <c r="K13" s="13" t="s">
        <v>38</v>
      </c>
      <c r="L13" s="13"/>
      <c r="M13" s="13"/>
      <c r="N13" s="13"/>
      <c r="O13" s="13"/>
      <c r="P13" s="13"/>
      <c r="R13" s="66" t="s">
        <v>287</v>
      </c>
      <c r="S13" s="66" t="s">
        <v>531</v>
      </c>
      <c r="T13" s="143" t="str">
        <f t="shared" ref="T13:T56" si="0">_xlfn.CONCAT(S13,R13)</f>
        <v>v2_v2_040302V02F01</v>
      </c>
      <c r="U13" s="10" t="s">
        <v>257</v>
      </c>
      <c r="V13" s="16" t="s">
        <v>115</v>
      </c>
    </row>
    <row r="14" spans="1:22" ht="21.6" thickBot="1">
      <c r="A14" s="13" t="s">
        <v>57</v>
      </c>
      <c r="B14" s="15" t="s">
        <v>58</v>
      </c>
      <c r="C14" s="13" t="s">
        <v>58</v>
      </c>
      <c r="D14" s="13" t="s">
        <v>28</v>
      </c>
      <c r="E14" s="65">
        <v>2562</v>
      </c>
      <c r="F14" s="13" t="s">
        <v>60</v>
      </c>
      <c r="G14" s="13" t="s">
        <v>61</v>
      </c>
      <c r="H14" s="13" t="s">
        <v>62</v>
      </c>
      <c r="I14" s="13" t="s">
        <v>63</v>
      </c>
      <c r="J14" s="13" t="s">
        <v>529</v>
      </c>
      <c r="K14" s="13" t="s">
        <v>64</v>
      </c>
      <c r="L14" s="13"/>
      <c r="M14" s="13"/>
      <c r="N14" s="13"/>
      <c r="O14" s="13"/>
      <c r="P14" s="13"/>
      <c r="R14" s="66" t="s">
        <v>532</v>
      </c>
      <c r="S14" s="66" t="s">
        <v>531</v>
      </c>
      <c r="T14" s="143" t="str">
        <f t="shared" si="0"/>
        <v>v2_v2_040302V03F01</v>
      </c>
      <c r="U14" s="10" t="s">
        <v>282</v>
      </c>
      <c r="V14" s="16" t="s">
        <v>213</v>
      </c>
    </row>
    <row r="15" spans="1:22" ht="21.6" thickBot="1">
      <c r="A15" s="13" t="s">
        <v>40</v>
      </c>
      <c r="B15" s="15" t="s">
        <v>41</v>
      </c>
      <c r="C15" s="13" t="s">
        <v>41</v>
      </c>
      <c r="D15" s="13" t="s">
        <v>28</v>
      </c>
      <c r="E15" s="65">
        <v>2562</v>
      </c>
      <c r="F15" s="13" t="s">
        <v>43</v>
      </c>
      <c r="G15" s="13" t="s">
        <v>44</v>
      </c>
      <c r="H15" s="13" t="s">
        <v>45</v>
      </c>
      <c r="I15" s="13" t="s">
        <v>46</v>
      </c>
      <c r="J15" s="13" t="str">
        <f>VLOOKUP(I15,'[1]ตัวย่อ(ต่อท้าย)'!$B:$C,2,FALSE)</f>
        <v>สอน.</v>
      </c>
      <c r="K15" s="13" t="s">
        <v>47</v>
      </c>
      <c r="L15" s="13"/>
      <c r="M15" s="13"/>
      <c r="N15" s="13"/>
      <c r="O15" s="13"/>
      <c r="P15" s="13"/>
      <c r="R15" s="66" t="s">
        <v>287</v>
      </c>
      <c r="S15" s="66" t="s">
        <v>531</v>
      </c>
      <c r="T15" s="143" t="str">
        <f t="shared" si="0"/>
        <v>v2_v2_040302V02F01</v>
      </c>
      <c r="U15" s="10" t="s">
        <v>257</v>
      </c>
      <c r="V15" s="16" t="s">
        <v>115</v>
      </c>
    </row>
    <row r="16" spans="1:22" ht="21.6" thickBot="1">
      <c r="A16" s="13" t="s">
        <v>75</v>
      </c>
      <c r="B16" s="15" t="s">
        <v>207</v>
      </c>
      <c r="C16" s="13" t="s">
        <v>76</v>
      </c>
      <c r="D16" s="13" t="s">
        <v>28</v>
      </c>
      <c r="E16" s="65">
        <v>2563</v>
      </c>
      <c r="F16" s="13" t="s">
        <v>78</v>
      </c>
      <c r="G16" s="13" t="s">
        <v>79</v>
      </c>
      <c r="H16" s="13" t="s">
        <v>80</v>
      </c>
      <c r="I16" s="13" t="s">
        <v>81</v>
      </c>
      <c r="J16" s="13" t="str">
        <f>VLOOKUP(I16,'[1]ตัวย่อ(ต่อท้าย)'!$B:$C,2,FALSE)</f>
        <v>มนพ.</v>
      </c>
      <c r="K16" s="13" t="s">
        <v>55</v>
      </c>
      <c r="L16" s="13"/>
      <c r="M16" s="13"/>
      <c r="N16" s="13"/>
      <c r="O16" s="13"/>
      <c r="P16" s="13"/>
      <c r="R16" s="66" t="s">
        <v>172</v>
      </c>
      <c r="S16" s="66" t="s">
        <v>531</v>
      </c>
      <c r="T16" s="143" t="str">
        <f t="shared" si="0"/>
        <v>v2_v2_040302V02F02</v>
      </c>
      <c r="U16" s="10" t="s">
        <v>271</v>
      </c>
      <c r="V16" s="16" t="s">
        <v>122</v>
      </c>
    </row>
    <row r="17" spans="1:22" ht="21.6" thickBot="1">
      <c r="A17" s="13" t="s">
        <v>83</v>
      </c>
      <c r="B17" s="15" t="s">
        <v>84</v>
      </c>
      <c r="C17" s="13" t="s">
        <v>84</v>
      </c>
      <c r="D17" s="13" t="s">
        <v>28</v>
      </c>
      <c r="E17" s="65">
        <v>2563</v>
      </c>
      <c r="F17" s="13" t="s">
        <v>86</v>
      </c>
      <c r="G17" s="13" t="s">
        <v>70</v>
      </c>
      <c r="H17" s="13" t="s">
        <v>87</v>
      </c>
      <c r="I17" s="13" t="s">
        <v>88</v>
      </c>
      <c r="J17" s="13" t="str">
        <f>VLOOKUP(I17,'[1]ตัวย่อ(ต่อท้าย)'!$B:$C,2,FALSE)</f>
        <v>สศด.</v>
      </c>
      <c r="K17" s="13" t="s">
        <v>64</v>
      </c>
      <c r="L17" s="13"/>
      <c r="M17" s="13"/>
      <c r="N17" s="13"/>
      <c r="O17" s="13"/>
      <c r="P17" s="13"/>
      <c r="R17" s="66" t="s">
        <v>176</v>
      </c>
      <c r="S17" s="66" t="s">
        <v>531</v>
      </c>
      <c r="T17" s="143" t="str">
        <f t="shared" si="0"/>
        <v>v2_v2_040302V04F02</v>
      </c>
      <c r="U17" s="10" t="s">
        <v>276</v>
      </c>
      <c r="V17" s="16" t="s">
        <v>127</v>
      </c>
    </row>
    <row r="18" spans="1:22" ht="21.6" thickBot="1">
      <c r="A18" s="13" t="s">
        <v>89</v>
      </c>
      <c r="B18" s="15" t="s">
        <v>90</v>
      </c>
      <c r="C18" s="13" t="s">
        <v>90</v>
      </c>
      <c r="D18" s="13" t="s">
        <v>28</v>
      </c>
      <c r="E18" s="65">
        <v>2563</v>
      </c>
      <c r="F18" s="13" t="s">
        <v>78</v>
      </c>
      <c r="G18" s="13" t="s">
        <v>70</v>
      </c>
      <c r="H18" s="13" t="s">
        <v>87</v>
      </c>
      <c r="I18" s="13" t="s">
        <v>88</v>
      </c>
      <c r="J18" s="13" t="str">
        <f>VLOOKUP(I18,'[1]ตัวย่อ(ต่อท้าย)'!$B:$C,2,FALSE)</f>
        <v>สศด.</v>
      </c>
      <c r="K18" s="13" t="s">
        <v>64</v>
      </c>
      <c r="L18" s="13"/>
      <c r="M18" s="13"/>
      <c r="N18" s="13"/>
      <c r="O18" s="13"/>
      <c r="P18" s="13"/>
      <c r="R18" s="66" t="s">
        <v>422</v>
      </c>
      <c r="S18" s="66" t="s">
        <v>531</v>
      </c>
      <c r="T18" s="143" t="str">
        <f t="shared" si="0"/>
        <v>v2_v2_040302V04F03</v>
      </c>
      <c r="U18" s="10" t="s">
        <v>281</v>
      </c>
      <c r="V18" s="16" t="s">
        <v>211</v>
      </c>
    </row>
    <row r="19" spans="1:22" ht="21.6" thickBot="1">
      <c r="A19" s="13" t="s">
        <v>93</v>
      </c>
      <c r="B19" s="15" t="s">
        <v>94</v>
      </c>
      <c r="C19" s="13" t="s">
        <v>94</v>
      </c>
      <c r="D19" s="13" t="s">
        <v>28</v>
      </c>
      <c r="E19" s="65">
        <v>2563</v>
      </c>
      <c r="F19" s="13" t="s">
        <v>97</v>
      </c>
      <c r="G19" s="13" t="s">
        <v>98</v>
      </c>
      <c r="H19" s="13" t="s">
        <v>99</v>
      </c>
      <c r="I19" s="13" t="s">
        <v>100</v>
      </c>
      <c r="J19" s="13" t="str">
        <f>VLOOKUP(I19,'[1]ตัวย่อ(ต่อท้าย)'!$B:$C,2,FALSE)</f>
        <v>สป.ศธ.</v>
      </c>
      <c r="K19" s="13" t="s">
        <v>38</v>
      </c>
      <c r="L19" s="13"/>
      <c r="M19" s="13"/>
      <c r="N19" s="13"/>
      <c r="O19" s="13"/>
      <c r="P19" s="13"/>
      <c r="R19" s="66" t="s">
        <v>287</v>
      </c>
      <c r="S19" s="66" t="s">
        <v>531</v>
      </c>
      <c r="T19" s="143" t="str">
        <f t="shared" si="0"/>
        <v>v2_v2_040302V02F01</v>
      </c>
      <c r="U19" s="10" t="s">
        <v>257</v>
      </c>
      <c r="V19" s="16" t="s">
        <v>115</v>
      </c>
    </row>
    <row r="20" spans="1:22" ht="21.6" thickBot="1">
      <c r="A20" s="13" t="s">
        <v>66</v>
      </c>
      <c r="B20" s="15" t="s">
        <v>67</v>
      </c>
      <c r="C20" s="13" t="s">
        <v>67</v>
      </c>
      <c r="D20" s="13" t="s">
        <v>28</v>
      </c>
      <c r="E20" s="65">
        <v>2563</v>
      </c>
      <c r="F20" s="13" t="s">
        <v>69</v>
      </c>
      <c r="G20" s="13" t="s">
        <v>70</v>
      </c>
      <c r="H20" s="13" t="s">
        <v>71</v>
      </c>
      <c r="I20" s="13" t="s">
        <v>72</v>
      </c>
      <c r="J20" s="13" t="str">
        <f>VLOOKUP(I20,'[1]ตัวย่อ(ต่อท้าย)'!$B:$C,2,FALSE)</f>
        <v>สคช.</v>
      </c>
      <c r="K20" s="13" t="s">
        <v>73</v>
      </c>
      <c r="L20" s="13"/>
      <c r="M20" s="13"/>
      <c r="N20" s="13"/>
      <c r="O20" s="13"/>
      <c r="P20" s="13"/>
      <c r="R20" s="66" t="s">
        <v>172</v>
      </c>
      <c r="S20" s="66" t="s">
        <v>531</v>
      </c>
      <c r="T20" s="143" t="str">
        <f t="shared" si="0"/>
        <v>v2_v2_040302V02F02</v>
      </c>
      <c r="U20" s="10" t="s">
        <v>271</v>
      </c>
      <c r="V20" s="16" t="s">
        <v>122</v>
      </c>
    </row>
    <row r="21" spans="1:22" ht="21.6" thickBot="1">
      <c r="A21" s="16" t="s">
        <v>178</v>
      </c>
      <c r="B21" s="17" t="s">
        <v>179</v>
      </c>
      <c r="C21" s="16" t="s">
        <v>179</v>
      </c>
      <c r="D21" s="16" t="s">
        <v>28</v>
      </c>
      <c r="E21" s="66">
        <v>2564</v>
      </c>
      <c r="F21" s="16" t="s">
        <v>135</v>
      </c>
      <c r="G21" s="16" t="s">
        <v>136</v>
      </c>
      <c r="H21" s="16" t="s">
        <v>181</v>
      </c>
      <c r="I21" s="16" t="s">
        <v>182</v>
      </c>
      <c r="J21" s="13" t="str">
        <f>VLOOKUP(I21,'[1]ตัวย่อ(ต่อท้าย)'!$B:$C,2,FALSE)</f>
        <v>มมส.</v>
      </c>
      <c r="K21" s="16" t="s">
        <v>55</v>
      </c>
      <c r="L21" s="16"/>
      <c r="M21" s="16"/>
      <c r="N21" s="16"/>
      <c r="O21" s="16"/>
      <c r="P21" s="16"/>
      <c r="R21" s="66" t="s">
        <v>287</v>
      </c>
      <c r="S21" s="66" t="s">
        <v>531</v>
      </c>
      <c r="T21" s="143" t="str">
        <f t="shared" si="0"/>
        <v>v2_v2_040302V02F01</v>
      </c>
      <c r="U21" s="10" t="s">
        <v>257</v>
      </c>
      <c r="V21" s="16" t="s">
        <v>115</v>
      </c>
    </row>
    <row r="22" spans="1:22" ht="21.6" thickBot="1">
      <c r="A22" s="16" t="s">
        <v>140</v>
      </c>
      <c r="B22" s="17" t="s">
        <v>141</v>
      </c>
      <c r="C22" s="16" t="s">
        <v>141</v>
      </c>
      <c r="D22" s="16" t="s">
        <v>28</v>
      </c>
      <c r="E22" s="66">
        <v>2564</v>
      </c>
      <c r="F22" s="16" t="s">
        <v>135</v>
      </c>
      <c r="G22" s="16" t="s">
        <v>136</v>
      </c>
      <c r="H22" s="16" t="s">
        <v>143</v>
      </c>
      <c r="I22" s="16" t="s">
        <v>88</v>
      </c>
      <c r="J22" s="13" t="str">
        <f>VLOOKUP(I22,'[1]ตัวย่อ(ต่อท้าย)'!$B:$C,2,FALSE)</f>
        <v>สศด.</v>
      </c>
      <c r="K22" s="16" t="s">
        <v>64</v>
      </c>
      <c r="L22" s="16"/>
      <c r="M22" s="16"/>
      <c r="N22" s="16"/>
      <c r="O22" s="16"/>
      <c r="P22" s="16"/>
      <c r="R22" s="66" t="s">
        <v>176</v>
      </c>
      <c r="S22" s="66" t="s">
        <v>531</v>
      </c>
      <c r="T22" s="143" t="str">
        <f t="shared" si="0"/>
        <v>v2_v2_040302V04F02</v>
      </c>
      <c r="U22" s="10" t="s">
        <v>276</v>
      </c>
      <c r="V22" s="16" t="s">
        <v>127</v>
      </c>
    </row>
    <row r="23" spans="1:22" ht="21.6" thickBot="1">
      <c r="A23" s="16" t="s">
        <v>144</v>
      </c>
      <c r="B23" s="17" t="s">
        <v>111</v>
      </c>
      <c r="C23" s="16" t="s">
        <v>111</v>
      </c>
      <c r="D23" s="16" t="s">
        <v>28</v>
      </c>
      <c r="E23" s="66">
        <v>2564</v>
      </c>
      <c r="F23" s="16" t="s">
        <v>135</v>
      </c>
      <c r="G23" s="16" t="s">
        <v>136</v>
      </c>
      <c r="H23" s="16" t="s">
        <v>143</v>
      </c>
      <c r="I23" s="16" t="s">
        <v>88</v>
      </c>
      <c r="J23" s="13" t="str">
        <f>VLOOKUP(I23,'[1]ตัวย่อ(ต่อท้าย)'!$B:$C,2,FALSE)</f>
        <v>สศด.</v>
      </c>
      <c r="K23" s="16" t="s">
        <v>64</v>
      </c>
      <c r="L23" s="16" t="s">
        <v>146</v>
      </c>
      <c r="M23" s="16"/>
      <c r="N23" s="16"/>
      <c r="O23" s="16"/>
      <c r="P23" s="16"/>
      <c r="R23" s="66" t="s">
        <v>287</v>
      </c>
      <c r="S23" s="66" t="s">
        <v>531</v>
      </c>
      <c r="T23" s="143" t="str">
        <f t="shared" si="0"/>
        <v>v2_v2_040302V02F01</v>
      </c>
      <c r="U23" s="10" t="s">
        <v>257</v>
      </c>
      <c r="V23" s="16" t="s">
        <v>115</v>
      </c>
    </row>
    <row r="24" spans="1:22" ht="21.6" thickBot="1">
      <c r="A24" s="16" t="s">
        <v>147</v>
      </c>
      <c r="B24" s="17" t="s">
        <v>148</v>
      </c>
      <c r="C24" s="16" t="s">
        <v>148</v>
      </c>
      <c r="D24" s="16" t="s">
        <v>28</v>
      </c>
      <c r="E24" s="66">
        <v>2564</v>
      </c>
      <c r="F24" s="16" t="s">
        <v>135</v>
      </c>
      <c r="G24" s="16" t="s">
        <v>136</v>
      </c>
      <c r="H24" s="16" t="s">
        <v>143</v>
      </c>
      <c r="I24" s="16" t="s">
        <v>88</v>
      </c>
      <c r="J24" s="13" t="str">
        <f>VLOOKUP(I24,'[1]ตัวย่อ(ต่อท้าย)'!$B:$C,2,FALSE)</f>
        <v>สศด.</v>
      </c>
      <c r="K24" s="16" t="s">
        <v>64</v>
      </c>
      <c r="L24" s="16"/>
      <c r="M24" s="16"/>
      <c r="N24" s="16"/>
      <c r="O24" s="16"/>
      <c r="P24" s="16"/>
      <c r="R24" s="66" t="s">
        <v>422</v>
      </c>
      <c r="S24" s="66" t="s">
        <v>531</v>
      </c>
      <c r="T24" s="143" t="str">
        <f t="shared" si="0"/>
        <v>v2_v2_040302V04F03</v>
      </c>
      <c r="U24" s="10" t="s">
        <v>281</v>
      </c>
      <c r="V24" s="16" t="s">
        <v>211</v>
      </c>
    </row>
    <row r="25" spans="1:22" ht="21.6" thickBot="1">
      <c r="A25" s="16" t="s">
        <v>151</v>
      </c>
      <c r="B25" s="17" t="s">
        <v>152</v>
      </c>
      <c r="C25" s="16" t="s">
        <v>152</v>
      </c>
      <c r="D25" s="16" t="s">
        <v>28</v>
      </c>
      <c r="E25" s="66">
        <v>2564</v>
      </c>
      <c r="F25" s="16" t="s">
        <v>135</v>
      </c>
      <c r="G25" s="16" t="s">
        <v>136</v>
      </c>
      <c r="H25" s="16" t="s">
        <v>143</v>
      </c>
      <c r="I25" s="16" t="s">
        <v>88</v>
      </c>
      <c r="J25" s="13" t="str">
        <f>VLOOKUP(I25,'[1]ตัวย่อ(ต่อท้าย)'!$B:$C,2,FALSE)</f>
        <v>สศด.</v>
      </c>
      <c r="K25" s="16" t="s">
        <v>64</v>
      </c>
      <c r="L25" s="16"/>
      <c r="M25" s="16"/>
      <c r="N25" s="16"/>
      <c r="O25" s="16"/>
      <c r="P25" s="16"/>
      <c r="R25" s="66" t="s">
        <v>287</v>
      </c>
      <c r="S25" s="66" t="s">
        <v>531</v>
      </c>
      <c r="T25" s="143" t="str">
        <f t="shared" si="0"/>
        <v>v2_v2_040302V02F01</v>
      </c>
      <c r="U25" s="10" t="s">
        <v>257</v>
      </c>
      <c r="V25" s="16" t="s">
        <v>115</v>
      </c>
    </row>
    <row r="26" spans="1:22" ht="21.6" thickBot="1">
      <c r="A26" s="16" t="s">
        <v>154</v>
      </c>
      <c r="B26" s="17" t="s">
        <v>155</v>
      </c>
      <c r="C26" s="16" t="s">
        <v>155</v>
      </c>
      <c r="D26" s="16" t="s">
        <v>28</v>
      </c>
      <c r="E26" s="66">
        <v>2564</v>
      </c>
      <c r="F26" s="16" t="s">
        <v>135</v>
      </c>
      <c r="G26" s="16" t="s">
        <v>136</v>
      </c>
      <c r="H26" s="16" t="s">
        <v>143</v>
      </c>
      <c r="I26" s="16" t="s">
        <v>88</v>
      </c>
      <c r="J26" s="13" t="str">
        <f>VLOOKUP(I26,'[1]ตัวย่อ(ต่อท้าย)'!$B:$C,2,FALSE)</f>
        <v>สศด.</v>
      </c>
      <c r="K26" s="16" t="s">
        <v>64</v>
      </c>
      <c r="L26" s="16"/>
      <c r="M26" s="16"/>
      <c r="N26" s="16"/>
      <c r="O26" s="16"/>
      <c r="P26" s="16"/>
      <c r="R26" s="66" t="s">
        <v>287</v>
      </c>
      <c r="S26" s="66" t="s">
        <v>531</v>
      </c>
      <c r="T26" s="143" t="str">
        <f t="shared" si="0"/>
        <v>v2_v2_040302V02F01</v>
      </c>
      <c r="U26" s="10" t="s">
        <v>257</v>
      </c>
      <c r="V26" s="16" t="s">
        <v>115</v>
      </c>
    </row>
    <row r="27" spans="1:22" ht="21.6" thickBot="1">
      <c r="A27" s="16" t="s">
        <v>157</v>
      </c>
      <c r="B27" s="17" t="s">
        <v>158</v>
      </c>
      <c r="C27" s="16" t="s">
        <v>158</v>
      </c>
      <c r="D27" s="16" t="s">
        <v>28</v>
      </c>
      <c r="E27" s="66">
        <v>2564</v>
      </c>
      <c r="F27" s="16" t="s">
        <v>135</v>
      </c>
      <c r="G27" s="16" t="s">
        <v>136</v>
      </c>
      <c r="H27" s="16" t="s">
        <v>143</v>
      </c>
      <c r="I27" s="16" t="s">
        <v>88</v>
      </c>
      <c r="J27" s="13" t="str">
        <f>VLOOKUP(I27,'[1]ตัวย่อ(ต่อท้าย)'!$B:$C,2,FALSE)</f>
        <v>สศด.</v>
      </c>
      <c r="K27" s="16" t="s">
        <v>64</v>
      </c>
      <c r="L27" s="16"/>
      <c r="M27" s="16"/>
      <c r="N27" s="16"/>
      <c r="O27" s="16"/>
      <c r="P27" s="16"/>
      <c r="R27" s="66" t="s">
        <v>422</v>
      </c>
      <c r="S27" s="66" t="s">
        <v>531</v>
      </c>
      <c r="T27" s="143" t="str">
        <f t="shared" si="0"/>
        <v>v2_v2_040302V04F03</v>
      </c>
      <c r="U27" s="10" t="s">
        <v>281</v>
      </c>
      <c r="V27" s="16" t="s">
        <v>211</v>
      </c>
    </row>
    <row r="28" spans="1:22" ht="21.6" thickBot="1">
      <c r="A28" s="16" t="s">
        <v>160</v>
      </c>
      <c r="B28" s="17" t="s">
        <v>161</v>
      </c>
      <c r="C28" s="16" t="s">
        <v>161</v>
      </c>
      <c r="D28" s="16" t="s">
        <v>28</v>
      </c>
      <c r="E28" s="66">
        <v>2564</v>
      </c>
      <c r="F28" s="16" t="s">
        <v>135</v>
      </c>
      <c r="G28" s="16" t="s">
        <v>136</v>
      </c>
      <c r="H28" s="16" t="s">
        <v>87</v>
      </c>
      <c r="I28" s="16" t="s">
        <v>88</v>
      </c>
      <c r="J28" s="13" t="str">
        <f>VLOOKUP(I28,'[1]ตัวย่อ(ต่อท้าย)'!$B:$C,2,FALSE)</f>
        <v>สศด.</v>
      </c>
      <c r="K28" s="16" t="s">
        <v>64</v>
      </c>
      <c r="L28" s="16"/>
      <c r="M28" s="16"/>
      <c r="N28" s="16"/>
      <c r="O28" s="16"/>
      <c r="P28" s="16"/>
      <c r="R28" s="66" t="s">
        <v>176</v>
      </c>
      <c r="S28" s="66" t="s">
        <v>531</v>
      </c>
      <c r="T28" s="143" t="str">
        <f t="shared" si="0"/>
        <v>v2_v2_040302V04F02</v>
      </c>
      <c r="U28" s="10" t="s">
        <v>276</v>
      </c>
      <c r="V28" s="16" t="s">
        <v>127</v>
      </c>
    </row>
    <row r="29" spans="1:22">
      <c r="A29" s="16" t="s">
        <v>132</v>
      </c>
      <c r="B29" s="17" t="s">
        <v>133</v>
      </c>
      <c r="C29" s="16" t="s">
        <v>133</v>
      </c>
      <c r="D29" s="16" t="s">
        <v>28</v>
      </c>
      <c r="E29" s="66">
        <v>2564</v>
      </c>
      <c r="F29" s="16" t="s">
        <v>135</v>
      </c>
      <c r="G29" s="16" t="s">
        <v>136</v>
      </c>
      <c r="H29" s="16" t="s">
        <v>137</v>
      </c>
      <c r="I29" s="16" t="s">
        <v>138</v>
      </c>
      <c r="J29" s="13" t="str">
        <f>VLOOKUP(I29,'[1]ตัวย่อ(ต่อท้าย)'!$B:$C,2,FALSE)</f>
        <v>สศอ.</v>
      </c>
      <c r="K29" s="16" t="s">
        <v>47</v>
      </c>
      <c r="L29" s="16"/>
      <c r="M29" s="16"/>
      <c r="N29" s="16"/>
      <c r="O29" s="16"/>
      <c r="P29" s="16"/>
      <c r="R29" s="66" t="s">
        <v>287</v>
      </c>
      <c r="S29" s="66" t="s">
        <v>531</v>
      </c>
      <c r="T29" s="143" t="str">
        <f t="shared" si="0"/>
        <v>v2_v2_040302V02F01</v>
      </c>
      <c r="U29" s="10" t="s">
        <v>257</v>
      </c>
      <c r="V29" s="16" t="s">
        <v>115</v>
      </c>
    </row>
    <row r="30" spans="1:22">
      <c r="A30" s="10" t="s">
        <v>183</v>
      </c>
      <c r="B30" s="68" t="str">
        <f t="shared" ref="B30:B56" si="1">HYPERLINK(Q30,C30)</f>
        <v>โครงการส่งเสริมเด็กทุนไทยสร้างชาติด้วยเทคโนโลยีบิ๊กดาต้า (Big Data)</v>
      </c>
      <c r="C30" s="10" t="s">
        <v>184</v>
      </c>
      <c r="D30" s="10" t="s">
        <v>28</v>
      </c>
      <c r="E30" s="69">
        <v>2565</v>
      </c>
      <c r="F30" s="10" t="s">
        <v>105</v>
      </c>
      <c r="G30" s="10" t="s">
        <v>106</v>
      </c>
      <c r="H30" s="10" t="s">
        <v>143</v>
      </c>
      <c r="I30" s="10" t="s">
        <v>88</v>
      </c>
      <c r="J30" s="13" t="str">
        <f>VLOOKUP(I30,'[1]ตัวย่อ(ต่อท้าย)'!$B:$C,2,FALSE)</f>
        <v>สศด.</v>
      </c>
      <c r="K30" s="10" t="s">
        <v>64</v>
      </c>
      <c r="Q30" s="10" t="s">
        <v>258</v>
      </c>
      <c r="R30" s="69" t="s">
        <v>287</v>
      </c>
      <c r="S30" s="66" t="s">
        <v>531</v>
      </c>
      <c r="T30" s="143" t="str">
        <f t="shared" si="0"/>
        <v>v2_v2_040302V02F01</v>
      </c>
      <c r="U30" s="10" t="s">
        <v>257</v>
      </c>
    </row>
    <row r="31" spans="1:22">
      <c r="A31" s="10" t="s">
        <v>187</v>
      </c>
      <c r="B31" s="68" t="str">
        <f t="shared" si="1"/>
        <v>โครงการเรียนโค้ดดิ้งพัฒนา STEM</v>
      </c>
      <c r="C31" s="10" t="s">
        <v>152</v>
      </c>
      <c r="D31" s="10" t="s">
        <v>28</v>
      </c>
      <c r="E31" s="69">
        <v>2565</v>
      </c>
      <c r="F31" s="10" t="s">
        <v>105</v>
      </c>
      <c r="G31" s="10" t="s">
        <v>106</v>
      </c>
      <c r="H31" s="10" t="s">
        <v>143</v>
      </c>
      <c r="I31" s="10" t="s">
        <v>88</v>
      </c>
      <c r="J31" s="13" t="str">
        <f>VLOOKUP(I31,'[1]ตัวย่อ(ต่อท้าย)'!$B:$C,2,FALSE)</f>
        <v>สศด.</v>
      </c>
      <c r="K31" s="10" t="s">
        <v>64</v>
      </c>
      <c r="Q31" s="10" t="s">
        <v>260</v>
      </c>
      <c r="R31" s="69" t="s">
        <v>287</v>
      </c>
      <c r="S31" s="66" t="s">
        <v>531</v>
      </c>
      <c r="T31" s="143" t="str">
        <f t="shared" si="0"/>
        <v>v2_v2_040302V02F01</v>
      </c>
      <c r="U31" s="10" t="s">
        <v>257</v>
      </c>
    </row>
    <row r="32" spans="1:22">
      <c r="A32" s="10" t="s">
        <v>189</v>
      </c>
      <c r="B32" s="68" t="str">
        <f t="shared" si="1"/>
        <v>โครงการรัฐร่วมเอกชนสร้างทักษะดิจิทัลใหม่ เรียนจบ ไม่ตกงาน</v>
      </c>
      <c r="C32" s="10" t="s">
        <v>190</v>
      </c>
      <c r="D32" s="10" t="s">
        <v>28</v>
      </c>
      <c r="E32" s="69">
        <v>2565</v>
      </c>
      <c r="F32" s="10" t="s">
        <v>105</v>
      </c>
      <c r="G32" s="10" t="s">
        <v>106</v>
      </c>
      <c r="H32" s="10" t="s">
        <v>143</v>
      </c>
      <c r="I32" s="10" t="s">
        <v>88</v>
      </c>
      <c r="J32" s="13" t="str">
        <f>VLOOKUP(I32,'[1]ตัวย่อ(ต่อท้าย)'!$B:$C,2,FALSE)</f>
        <v>สศด.</v>
      </c>
      <c r="K32" s="10" t="s">
        <v>64</v>
      </c>
      <c r="Q32" s="10" t="s">
        <v>262</v>
      </c>
      <c r="R32" s="69" t="s">
        <v>287</v>
      </c>
      <c r="S32" s="66" t="s">
        <v>531</v>
      </c>
      <c r="T32" s="143" t="str">
        <f t="shared" si="0"/>
        <v>v2_v2_040302V02F01</v>
      </c>
      <c r="U32" s="10" t="s">
        <v>257</v>
      </c>
    </row>
    <row r="33" spans="1:21">
      <c r="A33" s="10" t="s">
        <v>193</v>
      </c>
      <c r="B33" s="68" t="str">
        <f t="shared" si="1"/>
        <v>ปัจจัยนวัตกรรมและปัจจัยการบริหารลูกค้าสัมพันธ์ที่ส่งผลต่อความพึงพอใจของผู้ใช้บริการการไฟฟ้าส่วนภูมิภาค อำเภอเดิมบางนางบวช จังหวัดสุพรรณบุรี</v>
      </c>
      <c r="C33" s="10" t="s">
        <v>194</v>
      </c>
      <c r="D33" s="10" t="s">
        <v>28</v>
      </c>
      <c r="E33" s="69">
        <v>2565</v>
      </c>
      <c r="F33" s="10" t="s">
        <v>105</v>
      </c>
      <c r="G33" s="10" t="s">
        <v>106</v>
      </c>
      <c r="H33" s="10" t="s">
        <v>53</v>
      </c>
      <c r="I33" s="10" t="s">
        <v>196</v>
      </c>
      <c r="J33" s="13" t="str">
        <f>VLOOKUP(I33,'[1]ตัวย่อ(ต่อท้าย)'!$B:$C,2,FALSE)</f>
        <v>มทร.สุวรรณภูมิ</v>
      </c>
      <c r="K33" s="10" t="s">
        <v>55</v>
      </c>
      <c r="Q33" s="10" t="s">
        <v>265</v>
      </c>
      <c r="R33" s="69" t="s">
        <v>422</v>
      </c>
      <c r="S33" s="66" t="s">
        <v>531</v>
      </c>
      <c r="T33" s="143" t="str">
        <f t="shared" si="0"/>
        <v>v2_v2_040302V04F03</v>
      </c>
      <c r="U33" s="10" t="s">
        <v>281</v>
      </c>
    </row>
    <row r="34" spans="1:21">
      <c r="A34" s="10" t="s">
        <v>197</v>
      </c>
      <c r="B34" s="68" t="str">
        <f t="shared" si="1"/>
        <v>การพัฒนาสื่อประชาสัมพันธ์ส่งเสริมแหล่งท่องเที่ยวจังหวัดสุพรรณบุรีด้วยเทคโนโลยีความจริงเสริม</v>
      </c>
      <c r="C34" s="10" t="s">
        <v>198</v>
      </c>
      <c r="D34" s="10" t="s">
        <v>28</v>
      </c>
      <c r="E34" s="69">
        <v>2565</v>
      </c>
      <c r="F34" s="10" t="s">
        <v>105</v>
      </c>
      <c r="G34" s="10" t="s">
        <v>106</v>
      </c>
      <c r="H34" s="10" t="s">
        <v>53</v>
      </c>
      <c r="I34" s="10" t="s">
        <v>196</v>
      </c>
      <c r="J34" s="13" t="str">
        <f>VLOOKUP(I34,'[1]ตัวย่อ(ต่อท้าย)'!$B:$C,2,FALSE)</f>
        <v>มทร.สุวรรณภูมิ</v>
      </c>
      <c r="K34" s="10" t="s">
        <v>55</v>
      </c>
      <c r="Q34" s="10" t="s">
        <v>267</v>
      </c>
      <c r="R34" s="69" t="s">
        <v>287</v>
      </c>
      <c r="S34" s="66" t="s">
        <v>531</v>
      </c>
      <c r="T34" s="143" t="str">
        <f t="shared" si="0"/>
        <v>v2_v2_040302V02F01</v>
      </c>
      <c r="U34" s="10" t="s">
        <v>257</v>
      </c>
    </row>
    <row r="35" spans="1:21">
      <c r="A35" s="10" t="s">
        <v>200</v>
      </c>
      <c r="B35" s="68" t="str">
        <f t="shared" si="1"/>
        <v>การพัฒนาสื่อจำลองการเพาะปลูกแห้วเสมือนจริงด้วยเทคโนโลยี Augmented Reality</v>
      </c>
      <c r="C35" s="10" t="s">
        <v>201</v>
      </c>
      <c r="D35" s="10" t="s">
        <v>28</v>
      </c>
      <c r="E35" s="69">
        <v>2565</v>
      </c>
      <c r="F35" s="10" t="s">
        <v>105</v>
      </c>
      <c r="G35" s="10" t="s">
        <v>106</v>
      </c>
      <c r="H35" s="10" t="s">
        <v>53</v>
      </c>
      <c r="I35" s="10" t="s">
        <v>196</v>
      </c>
      <c r="J35" s="13" t="str">
        <f>VLOOKUP(I35,'[1]ตัวย่อ(ต่อท้าย)'!$B:$C,2,FALSE)</f>
        <v>มทร.สุวรรณภูมิ</v>
      </c>
      <c r="K35" s="10" t="s">
        <v>55</v>
      </c>
      <c r="Q35" s="10" t="s">
        <v>269</v>
      </c>
      <c r="R35" s="69" t="s">
        <v>287</v>
      </c>
      <c r="S35" s="66" t="s">
        <v>531</v>
      </c>
      <c r="T35" s="143" t="str">
        <f t="shared" si="0"/>
        <v>v2_v2_040302V02F01</v>
      </c>
      <c r="U35" s="10" t="s">
        <v>257</v>
      </c>
    </row>
    <row r="36" spans="1:21">
      <c r="A36" s="10" t="s">
        <v>203</v>
      </c>
      <c r="B36" s="68" t="str">
        <f t="shared" si="1"/>
        <v>การพัฒนาสติกเกอร์บนแอปพลิเคชันไลน์ชุดการ์ตูนนักศึกษา คณะบริหารธุรกิจและเทคโนโลยีสารสนเทศ</v>
      </c>
      <c r="C36" s="10" t="s">
        <v>204</v>
      </c>
      <c r="D36" s="10" t="s">
        <v>28</v>
      </c>
      <c r="E36" s="69">
        <v>2565</v>
      </c>
      <c r="F36" s="10" t="s">
        <v>105</v>
      </c>
      <c r="G36" s="10" t="s">
        <v>106</v>
      </c>
      <c r="H36" s="10" t="s">
        <v>53</v>
      </c>
      <c r="I36" s="10" t="s">
        <v>196</v>
      </c>
      <c r="J36" s="13" t="str">
        <f>VLOOKUP(I36,'[1]ตัวย่อ(ต่อท้าย)'!$B:$C,2,FALSE)</f>
        <v>มทร.สุวรรณภูมิ</v>
      </c>
      <c r="K36" s="10" t="s">
        <v>55</v>
      </c>
      <c r="Q36" s="10" t="s">
        <v>272</v>
      </c>
      <c r="R36" s="69" t="s">
        <v>172</v>
      </c>
      <c r="S36" s="66" t="s">
        <v>531</v>
      </c>
      <c r="T36" s="143" t="str">
        <f t="shared" si="0"/>
        <v>v2_v2_040302V02F02</v>
      </c>
      <c r="U36" s="10" t="s">
        <v>271</v>
      </c>
    </row>
    <row r="37" spans="1:21">
      <c r="A37" s="85" t="s">
        <v>283</v>
      </c>
      <c r="B37" s="68" t="str">
        <f t="shared" si="1"/>
        <v>โครงการไทยแลนด์ดิจิทัลวัลเล่ย์ (Thailand Digital Valley)</v>
      </c>
      <c r="C37" s="85" t="s">
        <v>284</v>
      </c>
      <c r="D37" s="85" t="s">
        <v>28</v>
      </c>
      <c r="E37" s="86">
        <v>2566</v>
      </c>
      <c r="F37" s="85" t="s">
        <v>167</v>
      </c>
      <c r="G37" s="85" t="s">
        <v>168</v>
      </c>
      <c r="H37" s="85" t="s">
        <v>143</v>
      </c>
      <c r="I37" s="85" t="s">
        <v>88</v>
      </c>
      <c r="J37" s="13" t="str">
        <f>VLOOKUP(I37,'[1]ตัวย่อ(ต่อท้าย)'!$B:$C,2,FALSE)</f>
        <v>สศด.</v>
      </c>
      <c r="K37" s="85" t="s">
        <v>64</v>
      </c>
      <c r="L37" s="85"/>
      <c r="M37" s="85"/>
      <c r="N37" s="85"/>
      <c r="O37" s="85"/>
      <c r="P37" s="85"/>
      <c r="Q37" s="85" t="s">
        <v>285</v>
      </c>
      <c r="R37" s="85" t="s">
        <v>176</v>
      </c>
      <c r="S37" s="66" t="s">
        <v>531</v>
      </c>
      <c r="T37" s="143" t="str">
        <f t="shared" si="0"/>
        <v>v2_v2_040302V04F02</v>
      </c>
      <c r="U37" s="10" t="s">
        <v>276</v>
      </c>
    </row>
    <row r="38" spans="1:21">
      <c r="A38" s="85" t="s">
        <v>286</v>
      </c>
      <c r="B38" s="68" t="str">
        <f t="shared" si="1"/>
        <v>โครงการเรียนโค้ดดิ้งพัฒนา STEM</v>
      </c>
      <c r="C38" s="85" t="s">
        <v>152</v>
      </c>
      <c r="D38" s="85" t="s">
        <v>28</v>
      </c>
      <c r="E38" s="86">
        <v>2566</v>
      </c>
      <c r="F38" s="85" t="s">
        <v>167</v>
      </c>
      <c r="G38" s="85" t="s">
        <v>168</v>
      </c>
      <c r="H38" s="85" t="s">
        <v>143</v>
      </c>
      <c r="I38" s="85" t="s">
        <v>88</v>
      </c>
      <c r="J38" s="13" t="str">
        <f>VLOOKUP(I38,'[1]ตัวย่อ(ต่อท้าย)'!$B:$C,2,FALSE)</f>
        <v>สศด.</v>
      </c>
      <c r="K38" s="85" t="s">
        <v>64</v>
      </c>
      <c r="L38" s="85"/>
      <c r="M38" s="85"/>
      <c r="N38" s="85"/>
      <c r="O38" s="85"/>
      <c r="P38" s="85"/>
      <c r="Q38" s="85" t="s">
        <v>288</v>
      </c>
      <c r="R38" s="85" t="s">
        <v>287</v>
      </c>
      <c r="S38" s="66" t="s">
        <v>531</v>
      </c>
      <c r="T38" s="143" t="str">
        <f t="shared" si="0"/>
        <v>v2_v2_040302V02F01</v>
      </c>
      <c r="U38" s="10" t="s">
        <v>257</v>
      </c>
    </row>
    <row r="39" spans="1:21">
      <c r="A39" s="85" t="s">
        <v>289</v>
      </c>
      <c r="B39" s="68" t="str">
        <f t="shared" si="1"/>
        <v>โครงการรัฐร่วมเอกชนสร้างทักษะดิจิทัลใหม่ เรียนจบ ไม่ตกงาน</v>
      </c>
      <c r="C39" s="85" t="s">
        <v>190</v>
      </c>
      <c r="D39" s="85" t="s">
        <v>28</v>
      </c>
      <c r="E39" s="86">
        <v>2566</v>
      </c>
      <c r="F39" s="85" t="s">
        <v>167</v>
      </c>
      <c r="G39" s="85" t="s">
        <v>168</v>
      </c>
      <c r="H39" s="85" t="s">
        <v>143</v>
      </c>
      <c r="I39" s="85" t="s">
        <v>88</v>
      </c>
      <c r="J39" s="13" t="str">
        <f>VLOOKUP(I39,'[1]ตัวย่อ(ต่อท้าย)'!$B:$C,2,FALSE)</f>
        <v>สศด.</v>
      </c>
      <c r="K39" s="85" t="s">
        <v>64</v>
      </c>
      <c r="L39" s="85"/>
      <c r="M39" s="85"/>
      <c r="N39" s="85"/>
      <c r="O39" s="85"/>
      <c r="P39" s="85"/>
      <c r="Q39" s="85" t="s">
        <v>290</v>
      </c>
      <c r="R39" s="85" t="s">
        <v>287</v>
      </c>
      <c r="S39" s="66" t="s">
        <v>531</v>
      </c>
      <c r="T39" s="143" t="str">
        <f t="shared" si="0"/>
        <v>v2_v2_040302V02F01</v>
      </c>
      <c r="U39" s="10" t="s">
        <v>257</v>
      </c>
    </row>
    <row r="40" spans="1:21">
      <c r="A40" s="85" t="s">
        <v>291</v>
      </c>
      <c r="B40" s="68" t="str">
        <f t="shared" si="1"/>
        <v>โครงการส่งเสริมเด็กทุนไทยสร้างชาติด้วยเทคโนโลยีบิ๊กดาต้า (Big Data)</v>
      </c>
      <c r="C40" s="85" t="s">
        <v>184</v>
      </c>
      <c r="D40" s="85" t="s">
        <v>28</v>
      </c>
      <c r="E40" s="86">
        <v>2566</v>
      </c>
      <c r="F40" s="85" t="s">
        <v>167</v>
      </c>
      <c r="G40" s="85" t="s">
        <v>168</v>
      </c>
      <c r="H40" s="85" t="s">
        <v>143</v>
      </c>
      <c r="I40" s="85" t="s">
        <v>88</v>
      </c>
      <c r="J40" s="13" t="str">
        <f>VLOOKUP(I40,'[1]ตัวย่อ(ต่อท้าย)'!$B:$C,2,FALSE)</f>
        <v>สศด.</v>
      </c>
      <c r="K40" s="85" t="s">
        <v>64</v>
      </c>
      <c r="L40" s="85"/>
      <c r="M40" s="85"/>
      <c r="N40" s="85"/>
      <c r="O40" s="85"/>
      <c r="P40" s="85"/>
      <c r="Q40" s="85" t="s">
        <v>292</v>
      </c>
      <c r="R40" s="85" t="s">
        <v>287</v>
      </c>
      <c r="S40" s="66" t="s">
        <v>531</v>
      </c>
      <c r="T40" s="143" t="str">
        <f t="shared" si="0"/>
        <v>v2_v2_040302V02F01</v>
      </c>
      <c r="U40" s="10" t="s">
        <v>257</v>
      </c>
    </row>
    <row r="41" spans="1:21">
      <c r="A41" s="85" t="s">
        <v>294</v>
      </c>
      <c r="B41" s="68" t="str">
        <f t="shared" si="1"/>
        <v>Trang City Branding</v>
      </c>
      <c r="C41" s="85" t="s">
        <v>295</v>
      </c>
      <c r="D41" s="85" t="s">
        <v>28</v>
      </c>
      <c r="E41" s="86">
        <v>2566</v>
      </c>
      <c r="F41" s="85" t="s">
        <v>296</v>
      </c>
      <c r="G41" s="85" t="s">
        <v>168</v>
      </c>
      <c r="H41" s="85" t="s">
        <v>297</v>
      </c>
      <c r="I41" s="85" t="s">
        <v>298</v>
      </c>
      <c r="J41" s="13" t="str">
        <f>VLOOKUP(I41,'[1]ตัวย่อ(ต่อท้าย)'!$B:$C,2,FALSE)</f>
        <v>สป.พณ.</v>
      </c>
      <c r="K41" s="85" t="s">
        <v>299</v>
      </c>
      <c r="L41" s="85"/>
      <c r="M41" s="85"/>
      <c r="N41" s="85"/>
      <c r="O41" s="85"/>
      <c r="P41" s="85"/>
      <c r="Q41" s="85" t="s">
        <v>300</v>
      </c>
      <c r="R41" s="85" t="s">
        <v>422</v>
      </c>
      <c r="S41" s="66" t="s">
        <v>531</v>
      </c>
      <c r="T41" s="143" t="str">
        <f t="shared" si="0"/>
        <v>v2_v2_040302V04F03</v>
      </c>
      <c r="U41" s="10" t="s">
        <v>281</v>
      </c>
    </row>
    <row r="42" spans="1:21">
      <c r="A42" s="85" t="s">
        <v>301</v>
      </c>
      <c r="B42" s="68" t="str">
        <f t="shared" si="1"/>
        <v>โครงการแพลตฟอร์ม “Connexion”</v>
      </c>
      <c r="C42" s="85" t="s">
        <v>302</v>
      </c>
      <c r="D42" s="85" t="s">
        <v>28</v>
      </c>
      <c r="E42" s="86">
        <v>2566</v>
      </c>
      <c r="F42" s="85" t="s">
        <v>167</v>
      </c>
      <c r="G42" s="85" t="s">
        <v>168</v>
      </c>
      <c r="H42" s="85" t="s">
        <v>143</v>
      </c>
      <c r="I42" s="85" t="s">
        <v>88</v>
      </c>
      <c r="J42" s="13" t="str">
        <f>VLOOKUP(I42,'[1]ตัวย่อ(ต่อท้าย)'!$B:$C,2,FALSE)</f>
        <v>สศด.</v>
      </c>
      <c r="K42" s="85" t="s">
        <v>64</v>
      </c>
      <c r="L42" s="85"/>
      <c r="M42" s="85"/>
      <c r="N42" s="85"/>
      <c r="O42" s="85"/>
      <c r="P42" s="85"/>
      <c r="Q42" s="85" t="s">
        <v>303</v>
      </c>
      <c r="R42" s="85" t="s">
        <v>287</v>
      </c>
      <c r="S42" s="66" t="s">
        <v>531</v>
      </c>
      <c r="T42" s="143" t="str">
        <f t="shared" si="0"/>
        <v>v2_v2_040302V02F01</v>
      </c>
      <c r="U42" s="10" t="s">
        <v>257</v>
      </c>
    </row>
    <row r="43" spans="1:21">
      <c r="A43" s="85" t="s">
        <v>304</v>
      </c>
      <c r="B43" s="68" t="str">
        <f t="shared" si="1"/>
        <v>โครงการรถโรงเรียนรุ่นใหม่เด็กปลอดภัย (Smart School Bus Platform)</v>
      </c>
      <c r="C43" s="85" t="s">
        <v>305</v>
      </c>
      <c r="D43" s="85" t="s">
        <v>28</v>
      </c>
      <c r="E43" s="86">
        <v>2566</v>
      </c>
      <c r="F43" s="85" t="s">
        <v>167</v>
      </c>
      <c r="G43" s="85" t="s">
        <v>168</v>
      </c>
      <c r="H43" s="85" t="s">
        <v>143</v>
      </c>
      <c r="I43" s="85" t="s">
        <v>88</v>
      </c>
      <c r="J43" s="13" t="str">
        <f>VLOOKUP(I43,'[1]ตัวย่อ(ต่อท้าย)'!$B:$C,2,FALSE)</f>
        <v>สศด.</v>
      </c>
      <c r="K43" s="85" t="s">
        <v>64</v>
      </c>
      <c r="L43" s="85"/>
      <c r="M43" s="85"/>
      <c r="N43" s="85"/>
      <c r="O43" s="85"/>
      <c r="P43" s="85"/>
      <c r="Q43" s="85" t="s">
        <v>306</v>
      </c>
      <c r="R43" s="85" t="s">
        <v>287</v>
      </c>
      <c r="S43" s="66" t="s">
        <v>531</v>
      </c>
      <c r="T43" s="143" t="str">
        <f t="shared" si="0"/>
        <v>v2_v2_040302V02F01</v>
      </c>
      <c r="U43" s="10" t="s">
        <v>257</v>
      </c>
    </row>
    <row r="44" spans="1:21">
      <c r="A44" s="85" t="s">
        <v>307</v>
      </c>
      <c r="B44" s="68" t="str">
        <f t="shared" si="1"/>
        <v>โครงการเมล็ดพันธุ์นักรบดิจิทัลรุ่นใหม่ Seed Thailand</v>
      </c>
      <c r="C44" s="85" t="s">
        <v>308</v>
      </c>
      <c r="D44" s="85" t="s">
        <v>28</v>
      </c>
      <c r="E44" s="86">
        <v>2566</v>
      </c>
      <c r="F44" s="85" t="s">
        <v>167</v>
      </c>
      <c r="G44" s="85" t="s">
        <v>168</v>
      </c>
      <c r="H44" s="85" t="s">
        <v>143</v>
      </c>
      <c r="I44" s="85" t="s">
        <v>88</v>
      </c>
      <c r="J44" s="13" t="str">
        <f>VLOOKUP(I44,'[1]ตัวย่อ(ต่อท้าย)'!$B:$C,2,FALSE)</f>
        <v>สศด.</v>
      </c>
      <c r="K44" s="85" t="s">
        <v>64</v>
      </c>
      <c r="L44" s="85"/>
      <c r="M44" s="85"/>
      <c r="N44" s="85"/>
      <c r="O44" s="85"/>
      <c r="P44" s="85"/>
      <c r="Q44" s="85" t="s">
        <v>309</v>
      </c>
      <c r="R44" s="85" t="s">
        <v>287</v>
      </c>
      <c r="S44" s="66" t="s">
        <v>531</v>
      </c>
      <c r="T44" s="143" t="str">
        <f t="shared" si="0"/>
        <v>v2_v2_040302V02F01</v>
      </c>
      <c r="U44" s="10" t="s">
        <v>257</v>
      </c>
    </row>
    <row r="45" spans="1:21">
      <c r="A45" s="85" t="s">
        <v>310</v>
      </c>
      <c r="B45" s="68" t="str">
        <f t="shared" si="1"/>
        <v>โครงการพัฒนาและยกระดับผู้ประกอบการไทยในอุตสาหกรรม e-sport</v>
      </c>
      <c r="C45" s="85" t="s">
        <v>311</v>
      </c>
      <c r="D45" s="85" t="s">
        <v>28</v>
      </c>
      <c r="E45" s="86">
        <v>2566</v>
      </c>
      <c r="F45" s="85" t="s">
        <v>167</v>
      </c>
      <c r="G45" s="85" t="s">
        <v>168</v>
      </c>
      <c r="H45" s="85" t="s">
        <v>143</v>
      </c>
      <c r="I45" s="85" t="s">
        <v>88</v>
      </c>
      <c r="J45" s="13" t="str">
        <f>VLOOKUP(I45,'[1]ตัวย่อ(ต่อท้าย)'!$B:$C,2,FALSE)</f>
        <v>สศด.</v>
      </c>
      <c r="K45" s="85" t="s">
        <v>64</v>
      </c>
      <c r="L45" s="85"/>
      <c r="M45" s="85"/>
      <c r="N45" s="85"/>
      <c r="O45" s="85"/>
      <c r="P45" s="85"/>
      <c r="Q45" s="85" t="s">
        <v>312</v>
      </c>
      <c r="R45" s="85" t="s">
        <v>287</v>
      </c>
      <c r="S45" s="66" t="s">
        <v>531</v>
      </c>
      <c r="T45" s="143" t="str">
        <f t="shared" si="0"/>
        <v>v2_v2_040302V02F01</v>
      </c>
      <c r="U45" s="10" t="s">
        <v>257</v>
      </c>
    </row>
    <row r="46" spans="1:21">
      <c r="A46" s="85" t="s">
        <v>313</v>
      </c>
      <c r="B46" s="68" t="str">
        <f t="shared" si="1"/>
        <v>โครงการพัฒนาทักษะและยกระดับผู้ประกอบการในอุตสาหกรรมเกมไทย ต่อยอดสู่ระดับสากล</v>
      </c>
      <c r="C46" s="85" t="s">
        <v>314</v>
      </c>
      <c r="D46" s="85" t="s">
        <v>28</v>
      </c>
      <c r="E46" s="86">
        <v>2566</v>
      </c>
      <c r="F46" s="85" t="s">
        <v>167</v>
      </c>
      <c r="G46" s="85" t="s">
        <v>168</v>
      </c>
      <c r="H46" s="85" t="s">
        <v>143</v>
      </c>
      <c r="I46" s="85" t="s">
        <v>88</v>
      </c>
      <c r="J46" s="13" t="str">
        <f>VLOOKUP(I46,'[1]ตัวย่อ(ต่อท้าย)'!$B:$C,2,FALSE)</f>
        <v>สศด.</v>
      </c>
      <c r="K46" s="85" t="s">
        <v>64</v>
      </c>
      <c r="L46" s="85"/>
      <c r="M46" s="85"/>
      <c r="N46" s="85"/>
      <c r="O46" s="85"/>
      <c r="P46" s="85"/>
      <c r="Q46" s="85" t="s">
        <v>315</v>
      </c>
      <c r="R46" s="85" t="s">
        <v>287</v>
      </c>
      <c r="S46" s="66" t="s">
        <v>531</v>
      </c>
      <c r="T46" s="143" t="str">
        <f t="shared" si="0"/>
        <v>v2_v2_040302V02F01</v>
      </c>
      <c r="U46" s="10" t="s">
        <v>257</v>
      </c>
    </row>
    <row r="47" spans="1:21">
      <c r="A47" s="85" t="s">
        <v>316</v>
      </c>
      <c r="B47" s="68" t="str">
        <f t="shared" si="1"/>
        <v>โครงการเรียนโค้ดดิ้งพัฒนาคุณภาพชีวิต (Coding for Better Life)</v>
      </c>
      <c r="C47" s="85" t="s">
        <v>317</v>
      </c>
      <c r="D47" s="85" t="s">
        <v>28</v>
      </c>
      <c r="E47" s="86">
        <v>2566</v>
      </c>
      <c r="F47" s="85" t="s">
        <v>167</v>
      </c>
      <c r="G47" s="85" t="s">
        <v>168</v>
      </c>
      <c r="H47" s="85" t="s">
        <v>143</v>
      </c>
      <c r="I47" s="85" t="s">
        <v>88</v>
      </c>
      <c r="J47" s="13" t="str">
        <f>VLOOKUP(I47,'[1]ตัวย่อ(ต่อท้าย)'!$B:$C,2,FALSE)</f>
        <v>สศด.</v>
      </c>
      <c r="K47" s="85" t="s">
        <v>64</v>
      </c>
      <c r="L47" s="85"/>
      <c r="M47" s="85"/>
      <c r="N47" s="85"/>
      <c r="O47" s="85"/>
      <c r="P47" s="85"/>
      <c r="Q47" s="85" t="s">
        <v>318</v>
      </c>
      <c r="R47" s="85" t="s">
        <v>287</v>
      </c>
      <c r="S47" s="66" t="s">
        <v>531</v>
      </c>
      <c r="T47" s="143" t="str">
        <f t="shared" si="0"/>
        <v>v2_v2_040302V02F01</v>
      </c>
      <c r="U47" s="10" t="s">
        <v>257</v>
      </c>
    </row>
    <row r="48" spans="1:21">
      <c r="A48" s="85" t="s">
        <v>319</v>
      </c>
      <c r="B48" s="68" t="str">
        <f t="shared" si="1"/>
        <v>โครงการเรียนโค้ดดิ้งพัฒนาคุณภาพชีวิต (Coding for Better Life)</v>
      </c>
      <c r="C48" s="85" t="s">
        <v>317</v>
      </c>
      <c r="D48" s="85" t="s">
        <v>28</v>
      </c>
      <c r="E48" s="86">
        <v>2566</v>
      </c>
      <c r="F48" s="85" t="s">
        <v>167</v>
      </c>
      <c r="G48" s="85" t="s">
        <v>168</v>
      </c>
      <c r="H48" s="85" t="s">
        <v>143</v>
      </c>
      <c r="I48" s="85" t="s">
        <v>88</v>
      </c>
      <c r="J48" s="13" t="str">
        <f>VLOOKUP(I48,'[1]ตัวย่อ(ต่อท้าย)'!$B:$C,2,FALSE)</f>
        <v>สศด.</v>
      </c>
      <c r="K48" s="85" t="s">
        <v>64</v>
      </c>
      <c r="L48" s="85"/>
      <c r="M48" s="85"/>
      <c r="N48" s="85"/>
      <c r="O48" s="85"/>
      <c r="P48" s="85"/>
      <c r="Q48" s="85" t="s">
        <v>320</v>
      </c>
      <c r="R48" s="85" t="s">
        <v>287</v>
      </c>
      <c r="S48" s="66" t="s">
        <v>531</v>
      </c>
      <c r="T48" s="143" t="str">
        <f t="shared" si="0"/>
        <v>v2_v2_040302V02F01</v>
      </c>
      <c r="U48" s="10" t="s">
        <v>257</v>
      </c>
    </row>
    <row r="49" spans="1:25">
      <c r="A49" s="85" t="s">
        <v>321</v>
      </c>
      <c r="B49" s="68" t="str">
        <f t="shared" si="1"/>
        <v>โครงการพัฒนาทักษะและยกระดับผู้ประกอบการในอุตสาหกรรมเกมไทย ต่อยอดสู่ระดับสากล</v>
      </c>
      <c r="C49" s="85" t="s">
        <v>314</v>
      </c>
      <c r="D49" s="85" t="s">
        <v>28</v>
      </c>
      <c r="E49" s="86">
        <v>2566</v>
      </c>
      <c r="F49" s="85" t="s">
        <v>167</v>
      </c>
      <c r="G49" s="85" t="s">
        <v>168</v>
      </c>
      <c r="H49" s="85" t="s">
        <v>143</v>
      </c>
      <c r="I49" s="85" t="s">
        <v>88</v>
      </c>
      <c r="J49" s="13" t="str">
        <f>VLOOKUP(I49,'[1]ตัวย่อ(ต่อท้าย)'!$B:$C,2,FALSE)</f>
        <v>สศด.</v>
      </c>
      <c r="K49" s="85" t="s">
        <v>64</v>
      </c>
      <c r="L49" s="85"/>
      <c r="M49" s="85"/>
      <c r="N49" s="85"/>
      <c r="O49" s="85"/>
      <c r="P49" s="85"/>
      <c r="Q49" s="85" t="s">
        <v>322</v>
      </c>
      <c r="R49" s="85" t="s">
        <v>287</v>
      </c>
      <c r="S49" s="66" t="s">
        <v>531</v>
      </c>
      <c r="T49" s="143" t="str">
        <f t="shared" si="0"/>
        <v>v2_v2_040302V02F01</v>
      </c>
      <c r="U49" s="10" t="s">
        <v>257</v>
      </c>
    </row>
    <row r="50" spans="1:25">
      <c r="A50" s="85" t="s">
        <v>324</v>
      </c>
      <c r="B50" s="68" t="str">
        <f t="shared" si="1"/>
        <v>โครงการศูนย์บริการประชาชนเพื่อแก้ไขปัญหาเรื่องร้องเรียนภายใต้กฎหมายว่าด้วยการคุ้มครองข้อมูลส่วนบุคคล</v>
      </c>
      <c r="C50" s="85" t="s">
        <v>325</v>
      </c>
      <c r="D50" s="85" t="s">
        <v>28</v>
      </c>
      <c r="E50" s="86">
        <v>2566</v>
      </c>
      <c r="F50" s="85" t="s">
        <v>167</v>
      </c>
      <c r="G50" s="85" t="s">
        <v>168</v>
      </c>
      <c r="H50" s="85" t="s">
        <v>326</v>
      </c>
      <c r="I50" s="85" t="s">
        <v>327</v>
      </c>
      <c r="J50" s="13" t="str">
        <f>VLOOKUP(I50,'[1]ตัวย่อ(ต่อท้าย)'!$B:$C,2,FALSE)</f>
        <v>สคส.</v>
      </c>
      <c r="K50" s="85" t="s">
        <v>64</v>
      </c>
      <c r="L50" s="85"/>
      <c r="M50" s="85"/>
      <c r="N50" s="85"/>
      <c r="O50" s="85"/>
      <c r="P50" s="85"/>
      <c r="Q50" s="85" t="s">
        <v>329</v>
      </c>
      <c r="R50" s="85" t="s">
        <v>433</v>
      </c>
      <c r="S50" s="66" t="s">
        <v>531</v>
      </c>
      <c r="T50" s="143" t="str">
        <f t="shared" si="0"/>
        <v>v2_v2_040302V04F01</v>
      </c>
      <c r="U50" s="10" t="s">
        <v>328</v>
      </c>
    </row>
    <row r="51" spans="1:25">
      <c r="A51" s="85" t="s">
        <v>331</v>
      </c>
      <c r="B51" s="68" t="str">
        <f t="shared" si="1"/>
        <v>โครงการศึกษาดูงานสถานประกอบการวิชาชีพการบัญชี</v>
      </c>
      <c r="C51" s="85" t="s">
        <v>332</v>
      </c>
      <c r="D51" s="85" t="s">
        <v>28</v>
      </c>
      <c r="E51" s="86">
        <v>2566</v>
      </c>
      <c r="F51" s="85" t="s">
        <v>333</v>
      </c>
      <c r="G51" s="85" t="s">
        <v>333</v>
      </c>
      <c r="H51" s="85" t="s">
        <v>334</v>
      </c>
      <c r="I51" s="85" t="s">
        <v>335</v>
      </c>
      <c r="J51" s="13" t="str">
        <f>VLOOKUP(I51,'[1]ตัวย่อ(ต่อท้าย)'!$B:$C,2,FALSE)</f>
        <v>มทร.รัตนโกสินทร์</v>
      </c>
      <c r="K51" s="85" t="s">
        <v>55</v>
      </c>
      <c r="L51" s="85"/>
      <c r="M51" s="85"/>
      <c r="N51" s="85"/>
      <c r="O51" s="85"/>
      <c r="P51" s="85"/>
      <c r="Q51" s="85" t="s">
        <v>336</v>
      </c>
      <c r="R51" s="85" t="s">
        <v>287</v>
      </c>
      <c r="S51" s="66" t="s">
        <v>531</v>
      </c>
      <c r="T51" s="143" t="str">
        <f t="shared" si="0"/>
        <v>v2_v2_040302V02F01</v>
      </c>
      <c r="U51" s="10" t="s">
        <v>257</v>
      </c>
    </row>
    <row r="52" spans="1:25">
      <c r="A52" s="85" t="s">
        <v>338</v>
      </c>
      <c r="B52" s="68" t="str">
        <f t="shared" si="1"/>
        <v>โครงการ Southern Metaversity เพื่อการยกระดับผู้ประกอบการและการพัฒนากำลังคนด้านดิจิทัลสู่การแข่งขันบนธุรกิจโลกเสมือนเมตาเวิร์ส</v>
      </c>
      <c r="C52" s="87" t="s">
        <v>339</v>
      </c>
      <c r="D52" s="87" t="s">
        <v>28</v>
      </c>
      <c r="E52" s="88">
        <v>2567</v>
      </c>
      <c r="F52" s="87" t="s">
        <v>340</v>
      </c>
      <c r="G52" s="87" t="s">
        <v>341</v>
      </c>
      <c r="H52" s="87" t="s">
        <v>80</v>
      </c>
      <c r="I52" s="87" t="s">
        <v>342</v>
      </c>
      <c r="J52" s="13" t="str">
        <f>VLOOKUP(I52,'[1]ตัวย่อ(ต่อท้าย)'!$B:$C,2,FALSE)</f>
        <v>มอ.</v>
      </c>
      <c r="K52" s="87" t="s">
        <v>55</v>
      </c>
      <c r="L52" s="87" t="s">
        <v>343</v>
      </c>
      <c r="M52" s="87"/>
      <c r="N52" s="87"/>
      <c r="O52" s="87"/>
      <c r="P52" s="87"/>
      <c r="Q52" s="85" t="s">
        <v>344</v>
      </c>
      <c r="R52" s="87" t="s">
        <v>538</v>
      </c>
      <c r="S52" s="66" t="s">
        <v>531</v>
      </c>
      <c r="T52" s="143" t="str">
        <f t="shared" si="0"/>
        <v>v2_v2_040302V03F02</v>
      </c>
      <c r="U52" s="10" t="s">
        <v>375</v>
      </c>
      <c r="V52" s="89" t="s">
        <v>175</v>
      </c>
      <c r="W52" s="89" t="s">
        <v>176</v>
      </c>
      <c r="X52" s="90"/>
      <c r="Y52" s="10" t="s">
        <v>382</v>
      </c>
    </row>
    <row r="53" spans="1:25">
      <c r="A53" s="85" t="s">
        <v>364</v>
      </c>
      <c r="B53" s="68" t="str">
        <f t="shared" si="1"/>
        <v>โครงการเสริมสร้างศักยภาพแรงงานในการใช้ประโยชน์จากเทคโนโลยีดิจิทัล (Digital) ปัญญาประดิษฐ์ (AI) และข้อมูล (Data) เพื่อการสื่อสารการตลาดสมัยใหม่</v>
      </c>
      <c r="C53" s="87" t="s">
        <v>365</v>
      </c>
      <c r="D53" s="87" t="s">
        <v>103</v>
      </c>
      <c r="E53" s="88">
        <v>2567</v>
      </c>
      <c r="F53" s="87" t="s">
        <v>340</v>
      </c>
      <c r="G53" s="87" t="s">
        <v>348</v>
      </c>
      <c r="H53" s="87" t="s">
        <v>36</v>
      </c>
      <c r="I53" s="87" t="s">
        <v>37</v>
      </c>
      <c r="J53" s="13" t="str">
        <f>VLOOKUP(I53,'[1]ตัวย่อ(ต่อท้าย)'!$B:$C,2,FALSE)</f>
        <v>NIDA</v>
      </c>
      <c r="K53" s="87" t="s">
        <v>55</v>
      </c>
      <c r="L53" s="87" t="s">
        <v>343</v>
      </c>
      <c r="M53" s="87"/>
      <c r="N53" s="87"/>
      <c r="O53" s="87"/>
      <c r="P53" s="87"/>
      <c r="Q53" s="85" t="s">
        <v>366</v>
      </c>
      <c r="R53" s="87" t="s">
        <v>539</v>
      </c>
      <c r="S53" s="66" t="s">
        <v>531</v>
      </c>
      <c r="T53" s="143" t="str">
        <f t="shared" si="0"/>
        <v>v2_v2_040302V03F04</v>
      </c>
      <c r="U53" s="10" t="s">
        <v>379</v>
      </c>
      <c r="V53" s="89" t="s">
        <v>171</v>
      </c>
      <c r="W53" s="89" t="s">
        <v>172</v>
      </c>
      <c r="X53" s="90"/>
      <c r="Y53" s="10" t="s">
        <v>383</v>
      </c>
    </row>
    <row r="54" spans="1:25">
      <c r="A54" s="85" t="s">
        <v>367</v>
      </c>
      <c r="B54" s="68" t="str">
        <f t="shared" si="1"/>
        <v>โครงการศูนย์บริการประชาชน (PDPA Center)</v>
      </c>
      <c r="C54" s="85" t="s">
        <v>368</v>
      </c>
      <c r="D54" s="85" t="s">
        <v>28</v>
      </c>
      <c r="E54" s="86">
        <v>2567</v>
      </c>
      <c r="F54" s="85" t="s">
        <v>340</v>
      </c>
      <c r="G54" s="85" t="s">
        <v>369</v>
      </c>
      <c r="H54" s="85" t="s">
        <v>326</v>
      </c>
      <c r="I54" s="85" t="s">
        <v>327</v>
      </c>
      <c r="J54" s="13" t="str">
        <f>VLOOKUP(I54,'[1]ตัวย่อ(ต่อท้าย)'!$B:$C,2,FALSE)</f>
        <v>สคส.</v>
      </c>
      <c r="K54" s="85" t="s">
        <v>64</v>
      </c>
      <c r="L54" s="85"/>
      <c r="M54" s="85"/>
      <c r="N54" s="85"/>
      <c r="O54" s="85"/>
      <c r="P54" s="85"/>
      <c r="Q54" s="85" t="s">
        <v>372</v>
      </c>
      <c r="R54" s="85" t="s">
        <v>532</v>
      </c>
      <c r="S54" s="66" t="s">
        <v>531</v>
      </c>
      <c r="T54" s="143" t="str">
        <f t="shared" si="0"/>
        <v>v2_v2_040302V03F01</v>
      </c>
      <c r="U54" s="10" t="s">
        <v>282</v>
      </c>
      <c r="V54" s="85" t="s">
        <v>370</v>
      </c>
      <c r="W54" s="85" t="s">
        <v>371</v>
      </c>
    </row>
    <row r="55" spans="1:25">
      <c r="A55" s="85" t="s">
        <v>373</v>
      </c>
      <c r="B55" s="68" t="str">
        <f t="shared" si="1"/>
        <v>โครงการจัดตั้งสถาบันไอโอทีเพื่อพัฒนาอุตสาหกรรมดิจิทัลแห่งอนาคต</v>
      </c>
      <c r="C55" s="85" t="s">
        <v>90</v>
      </c>
      <c r="D55" s="85" t="s">
        <v>28</v>
      </c>
      <c r="E55" s="86">
        <v>2567</v>
      </c>
      <c r="F55" s="85" t="s">
        <v>340</v>
      </c>
      <c r="G55" s="85" t="s">
        <v>348</v>
      </c>
      <c r="H55" s="85" t="s">
        <v>143</v>
      </c>
      <c r="I55" s="85" t="s">
        <v>88</v>
      </c>
      <c r="J55" s="13" t="str">
        <f>VLOOKUP(I55,'[1]ตัวย่อ(ต่อท้าย)'!$B:$C,2,FALSE)</f>
        <v>สศด.</v>
      </c>
      <c r="K55" s="85" t="s">
        <v>64</v>
      </c>
      <c r="L55" s="85"/>
      <c r="M55" s="85"/>
      <c r="N55" s="85"/>
      <c r="O55" s="85"/>
      <c r="P55" s="85"/>
      <c r="Q55" s="85" t="s">
        <v>376</v>
      </c>
      <c r="R55" s="85" t="s">
        <v>538</v>
      </c>
      <c r="S55" s="66" t="s">
        <v>531</v>
      </c>
      <c r="T55" s="143" t="str">
        <f t="shared" si="0"/>
        <v>v2_v2_040302V03F02</v>
      </c>
      <c r="U55" s="10" t="s">
        <v>375</v>
      </c>
      <c r="V55" s="85" t="s">
        <v>370</v>
      </c>
      <c r="W55" s="85" t="s">
        <v>374</v>
      </c>
    </row>
    <row r="56" spans="1:25">
      <c r="A56" s="85" t="s">
        <v>377</v>
      </c>
      <c r="B56" s="68" t="str">
        <f t="shared" si="1"/>
        <v>โครงการเรียนโค้ดดิ้งพัฒนา STEM</v>
      </c>
      <c r="C56" s="85" t="s">
        <v>152</v>
      </c>
      <c r="D56" s="85" t="s">
        <v>28</v>
      </c>
      <c r="E56" s="86">
        <v>2567</v>
      </c>
      <c r="F56" s="85" t="s">
        <v>340</v>
      </c>
      <c r="G56" s="85" t="s">
        <v>348</v>
      </c>
      <c r="H56" s="85" t="s">
        <v>143</v>
      </c>
      <c r="I56" s="85" t="s">
        <v>88</v>
      </c>
      <c r="J56" s="13" t="str">
        <f>VLOOKUP(I56,'[1]ตัวย่อ(ต่อท้าย)'!$B:$C,2,FALSE)</f>
        <v>สศด.</v>
      </c>
      <c r="K56" s="85" t="s">
        <v>64</v>
      </c>
      <c r="L56" s="85"/>
      <c r="M56" s="85"/>
      <c r="N56" s="85"/>
      <c r="O56" s="85"/>
      <c r="P56" s="85"/>
      <c r="Q56" s="85" t="s">
        <v>380</v>
      </c>
      <c r="R56" s="85" t="s">
        <v>539</v>
      </c>
      <c r="S56" s="66" t="s">
        <v>531</v>
      </c>
      <c r="T56" s="143" t="str">
        <f t="shared" si="0"/>
        <v>v2_v2_040302V03F04</v>
      </c>
      <c r="U56" s="10" t="s">
        <v>379</v>
      </c>
      <c r="V56" s="85" t="s">
        <v>370</v>
      </c>
      <c r="W56" s="85" t="s">
        <v>378</v>
      </c>
    </row>
  </sheetData>
  <autoFilter ref="A11:L56" xr:uid="{00000000-0009-0000-0000-000005000000}">
    <sortState ref="A12:L35">
      <sortCondition ref="E11:E29"/>
    </sortState>
  </autoFilter>
  <conditionalFormatting sqref="Q21:R21 V21">
    <cfRule type="duplicateValues" dxfId="37" priority="1"/>
  </conditionalFormatting>
  <hyperlinks>
    <hyperlink ref="B13" r:id="rId1" display="https://emenscr.nesdc.go.th/viewer/view.html?id=5bd6f174ead9a205b323d6dd&amp;username=nida05263081" xr:uid="{2614BD32-FF14-42E6-8FA8-091396D6C3B3}"/>
    <hyperlink ref="B15" r:id="rId2" display="https://emenscr.nesdc.go.th/viewer/view.html?id=5c108cb9b5776840dd12a2e9&amp;username=industry06051" xr:uid="{DC2CAAE3-E527-4561-990E-86F05AABEB96}"/>
    <hyperlink ref="B12" r:id="rId3" display="https://emenscr.nesdc.go.th/viewer/view.html?id=5c6123bd4819522ef1ca2d99&amp;username=rmuti34001" xr:uid="{20FCB90F-5DAF-48EF-9A94-CC87B64180A1}"/>
    <hyperlink ref="B14" r:id="rId4" display="https://emenscr.nesdc.go.th/viewer/view.html?id=5dad219cc684aa5bce4a83bb&amp;username=tot121" xr:uid="{6B4565F6-4C82-4336-87EA-7583F7B412A3}"/>
    <hyperlink ref="B20" r:id="rId5" display="https://emenscr.nesdc.go.th/viewer/view.html?id=5e03390eb459dd49a9ac79d8&amp;username=tpqi061" xr:uid="{7416B853-2C7C-447E-B4C1-E73DB8480C54}"/>
    <hyperlink ref="B16" r:id="rId6" display="https://emenscr.nesdc.go.th/viewer/view.html?id=5e09ab44a398d53e6c8ddedb&amp;username=npu058911" xr:uid="{84928F37-9210-4E35-AC1A-2BCA1ADDA60D}"/>
    <hyperlink ref="B17" r:id="rId7" display="https://emenscr.nesdc.go.th/viewer/view.html?id=5e154398dfe25e34a85729e9&amp;username=mdes06031" xr:uid="{705DEBF0-FF01-4324-8229-8DB3F2108B7D}"/>
    <hyperlink ref="B18" r:id="rId8" display="https://emenscr.nesdc.go.th/viewer/view.html?id=5e15b53a4735416acaa5adfa&amp;username=mdes06031" xr:uid="{E6216DA0-C6D8-4BF8-84B1-6FB045273112}"/>
    <hyperlink ref="B19" r:id="rId9" display="https://emenscr.nesdc.go.th/viewer/view.html?id=5e81a9914c4c403b4489a3bd&amp;username=moe02641" xr:uid="{A5A33D00-AC71-4D92-BF2C-5FF45A134E54}"/>
    <hyperlink ref="B29" r:id="rId10" display="https://emenscr.nesdc.go.th/viewer/view.html?id=5fa124ec473e860600b7632b&amp;username=industry08031" xr:uid="{3CF55DE2-1F62-4188-A4BB-E3DC6EE07F95}"/>
    <hyperlink ref="B22" r:id="rId11" display="https://emenscr.nesdc.go.th/viewer/view.html?id=5fd681fe6eb12634f2968bbf&amp;username=mdes06021" xr:uid="{4F14B1F7-711E-48E8-A90F-BC8AD6F18239}"/>
    <hyperlink ref="B23" r:id="rId12" display="https://emenscr.nesdc.go.th/viewer/view.html?id=5fd691fc238e5c34f1efcc75&amp;username=mdes06021" xr:uid="{7CBEA4B0-E2DC-4866-9D52-3731239E34D0}"/>
    <hyperlink ref="B24" r:id="rId13" display="https://emenscr.nesdc.go.th/viewer/view.html?id=5fd697146eb12634f2968bc3&amp;username=mdes06021" xr:uid="{DA8EE187-D57D-45A2-B022-DB3E2A1A7DD6}"/>
    <hyperlink ref="B25" r:id="rId14" display="https://emenscr.nesdc.go.th/viewer/view.html?id=5fd8737238eaa328bc3694f3&amp;username=mdes06021" xr:uid="{74BAA2D6-597F-4A5B-A351-C16639C623D5}"/>
    <hyperlink ref="B26" r:id="rId15" display="https://emenscr.nesdc.go.th/viewer/view.html?id=5fd88763bcb77e28c9827830&amp;username=mdes06021" xr:uid="{90388365-864C-49B2-BEA9-52A319A43103}"/>
    <hyperlink ref="B27" r:id="rId16" display="https://emenscr.nesdc.go.th/viewer/view.html?id=5fd88a34bcb77e28c982783a&amp;username=mdes06021" xr:uid="{2AD54055-A926-4149-9879-EBCC9B4D95CD}"/>
    <hyperlink ref="B28" r:id="rId17" display="https://emenscr.nesdc.go.th/viewer/view.html?id=610902610dbfdc660d97e993&amp;username=mdes06031" xr:uid="{A6526D92-7A4B-4CEB-9B36-FC7397C4B16D}"/>
    <hyperlink ref="B21" r:id="rId18" display="https://emenscr.nesdc.go.th/viewer/view.html?id=6152cf3e74550141769fa25c&amp;username=msu053015021" xr:uid="{045E7C8D-5A26-4F34-A56E-01F3C93B8E8F}"/>
  </hyperlinks>
  <pageMargins left="0.7" right="0.7" top="0.75" bottom="0.75" header="0.3" footer="0.3"/>
  <pageSetup paperSize="9" orientation="portrait" horizontalDpi="4294967295" verticalDpi="4294967295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</vt:i4>
      </vt:variant>
    </vt:vector>
  </HeadingPairs>
  <TitlesOfParts>
    <vt:vector size="24" baseType="lpstr">
      <vt:lpstr>ข้อมูลดิบ</vt:lpstr>
      <vt:lpstr>คัดเลือก</vt:lpstr>
      <vt:lpstr>1.นำไปใช้</vt:lpstr>
      <vt:lpstr>1.รวม</vt:lpstr>
      <vt:lpstr>2.เรียง VC เก่า</vt:lpstr>
      <vt:lpstr>โครงการปี 65 - 66</vt:lpstr>
      <vt:lpstr>โครงการปี 66</vt:lpstr>
      <vt:lpstr>โครงการปี 65</vt:lpstr>
      <vt:lpstr>1.รวม-เดิม</vt:lpstr>
      <vt:lpstr>2.เรียง VC</vt:lpstr>
      <vt:lpstr>3.Pivot vc</vt:lpstr>
      <vt:lpstr>4.(ร่าง) ข้อเสนอโครงการฯ 69</vt:lpstr>
      <vt:lpstr>5. โครงการสำคัญปี 66 - 69</vt:lpstr>
      <vt:lpstr>ทำการ</vt:lpstr>
      <vt:lpstr>ทำการ_USE</vt:lpstr>
      <vt:lpstr>โครงการ 66</vt:lpstr>
      <vt:lpstr>โครงการ 67</vt:lpstr>
      <vt:lpstr>3.Pivot หน่วยงาน</vt:lpstr>
      <vt:lpstr>เกี่ยวข้อง040302</vt:lpstr>
      <vt:lpstr>5.เรียงปี</vt:lpstr>
      <vt:lpstr>6.เรียง vc</vt:lpstr>
      <vt:lpstr>'1.รวม-เดิม'!_FilterDatabase</vt:lpstr>
      <vt:lpstr>'2.เรียง VC เก่า'!_FilterDatabase</vt:lpstr>
      <vt:lpstr>'1.นำไปใช้'!Print_Area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2025-04-27T03:14:58Z</dcterms:created>
  <dcterms:modified xsi:type="dcterms:W3CDTF">2025-05-19T06:28:54Z</dcterms:modified>
</cp:coreProperties>
</file>