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4 อุตสาหกรรมแห่งอนาคต\"/>
    </mc:Choice>
  </mc:AlternateContent>
  <xr:revisionPtr revIDLastSave="0" documentId="13_ncr:1_{3FE06203-AD1B-42B3-81F2-8038B465FB57}" xr6:coauthVersionLast="36" xr6:coauthVersionMax="36" xr10:uidLastSave="{00000000-0000-0000-0000-000000000000}"/>
  <bookViews>
    <workbookView xWindow="0" yWindow="0" windowWidth="19008" windowHeight="8940" tabRatio="500" firstSheet="2" activeTab="2" xr2:uid="{00000000-000D-0000-FFFF-FFFF00000000}"/>
  </bookViews>
  <sheets>
    <sheet name="ข้อมูลดิบ" sheetId="1" state="hidden" r:id="rId1"/>
    <sheet name="คัดเลือก" sheetId="2" state="hidden" r:id="rId2"/>
    <sheet name="1.รวม" sheetId="5" r:id="rId3"/>
    <sheet name="1.รวม-เดิม" sheetId="27" state="hidden" r:id="rId4"/>
    <sheet name="2.เรียง VC" sheetId="28" r:id="rId5"/>
    <sheet name="3.Pivot vc" sheetId="8" r:id="rId6"/>
    <sheet name="4.(ร่าง)ข้อเสนอโครงการฯ" sheetId="22" r:id="rId7"/>
    <sheet name=" 5.โครงการสำคัญปี 66 - 69" sheetId="23" r:id="rId8"/>
    <sheet name="เกี่ยวข้อง040201" sheetId="29" state="hidden" r:id="rId9"/>
    <sheet name="3.Pivot หน่วยงาน" sheetId="9" state="hidden" r:id="rId10"/>
    <sheet name="ทำการ 040201" sheetId="25" state="hidden" r:id="rId11"/>
    <sheet name="ทำการ 040201_use" sheetId="26" state="hidden" r:id="rId12"/>
    <sheet name="โครงการปี 65-66" sheetId="13" state="hidden" r:id="rId13"/>
    <sheet name="โครงการปี 66" sheetId="12" state="hidden" r:id="rId14"/>
    <sheet name="โครงการปี 65" sheetId="11" state="hidden" r:id="rId15"/>
    <sheet name="โครงการ 66" sheetId="19" state="hidden" r:id="rId16"/>
    <sheet name="โครงการ 67" sheetId="20" state="hidden" r:id="rId17"/>
    <sheet name="5.เรียงปี" sheetId="6" state="hidden" r:id="rId18"/>
    <sheet name="6.เรียง vc" sheetId="7" state="hidden" r:id="rId19"/>
  </sheets>
  <externalReferences>
    <externalReference r:id="rId20"/>
  </externalReferences>
  <definedNames>
    <definedName name="_xlnm._FilterDatabase" localSheetId="7" hidden="1">' 5.โครงการสำคัญปี 66 - 69'!$A$1:$Q$30</definedName>
    <definedName name="_xlnm._FilterDatabase" localSheetId="2" hidden="1">'1.รวม'!$A$11:$R$275</definedName>
    <definedName name="_xlnm._FilterDatabase" localSheetId="3" hidden="1">'1.รวม-เดิม'!$A$11:$R$146</definedName>
    <definedName name="_xlnm._FilterDatabase" localSheetId="4" hidden="1">'2.เรียง VC'!$A$8:$AI$8</definedName>
    <definedName name="_xlnm._FilterDatabase" localSheetId="9" hidden="1">'3.Pivot หน่วยงาน'!$G$1:$K$172</definedName>
    <definedName name="_xlnm._FilterDatabase" localSheetId="6" hidden="1">'4.(ร่าง)ข้อเสนอโครงการฯ'!$A$2:$U$19</definedName>
    <definedName name="_xlnm._FilterDatabase" localSheetId="17" hidden="1">'5.เรียงปี'!$A$3:$M$90</definedName>
    <definedName name="_xlnm._FilterDatabase" localSheetId="18" hidden="1">'6.เรียง vc'!$A$3:$O$3</definedName>
    <definedName name="_xlnm._FilterDatabase" localSheetId="8" hidden="1">เกี่ยวข้อง040201!$A$1:$N$172</definedName>
    <definedName name="_xlnm._FilterDatabase" localSheetId="15" hidden="1">'โครงการ 66'!$A$2:$AX$75</definedName>
    <definedName name="_xlnm._FilterDatabase" localSheetId="16" hidden="1">'โครงการ 67'!$A$2:$R$34</definedName>
    <definedName name="_xlnm._FilterDatabase" localSheetId="12" hidden="1">'โครงการปี 65-66'!$C$2:$N$62</definedName>
    <definedName name="_xlnm._FilterDatabase" localSheetId="10" hidden="1">'ทำการ 040201'!$A$7:$U$7</definedName>
    <definedName name="_xlnm._FilterDatabase" localSheetId="11" hidden="1">'ทำการ 040201_use'!$A$7:$R$153</definedName>
  </definedNames>
  <calcPr calcId="191029"/>
  <pivotCaches>
    <pivotCache cacheId="0" r:id="rId21"/>
    <pivotCache cacheId="1" r:id="rId22"/>
  </pivotCaches>
</workbook>
</file>

<file path=xl/calcChain.xml><?xml version="1.0" encoding="utf-8"?>
<calcChain xmlns="http://schemas.openxmlformats.org/spreadsheetml/2006/main">
  <c r="O20" i="9" l="1"/>
  <c r="O52" i="9"/>
  <c r="O53" i="9"/>
  <c r="O54" i="9"/>
  <c r="O55" i="9"/>
  <c r="O56" i="9"/>
  <c r="O67" i="9"/>
  <c r="O68" i="9"/>
  <c r="O95" i="9"/>
  <c r="O139" i="9"/>
  <c r="O140" i="9"/>
  <c r="O153" i="9"/>
  <c r="O154" i="9"/>
  <c r="O155" i="9"/>
  <c r="O156" i="9"/>
  <c r="O2" i="9"/>
  <c r="O57" i="9"/>
  <c r="O157" i="9"/>
  <c r="O69" i="9"/>
  <c r="O98" i="9"/>
  <c r="O158" i="9"/>
  <c r="O70" i="9"/>
  <c r="O3" i="9"/>
  <c r="O96" i="9"/>
  <c r="O39" i="9"/>
  <c r="O97" i="9"/>
  <c r="O19" i="9"/>
  <c r="K189" i="5" l="1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188" i="5"/>
  <c r="I222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188" i="5"/>
  <c r="M189" i="5" l="1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188" i="5"/>
  <c r="K45" i="8" l="1"/>
  <c r="J45" i="8"/>
  <c r="K40" i="8" l="1"/>
  <c r="K42" i="8" s="1"/>
  <c r="K41" i="8"/>
  <c r="J41" i="8"/>
  <c r="J40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" i="8"/>
  <c r="J42" i="8" l="1"/>
  <c r="B30" i="23"/>
  <c r="B29" i="23"/>
  <c r="B28" i="23"/>
  <c r="S19" i="22"/>
  <c r="S18" i="22"/>
  <c r="S15" i="22"/>
  <c r="S10" i="22"/>
  <c r="S5" i="22"/>
  <c r="S4" i="22"/>
  <c r="S3" i="22"/>
  <c r="B146" i="27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3" i="26"/>
  <c r="J44" i="26"/>
  <c r="J45" i="26"/>
  <c r="J46" i="26"/>
  <c r="J47" i="26"/>
  <c r="J48" i="26"/>
  <c r="J49" i="26"/>
  <c r="J50" i="26"/>
  <c r="J51" i="26"/>
  <c r="J52" i="26"/>
  <c r="J53" i="26"/>
  <c r="J54" i="26"/>
  <c r="J55" i="26"/>
  <c r="J56" i="26"/>
  <c r="J57" i="26"/>
  <c r="J58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72" i="26"/>
  <c r="J73" i="26"/>
  <c r="J74" i="26"/>
  <c r="J75" i="26"/>
  <c r="J76" i="26"/>
  <c r="J77" i="26"/>
  <c r="J78" i="26"/>
  <c r="J79" i="26"/>
  <c r="J80" i="26"/>
  <c r="J81" i="26"/>
  <c r="J82" i="26"/>
  <c r="J83" i="26"/>
  <c r="J84" i="26"/>
  <c r="J85" i="26"/>
  <c r="J86" i="26"/>
  <c r="J87" i="26"/>
  <c r="J88" i="26"/>
  <c r="J89" i="26"/>
  <c r="J90" i="26"/>
  <c r="J91" i="26"/>
  <c r="J92" i="26"/>
  <c r="J93" i="26"/>
  <c r="J94" i="26"/>
  <c r="J95" i="26"/>
  <c r="J96" i="26"/>
  <c r="J97" i="26"/>
  <c r="J98" i="26"/>
  <c r="J99" i="26"/>
  <c r="J100" i="26"/>
  <c r="J101" i="26"/>
  <c r="J102" i="26"/>
  <c r="J103" i="26"/>
  <c r="J104" i="26"/>
  <c r="J105" i="26"/>
  <c r="J106" i="26"/>
  <c r="J107" i="26"/>
  <c r="J108" i="26"/>
  <c r="J109" i="26"/>
  <c r="J110" i="26"/>
  <c r="J111" i="26"/>
  <c r="J112" i="26"/>
  <c r="J113" i="26"/>
  <c r="J114" i="26"/>
  <c r="J115" i="26"/>
  <c r="J116" i="26"/>
  <c r="J117" i="26"/>
  <c r="J118" i="26"/>
  <c r="J119" i="26"/>
  <c r="J120" i="26"/>
  <c r="J121" i="26"/>
  <c r="J122" i="26"/>
  <c r="J123" i="26"/>
  <c r="J124" i="26"/>
  <c r="J125" i="26"/>
  <c r="J126" i="26"/>
  <c r="J127" i="26"/>
  <c r="J128" i="26"/>
  <c r="J129" i="26"/>
  <c r="J130" i="26"/>
  <c r="J131" i="26"/>
  <c r="J132" i="26"/>
  <c r="J133" i="26"/>
  <c r="J134" i="26"/>
  <c r="J135" i="26"/>
  <c r="J136" i="26"/>
  <c r="J137" i="26"/>
  <c r="J138" i="26"/>
  <c r="J139" i="26"/>
  <c r="J140" i="26"/>
  <c r="J141" i="26"/>
  <c r="J142" i="26"/>
  <c r="J143" i="26"/>
  <c r="J144" i="26"/>
  <c r="J145" i="26"/>
  <c r="J146" i="26"/>
  <c r="J147" i="26"/>
  <c r="J148" i="26"/>
  <c r="J149" i="26"/>
  <c r="J150" i="26"/>
  <c r="J151" i="26"/>
  <c r="J152" i="26"/>
  <c r="J153" i="26"/>
  <c r="J8" i="26"/>
  <c r="B27" i="23" l="1"/>
  <c r="B25" i="23"/>
  <c r="B26" i="23" l="1"/>
  <c r="B24" i="23"/>
  <c r="B23" i="23"/>
  <c r="B22" i="23"/>
  <c r="B21" i="23"/>
  <c r="B20" i="23"/>
  <c r="B18" i="23"/>
  <c r="B5" i="23"/>
  <c r="B10" i="23"/>
  <c r="B17" i="23"/>
  <c r="B9" i="23"/>
  <c r="B19" i="23"/>
  <c r="B11" i="23"/>
  <c r="B8" i="23"/>
  <c r="B7" i="23"/>
  <c r="B13" i="23"/>
  <c r="B6" i="23"/>
  <c r="B16" i="23"/>
  <c r="B12" i="23"/>
  <c r="B15" i="23"/>
  <c r="B4" i="23"/>
  <c r="B14" i="23"/>
</calcChain>
</file>

<file path=xl/sharedStrings.xml><?xml version="1.0" encoding="utf-8"?>
<sst xmlns="http://schemas.openxmlformats.org/spreadsheetml/2006/main" count="24972" uniqueCount="1565">
  <si>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</si>
  <si>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</si>
  <si>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</si>
  <si>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</si>
  <si>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</si>
  <si>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</si>
  <si>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</si>
  <si>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</si>
  <si>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</si>
  <si>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</si>
  <si>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</si>
  <si>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</si>
  <si>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</si>
  <si>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</si>
  <si>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</si>
  <si>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</si>
  <si>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</si>
  <si>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</si>
  <si>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</si>
  <si>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</si>
  <si>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</si>
  <si>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</si>
  <si>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</si>
  <si>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</si>
  <si>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mfu590131</t>
  </si>
  <si>
    <t>ศธ 5901(3)-61-0006</t>
  </si>
  <si>
    <t>โครงการศูนย์บริการสุขภาพแบบครบวงจรแห่งภาคเหนือและอนุภูมิภาคลุ่มแม่น้ำโขง (โครงการพัฒนาสังคมและคุณภาพชีวิตภาคเหนือ)</t>
  </si>
  <si>
    <t>อุตสาหกรรมและบริการแห่งอนาคต</t>
  </si>
  <si>
    <t>ด้านการสร้างความสามารถในการแข่งขัน</t>
  </si>
  <si>
    <t>ด้านสาธารณสุข</t>
  </si>
  <si>
    <t>040201</t>
  </si>
  <si>
    <t>อุตสาหกรรมและบริการทางการแพทย์มีการขยายตัวเพิ่มขึ้น</t>
  </si>
  <si>
    <t>15 เมษายน 2563 เวลา 11:29</t>
  </si>
  <si>
    <t>อนุมัติแล้ว</t>
  </si>
  <si>
    <t>ตุลาคม 2560</t>
  </si>
  <si>
    <t>กันยายน 2563</t>
  </si>
  <si>
    <t>ส่วนนโยบายและแผน</t>
  </si>
  <si>
    <t>มหาวิทยาลัยแม่ฟ้าหลวง</t>
  </si>
  <si>
    <t>กระทรวงการอุดมศึกษา วิทยาศาสตร์ วิจัยและนวัตกรรม</t>
  </si>
  <si>
    <t>moph10021</t>
  </si>
  <si>
    <t>สธ 1002-62-0001</t>
  </si>
  <si>
    <t>โครงการพัฒนาสมรรถนะผู้ประกอบการผลิตเครื่องมือแพทย์ให้สอดคล้องระบบคุณภาพตาม(ร่าง)หลักเกณฑ์และวิธีการที่ดีในการผลิตเครื่องมือแพทย์ ฉบับปรับปรุง</t>
  </si>
  <si>
    <t>30 กันยายน 2562 เวลา 12:28</t>
  </si>
  <si>
    <t>พฤศจิกายน 2561</t>
  </si>
  <si>
    <t>สิงหาคม 2562</t>
  </si>
  <si>
    <t>กองควบคุมเครื่องมือแพทย์</t>
  </si>
  <si>
    <t>สำนักงานคณะกรรมการอาหารและยา</t>
  </si>
  <si>
    <t>กระทรวงสาธารณสุข</t>
  </si>
  <si>
    <t>moph10091</t>
  </si>
  <si>
    <t>สธ 1009-62-0001</t>
  </si>
  <si>
    <t>โครงการพัฒนาระบบยา เพื่อความมั่นคงด้านยา และสร้างความสามารถในการแข่งขันในประชาคมเศรษฐกิจโลกและอาเซียน</t>
  </si>
  <si>
    <t>9 ธันวาคม 2562 เวลา 13:54</t>
  </si>
  <si>
    <t>ตุลาคม 2561</t>
  </si>
  <si>
    <t>กันยายน 2562</t>
  </si>
  <si>
    <t>สำนักยา</t>
  </si>
  <si>
    <t>industry04041</t>
  </si>
  <si>
    <t>อก 0404-62-0009</t>
  </si>
  <si>
    <t>(62)โครงการพัฒนาอุตสาหกรรมการแพทย์และสุขภาพครบวงจร</t>
  </si>
  <si>
    <t>13 พฤศจิกายน 2562 เวลา 13:20</t>
  </si>
  <si>
    <t>กองพัฒนานวัตกรรมและเทคโนโลยีอุตสาหกรรม</t>
  </si>
  <si>
    <t>กรมส่งเสริมอุตสาหกรรม</t>
  </si>
  <si>
    <t>กระทรวงอุตสาหกรรม</t>
  </si>
  <si>
    <t>moph06041</t>
  </si>
  <si>
    <t>สธ 0604-62-0009</t>
  </si>
  <si>
    <t>โครงการส่งเสริมอุตสาหกรรมด้านผลิตภัณฑ์สุขภาพและเทคโนโลยี</t>
  </si>
  <si>
    <t>18 ตุลาคม 2562 เวลา 10:34</t>
  </si>
  <si>
    <t>กองแผนงานและวิชาการ</t>
  </si>
  <si>
    <t>กรมวิทยาศาสตร์การแพทย์</t>
  </si>
  <si>
    <t>most6500061</t>
  </si>
  <si>
    <t>วท 6500-62-0001</t>
  </si>
  <si>
    <t>โครงการเมดดิโคโพลิส : เวชนครและสารสนเทศชีวการแพทย์”  (Medicopolis &amp; Health Informatics: MEDICOPOLIS Program) /YMID เพื่อพัฒนาพื้นที่บริการด้านสุขภาพการแพทย์/ท่องเที่ยวแบบครบวงจรผ่านการพัฒนาเครือข่าย/ถ่ายทอดเทคโนโลยีด้านชีววิทยาศาสตร์ทั้งเชิงสาธารณะประโยชน์ส่งเสริมคุณภาพชีวิตของประชาชน และพัฒนาเทคโนโลยีทางการแพทย์/นวัตกรรมที่เกี่ยวข้องสู่เชิงพาณิชย์</t>
  </si>
  <si>
    <t>25 กันยายน 2562 เวลา 21:44</t>
  </si>
  <si>
    <t>โปรแกรมเวชนครและสารสนเทศชีวการแพทย์</t>
  </si>
  <si>
    <t>ศูนย์ความเป็นเลิศด้านชีววิทยาศาสตร์ (องค์การมหาชน) (ศลช.)</t>
  </si>
  <si>
    <t>liquor1</t>
  </si>
  <si>
    <t>LIQUOR-63-0001</t>
  </si>
  <si>
    <t>พัฒนาระบบมาตรฐาน PIC/S และผลิตภัณฑ์ใหม่</t>
  </si>
  <si>
    <t>22 ตุลาคม 2562 เวลา 13:50</t>
  </si>
  <si>
    <t>ตุลาคม 2562</t>
  </si>
  <si>
    <t>ธันวาคม 2564</t>
  </si>
  <si>
    <t>องค์การสุรา กรมสรรพสามิต</t>
  </si>
  <si>
    <t>กระทรวงการคลัง</t>
  </si>
  <si>
    <t>most6500021</t>
  </si>
  <si>
    <t>วท 6500-63-0003</t>
  </si>
  <si>
    <t>พัฒนายา เภสัชพันธุศาสตร์ และเวชภัณฑ์ เพื่อถ่ายทอดสู่เชิงพาณิชย์และลดการนำเข้าจากต่างประเทศ</t>
  </si>
  <si>
    <t>29 ธันวาคม 2563 เวลา 13:44</t>
  </si>
  <si>
    <t>โปรแกรมบริหารเภสัชภัณฑ์และเซลล์บำบัด</t>
  </si>
  <si>
    <t>สธ 0604-63-0007</t>
  </si>
  <si>
    <t>โครงการพัฒนาศักยภาพห้องปฏิบัติการควบคุมคุณภาพเพื่อสนับสนุนการพัฒนามาตรฐานการผลิตยา Biopharmaceutical</t>
  </si>
  <si>
    <t>16 ตุลาคม 2563 เวลา 14:16</t>
  </si>
  <si>
    <t>สธ 0604-63-0008</t>
  </si>
  <si>
    <t>โครงการพัฒนากัญชาทางการแพทย์</t>
  </si>
  <si>
    <t>28 ตุลาคม 2563 เวลา 10:45</t>
  </si>
  <si>
    <t>สธ 1009-63-0001</t>
  </si>
  <si>
    <t>23 มกราคม 2563 เวลา 16:25</t>
  </si>
  <si>
    <t>อก 0404-63-0002</t>
  </si>
  <si>
    <t>(63)โครงการเพิ่มศักยภาพอุตสาหกรรมเครื่องมือแพทย์</t>
  </si>
  <si>
    <t>25 พฤษภาคม 2563 เวลา 10:32</t>
  </si>
  <si>
    <t>moph05051</t>
  </si>
  <si>
    <t>สธ 0505-63-0007</t>
  </si>
  <si>
    <t>โครงการพัฒนาและปรับปรุงหลักสูตรแพทย์แผนไทยบัณฑิต ปีงบประมาณ พ.ศ. 2563</t>
  </si>
  <si>
    <t>17 ธันวาคม 2562 เวลา 10:05</t>
  </si>
  <si>
    <t>กองวิชาการและแผนงาน</t>
  </si>
  <si>
    <t>กรมการแพทย์แผนไทยและการแพทย์ทางเลือก</t>
  </si>
  <si>
    <t>สธ 0505-63-0012</t>
  </si>
  <si>
    <t>โครงการพัฒนาแหล่งฝึกประสบการณ์วิชาชีพด้านการแพทย์แผนไทยในสถานบริการสาธารณสุขของรัฐ</t>
  </si>
  <si>
    <t>20 ธันวาคม 2562 เวลา 10:28</t>
  </si>
  <si>
    <t>สธ 1002-63-0001</t>
  </si>
  <si>
    <t>โครงการส่งเสริมการจดทะเบียนเครื่องมือแพทย์นวัตกรรมจากผลงานวิจัย</t>
  </si>
  <si>
    <t>19 มิถุนายน 2563 เวลา 14:22</t>
  </si>
  <si>
    <t>สธ 1002-63-0003</t>
  </si>
  <si>
    <t>พัฒนาสมรรถนะผู้ประกอบการด้านเครื่องมือแพทย์ในการจัดเตรียมเอกสาร สำหรับเครื่องมือแพทย์โดยใช้ Common Submission Dossier Template (CSDT)</t>
  </si>
  <si>
    <t>23 มิถุนายน 2563 เวลา 15:03</t>
  </si>
  <si>
    <t>moph05061</t>
  </si>
  <si>
    <t>สธ 0506-63-0004</t>
  </si>
  <si>
    <t>โครงการพัฒนาการนวดไทยภูมิปัญญาไทย อัตลักษณ์ไทย</t>
  </si>
  <si>
    <t>22 พฤษภาคม 2563 เวลา 11:19</t>
  </si>
  <si>
    <t>สถาบันการแพทย์แผนไทย</t>
  </si>
  <si>
    <t>moph05041</t>
  </si>
  <si>
    <t>สธ 0504-63-0003</t>
  </si>
  <si>
    <t>โครงการผลิตตำรับยาแผนไทยที่มีกัญชาปรุงผสม 16 ตำรับ ตามกรรมวิธีการปรุงยาแผนโบราณและการผลิตน้ำมันกัญชาจากตำรับยาหมอพื้นบ้าน</t>
  </si>
  <si>
    <t>18 ธันวาคม 2562 เวลา 15:40</t>
  </si>
  <si>
    <t>กองพัฒนายาแผนไทยและสมุนไพร</t>
  </si>
  <si>
    <t>moph05021</t>
  </si>
  <si>
    <t>สธ 0502-63-0006</t>
  </si>
  <si>
    <t>โครงการส่งเสริมและพัฒนาการแพทย์ทางเลือกเข้าสู่ระบบบริการสุขภาพ  : กรณีศึกษาเอนไซม์จากสับปะรด</t>
  </si>
  <si>
    <t>19 ธันวาคม 2562 เวลา 9:55</t>
  </si>
  <si>
    <t>กองการแพทย์ทางเลือก</t>
  </si>
  <si>
    <t>สธ 0506-63-0010</t>
  </si>
  <si>
    <t>โครงการพัฒนาระบบยาสมุนไพรให้มีมาตรฐาน เสริมสร้างความเชื่อมั่นและภาพลักษณ์ที่ดีของสมุนไพรไทย</t>
  </si>
  <si>
    <t>22 พฤษภาคม 2563 เวลา 10:44</t>
  </si>
  <si>
    <t>สธ 0506-63-0011</t>
  </si>
  <si>
    <t>โครงการจัดทำข้อกำหนดมาตรฐานตำรับยาแผนไทยตามประกาศในบัญชียาหลักแห่งชาติ</t>
  </si>
  <si>
    <t>20 ธันวาคม 2562 เวลา 11:02</t>
  </si>
  <si>
    <t>สธ 0506-63-0013</t>
  </si>
  <si>
    <t>โครงการส่งเสริมการใช้ยาสมุนไพรในสถานบริการสาธารณสุขของรัฐ</t>
  </si>
  <si>
    <t>22 พฤษภาคม 2563 เวลา 10:54</t>
  </si>
  <si>
    <t>สธ 0506-63-0015</t>
  </si>
  <si>
    <t>โครงการคัดเลือกผลิตภัณฑ์สมุนไพรดีเด่นระดับชาติ ประจำปี 2563</t>
  </si>
  <si>
    <t>22 พฤษภาคม 2563 เวลา 10:19</t>
  </si>
  <si>
    <t>most51071</t>
  </si>
  <si>
    <t>วท 5107-63-0001</t>
  </si>
  <si>
    <t>โครงการสร้างศักยภาพการแข่งขันอุตสาหกรรมทางการแพทย์ Medical Hub ในระดับภูมิภาคด้วยมาตรฐานสากล</t>
  </si>
  <si>
    <t>ด้านเศรษฐกิจ</t>
  </si>
  <si>
    <t>30 มิถุนายน 2563 เวลา 9:01</t>
  </si>
  <si>
    <t>ฝ่ายมาตรวิทยาเชิงกล</t>
  </si>
  <si>
    <t>สถาบันมาตรวิทยาแห่งชาติ (มว.)</t>
  </si>
  <si>
    <t>tpqi061</t>
  </si>
  <si>
    <t>TPQI 06-63-0021</t>
  </si>
  <si>
    <t>โครงการยกระดับสมรรถนะบุคคลตามมาตรฐานอาชีพและคุณวุฒิวิชาชีพ กลุ่มอุตสาหกรรมและบริการทางการแพทย์ครบวงจร</t>
  </si>
  <si>
    <t>22 มิถุนายน 2563 เวลา 9:51</t>
  </si>
  <si>
    <t>มีนาคม 2563</t>
  </si>
  <si>
    <t>สำนักนโยบายและแผนยุทธศาสตร์</t>
  </si>
  <si>
    <t>สถาบันคุณวุฒิวิชาชีพ (องค์การมหาชน)</t>
  </si>
  <si>
    <t>สำนักนายกรัฐมนตรี</t>
  </si>
  <si>
    <t>moph10201</t>
  </si>
  <si>
    <t>สธ 1020-63-0001</t>
  </si>
  <si>
    <t>โครงการส่งเสริมนวัตกรรมและบริการอนุญาตสมุนไพร ชีววัตถุ ยา และผลิตภัณฑ์สุขภาพ เพื่อสร้างความสามารถในการแข่งขัน ความมั่นคงและยั่งยืนของประเทศ</t>
  </si>
  <si>
    <t>22 มิถุนายน 2563 เวลา 15:58</t>
  </si>
  <si>
    <t>กองส่งเสริมการประกอบการผลิตภัณฑ์สุขภาพ</t>
  </si>
  <si>
    <t>สธ 1009-63-0007</t>
  </si>
  <si>
    <t>โครงการพัฒนาแนวทางการจัดเตรียมเอกสารประกอบการขึ้นทะเบียนตำรับยาที่เป็นผลิตภัณฑ์การแพทย์ขั้นสูง (The development of document requirement for advanced therapy medicinal products registration</t>
  </si>
  <si>
    <t>21 กรกฎาคม 2563 เวลา 12:20</t>
  </si>
  <si>
    <t>พฤษภาคม 2563</t>
  </si>
  <si>
    <t>สธ 1002-63-0004</t>
  </si>
  <si>
    <t>พัฒนาสมรรถนะผู้ประกอบการผลิตเครื่องมือแพทย์ให้สอดคล้องระบบคุณภาพตามหลักเกณฑ์และวิธีการที่ดีในการผลิตเครื่องมือแพทย์ฉบับปรับปรุง</t>
  </si>
  <si>
    <t>15 มกราคม 2563 เวลา 10:43</t>
  </si>
  <si>
    <t>สิงหาคม 2563</t>
  </si>
  <si>
    <t>สธ 1002-63-0006</t>
  </si>
  <si>
    <t>โครงการพัฒนาต่อยอดความรู้เพื่อแก้ไขปัญหาและยกระดับคุณภาพมาตรฐานถุงมือยางที่ใช้เป็นเครื่องมือแพทย์</t>
  </si>
  <si>
    <t>30 มิถุนายน 2563 เวลา 15:22</t>
  </si>
  <si>
    <t>industry08021</t>
  </si>
  <si>
    <t>อก 0802-63-0007</t>
  </si>
  <si>
    <t>โครงการพัฒนาต้นแบบวัสดุเชิงเทคนิคเพื่อรองรับอุตสาหกรรมการแพทย์ครบวงจร (New S-Curve)</t>
  </si>
  <si>
    <t>20 เมษายน 2563 เวลา 20:18</t>
  </si>
  <si>
    <t>กองนโยบายอุตสาหกรรมมหาภาค</t>
  </si>
  <si>
    <t>สำนักงานเศรษฐกิจอุตสาหกรรม</t>
  </si>
  <si>
    <t>อก 0404-63-0009</t>
  </si>
  <si>
    <t>โครงการพัฒนาศักยภาพและเชื่อมโยงอุตสาหกรรมเครื่องมือแพทย์ (64)</t>
  </si>
  <si>
    <t>30 ธันวาคม 2563 เวลา 17:12</t>
  </si>
  <si>
    <t>ตุลาคม 2563</t>
  </si>
  <si>
    <t>กันยายน 2564</t>
  </si>
  <si>
    <t>สธ 0604-63-0012</t>
  </si>
  <si>
    <t>โครงการพัฒนาผลิตภัณฑ์สุขภาพและเทคโนโลยีทางการแพทย์ด้วยข้อมูลทางพันธุกรรม</t>
  </si>
  <si>
    <t>7 สิงหาคม 2563 เวลา 10:47</t>
  </si>
  <si>
    <t>ตุลาคม 2564</t>
  </si>
  <si>
    <t>กันยายน 2565</t>
  </si>
  <si>
    <t>ข้อเสนอโครงการสำคัญ 2565 ที่ไม่ผ่านเข้ารอบ</t>
  </si>
  <si>
    <t>040201V01</t>
  </si>
  <si>
    <t>040201F0101</t>
  </si>
  <si>
    <t>สธ 0604-63-0014</t>
  </si>
  <si>
    <t>7 สิงหาคม 2563 เวลา 10:52</t>
  </si>
  <si>
    <t>สธ 0604-63-0015</t>
  </si>
  <si>
    <t>โครงการส่งเสริมอุตสาหกรรมด้วยผลิตภัณฑ์สุขภาพและเทคโนโลยีทางการแพทย์</t>
  </si>
  <si>
    <t>7 สิงหาคม 2563 เวลา 11:02</t>
  </si>
  <si>
    <t>most54011</t>
  </si>
  <si>
    <t>วท 5401-63-0031</t>
  </si>
  <si>
    <t>โครงการจัดตั้งห้องปฏิบัติการเพื่อวิเคราะห์ทดสอบสารสกัดสำคัญจากกัญชาและกัญชงเพื่อใช้ในการรักษาทางการแพทย์</t>
  </si>
  <si>
    <t>3 สิงหาคม 2563 เวลา 15:34</t>
  </si>
  <si>
    <t>กันยายน 2567</t>
  </si>
  <si>
    <t>สำนักงานกลาง</t>
  </si>
  <si>
    <t>สำนักงานพัฒนาวิทยาศาสตร์และเทคโนโลยีแห่งชาติ (พว.)</t>
  </si>
  <si>
    <t>040201V02</t>
  </si>
  <si>
    <t>040201F0201</t>
  </si>
  <si>
    <t>อก 0802-63-0020</t>
  </si>
  <si>
    <t>โครงการส่งเสริมศักยภาพการผลิตและการตลาดของเครื่องมือแพทย์ไทยเพื่อบรรลุเป้าหมายอุตสาหกรรมและบริการการแพทย์ครบวงจร</t>
  </si>
  <si>
    <t>3 สิงหาคม 2563 เวลา 16:30</t>
  </si>
  <si>
    <t>040201V04</t>
  </si>
  <si>
    <t>040201F0404</t>
  </si>
  <si>
    <t>วท 5401-63-0050</t>
  </si>
  <si>
    <t>โครงการยกระดับขีดความสามารถในการทดสอบประสิทธิภาพและความปลอดภัยของเครื่องมือแพทย์ด้วยระบบคุณภาพ OECD GLP</t>
  </si>
  <si>
    <t>15 พฤศจิกายน 2563 เวลา 11:08</t>
  </si>
  <si>
    <t>ข้อเสนอโครงการสำคัญ 2565 ที่ผ่านเข้ารอบ</t>
  </si>
  <si>
    <t>วท 5401-63-0069</t>
  </si>
  <si>
    <t>การพัฒนาและต่อยอดนวัตกรรมเครื่องมือแพทย์ไทยสู่เชิงพาณิชย์ ร่วมกับเครือข่ายการแพทย์และผู้ประกอบการเครื่องมือแพทย์ไทย</t>
  </si>
  <si>
    <t>5 สิงหาคม 2563 เวลา 14:52</t>
  </si>
  <si>
    <t>กันยายน 2569</t>
  </si>
  <si>
    <t>040201F0403</t>
  </si>
  <si>
    <t>วท 5401-63-0072</t>
  </si>
  <si>
    <t>การพัฒนาอุตสาหกรรมผลิตภัณฑ์การแพทย์ไทย โดยการพัฒนาต่อยอดเทคโนโลยีจากต่างประเทศ (Technology Localization)</t>
  </si>
  <si>
    <t>15 พฤศจิกายน 2563 เวลา 10:58</t>
  </si>
  <si>
    <t>วท 6500-63-0001</t>
  </si>
  <si>
    <t>“โครงการเมดดิโคโพลิส(Medicopolis)เพื่อพัฒนาพื้นที่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”</t>
  </si>
  <si>
    <t>6 สิงหาคม 2563 เวลา 12:01</t>
  </si>
  <si>
    <t>psu05211</t>
  </si>
  <si>
    <t>ศธ  0521-63-0022</t>
  </si>
  <si>
    <t>การใช้เทคโนโลยีและนวัตกรรมเพื่อพัฒนาวัตถุดิบและผลิตภัณฑ์จากสมุนไพรสำหรับการใช้ประโยชน์ทางสุขภาพและการแพทย์</t>
  </si>
  <si>
    <t>15 พฤศจิกายน 2563 เวลา 11:00</t>
  </si>
  <si>
    <t>สำนักงานอธิการบดี</t>
  </si>
  <si>
    <t>มหาวิทยาลัยสงขลานครินทร์</t>
  </si>
  <si>
    <t>redcross10261</t>
  </si>
  <si>
    <t>กช1026-63-0006</t>
  </si>
  <si>
    <t>โครงการ “พัฒนาการผลิตเซลล์มาตรฐานลักษณะเฉพาะ(highly selected) สำหรับใช้ในห้องปฏิบัติการธนาคารเลือดทั่วประเทศ”</t>
  </si>
  <si>
    <t>15 พฤศจิกายน 2563 เวลา 10:59</t>
  </si>
  <si>
    <t>กันยายน 2568</t>
  </si>
  <si>
    <t>สำนักนโยบายและยุทธศาสตร์ สำนักงานบริหาร</t>
  </si>
  <si>
    <t>สภากาชาดไทย</t>
  </si>
  <si>
    <t>หน่วยงานอื่นๆ</t>
  </si>
  <si>
    <t>040201F0102</t>
  </si>
  <si>
    <t>industry04071</t>
  </si>
  <si>
    <t>อก 0407-63-0012</t>
  </si>
  <si>
    <t>พัฒนาและเชื่อมโยงอุตสาหกรรมและบริการทางการแพทย์</t>
  </si>
  <si>
    <t>7 สิงหาคม 2563 เวลา 18:07</t>
  </si>
  <si>
    <t>กองยุทธศาสตร์และแผนงาน</t>
  </si>
  <si>
    <t>most6500091</t>
  </si>
  <si>
    <t>วท 6500-63-0004</t>
  </si>
  <si>
    <t>โครงการระดมทุนและความร่วมมือกับต่างประเทศเพื่อสร้างขีดความสามารถการวิจัย นวัตกรรม และบุคลากรเพื่อรองรับอุตสาหกรรมใหม่ฐานชีววิทยาศาสตร์</t>
  </si>
  <si>
    <t>7 สิงหาคม 2563 เวลา 10:05</t>
  </si>
  <si>
    <t>ฝ่ายแผนยุทธศาสตร์และงบประมาณ</t>
  </si>
  <si>
    <t>040201V03</t>
  </si>
  <si>
    <t>040201F0302</t>
  </si>
  <si>
    <t>วท 6500-63-0007</t>
  </si>
  <si>
    <t>สร้างอุตสาหกรรมการแพทย์ใหม่บนฐานการก้าวกระโดดของเทคโนโลยีด้านชีววิทยาศาสตร์</t>
  </si>
  <si>
    <t>15 พฤศจิกายน 2563 เวลา 11:03</t>
  </si>
  <si>
    <t>TPQI 06-63-0046</t>
  </si>
  <si>
    <t>โครงการพัฒนาบุคลากรเพื่อเพิ่มขีดความสามารถในการแข่งขันอุตสาหกรรมแพทย์ครบวงจร</t>
  </si>
  <si>
    <t>7 สิงหาคม 2563 เวลา 12:59</t>
  </si>
  <si>
    <t>040201V06</t>
  </si>
  <si>
    <t>040201F0602</t>
  </si>
  <si>
    <t>industry05071</t>
  </si>
  <si>
    <t>อก 0507-63-0002</t>
  </si>
  <si>
    <t>โครงการการพัฒนาเทคโนโลยีและนวัตกรรมการผลิตวัตถุดิบเพื่อรองรับอุตสาหกรรมและบริการทางการแพทย์</t>
  </si>
  <si>
    <t>7 สิงหาคม 2563 เวลา 12:03</t>
  </si>
  <si>
    <t>กรมอุตสาหกรรมพื้นฐานและการเหมืองแร่</t>
  </si>
  <si>
    <t>moph10041</t>
  </si>
  <si>
    <t>สธ 1004-63-0043</t>
  </si>
  <si>
    <t>โครงการยกระดับผลิตภัณฑ์สุขภาพและนวัตกรรมที่ใช้ในทางการแพทย์ ส่งเสริมสุขภาพ และป้องกันโรค</t>
  </si>
  <si>
    <t>7 สิงหาคม 2563 เวลา 12:23</t>
  </si>
  <si>
    <t>moph02091</t>
  </si>
  <si>
    <t>สธ 0209-63-0034</t>
  </si>
  <si>
    <t>พัฒนาระบบบัญชีบริวารด้านสุขภาพ</t>
  </si>
  <si>
    <t>7 สิงหาคม 2563 เวลา 15:49</t>
  </si>
  <si>
    <t>สำนักงานปลัดกระทรวงสาธารณสุข</t>
  </si>
  <si>
    <t>040201F0603</t>
  </si>
  <si>
    <t>ศธ 5901(3)-63-0019</t>
  </si>
  <si>
    <t>โครงการพัฒนานวัตกรรมและการบริการด้านการแพทย์ทางเลือก</t>
  </si>
  <si>
    <t>7 สิงหาคม 2563 เวลา 17:09</t>
  </si>
  <si>
    <t>most51061</t>
  </si>
  <si>
    <t>วท 5106-63-0018</t>
  </si>
  <si>
    <t>โครงการสร้างศักยภาพการแข่งขันอุตสากรรมทางการแพทย์ Medical Hub ในระดับภูมิภาคด้วยมาตรฐานสากล</t>
  </si>
  <si>
    <t>15 พฤศจิกายน 2563 เวลา 11:06</t>
  </si>
  <si>
    <t>ฝ่ายนโยบายและยุทธศาสตร์</t>
  </si>
  <si>
    <t>040201F0202</t>
  </si>
  <si>
    <t>ศธ 5901(3)-63-0026</t>
  </si>
  <si>
    <t>โครงการจัดตั้งศูนย์นวัตกรรมการแพทย์ภาคเหนือตอนบน 2</t>
  </si>
  <si>
    <t>7 สิงหาคม 2563 เวลา 18:39</t>
  </si>
  <si>
    <t>วท 5106-63-0020</t>
  </si>
  <si>
    <t>โครงการพัฒนาขีดความสามารถด้านการวัดมาตรฐานและการทดสอบทางการแพทย์</t>
  </si>
  <si>
    <t>7 สิงหาคม 2563 เวลา 18:42</t>
  </si>
  <si>
    <t>ศธ 5901(3)-63-0030</t>
  </si>
  <si>
    <t>โครงการการจัดตั้งศูนย์ความเป็นเลิศทางการแพทย์ด้านโรคติดต่อแห่งอนุภาค ลุ่มน้ำโขง ( Excellent Center of Communicable Disease for the Greater Mekong Sub region)</t>
  </si>
  <si>
    <t>7 สิงหาคม 2563 เวลา 19:28</t>
  </si>
  <si>
    <t>กันยายน 2574</t>
  </si>
  <si>
    <t>สธ 1004-63-0049</t>
  </si>
  <si>
    <t>โครงการสร้างและพัฒนาผู้ผลิตในอุตสาหกรรมเครื่องมือแพทย์</t>
  </si>
  <si>
    <t>7 สิงหาคม 2563 เวลา 21:07</t>
  </si>
  <si>
    <t>040201F0401</t>
  </si>
  <si>
    <t>ศธ  0521-64-0001</t>
  </si>
  <si>
    <t>16 พฤศจิกายน 2563 เวลา 15:08</t>
  </si>
  <si>
    <t>วท 5107-64-0001</t>
  </si>
  <si>
    <t>โครงการพัฒนาโครงสร้างพื้นฐานด้านคุณภาพและการตรวจสอบทางการแพทย์</t>
  </si>
  <si>
    <t>5 พฤศจิกายน 2563 เวลา 11:52</t>
  </si>
  <si>
    <t>redcross10111</t>
  </si>
  <si>
    <t>กช1011-64-0001</t>
  </si>
  <si>
    <t>โครงการพัฒนาการผลิตเซลล์มาตรฐานลักษณะเฉพาะ(highly selected) สำหรับใช้ในห้องปฏิบัติการธนาคารเลือดทั่วประเทศ</t>
  </si>
  <si>
    <t>30 ธันวาคม 2563 เวลา 9:04</t>
  </si>
  <si>
    <t>ศูนย์บริการโลหิตแห่งชาติ</t>
  </si>
  <si>
    <t>วท 5107-63-0003</t>
  </si>
  <si>
    <t>23 พฤศจิกายน 2563 เวลา 16:13</t>
  </si>
  <si>
    <t>โครงการสำคัญ 2565</t>
  </si>
  <si>
    <t>อก 0802-64-0005</t>
  </si>
  <si>
    <t>โครงการยกระดับศักยภาพการผลิตเครื่องมือและอุปกรณ์ทางการแพทย์เพื่อส่งเสริมการพัฒนาอุตสาหกรรมการแพทย์ครบวงจร</t>
  </si>
  <si>
    <t>17 ธันวาคม 2563 เวลา 11:12</t>
  </si>
  <si>
    <t>พฤศจิกายน 2563</t>
  </si>
  <si>
    <t>สิงหาคม 2564</t>
  </si>
  <si>
    <t>อก 0802-64-0008</t>
  </si>
  <si>
    <t>โครงการพัฒนาต้นแบบวัสดุเชิงเทคนิคเพื่อการรองรับอุตสาหกรรมการแพทย์ครบวงจร (New S-Curve)</t>
  </si>
  <si>
    <t>17 ธันวาคม 2563 เวลา 11:08</t>
  </si>
  <si>
    <t>most03071</t>
  </si>
  <si>
    <t>วท 0307-64-0003</t>
  </si>
  <si>
    <t>โครงการพัฒนาโครงสร้างพื้นฐานด้านคุณภาพและตรวจสอบทางการแพทย์</t>
  </si>
  <si>
    <t>2 ธันวาคม 2563 เวลา 16:13</t>
  </si>
  <si>
    <t>กันยายน 2566</t>
  </si>
  <si>
    <t>กองวัสดุวิศวกรรม</t>
  </si>
  <si>
    <t>กรมวิทยาศาสตร์บริการ (วศ.)</t>
  </si>
  <si>
    <t>วท 6500-64-0001</t>
  </si>
  <si>
    <t>Medicopolis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</t>
  </si>
  <si>
    <t>28 ธันวาคม 2563 เวลา 11:26</t>
  </si>
  <si>
    <t>040201F0601</t>
  </si>
  <si>
    <t>สธ 1002-64-0001</t>
  </si>
  <si>
    <t>โครงการโฆษณาเครื่องมือแพทย์อย่างไร ให้ถูกต้อง ถูกใจ คุ้มค่าและคุ้มครอง</t>
  </si>
  <si>
    <t>20 มกราคม 2564 เวลา 15:15</t>
  </si>
  <si>
    <t>กุมภาพันธ์ 2564</t>
  </si>
  <si>
    <t>มิถุนายน 2564</t>
  </si>
  <si>
    <t>สธ 0604-64-0003</t>
  </si>
  <si>
    <t>22 กุมภาพันธ์ 2564 เวลา 10:36</t>
  </si>
  <si>
    <t>สธ 1002-64-0002</t>
  </si>
  <si>
    <t>โครงการพัฒนาศักยภาพการกำกับดูแลเครื่องมือแพทย์ เรื่อง “การนำพระราชบัญญัติ เครื่องมือแพทย์ ฉบับที่ 2 (พ.ศ. 2562) สู่การปฏิบัติในการกำกับดูแลและส่งเสริมอุตสาหกรรมเครื่องมือแพทย์”</t>
  </si>
  <si>
    <t>20 มกราคม 2564 เวลา 15:10</t>
  </si>
  <si>
    <t>สธ 0604-64-0006</t>
  </si>
  <si>
    <t>22 มีนาคม 2564 เวลา 10:44</t>
  </si>
  <si>
    <t>สธ 1002-64-0004</t>
  </si>
  <si>
    <t>อบรมผู้ประกอบการเพื่อเตรียมความพร้อมในการจัดทำเอกสารรูปแบบ Common Submission Dossier Template (CSDT) สำหรับผลิตภัณฑ์ที่มีแอลกอฮอล์เป็นส่วนประกอบเพื่อทำความสะอาดสำหรับมนุษย์ สัตว์ และเครื่องมือแพทย์</t>
  </si>
  <si>
    <t>20 มกราคม 2564 เวลา 15:02</t>
  </si>
  <si>
    <t>สธ 1009-64-0004</t>
  </si>
  <si>
    <t>โครงการพัฒนาระบบการกำกับดูแลด้านยา และยกระดับผู้ประกอบการด้านยาให้มีความเข้มแข็งและดำเนินการตามกฎหมายที่กำหนดได้อย่างมีประสิทธิภาพ</t>
  </si>
  <si>
    <t>28 ธันวาคม 2563 เวลา 17:09</t>
  </si>
  <si>
    <t>สธ 1009-64-0005</t>
  </si>
  <si>
    <t>โครงการเตรียมความพร้อมของภาคเอกชนเพื่อรองรับ ASEAN Sectoral Mutual Recognition Arrangement for Bioequivalence Study Reports ปีงบประมาณ พ.ศ. 2564</t>
  </si>
  <si>
    <t>27 มกราคม 2564 เวลา 16:10</t>
  </si>
  <si>
    <t>สธ 1009-64-0006</t>
  </si>
  <si>
    <t>โครงการพัฒนาระบบการกำกับดูแลยาสัตว์เพื่อส่งเสริมการผลิตและการส่งออก</t>
  </si>
  <si>
    <t>29 ธันวาคม 2563 เวลา 15:55</t>
  </si>
  <si>
    <t>วท 6500-64-0002</t>
  </si>
  <si>
    <t>โครงการส่งเสริมพัฒนาผลิตภัณฑ์บริการด้านการแพทย์และสุขภาพในย่านและส่วนภูมิภาคของประเทศไทย (Medicopolis) เพื่อพัฒนา คุณภาพชีวิต ประชาชน โดยใช้  digital healthcare platform for Aging society</t>
  </si>
  <si>
    <t>30 ธันวาคม 2563 เวลา 12:34</t>
  </si>
  <si>
    <t>moph02101</t>
  </si>
  <si>
    <t>สธ 0210-64-0002</t>
  </si>
  <si>
    <t>เศรษฐกิจสุขภาพ</t>
  </si>
  <si>
    <t>30 ธันวาคม 2563 เวลา 15:14</t>
  </si>
  <si>
    <t>กองเศรษฐกิจสุขภาพและหลักประกันสุขภาพ</t>
  </si>
  <si>
    <t>moph10071</t>
  </si>
  <si>
    <t>สธ 1007-64-0001</t>
  </si>
  <si>
    <t>โครงการส่งเสริมและพัฒนาผู้ประกอบการให้ดำเนินการตามแนวทางการปฏิบัติตามกฎหมายวัตถุอันตราย ปีงบประมาณ พ.ศ. 2564</t>
  </si>
  <si>
    <t>1 กุมภาพันธ์ 2564 เวลา 13:48</t>
  </si>
  <si>
    <t>ธันวาคม 2563</t>
  </si>
  <si>
    <t>สำนักควบคุมเครื่องสำอางและวัตถุอันตราย</t>
  </si>
  <si>
    <t>moph0032501</t>
  </si>
  <si>
    <t>ชม 0032-64-0001</t>
  </si>
  <si>
    <t>โครงการพลิกโฉมเชียงใหม่สู่การเป็นเมืองอัจฉริยะ เมืองแห่งไมซ์ เมืองแห่งสตาร์ทอัพ และเมืองนวัตกรรมการแพทย์และสุขภาพ</t>
  </si>
  <si>
    <t>19 มกราคม 2564 เวลา 15:14</t>
  </si>
  <si>
    <t>มกราคม 2564</t>
  </si>
  <si>
    <t>สำนักงานสาธารณสุขจังหวัดเชียงใหม่</t>
  </si>
  <si>
    <t>สธ 1020-64-0001</t>
  </si>
  <si>
    <t>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</t>
  </si>
  <si>
    <t>3 กุมภาพันธ์ 2564 เวลา 16:01</t>
  </si>
  <si>
    <t>ศธ 5901(3)-64-0007</t>
  </si>
  <si>
    <t>โครงการบริการแพทย์ทางเลือก</t>
  </si>
  <si>
    <t>11 กุมภาพันธ์ 2564 เวลา 16:13</t>
  </si>
  <si>
    <t>กช1011-66-0001</t>
  </si>
  <si>
    <t>11 สิงหาคม 2564 เวลา 16:22</t>
  </si>
  <si>
    <t>ข้อเสนอโครงการสำคัญ 2566 ที่ไม่ผ่านเข้ารอบ</t>
  </si>
  <si>
    <t>v2_040201V01</t>
  </si>
  <si>
    <t>v2_040201V01F01</t>
  </si>
  <si>
    <t>industry07051</t>
  </si>
  <si>
    <t>อก 0705-66-0002</t>
  </si>
  <si>
    <t>พัฒนาตามแนววิถีใหม่กับมาตรฐาน มอก.</t>
  </si>
  <si>
    <t>6 สิงหาคม 2564 เวลา 20:05</t>
  </si>
  <si>
    <t>ตุลาคม 2565</t>
  </si>
  <si>
    <t>กองควบคุมมาตรฐาน</t>
  </si>
  <si>
    <t>สำนักงานมาตรฐานผลิตภัณฑ์อุตสาหกรรม</t>
  </si>
  <si>
    <t>most61101</t>
  </si>
  <si>
    <t>วว 6110-66-0001</t>
  </si>
  <si>
    <t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</t>
  </si>
  <si>
    <t>11 สิงหาคม 2564 เวลา 18:19</t>
  </si>
  <si>
    <t>กองนโยบายและแผน</t>
  </si>
  <si>
    <t>สถาบันวิจัยวิทยาศาสตร์และเทคโนโลยีแห่งประเทศไทย (วว.)</t>
  </si>
  <si>
    <t>ข้อเสนอโครงการสำคัญ 2566 ที่ผ่านเข้ารอบ</t>
  </si>
  <si>
    <t>v2_040201V05</t>
  </si>
  <si>
    <t>v2_040201V05F04</t>
  </si>
  <si>
    <t>วท 5401-66-0008</t>
  </si>
  <si>
    <t>การพัฒนาห้องปฏิบัติการทดสอบมาตรฐานเครื่องมือแพทย์ เพื่อรองรับความต้องการของภาคการผลิต ยกระดับมาตรฐานและความน่าเชื่อถือให้แก่ผลิตภัณฑ์ทางการแพทย์ของไทยให้เป็นที่ยอมรับในระดับสากล</t>
  </si>
  <si>
    <t>12 สิงหาคม 2564 เวลา 22:38</t>
  </si>
  <si>
    <t>กันยายน 2570</t>
  </si>
  <si>
    <t>v2_040201V01F02</t>
  </si>
  <si>
    <t>วท 5401-66-0015</t>
  </si>
  <si>
    <t>การสร้างระบบนิเวศอุปกรณ์อำนวยความสะดวกสำหรับผู้สูงอายุและผู้พิการอย่างครบวงจร</t>
  </si>
  <si>
    <t>12 สิงหาคม 2564 เวลา 15:53</t>
  </si>
  <si>
    <t>v2_040201V03</t>
  </si>
  <si>
    <t>v2_040201V03F01</t>
  </si>
  <si>
    <t>สธ 0604-66-0008</t>
  </si>
  <si>
    <t>พัฒนาวิธีการตรวจด้านการทดสอบด้านการกลายพันธุ์ (Mutagenicity studies) ตามระบบคุณภาพ OECD GLP</t>
  </si>
  <si>
    <t>13 สิงหาคม 2564 เวลา 11:56</t>
  </si>
  <si>
    <t>industry08031</t>
  </si>
  <si>
    <t>อก 0803-66-0003</t>
  </si>
  <si>
    <t>โครงการยกระดับศักยภาพการแข่งขันอุตสาหกรรมเครื่องมือแพทย์ของไทย</t>
  </si>
  <si>
    <t>10 สิงหาคม 2564 เวลา 19:57</t>
  </si>
  <si>
    <t>มิถุนายน 2566</t>
  </si>
  <si>
    <t>กองนโยบายอุตสาหกรรมรายสาขา 1</t>
  </si>
  <si>
    <t>v2_040201V03F04</t>
  </si>
  <si>
    <t>อก 0803-66-0004</t>
  </si>
  <si>
    <t>โครงการพัฒนาฐานข้อมูลการทดสอบมาตรฐานผลิตภัณฑ์เครื่องมือแพทย์เพื่อสนับสนุนการพัฒนาอุตสาหกรรมเครื่องมือแพทย์ในประเทศไทย</t>
  </si>
  <si>
    <t>10 สิงหาคม 2564 เวลา 19:54</t>
  </si>
  <si>
    <t>กรกฎาคม 2566</t>
  </si>
  <si>
    <t>v2_040201V05F03</t>
  </si>
  <si>
    <t>วท 5401-66-0025</t>
  </si>
  <si>
    <t>การรองรับการประเมินทางชีวภาพของเครื่องมือแพทย์ ทั้งในด้านคุณลักษณะทางเคมีและด้านการระบุคุณสมบัติทางกายภาพของวัสดุที่ใช้ทำเครื่องมือแพทย์ที่เหมาะสมและปลอดภัย</t>
  </si>
  <si>
    <t>10 สิงหาคม 2564 เวลา 16:33</t>
  </si>
  <si>
    <t>อก 0803-66-0006</t>
  </si>
  <si>
    <t>โครงการพัฒนาผู้ประกอบการในการนำเทคโนโลยีมาใช้ผลิตชิ้นส่วนและเครื่องมือแพทย์เชื่อมโยงกับความต้องการของบุคลากรทางการแพทย์</t>
  </si>
  <si>
    <t>10 สิงหาคม 2564 เวลา 19:59</t>
  </si>
  <si>
    <t>ธันวาคม 2565</t>
  </si>
  <si>
    <t>สิงหาคม 2566</t>
  </si>
  <si>
    <t>วท 5401-66-0032</t>
  </si>
  <si>
    <t>โครงการเร่งขีดความสามารถนวัตกรรมเพื่อการดูแลสุขภาพเชิงป้องกัน (Preventive Medicine) เพื่อเพิ่มขีดความสามารถในการแข่งขันของอุตสาหกรรมการแพทย์ครบวงจร</t>
  </si>
  <si>
    <t>12 สิงหาคม 2564 เวลา 16:57</t>
  </si>
  <si>
    <t>v2_040201V04</t>
  </si>
  <si>
    <t>v2_040201V04F04</t>
  </si>
  <si>
    <t>วท 5401-66-0054</t>
  </si>
  <si>
    <t>การวิจัยและพัฒนาต่อยอดนวัตกรรมผลิตภัณฑ์เครื่องมือแพทย์และชีววัตถุร่วมกับต่างประเทศ เพื่อส่งเสริมระบบนิเวศเศรษฐกิจในอุตสาหกรรมการผลิตและการบริการทางแพทย์ไทย</t>
  </si>
  <si>
    <t>12 สิงหาคม 2564 เวลา 22:33</t>
  </si>
  <si>
    <t>v2_040201V05F05</t>
  </si>
  <si>
    <t>วท 5401-66-0055</t>
  </si>
  <si>
    <t>โครงการแพลตฟอร์มชุดตรวจแบบรวดเร็วสำหรับโรคติดเชื้ออุบัติใหม่อุบัติซ้ำ และโรคไม่ติดต่อเรื้อรัง</t>
  </si>
  <si>
    <t>12 สิงหาคม 2564 เวลา 21:01</t>
  </si>
  <si>
    <t>v2_040201V03F03</t>
  </si>
  <si>
    <t>ศธ  0521-66-0006</t>
  </si>
  <si>
    <t>13 สิงหาคม 2564 เวลา 17:36</t>
  </si>
  <si>
    <t>วท 5401-66-0064</t>
  </si>
  <si>
    <t>โครงการเร่งการเติบโตอุตสาหกรรมเครื่องมือแพทย์ไทย ด้วยกลไกส่งเสริมการตลาดอย่างครบวงจร</t>
  </si>
  <si>
    <t>12 สิงหาคม 2564 เวลา 23:12</t>
  </si>
  <si>
    <t>v2_040201V04F01</t>
  </si>
  <si>
    <t>วท 5401-66-0106</t>
  </si>
  <si>
    <t>โครงการการสร้างความเชื่อมั่นในการใช้งานเครื่องมือแพทย์ไทยผ่านกลไกกระบะทราย (Sandbox)</t>
  </si>
  <si>
    <t>13 สิงหาคม 2564 เวลา 0:19</t>
  </si>
  <si>
    <t>v2_040201V04F03</t>
  </si>
  <si>
    <t>วท 5401-66-0110</t>
  </si>
  <si>
    <t>การทดสอบวัคซีนป้องกันไข้เลือดออก (Dengue Vaccine) ในมนุษย์ เพื่อสนับสนุนอุตสาหกรรมการผลิตวัคซีนของประเทศ</t>
  </si>
  <si>
    <t>13 สิงหาคม 2564 เวลา 21:17</t>
  </si>
  <si>
    <t>วท 5401-66-0111</t>
  </si>
  <si>
    <t>การพัฒนาต่อยอดอุปกรณ์และอวัยวะเทียมที่มีการเบิกจ่ายตามกองทุนสุขภาพภาครัฐ เพื่อความมั่นคงและยั่งยืนของอุตสาหกรรมไทย</t>
  </si>
  <si>
    <t>14 สิงหาคม 2564 เวลา 8:08</t>
  </si>
  <si>
    <t>most6500011</t>
  </si>
  <si>
    <t>วท 6500-66-0004</t>
  </si>
  <si>
    <t>โครงการหน่วยปฏิบัติการวิจัยและพัฒนาเทคโนโลยีหุ่นยนต์ทางการแพทย์ขั้นสูง</t>
  </si>
  <si>
    <t>13 สิงหาคม 2564 เวลา 13:23</t>
  </si>
  <si>
    <t>โปรแกรมบริหารและพัฒนาเทคโนโลยีเครื่องมือแพทย์และหุ่นยนต์ทางการแพทย์ชั้นสูง</t>
  </si>
  <si>
    <t>วท 5401-66-0116</t>
  </si>
  <si>
    <t>การขยายผลเทคโนโลยีพยากรณ์การกำเริบของโรคไตอักเสบเพื่อปรับแนวทางการรักษาและลดอุบัติการณ์ไตวายเรื้อรัง</t>
  </si>
  <si>
    <t>13 สิงหาคม 2564 เวลา 21:28</t>
  </si>
  <si>
    <t>วท 5401-66-0135</t>
  </si>
  <si>
    <t>โครงการการผลิตยาต้านไวรัสเพื่อรองรับการระบาดและสร้างศักยภาพการผลิตยาภายในประเทศ</t>
  </si>
  <si>
    <t>14 สิงหาคม 2564 เวลา 16:02</t>
  </si>
  <si>
    <t>v2_040201V05F06</t>
  </si>
  <si>
    <t>วท 5401-66-0137</t>
  </si>
  <si>
    <t>โครงการการส่งเสริมบริการทางการแพทย์ด้วยผลิตภัณฑ์การรักษาด้วยเทคโนโลยีขั้นสูง (Advanced Therapy Medicinal Products; ATMPs)</t>
  </si>
  <si>
    <t>14 สิงหาคม 2564 เวลา 16:10</t>
  </si>
  <si>
    <t>วท 5401-66-0138</t>
  </si>
  <si>
    <t>โครงการสร้างศักยภาพการผลิตวัคซีนจากไวรัลเวคเตอร์และกรดนิวคลีอิก เพื่อยกระดับอุตสาหกรรมผลิตวัคซีนในประเทศและตอบสนองต่อโรคอุบัติใหม่ได้ทันท่วงที</t>
  </si>
  <si>
    <t>14 สิงหาคม 2564 เวลา 16:01</t>
  </si>
  <si>
    <t>วท 5401-66-0141</t>
  </si>
  <si>
    <t>โครงการระบบศูนย์กลางประมวลผลข้อมูลจีโนม (Integrative Genomic Data Center: IGDC) เพื่อยกระดับบริการทางการแพทย์จีโนมิกส์</t>
  </si>
  <si>
    <t>วท 6500-66-0001</t>
  </si>
  <si>
    <t>“การพัฒนาระบบนิเวศ และนวัตกรรมสุขภาพ (Medicopolis: เมดิโคโพลิส) สู่ภูมิภาค         รองรับสังคมผู้สูงวัย เพื่อลดความเหลื่อมล้ำ และยกระดับคุณภาพชีวิต”</t>
  </si>
  <si>
    <t>14 สิงหาคม 2564 เวลา 13:14</t>
  </si>
  <si>
    <t>วท 6500-66-0002</t>
  </si>
  <si>
    <t>แพลตฟอร์มเชื่อมโยงนวัตกรรมปัญญาประดิษฐ์รังสีวินิจฉัยและการรักษาสู่การใช้งานจริงและอุตสาหกรรมการแพทย์   (Medical AI  connecting to the medical industry Project)</t>
  </si>
  <si>
    <t>14 สิงหาคม 2564 เวลา 14:57</t>
  </si>
  <si>
    <t>ศธ  0521-66-0030</t>
  </si>
  <si>
    <t>ศูนย์การวิเคราะห์ทดสอบสารสำคัญและสารปนเปื้อนในกัญชา/กัญชง/กระท่อม และสารสกัดจากกัญชา/กัญชง/กระท่อม และเพื่อประโยชน์ในทางการแพทย์และอุตสาหกรรมจากพืชเศรษฐกิจใหม่</t>
  </si>
  <si>
    <t>14 สิงหาคม 2564 เวลา 21:31</t>
  </si>
  <si>
    <t>ศธ  0521-66-0031</t>
  </si>
  <si>
    <t>โครงการเพิ่มประสิทธิภาพการรักษาทางทันตกรรมเพื่อรองรับการแพร่ระบาดและป้องกันการติดเชื้อของโรคติดเชื้อไวรัสโคโรนา 2019</t>
  </si>
  <si>
    <t>14 สิงหาคม 2564 เวลา 15:00</t>
  </si>
  <si>
    <t>โครงการเพิ่มขีดความสามารถของประเทศไทยเป็นศูนย์กลางวิจัยระดับก่อนคลินิกและคลินิกของภูมิภาคอาเซียน เพื่อนำไปสู่อุตสาหกรรมและบริการทางการแพทย์ที่ได้มาตรฐาน</t>
  </si>
  <si>
    <t>15 สิงหาคม 2564 เวลา 0:09</t>
  </si>
  <si>
    <t>moph10171</t>
  </si>
  <si>
    <t>สธ 1017-66-0001</t>
  </si>
  <si>
    <t>โครงการบูรณาการส่งเสริม ผลักดัน สมุนไพร กัญชา กัญชง เพื่อสุขภาพ สร้างเศรษฐกิจ</t>
  </si>
  <si>
    <t>16 สิงหาคม 2564 เวลา 5:04</t>
  </si>
  <si>
    <t>กองผลิตภัณฑ์สมุนไพร</t>
  </si>
  <si>
    <t>การพัฒนาผลิตภัณฑ์การแพทย์ขั้นสูง (Advanced Therapy Medicinal Products ; ATMPs) สู่ธุรกิจและบริการอย่างเป็นรูปธรรม</t>
  </si>
  <si>
    <t>15 สิงหาคม 2564 เวลา 16:00</t>
  </si>
  <si>
    <t>v2_040201V02</t>
  </si>
  <si>
    <t>v2_040201V02F02</t>
  </si>
  <si>
    <t>most59101</t>
  </si>
  <si>
    <t>วท 5910-66-0002</t>
  </si>
  <si>
    <t>การเพิ่มศักยภาพการผลิตเภสัชรังสีสำหรับวินิจฉัยและรักษาโรคมะเร็ง</t>
  </si>
  <si>
    <t>16 สิงหาคม 2564 เวลา 12:28</t>
  </si>
  <si>
    <t>ฝ่ายนโยบายและแผน</t>
  </si>
  <si>
    <t>สถาบันเทคโนโลยีนิวเคลียร์แห่งชาติ (องค์การมหาชน) (สทน.)</t>
  </si>
  <si>
    <t>nu052701041</t>
  </si>
  <si>
    <t>ศธ 0527.01.04-66-0001</t>
  </si>
  <si>
    <t>โครงการพัฒนาระบบฟื้นฟูสุขภาพและท่องเที่ยวผู้สูงอายุแบบครบวงจร เพื่อคุณภาพชีวิตและอนุรักษ์สิ่งแวดล้อม</t>
  </si>
  <si>
    <t>16 สิงหาคม 2564 เวลา 12:35</t>
  </si>
  <si>
    <t>กองแผนงาน</t>
  </si>
  <si>
    <t>มหาวิทยาลัยนเรศวร</t>
  </si>
  <si>
    <t>mu0517211</t>
  </si>
  <si>
    <t>ศธ 0517.21-66-0001</t>
  </si>
  <si>
    <t>การสร้างและพัฒนาศักยภาพด้านการวิจัยและการผลิตอาหารทางการแพทย์ของประเทศไทย</t>
  </si>
  <si>
    <t>16 สิงหาคม 2564 เวลา 12:57</t>
  </si>
  <si>
    <t>สถาบันโภชนาการ</t>
  </si>
  <si>
    <t>มหาวิทยาลัยมหิดล</t>
  </si>
  <si>
    <t>วท 5106-66-0005</t>
  </si>
  <si>
    <t>โครงการพัฒนามาตรฐานการวัด/โครงสร้างพื้นฐาน เพื่อสนับสนุนอุตสาหกรรมและบริการทางการแพทย์</t>
  </si>
  <si>
    <t>16 สิงหาคม 2564 เวลา 15:44</t>
  </si>
  <si>
    <t>buu62021</t>
  </si>
  <si>
    <t>ศธ6202-64-0003</t>
  </si>
  <si>
    <t>โครงการ จัดสร้างอาคารผลิตยาและผลิตภัณฑ์สมุนไพรในพื้นที่ชายฝั่งทะเลตะวันออก</t>
  </si>
  <si>
    <t>16 สิงหาคม 2564 เวลา 18:14</t>
  </si>
  <si>
    <t>มหาวิทยาลัยบูรพา</t>
  </si>
  <si>
    <t>arda11001</t>
  </si>
  <si>
    <t>สวก 1100-66-0002</t>
  </si>
  <si>
    <t>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</t>
  </si>
  <si>
    <t>16 สิงหาคม 2564 เวลา 18:53</t>
  </si>
  <si>
    <t>ตุลาคม 2566</t>
  </si>
  <si>
    <t>สำนักนโยบายและแผน</t>
  </si>
  <si>
    <t>สำนักงานพัฒนาการวิจัยการเกษตร (องค์การมหาชน)</t>
  </si>
  <si>
    <t>กระทรวงเกษตรและสหกรณ์</t>
  </si>
  <si>
    <t>อก 0404-65-0002</t>
  </si>
  <si>
    <t>(65) โครงการพัฒนาและเชื่อมโยงอุตสาหกรรมและบริการทางการแพทย์</t>
  </si>
  <si>
    <t>1 ธันวาคม 2564 เวลา 18:05</t>
  </si>
  <si>
    <t>วท 6500-65-0002</t>
  </si>
  <si>
    <t>10 พฤศจิกายน 2564 เวลา 15:10</t>
  </si>
  <si>
    <t>กช1011-65-0001</t>
  </si>
  <si>
    <t>โครงการพัฒนาการผลิตเซลล์มาตรฐานลักษณะเฉพาะ (highly selected) สำหรับใช้ในห้องปฏิบัติการธนาคารเลือดทั่วประเทศ</t>
  </si>
  <si>
    <t>30 พฤศจิกายน 2564 เวลา 9:27</t>
  </si>
  <si>
    <t>อก 0802-65-0001</t>
  </si>
  <si>
    <t>8 ธันวาคม 2564 เวลา 9:59</t>
  </si>
  <si>
    <t>พฤศจิกายน 2564</t>
  </si>
  <si>
    <t>สิงหาคม 2565</t>
  </si>
  <si>
    <t>อก 0802-65-0002</t>
  </si>
  <si>
    <t>โครงการยกระดับศักยภาพการผลิตเครื่องมือและอุปกรณ์ทางการแพทย์ เพื่อส่งเสริมการพัฒนาอุตสาหกรรมการแพทย์ครบวงจร</t>
  </si>
  <si>
    <t>8 ธันวาคม 2564 เวลา 9:41</t>
  </si>
  <si>
    <t>วท 6500-65-0001</t>
  </si>
  <si>
    <t>โครงการพัฒนาอุตสาหกรรมชีววิทยาศาสตร์ด้วยนวัตกรรมการแพทย์และสุขภาพ เชิงพื้นที่เพื่อส่งเสริมวิสาหกิจและยกระดับคุณภาพชีวิตประชาชนไทย</t>
  </si>
  <si>
    <t>7 ธันวาคม 2564 เวลา 11:11</t>
  </si>
  <si>
    <t>โครงการพัฒนาและยกระดับอุตสาหกรรมการแพทย์ และสุขภาพของประเทศไทย กิจกรรม 1: ส่งเสริมต้นแบบการผลิตยาชีววัตถุเพื่อลดการนําเข้าและพัฒนาวิธีการรักษาใหมที่มีประสิทธิภาพสูงที่มีความจําเพาะต่อตัวบุคคล</t>
  </si>
  <si>
    <t>3 ธันวาคม 2564 เวลา 0:29</t>
  </si>
  <si>
    <t>สธ 0506-65-0001</t>
  </si>
  <si>
    <t>โครงการจัดทำมาตรฐานตำรับยาแผนไทย</t>
  </si>
  <si>
    <t>20 ธันวาคม 2564 เวลา 11:04</t>
  </si>
  <si>
    <t>สธ 1002-65-0001</t>
  </si>
  <si>
    <t>Update กฎหมายใหม่ ผู้ประกอบการพบทีมกำกับ พันธมิตรคู่คิดเครื่องมือแพทย์ไทย</t>
  </si>
  <si>
    <t>17 ธันวาคม 2564 เวลา 8:28</t>
  </si>
  <si>
    <t>วท 5401-65-0005</t>
  </si>
  <si>
    <t>13 มกราคม 2565 เวลา 12:12</t>
  </si>
  <si>
    <t>วท 0307-65-0001</t>
  </si>
  <si>
    <t>21 ธันวาคม 2564 เวลา 15:20</t>
  </si>
  <si>
    <t>mod02161</t>
  </si>
  <si>
    <t>กห 0216-65-0002</t>
  </si>
  <si>
    <t>โครงการดำรงขีดความสามารถและเพิ่มประสิทธิภาพการผลิต รภท.ศอพท.</t>
  </si>
  <si>
    <t>24 ธันวาคม 2564 เวลา 0:40</t>
  </si>
  <si>
    <t>โรงงานเภสัชกรรมทหาร ศูนย์การอุตสาหกรรมป้องกันประเทศและพลังงานทหาร</t>
  </si>
  <si>
    <t>สำนักงานปลัดกระทรวงกลาโหม</t>
  </si>
  <si>
    <t>กระทรวงกลาโหม</t>
  </si>
  <si>
    <t>สธ 0505-65-0003</t>
  </si>
  <si>
    <t>โครงการจัดตั้งสถาบันนวัตกรรมสมุนไพรไทย</t>
  </si>
  <si>
    <t>12 มกราคม 2565 เวลา 22:56</t>
  </si>
  <si>
    <t>โครงการลงทุนแผน 13</t>
  </si>
  <si>
    <t>สธ 0210-65-0003</t>
  </si>
  <si>
    <t>29 ธันวาคม 2564 เวลา 12:03</t>
  </si>
  <si>
    <t>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และยกระดับคุณภาพชีวิต</t>
  </si>
  <si>
    <t>8 มกราคม 2565 เวลา 10:56</t>
  </si>
  <si>
    <t>cu05122381</t>
  </si>
  <si>
    <t>ศธ 0512.2.38-65-0022</t>
  </si>
  <si>
    <t>โครงการศูนย์ความเป็นเลิศด้านการวิจัยและนวัตกรรมทางการแพทย์ขั้นสูง</t>
  </si>
  <si>
    <t>14 มกราคม 2565 เวลา 12:00</t>
  </si>
  <si>
    <t>ตุลาคม 2567</t>
  </si>
  <si>
    <t>กันยายน 2571</t>
  </si>
  <si>
    <t>สำนักบริหารแผนและการงบประมาณ (สบผ.)</t>
  </si>
  <si>
    <t>จุฬาลงกรณ์มหาวิทยาลัย</t>
  </si>
  <si>
    <t>วท 5106-65-0001</t>
  </si>
  <si>
    <t>18 มกราคม 2565 เวลา 13:51</t>
  </si>
  <si>
    <t>hsri0121</t>
  </si>
  <si>
    <t>สวรส. 01.2-65-0001</t>
  </si>
  <si>
    <t>โครงการจีโนมิกส์ประเทศไทย</t>
  </si>
  <si>
    <t>15 มกราคม 2565 เวลา 11:10</t>
  </si>
  <si>
    <t>สถาบันวิจัยระบบสาธารณสุข</t>
  </si>
  <si>
    <t>สธ 0604-65-0002</t>
  </si>
  <si>
    <t>โครงการพัฒนามาตรฐานอุตสาหกรรมการผลิตยา Biopharmaceuticals และยาจากสมุนไพร</t>
  </si>
  <si>
    <t>20 มกราคม 2565 เวลา 13:52</t>
  </si>
  <si>
    <t>สธ 0604-65-0006</t>
  </si>
  <si>
    <t>18 มกราคม 2565 เวลา 13:47</t>
  </si>
  <si>
    <t>สธ 0604-65-0008</t>
  </si>
  <si>
    <t>18 มกราคม 2565 เวลา 15:55</t>
  </si>
  <si>
    <t>link โครงการ</t>
  </si>
  <si>
    <t>โครงการเมดดิโคโพลิส : เวชนครและสารสนเทศชีวการแพทย์” (Medicopolis &amp; Health Informatics: MEDICOPOLIS Program) /YMID เพื่อพัฒนาพื้นที่บริการด้านสุขภาพการแพทย์/ท่องเที่ยวแบบครบวงจรผ่านการพัฒนาเครือข่าย/ถ่ายทอดเทคโนโลยีด้านชีววิทยาศาสตร์ทั้งเชิงสาธารณะประโยชน์ส่งเสริมคุณภาพชีวิตของประชาชน และพัฒนาเทคโนโลยีทางการแพทย์/นวัตกรรมที่เกี่ยวข้องสู่เชิงพาณิชย์</t>
  </si>
  <si>
    <t>โครงการส่งเสริมและพัฒนาการแพทย์ทางเลือกเข้าสู่ระบบบริการสุขภาพ : กรณีศึกษาเอนไซม์จากสับปะรด</t>
  </si>
  <si>
    <t>โครงการส่งเสริมพัฒนาผลิตภัณฑ์บริการด้านการแพทย์และสุขภาพในย่านและส่วนภูมิภาคของประเทศไทย (Medicopolis) เพื่อพัฒนา คุณภาพชีวิต ประชาชน โดยใช้ digital healthcare platform for Aging society</t>
  </si>
  <si>
    <t>“การพัฒนาระบบนิเวศ และนวัตกรรมสุขภาพ (Medicopolis: เมดิโคโพลิส) สู่ภูมิภาค รองรับสังคมผู้สูงวัย เพื่อลดความเหลื่อมล้ำ และยกระดับคุณภาพชีวิต”</t>
  </si>
  <si>
    <t>แพลตฟอร์มเชื่อมโยงนวัตกรรมปัญญาประดิษฐ์รังสีวินิจฉัยและการรักษาสู่การใช้งานจริงและอุตสาหกรรมการแพทย์ (Medical AI connecting to the medical industry Project)</t>
  </si>
  <si>
    <t>ปีงบประมาณ</t>
  </si>
  <si>
    <t>โครงการภายใต้เป้าหมายแผนแม่บทย่อย : 040201 อุตสาหกรรมและบริการทางการแพทย์มีการขยายตัวเพิ่มขึ้น</t>
  </si>
  <si>
    <t>040201V05</t>
  </si>
  <si>
    <t>040201F0504</t>
  </si>
  <si>
    <t>040201F0505</t>
  </si>
  <si>
    <t>040201F0303</t>
  </si>
  <si>
    <t>040201F0304</t>
  </si>
  <si>
    <t>040201F0506</t>
  </si>
  <si>
    <t>040201F0502</t>
  </si>
  <si>
    <t>040201F0301</t>
  </si>
  <si>
    <t>040201F0501</t>
  </si>
  <si>
    <t>หน่วยงานระดับกระทรวง/กรม</t>
  </si>
  <si>
    <t/>
  </si>
  <si>
    <t>องค์ประกอบ/ปัจจัย</t>
  </si>
  <si>
    <t>รวมจำนวนโครงการทั้งหมด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</si>
  <si>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</si>
  <si>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</si>
  <si>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</si>
  <si>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</si>
  <si>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</si>
  <si>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</si>
  <si>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</si>
  <si>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</si>
  <si>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</si>
  <si>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</si>
  <si>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</si>
  <si>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</si>
  <si>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</si>
  <si>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</si>
  <si>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</si>
  <si>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</si>
  <si>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</si>
  <si>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</si>
  <si>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</si>
  <si>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</si>
  <si>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</si>
  <si>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</si>
  <si>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</si>
  <si>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</si>
  <si>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040201V04F04</t>
  </si>
  <si>
    <t>https://emenscr.nesdc.go.th/viewer/view.html?id=7M9EOq9J59FnkQ1R4mqG</t>
  </si>
  <si>
    <t>https://emenscr.nesdc.go.th/viewer/view.html?id=617fb9fe677d8565eae2dc82</t>
  </si>
  <si>
    <t>ศูนย์ความเป็นเลิศด้านชีววิทยาศาสตร์ (องค์การมหาชน)</t>
  </si>
  <si>
    <t>040201V01F01</t>
  </si>
  <si>
    <t>https://emenscr.nesdc.go.th/viewer/view.html?id=0RVONXEgkOTLX0dJ5kYg</t>
  </si>
  <si>
    <t>https://emenscr.nesdc.go.th/viewer/view.html?id=6183879fce66fc31a94177f0</t>
  </si>
  <si>
    <t>040201V02F01</t>
  </si>
  <si>
    <t>https://emenscr.nesdc.go.th/viewer/view.html?id=kwl7XQaxo1H7z3gMejgM</t>
  </si>
  <si>
    <t>https://emenscr.nesdc.go.th/viewer/view.html?id=6195c091d221902211f9af93</t>
  </si>
  <si>
    <t>https://emenscr.nesdc.go.th/viewer/view.html?id=mdl0xm3ZzBHRAgWkY7ea</t>
  </si>
  <si>
    <t>https://emenscr.nesdc.go.th/viewer/view.html?id=61a48d2d7a9fbf43eacea3bb</t>
  </si>
  <si>
    <t>https://emenscr.nesdc.go.th/viewer/view.html?id=mdl4EBAkylcG1x8aVG6X</t>
  </si>
  <si>
    <t>https://emenscr.nesdc.go.th/viewer/view.html?id=61a5d5cb77658f43f36682d5</t>
  </si>
  <si>
    <t>040201V06F01</t>
  </si>
  <si>
    <t>https://emenscr.nesdc.go.th/viewer/view.html?id=QOdz8E5k0ghVLlrRqdn0</t>
  </si>
  <si>
    <t>https://emenscr.nesdc.go.th/viewer/view.html?id=61a870d0e4a0ba43f163b151</t>
  </si>
  <si>
    <t>9 พฤษภาคม 2565 เวลา 16:15</t>
  </si>
  <si>
    <t>https://emenscr.nesdc.go.th/viewer/view.html?id=del3pLOqEWsAmL2gBrpA</t>
  </si>
  <si>
    <t>https://emenscr.nesdc.go.th/viewer/view.html?id=61a90288e4a0ba43f163b1fa</t>
  </si>
  <si>
    <t>https://emenscr.nesdc.go.th/viewer/view.html?id=y0QAjgr3kMc9wapp39ew</t>
  </si>
  <si>
    <t>https://emenscr.nesdc.go.th/viewer/view.html?id=61b80e24f3473f0ca7a6c676</t>
  </si>
  <si>
    <t>040201V06F02</t>
  </si>
  <si>
    <t>https://emenscr.nesdc.go.th/viewer/view.html?id=23zyzqMZAwHBG1lmyanM</t>
  </si>
  <si>
    <t>https://emenscr.nesdc.go.th/viewer/view.html?id=61ba92637087b01cf7ac2bc1</t>
  </si>
  <si>
    <t>สำนักงานพัฒนาวิทยาศาสตร์และเทคโนโลยีแห่งชาติ</t>
  </si>
  <si>
    <t>https://emenscr.nesdc.go.th/viewer/view.html?id=VWM6e3jWGGCg2E4k76gA</t>
  </si>
  <si>
    <t>https://emenscr.nesdc.go.th/viewer/view.html?id=61bc521cc326516233ced8f5</t>
  </si>
  <si>
    <t>กรมวิทยาศาสตร์บริการ</t>
  </si>
  <si>
    <t>040201V02F02</t>
  </si>
  <si>
    <t>https://emenscr.nesdc.go.th/viewer/view.html?id=JK2ydGANAgSjoKJn8loE</t>
  </si>
  <si>
    <t>https://emenscr.nesdc.go.th/viewer/view.html?id=61c18e59f54f5733e49b4287</t>
  </si>
  <si>
    <t>https://emenscr.nesdc.go.th/viewer/view.html?id=y0QRQ1YAB5U27pykX4Ba</t>
  </si>
  <si>
    <t>https://emenscr.nesdc.go.th/viewer/view.html?id=61c4b480f54f5733e49b45cf</t>
  </si>
  <si>
    <t>P1301,P1302,P1304,P1307,P1308</t>
  </si>
  <si>
    <t>ไทยเป็นประเทศชั้นนำด้านสินค้าเกษตรและเกษตรแปรรูปมูลค่าสูง,ไทยเป็นจุดหมายของการท่องเที่ยวที่เน้นคุณภาพและความยั่งยืน,ไทยเป็นศูนย์กลางทางการแพทย์และสุขภาพมูลค่าสูง,ไทยมีวิสาหกิจขนาดกลางและขนาดย่อมที่เข้มแข็ง มีศักยภาพสูง และสามารถแข่งขันได้,ไทยมีพื้นที่และเมืองอัจฉริยะที่น่าอยู่ ปลอดภัย เติบโตได้อย่างยั่งยืน</t>
  </si>
  <si>
    <t>P130101,P130201,P130402,P130703,P130801</t>
  </si>
  <si>
    <t>มูลค่าเพิ่มของสินค้าเกษตรและเกษตรแปรรูปสูงขึ้น,การเปลี่ยนการท่องเที่ยวไทยเป็นการท่องเที่ยวคุณภาพสูงที่เชื่อมโยงกับอุตสาหกรรมและบริการที่มีศักยภาพอื่น,องค์ความรู้ด้านการแพทย์และสาธารณสุขมีศักยภาพเอื้อต่อการสร้างมูลค่าเพิ่มในสินค้าและบริการทางสุขภาพ,วิสาหกิจขนาดกลางและขนาดย่อมสามารถเข้าถึงและได้รับการส่งเสริมอย่างมีประสิทธิผลจากภาครัฐ,การเจริญเติบโตทางเศรษฐกิจของภาคและการลงทุนในเขตเศรษฐกิจพิเศษขยายตัวเพิ่มขึ้น</t>
  </si>
  <si>
    <t>040201V05F05</t>
  </si>
  <si>
    <t>https://emenscr.nesdc.go.th/viewer/view.html?id=GjMNdrVw0yUVn6gJ3Ook</t>
  </si>
  <si>
    <t>https://emenscr.nesdc.go.th/viewer/view.html?id=61c53cc0cf8d3033eb3ef7e2</t>
  </si>
  <si>
    <t>https://emenscr.nesdc.go.th/viewer/view.html?id=23zYBdAppQCyQ0GzgZGw</t>
  </si>
  <si>
    <t>https://emenscr.nesdc.go.th/viewer/view.html?id=61cbec1991854c614b74de1d</t>
  </si>
  <si>
    <t>ศธ  0521-65-0017</t>
  </si>
  <si>
    <t>โครงการพัฒนาการท่องเที่ยวของภาคให้เป็นแหล่งท่องเที่ยวคุณภาพชั้นนำของโลก</t>
  </si>
  <si>
    <t>29 ธันวาคม 2564 เวลา 16:35</t>
  </si>
  <si>
    <t>https://emenscr.nesdc.go.th/viewer/view.html?id=qWEzYKLW86HOL49ErZnp</t>
  </si>
  <si>
    <t>https://emenscr.nesdc.go.th/viewer/view.html?id=61cc2bf491854c614b74deee</t>
  </si>
  <si>
    <t>P1304</t>
  </si>
  <si>
    <t>ไทยเป็นศูนย์กลางทางการแพทย์และสุขภาพมูลค่าสูง</t>
  </si>
  <si>
    <t>P130403</t>
  </si>
  <si>
    <t>ประชาชนไทยได้รับความเป็นธรรมในการเข้าถึงบริการสุขภาพ</t>
  </si>
  <si>
    <t>https://emenscr.nesdc.go.th/viewer/view.html?id=LAMkNNrKL0cJx0GnaMak</t>
  </si>
  <si>
    <t>https://emenscr.nesdc.go.th/viewer/view.html?id=61d908721444e72cab457cee</t>
  </si>
  <si>
    <t>P1304,P1312</t>
  </si>
  <si>
    <t>ไทยเป็นศูนย์กลางทางการแพทย์และสุขภาพมูลค่าสูง,ไทยมีกำลังคนสมรรถนะสูง มุ่งเรียนรู้อย่างต่อเนื่อง ตอบโจทย์การพัฒนาแห่งอนาคต</t>
  </si>
  <si>
    <t>P130401,P130402,P131202</t>
  </si>
  <si>
    <t>ไทยมีศักยภาพในการสร้างมูลค่าทางเศรษฐกิจจากสินค้าและบริการสุขภาพ,องค์ความรู้ด้านการแพทย์และสาธารณสุขมีศักยภาพเอื้อต่อการสร้างมูลค่าเพิ่มในสินค้าและบริการทางสุขภาพ,กำลังคนมีสมรรถนะสูง สอดคล้องกับความต้องการของภาคการผลิตเป้าหมาย และสามารถสร้างงานอนาคต</t>
  </si>
  <si>
    <t>https://emenscr.nesdc.go.th/viewer/view.html?id=MBM09oJEMQCWEJmY7kAV</t>
  </si>
  <si>
    <t>https://emenscr.nesdc.go.th/viewer/view.html?id=61dff4aeb3c88907ec03dd53</t>
  </si>
  <si>
    <t>สถาบันมาตรวิทยาแห่งชาติ</t>
  </si>
  <si>
    <t>https://emenscr.nesdc.go.th/viewer/view.html?id=deolGokrldCOoqgQGxo8</t>
  </si>
  <si>
    <t>https://emenscr.nesdc.go.th/viewer/view.html?id=61e0f129f118df07f2bbc03f</t>
  </si>
  <si>
    <t>https://emenscr.nesdc.go.th/viewer/view.html?id=53zzYzwZ3ySB1jaRdW4K</t>
  </si>
  <si>
    <t>https://emenscr.nesdc.go.th/viewer/view.html?id=61e2494d4138de7efabb5342</t>
  </si>
  <si>
    <t>https://emenscr.nesdc.go.th/viewer/view.html?id=mdGXkXl0d3u8Lg6RR1ay</t>
  </si>
  <si>
    <t>https://emenscr.nesdc.go.th/viewer/view.html?id=61e63e26224e5b5f11a36f9c</t>
  </si>
  <si>
    <t>040201V01F02</t>
  </si>
  <si>
    <t>https://emenscr.nesdc.go.th/viewer/view.html?id=o4674nxKOKhr21p5oL4x</t>
  </si>
  <si>
    <t>https://emenscr.nesdc.go.th/viewer/view.html?id=61e6629ce302d05f0f43d9cc</t>
  </si>
  <si>
    <t>https://emenscr.nesdc.go.th/viewer/view.html?id=qWExLV1zGLU9o0E0mwwd</t>
  </si>
  <si>
    <t>https://emenscr.nesdc.go.th/viewer/view.html?id=61e67346b4f5d87ac8a50701</t>
  </si>
  <si>
    <t>สธ 0505-65-0005</t>
  </si>
  <si>
    <t>โครงการพัฒนาวิชาการและงานวิจัยด้านสมุนไพร การแพทย์แผนไทย และการแพทย์ทางเลือก ร่วมกับเครือข่ายสถาบันการศึกษาและเขตสุขภาพ</t>
  </si>
  <si>
    <t>7 เมษายน 2565 เวลา 12:00</t>
  </si>
  <si>
    <t>040201V04F03</t>
  </si>
  <si>
    <t>https://emenscr.nesdc.go.th/viewer/view.html?id=Oo7JR2NXOai9LxEXAeXV</t>
  </si>
  <si>
    <t>https://emenscr.nesdc.go.th/viewer/view.html?id=624e6ffd3944b9444ba3f07a</t>
  </si>
  <si>
    <t>สธ 0504-65-0004</t>
  </si>
  <si>
    <t>โครงการศึกษาหลักเกณฑ์การผลิตที่ดีของตำรับยาแผนไทยที่มีกัญชาเป็นส่วนผสม  สำหรับสนับสนุนสุขภาพในสถานบริการสาธารณสุข</t>
  </si>
  <si>
    <t>ผ.สธ 0505-64-0004</t>
  </si>
  <si>
    <t>26 เมษายน 2565 เวลา 20:22</t>
  </si>
  <si>
    <t>https://emenscr.nesdc.go.th/viewer/view.html?id=aQY1KmGNrOIQAO6lN2a0</t>
  </si>
  <si>
    <t>https://emenscr.nesdc.go.th/viewer/view.html?id=624ee0cb3e854b4443361c24</t>
  </si>
  <si>
    <t>https://emenscr.nesdc.go.th/viewer/view.html?id=0RRnY0n3n6iB3414nGz9</t>
  </si>
  <si>
    <t>https://emenscr.nesdc.go.th/viewer/view.html?id=610b4fefd0d85c6fa84a390c</t>
  </si>
  <si>
    <t>https://emenscr.nesdc.go.th/viewer/view.html?id=Z663N5g9aoF4p5nYGXZo</t>
  </si>
  <si>
    <t>https://emenscr.nesdc.go.th/viewer/view.html?id=610bb226d9ddc16fa0068995</t>
  </si>
  <si>
    <t>สถาบันวิจัยวิทยาศาสตร์และเทคโนโลยีแห่งประเทศไทย</t>
  </si>
  <si>
    <t>040201V05F04</t>
  </si>
  <si>
    <t>https://emenscr.nesdc.go.th/viewer/view.html?id=kwwOE2BpjlT737YWwnQx</t>
  </si>
  <si>
    <t>https://emenscr.nesdc.go.th/viewer/view.html?id=610d098eb6c5987c7f728891</t>
  </si>
  <si>
    <t>https://emenscr.nesdc.go.th/viewer/view.html?id=633qo01eRaSkKa8VGNMR</t>
  </si>
  <si>
    <t>https://emenscr.nesdc.go.th/viewer/view.html?id=611119d9ef40ea035b9d1060</t>
  </si>
  <si>
    <t>040201V03F01</t>
  </si>
  <si>
    <t>https://emenscr.nesdc.go.th/viewer/view.html?id=233MMgyL98haOeQ9YmNz</t>
  </si>
  <si>
    <t>https://emenscr.nesdc.go.th/viewer/view.html?id=6111efdf77572f035a6ea025</t>
  </si>
  <si>
    <t>https://emenscr.nesdc.go.th/viewer/view.html?id=kwwd89gwLLHG1554wkJ6</t>
  </si>
  <si>
    <t>https://emenscr.nesdc.go.th/viewer/view.html?id=6112050886ed660368a5bb49</t>
  </si>
  <si>
    <t>040201V03F04</t>
  </si>
  <si>
    <t>https://emenscr.nesdc.go.th/viewer/view.html?id=0RRkL7wOBMi2ywmAdj1j</t>
  </si>
  <si>
    <t>https://emenscr.nesdc.go.th/viewer/view.html?id=61123201ef40ea035b9d111e</t>
  </si>
  <si>
    <t>040201V05F03</t>
  </si>
  <si>
    <t>https://emenscr.nesdc.go.th/viewer/view.html?id=533Z1eKJ23SxNzaol6Mr</t>
  </si>
  <si>
    <t>https://emenscr.nesdc.go.th/viewer/view.html?id=61123e5177572f035a6ea0e4</t>
  </si>
  <si>
    <t>https://emenscr.nesdc.go.th/viewer/view.html?id=A334oKyw4KTxBARLkeqM</t>
  </si>
  <si>
    <t>https://emenscr.nesdc.go.th/viewer/view.html?id=6112407e77572f035a6ea0f7</t>
  </si>
  <si>
    <t>https://emenscr.nesdc.go.th/viewer/view.html?id=433jKwEn87iN3kEj81Wz</t>
  </si>
  <si>
    <t>https://emenscr.nesdc.go.th/viewer/view.html?id=611245de2482000361ae7f98</t>
  </si>
  <si>
    <t>https://emenscr.nesdc.go.th/viewer/view.html?id=qWW5eVkKl6I6LWW3J4Yj</t>
  </si>
  <si>
    <t>https://emenscr.nesdc.go.th/viewer/view.html?id=61127ef786ed660368a5bc4b</t>
  </si>
  <si>
    <t>https://emenscr.nesdc.go.th/viewer/view.html?id=KYYNaMlQ2GF9600MLepW</t>
  </si>
  <si>
    <t>https://emenscr.nesdc.go.th/viewer/view.html?id=611371e086ed660368a5bce4</t>
  </si>
  <si>
    <t>040201V03F03</t>
  </si>
  <si>
    <t>https://emenscr.nesdc.go.th/viewer/view.html?id=B889jK7G8WsAJddYxVxO</t>
  </si>
  <si>
    <t>https://emenscr.nesdc.go.th/viewer/view.html?id=61137b5186ed660368a5bd07</t>
  </si>
  <si>
    <t>https://emenscr.nesdc.go.th/viewer/view.html?id=Gjj6q0m1pdSa5VkO7x58</t>
  </si>
  <si>
    <t>https://emenscr.nesdc.go.th/viewer/view.html?id=6113a407e054a16ecd22ba6b</t>
  </si>
  <si>
    <t>040201V04F01</t>
  </si>
  <si>
    <t>https://emenscr.nesdc.go.th/viewer/view.html?id=gAArGjY0kaIeNBdMA18k</t>
  </si>
  <si>
    <t>https://emenscr.nesdc.go.th/viewer/view.html?id=6113c56ca330646ed4c197da</t>
  </si>
  <si>
    <t>https://emenscr.nesdc.go.th/viewer/view.html?id=EaamGnzzwJcAe7M9EJrq</t>
  </si>
  <si>
    <t>https://emenscr.nesdc.go.th/viewer/view.html?id=6115580ed956f703555f9fc0</t>
  </si>
  <si>
    <t>https://emenscr.nesdc.go.th/viewer/view.html?id=QOONeONgkyfpRBRNg8op</t>
  </si>
  <si>
    <t>https://emenscr.nesdc.go.th/viewer/view.html?id=6115f8666ab68d432c0fa887</t>
  </si>
  <si>
    <t>https://emenscr.nesdc.go.th/viewer/view.html?id=OooEj1OlL2iG1mqm38xK</t>
  </si>
  <si>
    <t>https://emenscr.nesdc.go.th/viewer/view.html?id=6115f87b821e80431e8917c6</t>
  </si>
  <si>
    <t>https://emenscr.nesdc.go.th/viewer/view.html?id=jooVL1ZaQMh03GJGVZBV</t>
  </si>
  <si>
    <t>https://emenscr.nesdc.go.th/viewer/view.html?id=61160ecc821e80431e891808</t>
  </si>
  <si>
    <t>https://emenscr.nesdc.go.th/viewer/view.html?id=nrrdVx7OMpT18R8nlQoN</t>
  </si>
  <si>
    <t>https://emenscr.nesdc.go.th/viewer/view.html?id=61161a876ab68d432c0fa8e3</t>
  </si>
  <si>
    <t>040201V05F06</t>
  </si>
  <si>
    <t>https://emenscr.nesdc.go.th/viewer/view.html?id=eKKeKWwByJtBeaX418ol</t>
  </si>
  <si>
    <t>https://emenscr.nesdc.go.th/viewer/view.html?id=611698f8ee6abd1f94902769</t>
  </si>
  <si>
    <t>https://emenscr.nesdc.go.th/viewer/view.html?id=z00NAKWO1lc4gAJ544Yy</t>
  </si>
  <si>
    <t>https://emenscr.nesdc.go.th/viewer/view.html?id=6116a19b9b236c1f95b0c0a9</t>
  </si>
  <si>
    <t>https://emenscr.nesdc.go.th/viewer/view.html?id=XGGM71Yk0KIGkAwgrK68</t>
  </si>
  <si>
    <t>https://emenscr.nesdc.go.th/viewer/view.html?id=6116a37aee6abd1f9490277b</t>
  </si>
  <si>
    <t>https://emenscr.nesdc.go.th/viewer/view.html?id=jooV5M8NRrSkN325aJ2l</t>
  </si>
  <si>
    <t>https://emenscr.nesdc.go.th/viewer/view.html?id=6116b8244bf4461f93d6e52d</t>
  </si>
  <si>
    <t>https://emenscr.nesdc.go.th/viewer/view.html?id=Gjj0pO4E3RiLoWxZgXQe</t>
  </si>
  <si>
    <t>https://emenscr.nesdc.go.th/viewer/view.html?id=61175b63ee6abd1f949027d1</t>
  </si>
  <si>
    <t>https://emenscr.nesdc.go.th/viewer/view.html?id=qWW0V2GreOH6ZnrB66xn</t>
  </si>
  <si>
    <t>https://emenscr.nesdc.go.th/viewer/view.html?id=6117754a9b236c1f95b0c121</t>
  </si>
  <si>
    <t>https://emenscr.nesdc.go.th/viewer/view.html?id=eKKWBryY9Lh9KL3599wz</t>
  </si>
  <si>
    <t>https://emenscr.nesdc.go.th/viewer/view.html?id=611777e99b236c1f95b0c12b</t>
  </si>
  <si>
    <t>https://emenscr.nesdc.go.th/viewer/view.html?id=lOO5KlzrlYfmZX0rY5pM</t>
  </si>
  <si>
    <t>https://emenscr.nesdc.go.th/viewer/view.html?id=611778134bf4461f93d6e5a1</t>
  </si>
  <si>
    <t>https://emenscr.nesdc.go.th/viewer/view.html?id=qWW0nKejaau6ZnrB6lw8</t>
  </si>
  <si>
    <t>https://emenscr.nesdc.go.th/viewer/view.html?id=6117f8ba9b236c1f95b0c1db</t>
  </si>
  <si>
    <t>https://emenscr.nesdc.go.th/viewer/view.html?id=x001VG9RpgSX78xAQO3a</t>
  </si>
  <si>
    <t>https://emenscr.nesdc.go.th/viewer/view.html?id=61181c3d4bf4461f93d6e648</t>
  </si>
  <si>
    <t>https://emenscr.nesdc.go.th/viewer/view.html?id=lOO557ekeBTmZX0rY5Qw</t>
  </si>
  <si>
    <t>https://emenscr.nesdc.go.th/viewer/view.html?id=6118d5334bf4461f93d6e6b8</t>
  </si>
  <si>
    <t>สถาบันเทคโนโลยีนิวเคลียร์แห่งชาติ (องค์การมหาชน)</t>
  </si>
  <si>
    <t>https://emenscr.nesdc.go.th/viewer/view.html?id=NVV5jEpm0WhaWkEqGAkB</t>
  </si>
  <si>
    <t>https://emenscr.nesdc.go.th/viewer/view.html?id=611988234bf4461f93d6e75a</t>
  </si>
  <si>
    <t>https://emenscr.nesdc.go.th/viewer/view.html?id=233wQN1WGyUomNdnWXBy</t>
  </si>
  <si>
    <t>https://emenscr.nesdc.go.th/viewer/view.html?id=6119e4d783a6677074486136</t>
  </si>
  <si>
    <t>https://emenscr.nesdc.go.th/viewer/view.html?id=gAAz9m5l6gh0mx8WJdxx</t>
  </si>
  <si>
    <t>https://emenscr.nesdc.go.th/viewer/view.html?id=6119fb4a83a6677074486197</t>
  </si>
  <si>
    <t>https://emenscr.nesdc.go.th/viewer/view.html?id=joon4JlRRxu2wY15Adnl</t>
  </si>
  <si>
    <t>https://emenscr.nesdc.go.th/viewer/view.html?id=611a2553b1eab9706bc85451</t>
  </si>
  <si>
    <t>https://emenscr.nesdc.go.th/viewer/view.html?id=Z66K0Q6nE5C804rVRK6W</t>
  </si>
  <si>
    <t>https://emenscr.nesdc.go.th/viewer/view.html?id=611a51c683a667707448630a</t>
  </si>
  <si>
    <t>url</t>
  </si>
  <si>
    <t>040201V05F01</t>
  </si>
  <si>
    <t>040201V05F02</t>
  </si>
  <si>
    <t>กช1011-66-0007</t>
  </si>
  <si>
    <t>พัฒนาการผลิตเซลล์มาตรฐานลักษณะเฉพาะ(highly selected) สำหรับใช้ในห้องปฏิบัติการธนาคารเลือดทั่วประเทศ (โครงการต่อเนื่อง)</t>
  </si>
  <si>
    <t>https://emenscr.nesdc.go.th/viewer/view.html?id=aQWpMoyA6mCEBr4Xon7R</t>
  </si>
  <si>
    <t>วท 5106-66-0023</t>
  </si>
  <si>
    <t>https://emenscr.nesdc.go.th/viewer/view.html?id=63wVmG4E6Af76paEML0z</t>
  </si>
  <si>
    <t>วท 5106-66-0025</t>
  </si>
  <si>
    <t>https://emenscr.nesdc.go.th/viewer/view.html?id=93rmdkn0W6I64EVa0W39</t>
  </si>
  <si>
    <t>สธ 0210-66-0002</t>
  </si>
  <si>
    <t>พัฒนากลไกการขับเคลื่อนนโยบายและยุทธศาสตร์ด้านเศรษฐกิจสุขภาพ การเงินการคลังสุขภาพ และหลักประกันสุขภาพ</t>
  </si>
  <si>
    <t>https://emenscr.nesdc.go.th/viewer/view.html?id=o4zRrrMmrXFqGkBdAR43</t>
  </si>
  <si>
    <t>สธ 0210-66-0005</t>
  </si>
  <si>
    <t>การจัดการข้อมูลเพื่อการวิเคราะห์และสังเคราะห์นโยบายด้านเศรษฐกิจสุขภาพ การเงินการคลังสุขภาพ และหลักประกันสุขภาพ</t>
  </si>
  <si>
    <t>https://emenscr.nesdc.go.th/viewer/view.html?id=RdjwBpJlynHm4r9VGAAr</t>
  </si>
  <si>
    <t>อก 0404-66-0002</t>
  </si>
  <si>
    <t>(66) โครงการพัฒนาและเชื่อมโยงอุตสาหกรรมและบริการทางการแพทย์</t>
  </si>
  <si>
    <t>https://emenscr.nesdc.go.th/viewer/view.html?id=eK6V9leorLup06e8LRd2</t>
  </si>
  <si>
    <t>วท 6500-66-0003</t>
  </si>
  <si>
    <t>โครงการพัฒนาระบบนิเวศ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 และยกระดับคุณภาพชีวิต</t>
  </si>
  <si>
    <t>https://emenscr.nesdc.go.th/viewer/view.html?id=aQWKKyLqZMFV9Azj9VeL</t>
  </si>
  <si>
    <t>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</t>
  </si>
  <si>
    <t>https://emenscr.nesdc.go.th/viewer/view.html?id=WXA3kqVL7ji8k9A0Rq0r</t>
  </si>
  <si>
    <t>วท 0307-66-0004</t>
  </si>
  <si>
    <t>https://emenscr.nesdc.go.th/viewer/view.html?id=Rdj0QyQRxVup8E5xG4e0</t>
  </si>
  <si>
    <t>สธ 1009-66-0002</t>
  </si>
  <si>
    <t>โครงการพัฒนาศักยภาพผู้รับอนุญาตด้านยาเพื่อสร้างโอกาสในการแข่งขัน</t>
  </si>
  <si>
    <t>พฤศจิกายน 2565</t>
  </si>
  <si>
    <t>กองยา</t>
  </si>
  <si>
    <t>https://emenscr.nesdc.go.th/viewer/view.html?id=EapXyRpxY9hxWKX5L9Xl</t>
  </si>
  <si>
    <t>สธ 1009-66-0004</t>
  </si>
  <si>
    <t>โครงการพัฒนาวิชาการด้านชีวสมมูลเพื่อพัฒนาศักยภาพของประเทศไทยในการแข่งขันในระดับนานาชาติ ปีงบประมาณ พ.ศ. 2566 - 2568</t>
  </si>
  <si>
    <t>https://emenscr.nesdc.go.th/viewer/view.html?id=qWla2VdrlEt7k1315jk8</t>
  </si>
  <si>
    <t>สร้างความสามารถและยกระดับการให้บริการจีโนมิกส์และการแพทย์แม่นยำเพื่อให้เกิดบริการ การรักษาที่มีความแม่นยำสูง</t>
  </si>
  <si>
    <t>https://emenscr.nesdc.go.th/viewer/view.html?id=OompdXYLBOCGYqWKr5ep</t>
  </si>
  <si>
    <t>วท 5401-66-0150</t>
  </si>
  <si>
    <t>ปรับปรุงข้อเสนอโครงการสำคัญ 2566</t>
  </si>
  <si>
    <t>https://emenscr.nesdc.go.th/viewer/view.html?id=KYMXrJYxkwU5lOamXNRj</t>
  </si>
  <si>
    <t>วท 6500-66-0011</t>
  </si>
  <si>
    <t>พัฒนาแพลตฟอร์มดิจิทัลระบบฐานข้อมูลเครื่องมือแพทย์ ห้องปฏิบัติการทดสอบเครื่องมือแพทย์ สำหรับศูนย์บริการแบบเบ็ดเสร็จการให้คำปรึกษาและคำแนะนำการเตรียมความพร้อมการขึ้นทะเบียนเครื่องมือแพทย์ สำหรับผู้ผลิตเครื่องมือแพทย์</t>
  </si>
  <si>
    <t>https://emenscr.nesdc.go.th/viewer/view.html?id=lOrgJ0oVNAig75GnOVlE</t>
  </si>
  <si>
    <t>วท 5401-66-0155</t>
  </si>
  <si>
    <t>https://emenscr.nesdc.go.th/viewer/view.html?id=x0p25w5dYRieVKwKrad3</t>
  </si>
  <si>
    <t>สธ 0506-66-0006</t>
  </si>
  <si>
    <t>https://emenscr.nesdc.go.th/viewer/view.html?id=Z6qrV4m2N1hKVk2jlE0L</t>
  </si>
  <si>
    <t>moph03201</t>
  </si>
  <si>
    <t>สธ 0320-66-0037</t>
  </si>
  <si>
    <t>โครงการจัดตั้งศูนย์การแพทย์แม่นยำแห่งชาติ (National Precision Medicine Center) ปีที่ 3</t>
  </si>
  <si>
    <t>กรมการแพทย์</t>
  </si>
  <si>
    <t>https://emenscr.nesdc.go.th/viewer/view.html?id=QOqXAE9alRIj6B7EXKnQ</t>
  </si>
  <si>
    <t>วท 5401-66-0158</t>
  </si>
  <si>
    <t>การขยายผลเทคโนโลยีพยากรณ์การกำเริบของโรคไตอักเสบ เพื่อปรับแนวทางการรักษาและลดอุบัติการณ์ไตวายเรื้อรัง</t>
  </si>
  <si>
    <t>https://emenscr.nesdc.go.th/viewer/view.html?id=NVq2ZA84ZYC6XkjQWlmy</t>
  </si>
  <si>
    <t>วท 5401-66-0160</t>
  </si>
  <si>
    <t>https://emenscr.nesdc.go.th/viewer/view.html?id=B8q7Y1ML8jhwZgWWAlpL</t>
  </si>
  <si>
    <t>วท 5401-66-0163</t>
  </si>
  <si>
    <t>การสร้างศักยภาพการผลิตวัคซีนจากไวรัลเวคเตอร์และกรดนิวคลีอิก เพื่อยกระดับอุตสาหกรรมผลิตวัคซีนในประเทศและตอบสนองต่อโรคอุบัติใหม่ได้ทันท่วงที</t>
  </si>
  <si>
    <t>https://emenscr.nesdc.go.th/viewer/view.html?id=nr9o5xJagGuAmRg0kG6n</t>
  </si>
  <si>
    <t>วท 5401-66-0164</t>
  </si>
  <si>
    <t>การผลิตยาต้านไวรัสเพื่อรองรับการระบาดและสร้างศักยภาพการผลิตยาภายในประเทศ</t>
  </si>
  <si>
    <t>https://emenscr.nesdc.go.th/viewer/view.html?id=md42ZWYGwBIo0EYxxadG</t>
  </si>
  <si>
    <t>วท 5401-66-0181</t>
  </si>
  <si>
    <t>การสร้างความเชื่อมั่นในการใช้งานเครื่องมือแพทย์ไทย ผ่านกลไกกระบะทราย (Sandbox)</t>
  </si>
  <si>
    <t>https://emenscr.nesdc.go.th/viewer/view.html?id=x0p5WWZznncQ2lVzzoyB</t>
  </si>
  <si>
    <t>วท 5401-66-0182</t>
  </si>
  <si>
    <t>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(การพัฒนาต่อยอดกลุ่มผลิตภัณฑ์ยาชีววัตถุคล้ายคลึงสำหรับโรคเบาหวาน)</t>
  </si>
  <si>
    <t>https://emenscr.nesdc.go.th/viewer/view.html?id=y0g1Wdd2Y8HorXnxAqQ7</t>
  </si>
  <si>
    <t>วท 5401-66-0184</t>
  </si>
  <si>
    <t>การพัฒนาแพลตฟอร์มชุดตรวจแบบรวดเร็ว (Rapid Test) สู่เชิงพาณิชย์</t>
  </si>
  <si>
    <t>https://emenscr.nesdc.go.th/viewer/view.html?id=13zeKwOqW7sn2e4g2AEO</t>
  </si>
  <si>
    <t>วท 5401-66-0185</t>
  </si>
  <si>
    <t>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(การพัฒนาต่อยอดกลุ่มผลิตภัณฑ์อุปกรณ์และอวัยวะเทียม)</t>
  </si>
  <si>
    <t>https://emenscr.nesdc.go.th/viewer/view.html?id=NVqOgjQmGeF6XkjzROg2</t>
  </si>
  <si>
    <t>วท 5401-66-0187</t>
  </si>
  <si>
    <t>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(การพัฒนาต่อยอดกลุ่มผลิตภัณฑ์เครื่องมือแพทย์สำหรับโรคหัวใจและหลอดเลือด)</t>
  </si>
  <si>
    <t>https://emenscr.nesdc.go.th/viewer/view.html?id=XGqwXYV7A9cNVNe9Kmww</t>
  </si>
  <si>
    <t>most61201</t>
  </si>
  <si>
    <t>วว 6120-66-0001</t>
  </si>
  <si>
    <t>กองติดตามและประเมินผล</t>
  </si>
  <si>
    <t>https://emenscr.nesdc.go.th/viewer/view.html?id=gAVjgnV9J6hBJR4ZBEll</t>
  </si>
  <si>
    <t>วท 6500-66-0005</t>
  </si>
  <si>
    <t>โครงการพัฒนาส่งเสริมระบบนิเวศที่เอื้ออำนวยต่อการผลักดันงานวิจัยและนวัตกรรมด้านผลิตภัณฑ์การแพทย์ขั้นสูง (Advanced Therapy Medicinal Products; ATMPs) รวมถึงชีววัตถุที่เกี่ยวข้อง ไปสู่การใช้งานเชิงพาณิชย์</t>
  </si>
  <si>
    <t>https://emenscr.nesdc.go.th/viewer/view.html?id=43La1m7kjETRVrqAz2y2</t>
  </si>
  <si>
    <t>nvi021</t>
  </si>
  <si>
    <t>สวช.02-66-0021</t>
  </si>
  <si>
    <t>โครงการสนับสนุนทุนประจำปีงบประมาณ 2566</t>
  </si>
  <si>
    <t>สำนักนโยบายและยุทธศาสตร์</t>
  </si>
  <si>
    <t>สถาบันวัคซีนแห่งชาติ</t>
  </si>
  <si>
    <t>https://emenscr.nesdc.go.th/viewer/view.html?id=y0gV9W8myqfq7A8w8Yyk</t>
  </si>
  <si>
    <t>สวช.02-66-0022</t>
  </si>
  <si>
    <t>โครงการประสานความร่วมมือการพัฒนาศักยภาพบุคลากรด้านวัคซีนของประเทศ</t>
  </si>
  <si>
    <t>https://emenscr.nesdc.go.th/viewer/view.html?id=JKqj6oAm55HOgVEjnlR5</t>
  </si>
  <si>
    <t>สวช.02-66-0023</t>
  </si>
  <si>
    <t>โครงการส่งเสริมและพัฒนาการบริหารจัดการงานทรัพย์สินทางปัญญาและการใช้ประโยชน์เชิงพาณิชย์ ด้านวัคซีนและชีววัตถุ 2566</t>
  </si>
  <si>
    <t>https://emenscr.nesdc.go.th/viewer/view.html?id=83qeweAWkatxGk94Raqa</t>
  </si>
  <si>
    <t>สวช.02-66-0026</t>
  </si>
  <si>
    <t>โครงการศึกษาวัคซีนเอดส์ทดลอง</t>
  </si>
  <si>
    <t>https://emenscr.nesdc.go.th/viewer/view.html?id=gAVwOzoEA9Sl3JO8ORaM</t>
  </si>
  <si>
    <t>สวช.02-66-0027</t>
  </si>
  <si>
    <t>โครงการการศึกษาประสิทธิผลของวัคซีนเอชพีวีชนิดสองสายพันธุ์แบบฉีด 1 เข็ม  และ ฉีด 2 เข็มในนักเรียนหญิงไทย (HPV Single Dose)</t>
  </si>
  <si>
    <t>https://emenscr.nesdc.go.th/viewer/view.html?id=wENAwkkO1mSYoe99zGNR</t>
  </si>
  <si>
    <t>most6500031</t>
  </si>
  <si>
    <t>พัฒนาและยกระดับคุณภาพ ความปลอดภัยและประสิทธิผลของสารสกัดสมุนไพรที่ได้มาตรฐานสู่การพัฒนาเป็นยา เพื่อการขยายตลาดสู่สากล</t>
  </si>
  <si>
    <t>โปรแกรมบริหารผลิตภัณฑ์เครื่องสำอางและอาหารเสริม</t>
  </si>
  <si>
    <t>https://emenscr.nesdc.go.th/viewer/view.html?id=wENA6W28NmhwekKNx77n</t>
  </si>
  <si>
    <t>วท 6500-66-0006</t>
  </si>
  <si>
    <t>โครงการพัฒนาสารสำคัญ ยาใหม่ชนิดที่เป็นตัวยาเดิม (Repurposed/Incrementally Modified Drugs: IMD) ผลิตภัณฑ์ธรรมชาติ สารสกัดสมุนไพรที่มีคุณภาพ (Medical Grade) และได้รับรองมาตรฐาน</t>
  </si>
  <si>
    <t>https://emenscr.nesdc.go.th/viewer/view.html?id=x0pBoxKYrwsX5NLG4N4O</t>
  </si>
  <si>
    <t>การพัฒนาบริการโภชนพันธุศาสตร์ที่มีมาตรฐานรับรองแปลผลได้บนแพลตฟอร์มดิจิทัลสู่การใช้ประโยชน์ในอุตสาหกรรมการแพทย์และสาธารณสุข</t>
  </si>
  <si>
    <t>https://emenscr.nesdc.go.th/viewer/view.html?id=MBqKRJ4jkLSG8G34k25a</t>
  </si>
  <si>
    <t>moph07021</t>
  </si>
  <si>
    <t>สธ 0702-66-0002</t>
  </si>
  <si>
    <t>โครงการยกระดับมาตรฐานบริการสุขภาพรองรับการแข่งขันอุตสาหกรรมการแพทย์ครบวงจร ประจำปีงบประมาณ พ.ศ.2566</t>
  </si>
  <si>
    <t>สำนักสถานพยาบาลและการประกอบโรคศิลปะ</t>
  </si>
  <si>
    <t>กรมสนับสนุนบริการสุขภาพ</t>
  </si>
  <si>
    <t>https://emenscr.nesdc.go.th/viewer/view.html?id=83q6XXxZ5mIxGk94RmWp</t>
  </si>
  <si>
    <t>กช1011-67-0001</t>
  </si>
  <si>
    <t>พัฒนาการผลิตเซลล์มาตรฐานลักษณะเฉพาะ (highly selected) สำหรับ ใช้ในห้องปฏิบัติการธนาคารเลือดทั่วประเทศ</t>
  </si>
  <si>
    <t>ข้อเสนอโครงการสำคัญ 2567 ที่ไม่ผ่านเข้ารอบ</t>
  </si>
  <si>
    <t>https://emenscr.nesdc.go.th/viewer/view.html?id=2326JOkRxLijXo00xwok</t>
  </si>
  <si>
    <t>วว 6110-67-0001</t>
  </si>
  <si>
    <t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 (ปี 67)</t>
  </si>
  <si>
    <t>https://emenscr.nesdc.go.th/viewer/view.html?id=RdAYOYnxErHaK1o51mQd</t>
  </si>
  <si>
    <t>วท 0307-67-0002</t>
  </si>
  <si>
    <t>https://emenscr.nesdc.go.th/viewer/view.html?id=QOYRdNoGx2c38XryaVME</t>
  </si>
  <si>
    <t>mostx0011</t>
  </si>
  <si>
    <t>SLRI-67-0003</t>
  </si>
  <si>
    <t>โครงการพัฒนาอุปกรณ์และเครื่องมือแพทย์โดยใช้เทคโนโลยีซินโครตรอนและเทคโนโลยีขั้นสูง</t>
  </si>
  <si>
    <t>สถาบันวิจัยแสงซินโครตรอน (องค์การมหาชน)</t>
  </si>
  <si>
    <t>https://emenscr.nesdc.go.th/viewer/view.html?id=MBj4QyEG9wf0erwlnQN5</t>
  </si>
  <si>
    <t>industry07111</t>
  </si>
  <si>
    <t>อก 0711-67-0001</t>
  </si>
  <si>
    <t>พัฒนาโครงสร้างพื้นฐานมาตรฐานอุตสาหกรรมและบริการทางการแพทย์</t>
  </si>
  <si>
    <t>ข้อเสนอโครงการสำคัญ 2567 ที่ผ่านเข้ารอบ</t>
  </si>
  <si>
    <t>https://emenscr.nesdc.go.th/viewer/view.html?id=9325m51LX1CaW9O3JWm2</t>
  </si>
  <si>
    <t>kku0514141</t>
  </si>
  <si>
    <t>ศธ 0514.1.4-67-0009</t>
  </si>
  <si>
    <t>เซลล์ภูมิคุ้มกันรักษาสำหรับโรคมะเร็งและเซลล์บำบัดรักษาเพื่อสุขภาวะและความงาม</t>
  </si>
  <si>
    <t>กองยุทธศาสตร์</t>
  </si>
  <si>
    <t>มหาวิทยาลัยขอนแก่น</t>
  </si>
  <si>
    <t>https://emenscr.nesdc.go.th/viewer/view.html?id=jokAgOGoNLfZyaBBr0k3</t>
  </si>
  <si>
    <t>อก 0803-67-0001</t>
  </si>
  <si>
    <t>พัฒนาต้นแบบผลิตภัณฑ์เครื่องมือแพทย์และสุขภาพเพื่อส่งเสริมการผลิตภายในประเทศ (ระยะที่ 1)</t>
  </si>
  <si>
    <t>มกราคม 2567</t>
  </si>
  <si>
    <t>https://emenscr.nesdc.go.th/viewer/view.html?id=jokAXqWjz3iaOpo3VlmA</t>
  </si>
  <si>
    <t>วท 5401-67-0007</t>
  </si>
  <si>
    <t>การต่อยอดผลงานวิจัยและพัฒนานวัตกรรมไทยด้านเครื่องมือแพทย์ที่มูลค่าตลาดสูงเพื่อเข้าสู่การผลิตเชิงพาณิชย์</t>
  </si>
  <si>
    <t>https://emenscr.nesdc.go.th/viewer/view.html?id=x0O35d4GZzclj7eXLn1a</t>
  </si>
  <si>
    <t>วท 5401-67-0014</t>
  </si>
  <si>
    <t>การสร้างความเชื่อมั่นในการใช้งานเครื่องมือแพทย์ไทย ระยะที่ 2</t>
  </si>
  <si>
    <t>https://emenscr.nesdc.go.th/viewer/view.html?id=A32nLK2Owps1gY66XKz4</t>
  </si>
  <si>
    <t>วท 5401-67-0016</t>
  </si>
  <si>
    <t>การส่งเสริมด้านการตลาด และ SME เครื่องมือแพทย์ไทย</t>
  </si>
  <si>
    <t>v2_040201V02F01</t>
  </si>
  <si>
    <t>https://emenscr.nesdc.go.th/viewer/view.html?id=o4Z3oNYmaJh95zeQMnNX</t>
  </si>
  <si>
    <t>วท 5401-67-0034</t>
  </si>
  <si>
    <t>การพัฒนากระบวนการผลิตและห่วงโซ่คุณค่าสารออกฤทธิ์ทางเภสัชกรรมเพื่อสร้างศักยภาพการผลิตยาในประเทศ</t>
  </si>
  <si>
    <t>https://emenscr.nesdc.go.th/viewer/view.html?id=4323j4qO9GfeQxym8Qk2</t>
  </si>
  <si>
    <t>วท 5401-67-0035</t>
  </si>
  <si>
    <t>ศูนย์กลางประมวลผลข้อมูลจีโนมสนับสนุนการแพทย์แม่นยำ</t>
  </si>
  <si>
    <t>https://emenscr.nesdc.go.th/viewer/view.html?id=MBjB6EBp9dfXp0VL1o6y</t>
  </si>
  <si>
    <t>วท 5401-67-0037</t>
  </si>
  <si>
    <t>การสร้างศักยภาพแพลตฟอร์มสำหรับการพัฒนาวัคซีนเพื่อป้องกันโรคระบาดสำคัญในมนุษย์และสัตว์</t>
  </si>
  <si>
    <t>https://emenscr.nesdc.go.th/viewer/view.html?id=0R2WM4KMw2UZp9BBL1KV</t>
  </si>
  <si>
    <t>ศธ  0521-67-0015</t>
  </si>
  <si>
    <t>โครงการพัฒนาศักยภาพของพืชกระท่อมด้วยนวัตกรรมสู่พืชเศรษฐกิจของประเทศ</t>
  </si>
  <si>
    <t>https://emenscr.nesdc.go.th/viewer/view.html?id=y0dBoQVEaZFoVn9kn7ZM</t>
  </si>
  <si>
    <t>ศธ 5901(3)-67-0023</t>
  </si>
  <si>
    <t>โครงการพัฒนาระบบคลังคลื่นสมองและการจัดการเพื่อการใช้ประโยชน์ทางการแพทย์และยกระดับคุณภาพมาตรฐานการให้บริการตรวจสุขภาพด้านสมองเสื่อมและภาวะซึมเศร้า</t>
  </si>
  <si>
    <t>https://emenscr.nesdc.go.th/viewer/view.html?id=z0rVg7zle6cVwm89BR2l</t>
  </si>
  <si>
    <t>วท 6500-67-0001</t>
  </si>
  <si>
    <t>แพลตฟอร์มเชื่อมโยงนวัตกรรมปัญญาประดิษฐ์รังสีวินิจฉัยและการบริการด้านอื่น ๆ สู่การใช้งานจริงและอุตสาหกรรมการแพทย์ (MEDICAL AI  CONNECTING TO THE MEDICAL INDUSTRY PROJECT)</t>
  </si>
  <si>
    <t>https://emenscr.nesdc.go.th/viewer/view.html?id=LAQQA5gG3jF4A7pqr31E</t>
  </si>
  <si>
    <t>วท 6500-67-0003</t>
  </si>
  <si>
    <t>การพัฒนานวัตกรรมและกลไกการขยายผลนวัตกรรมให้สามารถรองรับสถานการณ์ภาวะฉุกเฉินด้านสาธารณสุข</t>
  </si>
  <si>
    <t>https://emenscr.nesdc.go.th/viewer/view.html?id=A322EWaLpBf1dQoRQVmZ</t>
  </si>
  <si>
    <t>วท 5106-67-0004</t>
  </si>
  <si>
    <t>โครงการสร้างศักยภาพการแข่งขันอุตสาหกรรมทางการแพทย์ด้วยมาตรฐานการวัด</t>
  </si>
  <si>
    <t>https://emenscr.nesdc.go.th/viewer/view.html?id=deJJN0jXZnfWYw54ZayB</t>
  </si>
  <si>
    <t>วท 6500-67-0004</t>
  </si>
  <si>
    <t>การพัฒนาระบบนิเวศ นวัตกรรม และบริการด้านการแพทย์และสุขภาพ     (MEDICAL INNOVATION PLATFORM: MIP) สู่การใช้ประโยชน์เชิงเศรษฐกิจและสังคมในย่านนวัตกรรมการแพทย์ต้นแบบเพื่อขยายฐานอุตสาหกรรมการแพทย์ไทยสู่สากล</t>
  </si>
  <si>
    <t>https://emenscr.nesdc.go.th/viewer/view.html?id=x0OOxBxxgLtR1QLLJEnK</t>
  </si>
  <si>
    <t>redcross10071</t>
  </si>
  <si>
    <t>กช1007-67-0004</t>
  </si>
  <si>
    <t>การผลิตวัคซีนป้องกันโรคพิษสุนัขบ้าชนิดเชื้อตายระดับต้นน้ำครบวงจร</t>
  </si>
  <si>
    <t>สถานเสาวภา</t>
  </si>
  <si>
    <t>https://emenscr.nesdc.go.th/viewer/view.html?id=WXOEpzE0qrsxJerAjdXe</t>
  </si>
  <si>
    <t>กช1011-67-0007</t>
  </si>
  <si>
    <t>พัฒนาการผลิตเซลล์มาตรฐานลักษณะเฉพาะ (highly selected) สำหรับ ใช้ในห้องปฏิบัติการธนาคารเลือดทั่วประเทศ (2564-2568)</t>
  </si>
  <si>
    <t>v3_040201V01</t>
  </si>
  <si>
    <t>v3_040201V01F01</t>
  </si>
  <si>
    <t>https://emenscr.nesdc.go.th/viewer/view.html?id=MBR5ZZ1Va6c619VjVd6l</t>
  </si>
  <si>
    <t>อก 0404-67-0002</t>
  </si>
  <si>
    <t>(67) โครงการพัฒนาและเชื่อมโยงอุตสาหกรรมและบริการทางการแพทย์</t>
  </si>
  <si>
    <t>v3_040201V03</t>
  </si>
  <si>
    <t>v3_040201V03F04</t>
  </si>
  <si>
    <t>https://emenscr.nesdc.go.th/viewer/view.html?id=XGeJXrjpLriale3O8anW</t>
  </si>
  <si>
    <t>industry07121</t>
  </si>
  <si>
    <t>อก 0712-67-0002</t>
  </si>
  <si>
    <t>ค่าใช้จ่ายในการพัฒนาโครงสร้างพื้นฐานมาตรฐานอุตสาหกรรมและบริการทางการแพทย์</t>
  </si>
  <si>
    <t>กองส่งเสริมและพัฒนาด้านการมาตรฐาน</t>
  </si>
  <si>
    <t>https://emenscr.nesdc.go.th/viewer/view.html?id=JK9AX4KjgQSQV7gBwoQx</t>
  </si>
  <si>
    <t>industry07141</t>
  </si>
  <si>
    <t>อก 0714-67-0005</t>
  </si>
  <si>
    <t>สำนักงานคณะกรรมการการมาตรฐานแห่งชาติ</t>
  </si>
  <si>
    <t>v3_040201V01F02</t>
  </si>
  <si>
    <t>https://emenscr.nesdc.go.th/viewer/view.html?id=wE79nlZG16IKr0KX0XOB</t>
  </si>
  <si>
    <t>สธ 0506-67-0005</t>
  </si>
  <si>
    <t>https://emenscr.nesdc.go.th/viewer/view.html?id=KYXON031l6u5WMYZ2J4p</t>
  </si>
  <si>
    <t>สธ 0320-67-0013</t>
  </si>
  <si>
    <t>โครงการจัดตั้งศูนย์การแพทย์แม่นยำแห่งชาติ (National Precision Medicine Center)</t>
  </si>
  <si>
    <t>https://emenscr.nesdc.go.th/viewer/view.html?id=7M6MlBzLYMUo81XNzj4B</t>
  </si>
  <si>
    <t>industry07041</t>
  </si>
  <si>
    <t>อก 0704-67-0008</t>
  </si>
  <si>
    <t>กองกำหนดมาตรฐาน</t>
  </si>
  <si>
    <t>https://emenscr.nesdc.go.th/viewer/view.html?id=7M6KzlxJZVHoyaAQdrdX</t>
  </si>
  <si>
    <t>สธ 0506-67-0009</t>
  </si>
  <si>
    <t>โครงการสนับสนุนการพัฒนาศักยภาพด้านการควบคุมคุณภาพผลิตภัณฑ์ยาจากสมุนไพรในกลุ่มประเทศสมาชิกอาเซียน ภายใต้โครงการ Hands-on Training on the Quality Control of Traditional and Complementary Medicine Products</t>
  </si>
  <si>
    <t>มิถุนายน 2567</t>
  </si>
  <si>
    <t>v3_040201V05</t>
  </si>
  <si>
    <t>v3_040201V05F02</t>
  </si>
  <si>
    <t>https://emenscr.nesdc.go.th/viewer/view.html?id=EaYmOAkoVAHXGg2gZepR</t>
  </si>
  <si>
    <t>สธ 1004-67-0012</t>
  </si>
  <si>
    <t>โครงการสร้างมูลค่าผลิตภัณฑ์สุขภาพนวัตกรรมไทย</t>
  </si>
  <si>
    <t>https://emenscr.nesdc.go.th/viewer/view.html?id=YjO9zZo7rAIm9ydmXJY0</t>
  </si>
  <si>
    <t>สธ 0502-67-0007</t>
  </si>
  <si>
    <t>โครงการศึกษาประสิทธิผลและความปลอดภัยของเอนไซม์โบรมิเลนจากสับปะรด ต่ออาการปวดเข่าในผู้ที่มีภาวะข้อเข่าเสื่อมระยะเริ่มต้น</t>
  </si>
  <si>
    <t>v3_040201V05F05</t>
  </si>
  <si>
    <t>https://emenscr.nesdc.go.th/viewer/view.html?id=M0z11L6ylpHd5OylyJol</t>
  </si>
  <si>
    <t>สธ 0504-67-0004</t>
  </si>
  <si>
    <t>โครงการยกระดับการขับเคลื่อนกัญชา กัญชง กระท่อม เพื่อดูแลสุขภาพผู้ป่วยในระบบบริการสาธารณสุขและสร้างมูลค่าเชิงเศรษฐกิจ</t>
  </si>
  <si>
    <t>v3_040201V03F03</t>
  </si>
  <si>
    <t>https://emenscr.nesdc.go.th/viewer/view.html?id=N079a7WZJdF788V4V8Ja</t>
  </si>
  <si>
    <t>สธ 0504-67-0005</t>
  </si>
  <si>
    <t>โครงการวิจัยและพัฒนาผลิตภัณฑ์ต้านการอักเสบต้นแบบจากสารสกัดรากกัญชา</t>
  </si>
  <si>
    <t>https://emenscr.nesdc.go.th/viewer/view.html?id=K0yd8qwAqBCagzKzx2oE</t>
  </si>
  <si>
    <t>หมายเหตุ เปลี่ยนจาก v2_040201V01F01 เป็น v3_040201V01F01</t>
  </si>
  <si>
    <t>หมายเหตุ เปลี่ยนจาก v2_040201V03F03 เป็น v3_040201V03F03</t>
  </si>
  <si>
    <t>หมายเหตุ เปลี่ยนจาก v2_040201V05F03 เป็น v3_040201V05F03</t>
  </si>
  <si>
    <t>หมายเหตุ เปลี่ยนจาก v2_040201V05F05 เป็น v3_040201V05F05</t>
  </si>
  <si>
    <t>หมายเหตุ เปลี่ยนจาก v2_040201V03F04 เป็น v3_040201V03F04</t>
  </si>
  <si>
    <t>ผลการคัดเลือก</t>
  </si>
  <si>
    <t>ผ่าน</t>
  </si>
  <si>
    <t>https://emenscr.nesdc.go.th/viewer/view.html?id=64c229a9204dd42f9682bdf5</t>
  </si>
  <si>
    <t>โครงการยกระดับมาตรฐานโรงพยาบาลการแพทย์แผนไทยและการแพทย์ทางเลือก เพื่อหนุนเสริมอุตสาหกรรมและบริการการแพทย์ครบวงจรของประเทศ</t>
  </si>
  <si>
    <t>|040201</t>
  </si>
  <si>
    <t>ผ่านเข้ารอบ</t>
  </si>
  <si>
    <t>-</t>
  </si>
  <si>
    <t>ไม่ผ่านเข้ารอบ</t>
  </si>
  <si>
    <t>4B</t>
  </si>
  <si>
    <t>4A</t>
  </si>
  <si>
    <t>ศูนย์บริการการประมวลผลและวิเคราะห์ข้อมูลจีโนมขนาดใหญ่แบบครบวงจรเพื่อการบริการด้านแพทย์และสุขภาพ</t>
  </si>
  <si>
    <t>https://emenscr.nesdc.go.th/viewer/view.html?id=64b8effbeec8b40f46326ef6</t>
  </si>
  <si>
    <t>เพิ่มขีดความสามารถในการแข่งขันและการสร้างความเชื่อมโยง ด้านการตลาดให้ผลิตภัณฑ์และเครื่องมือแพทย์ของไทย</t>
  </si>
  <si>
    <t>โครงการเตรียมความพร้อมผู้ประกอบการในการจัดเตรียมเอกสาร CSDT</t>
  </si>
  <si>
    <t>โครงการเพิ่มจำนวน สร้างมาตรฐานผู้เชี่ยวชาญ/องค์กรผู้เชี่ยวชาญในการตรวจคำขอ CSDT</t>
  </si>
  <si>
    <t>โครงการศูนย์ซ่อมบำรุงและสอบเทียบเครื่องมือแพทย์มาตรฐาน</t>
  </si>
  <si>
    <t>มหาวิทยาลัยเทคโนโลยีราชมงคลอีสาน</t>
  </si>
  <si>
    <t>โครงการยกระดับบริการตรวจสอบและรับรองวัสดุและอุปกรณ์การแพทย์</t>
  </si>
  <si>
    <t>โครงการศูนย์บ่มเพาะและยกระดับนวัตกรรมทางการแพทย์</t>
  </si>
  <si>
    <t>B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</si>
  <si>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sz val="28"/>
        <color theme="8"/>
        <rFont val="TH SarabunPSK"/>
        <family val="2"/>
      </rPr>
      <t>องค์ประกอบและปัจจัยของห่วงโซ่คุณค่าฯ (FVCT) (ฉบับเดิม)</t>
    </r>
    <r>
      <rPr>
        <sz val="28"/>
        <rFont val="TH SarabunPSK"/>
        <family val="2"/>
      </rPr>
      <t xml:space="preserve"> กับ</t>
    </r>
    <r>
      <rPr>
        <sz val="28"/>
        <color theme="9"/>
        <rFont val="TH SarabunPSK"/>
        <family val="2"/>
      </rPr>
      <t>ห่วงโซ่คุณค่าฯ (FVCT) (ฉบับแก้ไข) (พ.ศ.2567-2570)</t>
    </r>
  </si>
  <si>
    <t>ห่วงโซ่คุณค่า (FVCT) (ฉบับบเดิม)</t>
  </si>
  <si>
    <t>ห่วงโซ่คุณค่า (FVCT) (ฉบับบแก้ไข)</t>
  </si>
  <si>
    <t>ข้อเสนอโครงการสำคัญ 2568 ที่ผ่านเข้ารอบ</t>
  </si>
  <si>
    <t>จาก  040201V04F04 ย้าย 040201V03F04</t>
  </si>
  <si>
    <t>จาก 040201V05F06 เปลี่ยนเป็น 040201V05F05</t>
  </si>
  <si>
    <t>หมายเหตุ : ตัวอักษรสีแดง หมายถึง องค์ประกอบ/ปัจจัยที่มีการแก้ไข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</si>
  <si>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</si>
  <si>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040201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</si>
  <si>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</si>
  <si>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</si>
  <si>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</si>
  <si>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</si>
  <si>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</si>
  <si>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</si>
  <si>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</si>
  <si>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</si>
  <si>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</si>
  <si>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</si>
  <si>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</si>
  <si>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</si>
  <si>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</si>
  <si>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</si>
  <si>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</si>
  <si>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2565</t>
  </si>
  <si>
    <t>ปรับปรุงข้อเสนอโครงการ 2566</t>
  </si>
  <si>
    <t>v2_040201</t>
  </si>
  <si>
    <t>v3_040201V05F04</t>
  </si>
  <si>
    <t>https://emenscr.nesdc.go.th/viewer/view.html?id=640aeb0a728aa67344ffebc5</t>
  </si>
  <si>
    <t>https://emenscr.nesdc.go.th/viewer/view.html?id=6401abb3a4d626491278e58d</t>
  </si>
  <si>
    <t>https://emenscr.nesdc.go.th/viewer/view.html?id=64143e3300b67d08a43a7eee</t>
  </si>
  <si>
    <t>https://emenscr.nesdc.go.th/viewer/view.html?id=64155d1164c008446934e22a</t>
  </si>
  <si>
    <t>v3_040201V04F03</t>
  </si>
  <si>
    <t>https://emenscr.nesdc.go.th/viewer/view.html?id=64187b88a8076808ac549ac9</t>
  </si>
  <si>
    <t>https://emenscr.nesdc.go.th/viewer/view.html?id=64187fc1825908446797b4bd</t>
  </si>
  <si>
    <t>https://emenscr.nesdc.go.th/viewer/view.html?id=64188c560deee808afc71a8a</t>
  </si>
  <si>
    <t>https://emenscr.nesdc.go.th/viewer/view.html?id=641424d664c008446934e202</t>
  </si>
  <si>
    <t>โครงการปกติ 2566</t>
  </si>
  <si>
    <t>https://emenscr.nesdc.go.th/viewer/view.html?id=63ce0e0a7825de3dde357c44</t>
  </si>
  <si>
    <t>https://emenscr.nesdc.go.th/viewer/view.html?id=63ce00d853b61d3dddb57ade</t>
  </si>
  <si>
    <t>https://emenscr.nesdc.go.th/viewer/view.html?id=63ce1570491d7c3de4de5ae9</t>
  </si>
  <si>
    <t xml:space="preserve">(66) โครงการพัฒนาและเชื่อมโยงอุตสาหกรรมและบริการทางการแพทย์ </t>
  </si>
  <si>
    <t>https://emenscr.nesdc.go.th/viewer/view.html?id=63da1985fa97461a9523fe9b</t>
  </si>
  <si>
    <t>v3_040201V04F01</t>
  </si>
  <si>
    <t>https://emenscr.nesdc.go.th/viewer/view.html?id=63dca4359c2ec541aa2e9537</t>
  </si>
  <si>
    <t>https://emenscr.nesdc.go.th/viewer/view.html?id=63e73a758d48ef490cf561a9</t>
  </si>
  <si>
    <t xml:space="preserve">โครงการพัฒนาศักยภาพผู้รับอนุญาตด้านยาเพื่อสร้างโอกาสในการแข่งขัน </t>
  </si>
  <si>
    <t>https://emenscr.nesdc.go.th/viewer/view.html?id=63ec7d4aa4d6264912789c51</t>
  </si>
  <si>
    <t>https://emenscr.nesdc.go.th/viewer/view.html?id=63eca004728aa67344ffde0f</t>
  </si>
  <si>
    <t>https://emenscr.nesdc.go.th/viewer/view.html?id=641c073a4fc7035c328fd2f9</t>
  </si>
  <si>
    <t>v3_040201V05F03</t>
  </si>
  <si>
    <t>https://emenscr.nesdc.go.th/viewer/view.html?id=6406e541ecd30773351f7ff9</t>
  </si>
  <si>
    <t>https://emenscr.nesdc.go.th/viewer/view.html?id=6413d4f0825908446797b28d</t>
  </si>
  <si>
    <t>https://emenscr.nesdc.go.th/viewer/view.html?id=6423e2e931107d5c3a7fde90</t>
  </si>
  <si>
    <t>v2_040201V05F02</t>
  </si>
  <si>
    <t>https://emenscr.nesdc.go.th/viewer/view.html?id=6423e74952eb4b14205ce92c</t>
  </si>
  <si>
    <t>https://emenscr.nesdc.go.th/viewer/view.html?id=6423ee15a075f65c3927c9a2</t>
  </si>
  <si>
    <t>https://emenscr.nesdc.go.th/viewer/view.html?id=64197ebdfa7c0d08aa699392</t>
  </si>
  <si>
    <t>https://emenscr.nesdc.go.th/viewer/view.html?id=642627aea075f65c3927ede2</t>
  </si>
  <si>
    <t>https://emenscr.nesdc.go.th/viewer/view.html?id=642509104cc6a01428d43ffe</t>
  </si>
  <si>
    <t>https://emenscr.nesdc.go.th/viewer/view.html?id=6411519564c008446934dfc2</t>
  </si>
  <si>
    <t>https://emenscr.nesdc.go.th/viewer/view.html?id=6425065731107d5c3a7fee0e</t>
  </si>
  <si>
    <t>อท 0032-67-0002</t>
  </si>
  <si>
    <t>ส่งเสริมการสร้างอาชีพด้วยการนวดไทย (อบรมหลักสูตรนวดไทยเพื่อสุขภาพ 150 ชั่วโมง)</t>
  </si>
  <si>
    <t>พฤษภาคม 2567</t>
  </si>
  <si>
    <t>สำนักงานสาธารณสุขจังหวัดอ่างทอง</t>
  </si>
  <si>
    <t>โครงการปกติ 2567</t>
  </si>
  <si>
    <t>https://emenscr.nesdc.go.th/viewer/view.html?id=663f369718a7ad2adbc47d73</t>
  </si>
  <si>
    <t>https://emenscr.nesdc.go.th/viewer/view.html?id=658c601ea4da863b27b2076b</t>
  </si>
  <si>
    <t>https://emenscr.nesdc.go.th/viewer/view.html?id=65816589bcbd745c67dd372f</t>
  </si>
  <si>
    <t xml:space="preserve">ค่าใช้จ่ายในการพัฒนาโครงสร้างพื้นฐานมาตรฐานอุตสาหกรรมและบริการทางการแพทย์ </t>
  </si>
  <si>
    <t>https://emenscr.nesdc.go.th/viewer/view.html?id=65b8bad09349501f9114f3af</t>
  </si>
  <si>
    <t>https://emenscr.nesdc.go.th/viewer/view.html?id=655c2edcbcbd745c67dcfd0d</t>
  </si>
  <si>
    <t>https://emenscr.nesdc.go.th/viewer/view.html?id=6627660755fb162ad9598e24</t>
  </si>
  <si>
    <t xml:space="preserve">โครงการสนับสนุนการพัฒนาศักยภาพด้านการควบคุมคุณภาพผลิตภัณฑ์ยาจากสมุนไพรในกลุ่มประเทศสมาชิกอาเซียน ภายใต้โครงการ Hands-on Training on the Quality Control of Traditional and Complementary Medicine Products </t>
  </si>
  <si>
    <t>https://emenscr.nesdc.go.th/viewer/view.html?id=65b9e8ab995a3a1f8f165993</t>
  </si>
  <si>
    <t>https://emenscr.nesdc.go.th/viewer/view.html?id=658d24863b1d2f5c6662563b</t>
  </si>
  <si>
    <t>https://emenscr.nesdc.go.th/viewer/view.html?id=663074d9995a3a1f8f166661</t>
  </si>
  <si>
    <t>https://emenscr.nesdc.go.th/viewer/view.html?id=66306c98362bdb1f93f82b7d</t>
  </si>
  <si>
    <t>https://emenscr.nesdc.go.th/viewer/view.html?id=662b2a9b9ca7362ad8e8b7bd</t>
  </si>
  <si>
    <t>https://emenscr.nesdc.go.th/viewer/view.html?id=65a4a05e8ac75145a53181e1</t>
  </si>
  <si>
    <t>ศธ0578.02 (สธ.)-67-0008</t>
  </si>
  <si>
    <t>โครงการอบรมเชิงปฏิบัติการเพื่อพัฒนาครูในการจัดการศึกษาสำหรับนักเรียนที่มีความต้องการพิเศษ</t>
  </si>
  <si>
    <t>ด้านความมั่นคง</t>
  </si>
  <si>
    <t>มหาวิทยาลัยเทคโนโลยีราชมงคลธัญบุรี</t>
  </si>
  <si>
    <t>โรงเรียนสาธิตนวัตกรรม</t>
  </si>
  <si>
    <t>v3_040201V03F01</t>
  </si>
  <si>
    <t>https://emenscr.nesdc.go.th/viewer/view.html?id=659f61e562bd8745a6466f4d</t>
  </si>
  <si>
    <t>สร้างความสามารถและยกระดับการให้บริการจีโนมิกส์และการแพทย์แม่นยำเพื่อให้เกิดบริการการรักษาที่มีความแม่นยำสูง</t>
  </si>
  <si>
    <t>https://emenscr.nesdc.go.th/viewer/view.html?id=65ba042a9ca7362ad8e838fd</t>
  </si>
  <si>
    <t>วท 6500-67-0002</t>
  </si>
  <si>
    <t xml:space="preserve">การพัฒนานวัตกรรมปัญญาประดิษฐ์และแพลตฟอร์มด้านการแพทย์และสุขภาพ </t>
  </si>
  <si>
    <t>https://emenscr.nesdc.go.th/viewer/view.html?id=6656e0eb995a3a1f8f167368</t>
  </si>
  <si>
    <t xml:space="preserve">การเร่งรัดขับเคลื่อนนวัตกรรมวัสดุอุปกรณ์เครื่องมือแพทย์ไทย ให้ได้มาตรฐานเทียบเคียงกับสากลและสามารถขยายตลาดได้ทั้งในและต่างประเทศ </t>
  </si>
  <si>
    <t>https://emenscr.nesdc.go.th/viewer/view.html?id=65ba110355fb162ad9591fef</t>
  </si>
  <si>
    <t>โครงการเพิ่มขีดความสามารถในการแข่งขันและการสร้างความเชื่อมโยงด้านการตลาดให้ผลิตภัณฑ์และเครื่องมือแพทย์ของไทย : การประเมินประสิทธิภาพและขยายผลนวัตกรรมฆ่าเชื้อในรถฉุกเฉิน</t>
  </si>
  <si>
    <t>https://emenscr.nesdc.go.th/viewer/view.html?id=6656d6ec9349501f91150e70</t>
  </si>
  <si>
    <t>วท 5401-67-0096</t>
  </si>
  <si>
    <t>ปรับปรุงโครงการสำคัญ 2567</t>
  </si>
  <si>
    <t>https://emenscr.nesdc.go.th/viewer/view.html?id=6652a92355fb162ad95a454f</t>
  </si>
  <si>
    <t>วท 5401-67-0090</t>
  </si>
  <si>
    <t>ด้านการสร้างการเติบโตบนคุณภาพชีวิตที่เป็นมิตรต่อสิ่งแวดล้อม</t>
  </si>
  <si>
    <t>https://emenscr.nesdc.go.th/viewer/view.html?id=6651738b9ca7362ad8e95d05</t>
  </si>
  <si>
    <t>วท 5401-67-0088</t>
  </si>
  <si>
    <t>https://emenscr.nesdc.go.th/viewer/view.html?id=66516d1755fb162ad95a443e</t>
  </si>
  <si>
    <t>วท 5401-67-0067</t>
  </si>
  <si>
    <t>https://emenscr.nesdc.go.th/viewer/view.html?id=665006b7d5f7b32ada4354ae</t>
  </si>
  <si>
    <t>วท 5106-67-0015</t>
  </si>
  <si>
    <t>โครงการพัฒนาโครงสร้างพื้นฐานด้านคุณภาพและการตรวจสอบทางการแพทย์ (โครงการสร้างศักยภาพการแข่งขันอุตสาหกรรมทางการแพทย์ด้วยมาตรฐานการวัด)</t>
  </si>
  <si>
    <t>https://emenscr.nesdc.go.th/viewer/view.html?id=6634a2319349501f9115026c</t>
  </si>
  <si>
    <t>อก 0803-68-0006</t>
  </si>
  <si>
    <t xml:space="preserve"> โครงการยกระดับสมรรถนะผู้ผลิตเครื่องมือแพทย์ผ่านการรับรองมาตรฐาน CE เพื่อสร้างความเชื่อมั่น</t>
  </si>
  <si>
    <t>ธันวาคม 2567</t>
  </si>
  <si>
    <t>โครงการปกติ 2568</t>
  </si>
  <si>
    <t>https://emenscr.nesdc.go.th/viewer/view.html?id=678a3b370b91f2689276a8b3</t>
  </si>
  <si>
    <t>อก 0704-68-0006</t>
  </si>
  <si>
    <t>โครงการพัฒนามาตรฐานอุตสาหกรรมทางการแพทย์ของผู้ผลิตไทย</t>
  </si>
  <si>
    <t>https://emenscr.nesdc.go.th/viewer/view.html?id=679b50ce4c513e688c278e57</t>
  </si>
  <si>
    <t>อก 0404-68-0008</t>
  </si>
  <si>
    <t>ปรับปรุงข้อเสนอโครงการ 2568</t>
  </si>
  <si>
    <t>https://emenscr.nesdc.go.th/viewer/view.html?id=6763995552c7c851103cdf9c</t>
  </si>
  <si>
    <t>สธ 1020-68-0004</t>
  </si>
  <si>
    <t>โครงการพัฒนาผู้ประกอบการด้านผลิตภัณฑ์สุขภาพให้มีศักยภาพแข่งขันได้</t>
  </si>
  <si>
    <t>พฤศจิกายน 2567</t>
  </si>
  <si>
    <t>กองผลิตภัณฑ์สุขภาพนวัตกรรมและการบริการ</t>
  </si>
  <si>
    <t>https://emenscr.nesdc.go.th/viewer/view.html?id=676e25da6f54fa36714715d4</t>
  </si>
  <si>
    <t>สธ 1020-68-0003</t>
  </si>
  <si>
    <t>https://emenscr.nesdc.go.th/viewer/view.html?id=6756b45952c7c851103cd0c5</t>
  </si>
  <si>
    <t>สธ 1002-68-0005</t>
  </si>
  <si>
    <t>สิงหาคม 2568</t>
  </si>
  <si>
    <t>https://emenscr.nesdc.go.th/viewer/view.html?id=677cd34ef23e63510a0fba83</t>
  </si>
  <si>
    <t>สธ 0511-68-0002</t>
  </si>
  <si>
    <t>โรงพยาบาลการแพทย์แผนไทยและการแพทย์ผสมผสาน</t>
  </si>
  <si>
    <t>https://emenscr.nesdc.go.th/viewer/view.html?id=67af1f7765aee3689aa46db8</t>
  </si>
  <si>
    <t>สธ 0506-68-0006</t>
  </si>
  <si>
    <t>https://emenscr.nesdc.go.th/viewer/view.html?id=67b588b20b91f2689277791d</t>
  </si>
  <si>
    <t>สธ 0320-68-0002</t>
  </si>
  <si>
    <t xml:space="preserve">โครงการจัดตั้งศูนย์การแพทย์แม่นยำแห่งชาติ (National Precision Medicine Center) </t>
  </si>
  <si>
    <t>https://emenscr.nesdc.go.th/viewer/view.html?id=67876acaff9a716894381fe4</t>
  </si>
  <si>
    <t>วท 5106-68-0017</t>
  </si>
  <si>
    <t>พัฒนาโครงสร้างพื้นฐานด้านคุณภาพและการตรวจสอบทางการแพทย์</t>
  </si>
  <si>
    <t>v3_040201V05F01</t>
  </si>
  <si>
    <t>https://emenscr.nesdc.go.th/viewer/view.html?id=6762741df23e63510a0f7c4c</t>
  </si>
  <si>
    <t>โครงการปกติ 2563</t>
  </si>
  <si>
    <t>https://emenscr.nesdc.go.th/viewer/view.html?id=5f2b72d85b3c30165146159c</t>
  </si>
  <si>
    <t>https://emenscr.nesdc.go.th/viewer/view.html?id=5fb4e57d20f6a8429dff62e5</t>
  </si>
  <si>
    <t>โครงการปกติ 2564</t>
  </si>
  <si>
    <t>https://emenscr.nesdc.go.th/viewer/view.html?id=5fc463610d3eec2a6b9e5122</t>
  </si>
  <si>
    <t>https://emenscr.nesdc.go.th/viewer/view.html?id=5fc0bd169a014c2a732f7700</t>
  </si>
  <si>
    <t>https://emenscr.nesdc.go.th/viewer/view.html?id=6013e352e172002f71a84c07</t>
  </si>
  <si>
    <t xml:space="preserve">โครงการพัฒนาระบบการกำกับดูแลยาสัตว์เพื่อส่งเสริมการผลิตและการส่งออก </t>
  </si>
  <si>
    <t>https://emenscr.nesdc.go.th/viewer/view.html?id=5fead7f448dad842bf57c9de</t>
  </si>
  <si>
    <t>https://emenscr.nesdc.go.th/viewer/view.html?id=5feaba89937fc042b84c9ff2</t>
  </si>
  <si>
    <t>https://emenscr.nesdc.go.th/viewer/view.html?id=60014e29fdee0f295412d834</t>
  </si>
  <si>
    <t>https://emenscr.nesdc.go.th/viewer/view.html?id=5fe2c1a08ae2fc1b311d2594</t>
  </si>
  <si>
    <t xml:space="preserve">โครงการพัฒนาศักยภาพการกำกับดูแลเครื่องมือแพทย์ เรื่อง “การนำพระราชบัญญัติ เครื่องมือแพทย์ ฉบับที่ 2 (พ.ศ. 2562) สู่การปฏิบัติในการกำกับดูแลและส่งเสริมอุตสาหกรรมเครื่องมือแพทย์” </t>
  </si>
  <si>
    <t>https://emenscr.nesdc.go.th/viewer/view.html?id=5fe06a8d0573ae1b286322ed</t>
  </si>
  <si>
    <t>https://emenscr.nesdc.go.th/viewer/view.html?id=5fe05cba0573ae1b286322c1</t>
  </si>
  <si>
    <t>https://emenscr.nesdc.go.th/viewer/view.html?id=5fe15eee0573ae1b2863233c</t>
  </si>
  <si>
    <t>https://emenscr.nesdc.go.th/viewer/view.html?id=5fe06720adb90d1b2adda6e1</t>
  </si>
  <si>
    <t>https://emenscr.nesdc.go.th/viewer/view.html?id=5fec36d4d433aa1fbd4e4d6e</t>
  </si>
  <si>
    <t>https://emenscr.nesdc.go.th/viewer/view.html?id=611a48a383a66770744862f3</t>
  </si>
  <si>
    <t>https://emenscr.nesdc.go.th/viewer/view.html?id=601cf2cbcb34a615b0f6fa0f</t>
  </si>
  <si>
    <t>https://emenscr.nesdc.go.th/viewer/view.html?id=5f9fb5f39402b9793b5a9612</t>
  </si>
  <si>
    <t>https://emenscr.nesdc.go.th/viewer/view.html?id=5fec116bd4a7895f80144097</t>
  </si>
  <si>
    <t>https://emenscr.nesdc.go.th/viewer/view.html?id=5fa38523e6c1d8313a2ffb06</t>
  </si>
  <si>
    <t>https://emenscr.nesdc.go.th/viewer/view.html?id=5fc5aa176b0a9f661db86ee6</t>
  </si>
  <si>
    <t>https://emenscr.nesdc.go.th/viewer/view.html?id=6006938c4f2e0219395489d8</t>
  </si>
  <si>
    <t xml:space="preserve">โครงการพัฒนาวิชาการและงานวิจัยด้านสมุนไพร การแพทย์แผนไทย และการแพทย์ทางเลือก ร่วมกับเครือข่ายสถาบันการศึกษาและเขตสุขภาพ </t>
  </si>
  <si>
    <t xml:space="preserve">โครงการศึกษาหลักเกณฑ์การผลิตที่ดีของตำรับยาแผนไทยที่มีกัญชาเป็นส่วนผสม  สำหรับสนับสนุนสุขภาพในสถานบริการสาธารณสุข </t>
  </si>
  <si>
    <t xml:space="preserve">โครงการพัฒนาโครงสร้างพื้นฐานด้านคุณภาพและการตรวจสอบทางการแพทย์ </t>
  </si>
  <si>
    <t>https://emenscr.nesdc.go.th/viewer/view.html?id=641568ffa8076808ac548e53</t>
  </si>
  <si>
    <t>v2_040201V05F01</t>
  </si>
  <si>
    <t>https://emenscr.nesdc.go.th/viewer/view.html?id=6423d050bdb6fd5c33036671</t>
  </si>
  <si>
    <t>https://emenscr.nesdc.go.th/viewer/view.html?id=642515cabdb6fd5c33037af9</t>
  </si>
  <si>
    <t xml:space="preserve">การพัฒนาบริการโภชนพันธุศาสตร์ที่มีมาตรฐานรับรองแปลผลได้บนแพลตฟอร์มดิจิทัลสู่การใช้ประโยชน์ในอุตสาหกรรมการแพทย์และสาธารณสุข </t>
  </si>
  <si>
    <t>https://emenscr.nesdc.go.th/viewer/view.html?id=642562ee4c7477142637b660</t>
  </si>
  <si>
    <t xml:space="preserve">สร้างความสามารถและยกระดับการให้บริการจีโนมิกส์และการแพทย์แม่นยำเพื่อให้เกิดบริการ การรักษาที่มีความแม่นยำสูง  </t>
  </si>
  <si>
    <t>https://emenscr.nesdc.go.th/viewer/view.html?id=6400632cb321824906b7a927</t>
  </si>
  <si>
    <t>https://emenscr.nesdc.go.th/viewer/view.html?id=6425551b52eb4b14205ceb6b</t>
  </si>
  <si>
    <t xml:space="preserve">พัฒนาและผลิตยา สารสกัดจากสมุนไพรที่มีคุณภาพและได้รับการรับรองมาตรฐาน </t>
  </si>
  <si>
    <t>https://emenscr.nesdc.go.th/viewer/view.html?id=65b75f0918a7ad2adbc3901d</t>
  </si>
  <si>
    <t xml:space="preserve"> การพัฒนาบริการโภชนพันธุศาสตร์ที่มีมาตรฐานรับรองแปลผลได้บนแพลตฟอร์มดิจิทัลสู่การใช้ประโยชน์ในอุตสาหกรรมการแพทย์และสาธารณสุข</t>
  </si>
  <si>
    <t>https://emenscr.nesdc.go.th/viewer/view.html?id=65d5b81fa23f531f99a27b8a</t>
  </si>
  <si>
    <t>สธ 1002-68-0003</t>
  </si>
  <si>
    <t>https://emenscr.nesdc.go.th/viewer/view.html?id=67469d186fbae4367b6bfe0f</t>
  </si>
  <si>
    <t>https://emenscr.nesdc.go.th/viewer/view.html?id=5fe9a62c937fc042b84c9e8d</t>
  </si>
  <si>
    <t>https://emenscr.nesdc.go.th/viewer/view.html?id=5fa8b39ad1df483f7bfaa173</t>
  </si>
  <si>
    <t>080101</t>
  </si>
  <si>
    <t>v2_080101</t>
  </si>
  <si>
    <t>v2_080101V02F02</t>
  </si>
  <si>
    <t>v3_080101V02F02</t>
  </si>
  <si>
    <t>https://emenscr.nesdc.go.th/viewer/view.html?id=641922f3825908446797b4de</t>
  </si>
  <si>
    <t>130301</t>
  </si>
  <si>
    <t>v2_130301</t>
  </si>
  <si>
    <t>v2_130301V03F01</t>
  </si>
  <si>
    <t>v3_130301V03F01</t>
  </si>
  <si>
    <t>https://emenscr.nesdc.go.th/viewer/view.html?id=63d0e4ea491d7c3de4de5e48</t>
  </si>
  <si>
    <t>https://emenscr.nesdc.go.th/viewer/view.html?id=63d1f8477825de3dde35806d</t>
  </si>
  <si>
    <t>050303</t>
  </si>
  <si>
    <t>v2_050303</t>
  </si>
  <si>
    <t>v2_050303V03F01</t>
  </si>
  <si>
    <t>v3_050303V03F01</t>
  </si>
  <si>
    <t>https://emenscr.nesdc.go.th/viewer/view.html?id=63da36374cd2361a9cf8c11e</t>
  </si>
  <si>
    <t>040301</t>
  </si>
  <si>
    <t>v2_040301</t>
  </si>
  <si>
    <t>v2_040301V04F03</t>
  </si>
  <si>
    <t>v3_040301V05F07</t>
  </si>
  <si>
    <t>050301</t>
  </si>
  <si>
    <t>050301F0101</t>
  </si>
  <si>
    <t>v3_050301V01F01</t>
  </si>
  <si>
    <t>https://emenscr.nesdc.go.th/viewer/view.html?id=5fdb20ce8ae2fc1b311d1f60</t>
  </si>
  <si>
    <t>080401</t>
  </si>
  <si>
    <t>080401F0201</t>
  </si>
  <si>
    <t>v3_080401V02F01</t>
  </si>
  <si>
    <t>160201F0101</t>
  </si>
  <si>
    <t>v3_160201V01F01</t>
  </si>
  <si>
    <t>สธ 0707-67-0001</t>
  </si>
  <si>
    <t>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</t>
  </si>
  <si>
    <t>กองสุขภาพระหว่างประเทศ</t>
  </si>
  <si>
    <t>v3_050303V01F02</t>
  </si>
  <si>
    <t>https://emenscr.nesdc.go.th/viewer/view.html?id=659045437ee34a5c6dbce11d</t>
  </si>
  <si>
    <t>ชม0033-67-0001</t>
  </si>
  <si>
    <t>โครงการพัฒนาแผนธุรกิจสำหรับรองรับสังคมผู้สูงอายุในพื้นที่ภาคเหนือ</t>
  </si>
  <si>
    <t>กุมภาพันธ์ 2567</t>
  </si>
  <si>
    <t>สิงหาคม 2567</t>
  </si>
  <si>
    <t>สำนักงานปลัดกระทรวงอุตสาหกรรม (ราชการบริหารส่วนภูมิภาค)</t>
  </si>
  <si>
    <t>สำนักงานอุตสาหกรรมจังหวัดเชียงใหม่</t>
  </si>
  <si>
    <t>080102</t>
  </si>
  <si>
    <t>v2_080102</t>
  </si>
  <si>
    <t>v3_080102V01F02</t>
  </si>
  <si>
    <t>https://emenscr.nesdc.go.th/viewer/view.html?id=6565ac0219d0a33b26c4e36c</t>
  </si>
  <si>
    <t>ศธ 0530.23-64-0001</t>
  </si>
  <si>
    <t>โครงการออกหน่วยบริการสุขภาพสัตว์เคลื่อนที่ประจำปีการศึกษา 2564</t>
  </si>
  <si>
    <t>ด้านการพัฒนาและเสริมสร้างศักยภาพทรัพยากรมนุษย์</t>
  </si>
  <si>
    <t>มหาวิทยาลัยมหาสารคาม</t>
  </si>
  <si>
    <t>คณะสัตวแพทยศาสตร์</t>
  </si>
  <si>
    <t>120101F0303</t>
  </si>
  <si>
    <t>v3_120101V03F01</t>
  </si>
  <si>
    <t>https://emenscr.nesdc.go.th/viewer/view.html?id=6139c66158a2f1277a3096fd</t>
  </si>
  <si>
    <t>วท 5401-66-0186</t>
  </si>
  <si>
    <t>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(การพัฒนาต่อยอดกลุ่มผลิตภัณฑ์โรคไต)</t>
  </si>
  <si>
    <t>v2_130301V01F05</t>
  </si>
  <si>
    <t>v3_130301V01F04</t>
  </si>
  <si>
    <t>https://emenscr.nesdc.go.th/viewer/view.html?id=641928c8825908446797b4eb</t>
  </si>
  <si>
    <t>สธ 0604-66-0010</t>
  </si>
  <si>
    <t>โครงการพัฒนาและยกระดับสมุนไพรเพื่อเพิ่มมูลค่าและการดูแลสุขภาพประชาชน</t>
  </si>
  <si>
    <t>v2_130301V01F01</t>
  </si>
  <si>
    <t>v3_130301V01F01</t>
  </si>
  <si>
    <t>https://emenscr.nesdc.go.th/viewer/view.html?id=63da27ba01784141abb03c92</t>
  </si>
  <si>
    <t>สธ 0604-66-0011</t>
  </si>
  <si>
    <t>โครงการพัฒนามาตรฐานการควบคุมคุณภาพยา Biopharmaceuticals และยา Nanopharmaceuticals ที่ใช้ในการรักษาโรคติดต่อและโรคไม่ติดต่อ เพื่อสนับสนุนอุตสาหกรรมการผลิตยาภายในประเทศ</t>
  </si>
  <si>
    <t>https://emenscr.nesdc.go.th/viewer/view.html?id=63e9aca5a4d62649127892e9</t>
  </si>
  <si>
    <t>สธ 0505-66-0008</t>
  </si>
  <si>
    <t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20</t>
  </si>
  <si>
    <t>130101</t>
  </si>
  <si>
    <t>v2_130101</t>
  </si>
  <si>
    <t>v2_130101V04F03</t>
  </si>
  <si>
    <t>v3_130101V05F03</t>
  </si>
  <si>
    <t>https://emenscr.nesdc.go.th/viewer/view.html?id=640fe879f2aa244461ab88bb</t>
  </si>
  <si>
    <t>สธ 0505-67-0006</t>
  </si>
  <si>
    <t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21</t>
  </si>
  <si>
    <t>v2_130101V04F02</t>
  </si>
  <si>
    <t>v3_130101V04F02</t>
  </si>
  <si>
    <t>https://emenscr.nesdc.go.th/viewer/view.html?id=6595105754ce6c0aaf1a6bdf</t>
  </si>
  <si>
    <t>สธ 0505-68-0016</t>
  </si>
  <si>
    <t>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22</t>
  </si>
  <si>
    <t>https://emenscr.nesdc.go.th/viewer/view.html?id=67a03fb4e7fd8840616a4acb</t>
  </si>
  <si>
    <t>สธ 0506-64-0002</t>
  </si>
  <si>
    <t>โครงการพัฒนาระบบบริการสุขภาพ (Service plan) สาขาการแพทย์แผนไทยและการแพทย์ผสมผสาน ปีงบประมาณ 2564</t>
  </si>
  <si>
    <t>130301F0101</t>
  </si>
  <si>
    <t>https://emenscr.nesdc.go.th/viewer/view.html?id=5ff7d7f4dc679924cc1f0ea7</t>
  </si>
  <si>
    <t>ศธ 5901(3)-64-0008</t>
  </si>
  <si>
    <t>ศูนย์บริการสุขภาพแบบครบวงจรแห่งภาคเหนือและอนุภูมิภาคลุ่มแม่น้ำโขง</t>
  </si>
  <si>
    <t>130101F0402</t>
  </si>
  <si>
    <t>https://emenscr.nesdc.go.th/viewer/view.html?id=6020c1566c70f215becc76e6</t>
  </si>
  <si>
    <t>สธ 0210-67-0002</t>
  </si>
  <si>
    <t>ด้านการสร้างโอกาสและความเสมอภาคทางสังคม</t>
  </si>
  <si>
    <t>170101</t>
  </si>
  <si>
    <t>v2_170101</t>
  </si>
  <si>
    <t>v3_170101V02F01</t>
  </si>
  <si>
    <t>https://emenscr.nesdc.go.th/viewer/view.html?id=65b73c0cdced0b0660ba4b91</t>
  </si>
  <si>
    <t>สธ 0210-68-0002</t>
  </si>
  <si>
    <t>https://emenscr.nesdc.go.th/viewer/view.html?id=676d164851d1ed367e3c02f3</t>
  </si>
  <si>
    <t>สธ 1002-66-0001</t>
  </si>
  <si>
    <t>โครงการพัฒนาศักยภาพเจ้าหน้าที่ นักวิจัยและผู้ประกอบการด้านเครื่องมือแพทย์ ปี 2566</t>
  </si>
  <si>
    <t>ด้านการปรับสมดุลและพัฒนาระบบการบริหารจัดการภาครัฐ</t>
  </si>
  <si>
    <t>200401</t>
  </si>
  <si>
    <t>v2_200401</t>
  </si>
  <si>
    <t>v2_200401V01F01</t>
  </si>
  <si>
    <t>v3_200401V01F01</t>
  </si>
  <si>
    <t>https://emenscr.nesdc.go.th/viewer/view.html?id=63db3252fa97461a95240001</t>
  </si>
  <si>
    <t>ปัจจัย (เดิม)</t>
  </si>
  <si>
    <t>v3_040201V04</t>
  </si>
  <si>
    <t>ความสอดคล้องหลัก/รอง</t>
  </si>
  <si>
    <t>หลัก</t>
  </si>
  <si>
    <t>รอง</t>
  </si>
  <si>
    <t>นับซ้ำ</t>
  </si>
  <si>
    <t>อักษรย่อ</t>
  </si>
  <si>
    <t>สำนักงานปลัดกระทรวงอุตสาหกรรม</t>
  </si>
  <si>
    <t>ลิงค์</t>
  </si>
  <si>
    <t>DTAM</t>
  </si>
  <si>
    <t>จุฬา</t>
  </si>
  <si>
    <t>สวรส.</t>
  </si>
  <si>
    <t>สวทช.</t>
  </si>
  <si>
    <t>มว.</t>
  </si>
  <si>
    <t>กาชาดฯ</t>
  </si>
  <si>
    <t>กสอ.</t>
  </si>
  <si>
    <t>ศลช.</t>
  </si>
  <si>
    <t>วศ.</t>
  </si>
  <si>
    <t>อย.</t>
  </si>
  <si>
    <t>วว.</t>
  </si>
  <si>
    <t>กพ.</t>
  </si>
  <si>
    <t>สวช.</t>
  </si>
  <si>
    <t>สบส.</t>
  </si>
  <si>
    <t>สป.สธ.</t>
  </si>
  <si>
    <t>สมอ.</t>
  </si>
  <si>
    <t>มทร.ธัญบุรี</t>
  </si>
  <si>
    <t>สศอ.</t>
  </si>
  <si>
    <t>DMSC</t>
  </si>
  <si>
    <t>มบ.</t>
  </si>
  <si>
    <t>มฟล.</t>
  </si>
  <si>
    <t>มอ.</t>
  </si>
  <si>
    <t>สป.กห.</t>
  </si>
  <si>
    <t>สป.อก.</t>
  </si>
  <si>
    <t>มมส.</t>
  </si>
  <si>
    <t>v3_040201V02F01</t>
  </si>
  <si>
    <t>(ร่าง) ข้อเสนอโครงการสำคัญประจำปี 2569 ภายใต้แผนแม่บท 040201</t>
  </si>
  <si>
    <t>66b0875120d7cf42394f3f2d</t>
  </si>
  <si>
    <t>https://emenscr.nesdc.go.th/viewer/view.html?id=66b0875120d7cf42394f3f2d</t>
  </si>
  <si>
    <t>โครงการบูรณาการพัฒนาวิธีและผลิตสารมาตรฐานกรมวิทยาศาสตร์การแพทย์และอาเซียนด้านยา ยาเสพติด และสมุนไพร</t>
  </si>
  <si>
    <t>66cc405446601904ce6f2a0a</t>
  </si>
  <si>
    <t>https://emenscr.nesdc.go.th/viewer/view.html?id=66cc405446601904ce6f2a0a</t>
  </si>
  <si>
    <t>66ce984c60031d04d0778236</t>
  </si>
  <si>
    <t>https://emenscr.nesdc.go.th/viewer/view.html?id=66ce984c60031d04d0778236</t>
  </si>
  <si>
    <t>66d2ad0d20d7cf42394f7ab1</t>
  </si>
  <si>
    <t>https://emenscr.nesdc.go.th/viewer/view.html?id=66d2ad0d20d7cf42394f7ab1</t>
  </si>
  <si>
    <t>โครงการเพิ่มสมรรถนะการผลิตสารเภสัชรังสีเพื่อรองรับความต้องการของผู้ป่วยมะเร็งในอนาคต ทั้งภายในประเทศและภูมิภาคอาเซียน</t>
  </si>
  <si>
    <t>66b339a746601904ce6f2708</t>
  </si>
  <si>
    <t>https://emenscr.nesdc.go.th/viewer/view.html?id=66b339a746601904ce6f2708</t>
  </si>
  <si>
    <t>โครงการเพิ่มขีดความสามารถในการแข่งขันและการสร้างความเชื่อมโยงด้านการตลาดให้ผลิตภัณฑ์และเครื่องมือแพทย์ของไทย</t>
  </si>
  <si>
    <t>A</t>
  </si>
  <si>
    <t>66c0855446601904ce6f284a</t>
  </si>
  <si>
    <t>https://emenscr.nesdc.go.th/viewer/view.html?id=66c0855446601904ce6f284a</t>
  </si>
  <si>
    <t>โครงการยกระดับสมรรถนะผู้ผลิตเครื่องมือแพทย์ด้วยนวัตกรรมและการสร้างความเชื่อมั่นกับโรงเรียนแพทย์เพื่อเพิ่มส่วนแบ่งตลาดอย่างยั่งยืน</t>
  </si>
  <si>
    <t>66d2c4b946601904ce6f2ba4</t>
  </si>
  <si>
    <t>https://emenscr.nesdc.go.th/viewer/view.html?id=66d2c4b946601904ce6f2ba4</t>
  </si>
  <si>
    <t>โครงการพัฒนาทัศนศาสตร์ขั้นสูงและโฟโตนิกส์เพื่อเพิ่มขีดความสามารถทางวิทยาศาสตร์ บรรยากาศ และอุตสาหกรรมของประเทศ</t>
  </si>
  <si>
    <t>สถาบันวิจัยดาราศาสตร์แห่งชาติ (องค์การมหาชน)</t>
  </si>
  <si>
    <t>66c2af4920d7cf42394f5587</t>
  </si>
  <si>
    <t>https://emenscr.nesdc.go.th/viewer/view.html?id=66c2af4920d7cf42394f5587</t>
  </si>
  <si>
    <t>66d00fe320d7cf42394f6d73</t>
  </si>
  <si>
    <t>https://emenscr.nesdc.go.th/viewer/view.html?id=66d00fe320d7cf42394f6d73</t>
  </si>
  <si>
    <t>โครงการการพัฒนายกระดับอุตสาหกรรมการแพทย์ชั้นสูงด้านเซลล์บำบัดเพื่อรองรับการพัฒนาประเทศไทยให้เป็นศูนย์กลางสุขภาพนานาชาติ</t>
  </si>
  <si>
    <t>66d037b54a283942339d7874</t>
  </si>
  <si>
    <t>https://emenscr.nesdc.go.th/viewer/view.html?id=66d037b54a283942339d7874</t>
  </si>
  <si>
    <t>โครงการย่านนวัตกรรมทางการแพทย์กังสดาล มหาวิทยาลัยขอนแก่น</t>
  </si>
  <si>
    <t>66d2c9cd46601904ce6f2ba9</t>
  </si>
  <si>
    <t>https://emenscr.nesdc.go.th/viewer/view.html?id=66d2c9cd46601904ce6f2ba9</t>
  </si>
  <si>
    <t>โครงการศูนย์กลางมาตรฐานสากลของวัตถุดิบจากสมุนไพรและผลิตภัณฑ์จากสมุนไพรเพื่อการพึ่งพาตนเองอย่างยั่งยืนของประเทศและการขยายศักยภาพการผลิตสู่ตลาดโลก</t>
  </si>
  <si>
    <t>66d13a1620d7cf42394f7276</t>
  </si>
  <si>
    <t>https://emenscr.nesdc.go.th/viewer/view.html?id=66d13a1620d7cf42394f7276</t>
  </si>
  <si>
    <t>โครงการสร้างศักยภาพการเติบโตของผู้ประกอบการอุตสาหกรรมการแพทย์เพื่อเข้าสู่ตลาด</t>
  </si>
  <si>
    <t>สำนักงานนวัตกรรมแห่งชาติ (องค์การมหาชน)</t>
  </si>
  <si>
    <t>66d2926446601904ce6f2b9b</t>
  </si>
  <si>
    <t>https://emenscr.nesdc.go.th/viewer/view.html?id=66d2926446601904ce6f2b9b</t>
  </si>
  <si>
    <t>โครงการการพัฒนารูปแบบการนำงานวิจัยทางเทคโนโลยีทางเภสัชกรรมไปใช้ในเชิงพาณิชย์อย่างยั่งยืนเพื่อความมั่นคงทางยาและการขยายตลาดด้านยาของประเทศไทยสู่ตลาดโลก</t>
  </si>
  <si>
    <t>66d29bc4b3a87e424086ae2e</t>
  </si>
  <si>
    <t>https://emenscr.nesdc.go.th/viewer/view.html?id=66d29bc4b3a87e424086ae2e</t>
  </si>
  <si>
    <t>โครงการส่งเสริมและพัฒนาศักยภาพผู้ประกอบการในกลุ่มธุรกิจบำรุงรักษา ซ่อม ทดสอบและสอบเทียบเครื่องมือแพทย์</t>
  </si>
  <si>
    <t>66ac51b160031d04d0777e4f</t>
  </si>
  <si>
    <t>https://emenscr.nesdc.go.th/viewer/view.html?id=66ac51b160031d04d0777e4f</t>
  </si>
  <si>
    <t>66ac5fd546601904ce6f26a1</t>
  </si>
  <si>
    <t>https://emenscr.nesdc.go.th/viewer/view.html?id=66ac5fd546601904ce6f26a1</t>
  </si>
  <si>
    <t>66c30282a7a2194243108d1b</t>
  </si>
  <si>
    <t>https://emenscr.nesdc.go.th/viewer/view.html?id=66c30282a7a2194243108d1b</t>
  </si>
  <si>
    <t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 (ปี 2569)</t>
  </si>
  <si>
    <t>ศธ 0512.2.38-69-0018</t>
  </si>
  <si>
    <t>ตุลาคม 2568</t>
  </si>
  <si>
    <t>กันยายน 2572</t>
  </si>
  <si>
    <t>ข้อเสนอโครงการสำคัญ 2569 ที่ผ่านเข้ารอบ</t>
  </si>
  <si>
    <t>อก 0404-69-0002</t>
  </si>
  <si>
    <t>วท 6401-69-0003</t>
  </si>
  <si>
    <t>ฝ่ายบริหารองค์กร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</si>
  <si>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</si>
  <si>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</si>
  <si>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</si>
  <si>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</si>
  <si>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</si>
  <si>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</si>
  <si>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</si>
  <si>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</si>
  <si>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</si>
  <si>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</si>
  <si>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</si>
  <si>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</si>
  <si>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</si>
  <si>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</si>
  <si>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</si>
  <si>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</si>
  <si>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</si>
  <si>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จำนวนโครงการห้วงที่ 2</t>
  </si>
  <si>
    <t>*F00 หมายถึง โครงการไม่สอดคล้องกับองค์ประกอบและปัจจัยใดของเป้าหมายแผนแม่บทย่อย</t>
  </si>
  <si>
    <t>โครงการที่ไม่สอดคล้องกับองค์ประกอบและปัจจัยใดของเป้าหมายแผนแม่บทย่อย</t>
  </si>
  <si>
    <t>โครงการ</t>
  </si>
  <si>
    <t>รวมหลัก</t>
  </si>
  <si>
    <t>รวมรอง</t>
  </si>
  <si>
    <t>รวม (net no Foo)</t>
  </si>
  <si>
    <t>v3_040201V02</t>
  </si>
  <si>
    <t>ITO</t>
  </si>
  <si>
    <t>สคช.</t>
  </si>
  <si>
    <t>กรมหรือเทียบเท่า</t>
  </si>
  <si>
    <t>กระทรวงหรือเทียบเท่า</t>
  </si>
  <si>
    <t>ประเด็นแผนแม่บทฯ</t>
  </si>
  <si>
    <t>รหัสเป้าหมายแผนย่อย</t>
  </si>
  <si>
    <t>เป้าหมายแผนย่อย</t>
  </si>
  <si>
    <t>ความเกี่ยวข้อง (Y1)</t>
  </si>
  <si>
    <t>รหัสองค์ประกอบ</t>
  </si>
  <si>
    <t>รหัสปัจจัย</t>
  </si>
  <si>
    <t>ความเกี่ยวข้อง โครงการ/FV</t>
  </si>
  <si>
    <t>มี/ไม่มีโครงการ</t>
  </si>
  <si>
    <t>recheckเกี่ยวข้อง (FV)</t>
  </si>
  <si>
    <t>โครงการสำคัญ 69</t>
  </si>
  <si>
    <t>มทร.อีสาน</t>
  </si>
  <si>
    <t>มทส.</t>
  </si>
  <si>
    <t>มข.</t>
  </si>
  <si>
    <t>สทน.</t>
  </si>
  <si>
    <t>สกท.</t>
  </si>
  <si>
    <t>สจล.</t>
  </si>
  <si>
    <t>v3_040201V02F02</t>
  </si>
  <si>
    <t>v3_040201V03F02</t>
  </si>
  <si>
    <t>มช.</t>
  </si>
  <si>
    <t>มศก.</t>
  </si>
  <si>
    <t>สศช.</t>
  </si>
  <si>
    <t>v3_040201V04F02</t>
  </si>
  <si>
    <t xml:space="preserve">มทร.อีสาน </t>
  </si>
  <si>
    <t>มพ.</t>
  </si>
  <si>
    <t>มอบ.</t>
  </si>
  <si>
    <t>กพ</t>
  </si>
  <si>
    <t xml:space="preserve">มทส. </t>
  </si>
  <si>
    <t>สอวช.</t>
  </si>
  <si>
    <t>มี</t>
  </si>
  <si>
    <t>ไม่มี</t>
  </si>
  <si>
    <t>ไม่มีโครงการ</t>
  </si>
  <si>
    <t>BOI</t>
  </si>
  <si>
    <t>04</t>
  </si>
  <si>
    <t>มาตรฐาน</t>
  </si>
  <si>
    <t xml:space="preserve">มาตรฐานผลิตภัณฑ์และ	บริการทางการแพทย์ </t>
  </si>
  <si>
    <t>หน่วยงานอิสระของรัฐ</t>
  </si>
  <si>
    <t>มหาวิทยาลัยเทคโนโลยีสุรนารี</t>
  </si>
  <si>
    <t>รัฐวิสาหกิจ</t>
  </si>
  <si>
    <t>มาตรฐานและวิธีการสอบเทียบเครื่องมือทางการแพทย์</t>
  </si>
  <si>
    <t xml:space="preserve">การลงทุน </t>
  </si>
  <si>
    <t>มาตรการส่งเสริมการลงทุน การผลิตเครื่องมือแพทย์ และบริการทางการแพทย์</t>
  </si>
  <si>
    <t>สำนักงานคณะกรรมการส่งเสริมการลงทุน</t>
  </si>
  <si>
    <t>การเข้าถึงแหล่งเงินทุน</t>
  </si>
  <si>
    <t>อื่นๆ</t>
  </si>
  <si>
    <t>การผลิตและบริการ</t>
  </si>
  <si>
    <t>สมรรถนะผู้ผลิตอุตสาหกรรมทางการแพทย์</t>
  </si>
  <si>
    <t>สถาบันเทคโนโลยีพระจอมเกล้าเจ้าคุณทหารลาดกระบัง</t>
  </si>
  <si>
    <t>ระบบการจดสิทธิบัตรเครื่องมือแพทย์</t>
  </si>
  <si>
    <t>การต่อยอดงานวิจัยไปสู่การผลิตเชิงพาณิชย์</t>
  </si>
  <si>
    <t>มหาวิทยาลัยเชียงใหม่</t>
  </si>
  <si>
    <t>มหาวิทยาลัยศิลปากร</t>
  </si>
  <si>
    <t>อุตสาหกรรมต่อเนื่องของอุตสาหกรรมทางการแพทย์</t>
  </si>
  <si>
    <t>กระทรวงงอตสาหกรรม</t>
  </si>
  <si>
    <t>สำนักงานสภาพัฒนาการเศรษฐกิจและสังคมแห่งชาติ</t>
  </si>
  <si>
    <t>การตลาด</t>
  </si>
  <si>
    <t xml:space="preserve">ช่องทางการเข้าถึงตลาด ทั้งในโรงพยาบาลของรัฐและเอกชน  </t>
  </si>
  <si>
    <t>การส่งออกผลิตภัณฑ์และบริการทางการแพทย์</t>
  </si>
  <si>
    <t>ความเชื่อมั่นในการใช้ผลิตภัณฑ์ทางการแพทย์ของไทย</t>
  </si>
  <si>
    <t>สภาพแวดล้อมที่เอื้อต่ออุตสาหกรรมและบริการทางการแพทย์</t>
  </si>
  <si>
    <t>เครือข่ายความร่วมมือ ระบบการให้คำปรึกษาและรับรองเครื่องมือแพทย์</t>
  </si>
  <si>
    <t>สมรรถนะบุคลากรที่เกี่ยวข้อง</t>
  </si>
  <si>
    <t>มหาวิทยาลัยพะเยา</t>
  </si>
  <si>
    <t>มหาวิทยาลัยอุบลราชธานี</t>
  </si>
  <si>
    <t>ระบบฐานข้อมูล</t>
  </si>
  <si>
    <t>โครงสร้างพื้นฐาน/เครื่องมือ/อุปกรณ์ทางการแพทย์</t>
  </si>
  <si>
    <t>การวิจัยเทคโนโลยี นวัตกรรมที่เกี่ยวข้อง</t>
  </si>
  <si>
    <t>สำนักงานสภานโยบายการอุดมศึกษา วิทยาศาสตร์ วิจัย และนวัตกรรมแห่งชาติ</t>
  </si>
  <si>
    <t>Row Labels</t>
  </si>
  <si>
    <t>Grand Total</t>
  </si>
  <si>
    <t>Count of ปัจจัย</t>
  </si>
  <si>
    <t>check โครงการสำคัญ</t>
  </si>
  <si>
    <t>มีโครงการสำคัญ</t>
  </si>
  <si>
    <t>สนช.</t>
  </si>
  <si>
    <t>สวก.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</si>
</sst>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0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name val="Calibri"/>
      <family val="2"/>
    </font>
    <font>
      <sz val="28"/>
      <name val="TH SarabunPSK"/>
      <family val="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u/>
      <sz val="16"/>
      <color rgb="FF0563C1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8"/>
      <name val="TH SarabunPSK"/>
      <family val="2"/>
    </font>
    <font>
      <sz val="28"/>
      <color theme="9"/>
      <name val="TH SarabunPSK"/>
      <family val="2"/>
    </font>
    <font>
      <u/>
      <sz val="16"/>
      <color rgb="FF0563C1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rgb="FF0070C0"/>
      <name val="Calibri"/>
      <family val="2"/>
    </font>
    <font>
      <sz val="11"/>
      <color theme="9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28"/>
      <name val="TH SarabunPSK"/>
      <family val="2"/>
    </font>
    <font>
      <sz val="11"/>
      <color theme="9" tint="-0.249977111117893"/>
      <name val="Calibri"/>
      <family val="2"/>
    </font>
    <font>
      <b/>
      <sz val="28"/>
      <name val="TH SarabunPSK"/>
      <family val="2"/>
      <charset val="222"/>
    </font>
    <font>
      <sz val="11"/>
      <name val="Calibri"/>
      <family val="2"/>
      <charset val="222"/>
    </font>
    <font>
      <u/>
      <sz val="11"/>
      <name val="Calibri"/>
      <family val="2"/>
      <charset val="222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66"/>
      <name val="TH SarabunPSK"/>
      <family val="2"/>
    </font>
    <font>
      <sz val="11"/>
      <color rgb="FF7030A0"/>
      <name val="Calibri"/>
      <family val="2"/>
      <charset val="222"/>
    </font>
    <font>
      <b/>
      <sz val="14"/>
      <color rgb="FFFF0066"/>
      <name val="TH SarabunPSK"/>
      <family val="2"/>
      <charset val="222"/>
    </font>
    <font>
      <sz val="11"/>
      <color rgb="FFFF0066"/>
      <name val="Calibri"/>
      <family val="2"/>
    </font>
    <font>
      <b/>
      <sz val="14"/>
      <color rgb="FF7030A0"/>
      <name val="TH SarabunPSK"/>
      <family val="2"/>
      <charset val="222"/>
    </font>
    <font>
      <b/>
      <sz val="14"/>
      <name val="TH SarabunPSK"/>
      <family val="2"/>
      <charset val="22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double">
        <color theme="5" tint="-0.249977111117893"/>
      </top>
      <bottom/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15" fillId="0" borderId="0" applyNumberFormat="0" applyFill="0" applyBorder="0" applyAlignment="0" applyProtection="0"/>
    <xf numFmtId="0" fontId="1" fillId="0" borderId="0"/>
    <xf numFmtId="0" fontId="44" fillId="0" borderId="0"/>
    <xf numFmtId="0" fontId="4" fillId="0" borderId="0"/>
    <xf numFmtId="43" fontId="50" fillId="0" borderId="0" applyFont="0" applyFill="0" applyBorder="0" applyAlignment="0" applyProtection="0"/>
  </cellStyleXfs>
  <cellXfs count="236">
    <xf numFmtId="0" fontId="0" fillId="0" borderId="0" xfId="0" applyFont="1" applyFill="1" applyBorder="1"/>
    <xf numFmtId="0" fontId="2" fillId="0" borderId="0" xfId="0" applyFont="1" applyFill="1" applyBorder="1" applyAlignment="1">
      <alignment horizontal="left" vertical="top"/>
    </xf>
    <xf numFmtId="0" fontId="3" fillId="2" borderId="1" xfId="1" applyFill="1" applyBorder="1" applyAlignment="1">
      <alignment horizontal="left" vertical="top"/>
    </xf>
    <xf numFmtId="0" fontId="3" fillId="2" borderId="2" xfId="1" applyFill="1" applyBorder="1" applyAlignment="1">
      <alignment horizontal="left" vertical="top"/>
    </xf>
    <xf numFmtId="0" fontId="3" fillId="2" borderId="3" xfId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4" fontId="0" fillId="0" borderId="0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2" borderId="2" xfId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horizontal="center" vertical="top"/>
    </xf>
    <xf numFmtId="0" fontId="6" fillId="7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 vertical="top"/>
    </xf>
    <xf numFmtId="0" fontId="7" fillId="0" borderId="2" xfId="1" applyFont="1" applyFill="1" applyBorder="1" applyAlignment="1">
      <alignment horizontal="left" vertical="top"/>
    </xf>
    <xf numFmtId="0" fontId="6" fillId="8" borderId="0" xfId="0" applyFont="1" applyFill="1" applyBorder="1" applyAlignment="1">
      <alignment horizontal="center" vertical="top"/>
    </xf>
    <xf numFmtId="0" fontId="6" fillId="9" borderId="0" xfId="0" applyFont="1" applyFill="1" applyBorder="1" applyAlignment="1">
      <alignment horizontal="center" vertical="top"/>
    </xf>
    <xf numFmtId="0" fontId="6" fillId="10" borderId="0" xfId="0" applyFont="1" applyFill="1" applyBorder="1" applyAlignment="1">
      <alignment horizontal="center" vertical="top"/>
    </xf>
    <xf numFmtId="0" fontId="6" fillId="13" borderId="0" xfId="0" applyFont="1" applyFill="1" applyBorder="1" applyAlignment="1">
      <alignment horizontal="center" vertical="top"/>
    </xf>
    <xf numFmtId="0" fontId="6" fillId="16" borderId="0" xfId="0" applyFont="1" applyFill="1" applyBorder="1" applyAlignment="1">
      <alignment horizontal="center" vertical="top"/>
    </xf>
    <xf numFmtId="0" fontId="6" fillId="14" borderId="0" xfId="0" applyFont="1" applyFill="1" applyBorder="1" applyAlignment="1">
      <alignment horizontal="left" vertical="top"/>
    </xf>
    <xf numFmtId="0" fontId="6" fillId="11" borderId="0" xfId="0" applyFont="1" applyFill="1" applyBorder="1" applyAlignment="1">
      <alignment horizontal="left" vertical="top"/>
    </xf>
    <xf numFmtId="0" fontId="6" fillId="9" borderId="0" xfId="0" applyFont="1" applyFill="1" applyBorder="1" applyAlignment="1">
      <alignment horizontal="left" vertical="top"/>
    </xf>
    <xf numFmtId="0" fontId="6" fillId="8" borderId="0" xfId="0" applyFont="1" applyFill="1" applyBorder="1" applyAlignment="1">
      <alignment horizontal="left" vertical="top"/>
    </xf>
    <xf numFmtId="0" fontId="6" fillId="16" borderId="0" xfId="0" applyFont="1" applyFill="1" applyBorder="1" applyAlignment="1">
      <alignment horizontal="left" vertical="top"/>
    </xf>
    <xf numFmtId="0" fontId="6" fillId="10" borderId="0" xfId="0" applyFont="1" applyFill="1" applyBorder="1" applyAlignment="1">
      <alignment horizontal="left" vertical="top"/>
    </xf>
    <xf numFmtId="0" fontId="6" fillId="13" borderId="0" xfId="0" applyFont="1" applyFill="1" applyBorder="1" applyAlignment="1">
      <alignment horizontal="left" vertical="top"/>
    </xf>
    <xf numFmtId="0" fontId="6" fillId="15" borderId="0" xfId="0" applyFont="1" applyFill="1" applyBorder="1" applyAlignment="1">
      <alignment horizontal="left" vertical="top"/>
    </xf>
    <xf numFmtId="0" fontId="6" fillId="12" borderId="0" xfId="0" applyFont="1" applyFill="1" applyBorder="1" applyAlignment="1">
      <alignment horizontal="left" vertical="top"/>
    </xf>
    <xf numFmtId="0" fontId="9" fillId="0" borderId="0" xfId="0" applyFont="1" applyFill="1" applyBorder="1"/>
    <xf numFmtId="0" fontId="6" fillId="17" borderId="0" xfId="0" applyFont="1" applyFill="1" applyBorder="1" applyAlignment="1">
      <alignment horizontal="left" vertical="top"/>
    </xf>
    <xf numFmtId="0" fontId="10" fillId="18" borderId="0" xfId="0" applyFont="1" applyFill="1" applyBorder="1" applyAlignment="1">
      <alignment horizontal="left"/>
    </xf>
    <xf numFmtId="0" fontId="10" fillId="18" borderId="0" xfId="0" applyNumberFormat="1" applyFont="1" applyFill="1" applyBorder="1"/>
    <xf numFmtId="0" fontId="12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0" fontId="6" fillId="0" borderId="0" xfId="0" applyFont="1" applyFill="1" applyBorder="1"/>
    <xf numFmtId="49" fontId="6" fillId="0" borderId="0" xfId="0" applyNumberFormat="1" applyFont="1" applyFill="1" applyBorder="1"/>
    <xf numFmtId="0" fontId="7" fillId="0" borderId="0" xfId="1" applyFont="1" applyFill="1" applyBorder="1"/>
    <xf numFmtId="49" fontId="6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/>
    <xf numFmtId="0" fontId="7" fillId="19" borderId="0" xfId="1" applyFont="1" applyFill="1" applyBorder="1"/>
    <xf numFmtId="0" fontId="6" fillId="19" borderId="0" xfId="0" applyFont="1" applyFill="1" applyBorder="1"/>
    <xf numFmtId="49" fontId="6" fillId="19" borderId="0" xfId="0" applyNumberFormat="1" applyFont="1" applyFill="1" applyBorder="1"/>
    <xf numFmtId="0" fontId="6" fillId="13" borderId="0" xfId="0" applyFont="1" applyFill="1" applyBorder="1"/>
    <xf numFmtId="0" fontId="5" fillId="0" borderId="0" xfId="0" pivotButton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/>
    <xf numFmtId="0" fontId="13" fillId="0" borderId="0" xfId="0" applyFont="1" applyFill="1" applyBorder="1"/>
    <xf numFmtId="0" fontId="14" fillId="0" borderId="0" xfId="3" applyFont="1" applyFill="1" applyBorder="1" applyAlignment="1">
      <alignment horizontal="left"/>
    </xf>
    <xf numFmtId="0" fontId="16" fillId="0" borderId="0" xfId="4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0" fillId="0" borderId="0" xfId="4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" fontId="6" fillId="19" borderId="0" xfId="0" applyNumberFormat="1" applyFont="1" applyFill="1" applyBorder="1" applyAlignment="1">
      <alignment horizontal="left"/>
    </xf>
    <xf numFmtId="0" fontId="6" fillId="19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left" vertical="top"/>
    </xf>
    <xf numFmtId="49" fontId="5" fillId="12" borderId="5" xfId="0" applyNumberFormat="1" applyFont="1" applyFill="1" applyBorder="1" applyAlignment="1">
      <alignment horizontal="center" vertical="top"/>
    </xf>
    <xf numFmtId="0" fontId="5" fillId="14" borderId="5" xfId="0" applyFont="1" applyFill="1" applyBorder="1" applyAlignment="1">
      <alignment horizontal="left" vertical="top"/>
    </xf>
    <xf numFmtId="49" fontId="5" fillId="14" borderId="5" xfId="0" applyNumberFormat="1" applyFont="1" applyFill="1" applyBorder="1" applyAlignment="1">
      <alignment horizontal="left" vertical="top"/>
    </xf>
    <xf numFmtId="0" fontId="5" fillId="14" borderId="0" xfId="0" applyFont="1" applyFill="1" applyBorder="1" applyAlignment="1">
      <alignment horizontal="left" vertical="top"/>
    </xf>
    <xf numFmtId="0" fontId="5" fillId="14" borderId="6" xfId="0" applyFont="1" applyFill="1" applyBorder="1" applyAlignment="1">
      <alignment horizontal="left" vertical="top"/>
    </xf>
    <xf numFmtId="0" fontId="6" fillId="14" borderId="7" xfId="0" applyFont="1" applyFill="1" applyBorder="1" applyAlignment="1">
      <alignment horizontal="left" vertical="top"/>
    </xf>
    <xf numFmtId="0" fontId="5" fillId="14" borderId="7" xfId="0" applyFont="1" applyFill="1" applyBorder="1" applyAlignment="1">
      <alignment horizontal="left" vertical="top"/>
    </xf>
    <xf numFmtId="0" fontId="6" fillId="0" borderId="0" xfId="0" applyNumberFormat="1" applyFont="1" applyFill="1" applyBorder="1"/>
    <xf numFmtId="0" fontId="0" fillId="0" borderId="0" xfId="0" applyFont="1" applyFill="1" applyBorder="1"/>
    <xf numFmtId="0" fontId="5" fillId="0" borderId="0" xfId="0" applyFont="1" applyAlignment="1">
      <alignment horizontal="right"/>
    </xf>
    <xf numFmtId="0" fontId="2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/>
    <xf numFmtId="0" fontId="23" fillId="0" borderId="0" xfId="0" applyFont="1"/>
    <xf numFmtId="0" fontId="25" fillId="0" borderId="0" xfId="0" applyFont="1"/>
    <xf numFmtId="0" fontId="27" fillId="0" borderId="0" xfId="0" applyFont="1"/>
    <xf numFmtId="0" fontId="11" fillId="0" borderId="0" xfId="0" applyFont="1"/>
    <xf numFmtId="49" fontId="30" fillId="9" borderId="5" xfId="0" applyNumberFormat="1" applyFont="1" applyFill="1" applyBorder="1"/>
    <xf numFmtId="0" fontId="5" fillId="9" borderId="5" xfId="0" applyFont="1" applyFill="1" applyBorder="1"/>
    <xf numFmtId="0" fontId="30" fillId="9" borderId="5" xfId="0" applyFont="1" applyFill="1" applyBorder="1"/>
    <xf numFmtId="0" fontId="30" fillId="8" borderId="5" xfId="0" applyFont="1" applyFill="1" applyBorder="1"/>
    <xf numFmtId="0" fontId="5" fillId="8" borderId="5" xfId="0" applyFont="1" applyFill="1" applyBorder="1"/>
    <xf numFmtId="49" fontId="5" fillId="9" borderId="5" xfId="0" applyNumberFormat="1" applyFont="1" applyFill="1" applyBorder="1"/>
    <xf numFmtId="0" fontId="5" fillId="10" borderId="5" xfId="0" applyFont="1" applyFill="1" applyBorder="1"/>
    <xf numFmtId="49" fontId="0" fillId="0" borderId="5" xfId="0" applyNumberFormat="1" applyBorder="1"/>
    <xf numFmtId="0" fontId="0" fillId="0" borderId="5" xfId="0" applyBorder="1"/>
    <xf numFmtId="14" fontId="0" fillId="0" borderId="5" xfId="0" applyNumberFormat="1" applyBorder="1"/>
    <xf numFmtId="0" fontId="31" fillId="0" borderId="5" xfId="0" applyFont="1" applyBorder="1"/>
    <xf numFmtId="0" fontId="32" fillId="0" borderId="5" xfId="0" applyFont="1" applyBorder="1"/>
    <xf numFmtId="0" fontId="33" fillId="0" borderId="5" xfId="0" applyFont="1" applyBorder="1"/>
    <xf numFmtId="0" fontId="34" fillId="0" borderId="5" xfId="0" applyFont="1" applyBorder="1"/>
    <xf numFmtId="0" fontId="4" fillId="0" borderId="5" xfId="0" applyFont="1" applyBorder="1"/>
    <xf numFmtId="0" fontId="35" fillId="0" borderId="0" xfId="0" applyFont="1" applyFill="1" applyBorder="1" applyAlignment="1">
      <alignment horizontal="left" vertical="top"/>
    </xf>
    <xf numFmtId="0" fontId="5" fillId="20" borderId="0" xfId="0" applyFont="1" applyFill="1" applyBorder="1" applyAlignment="1">
      <alignment horizontal="left" vertical="top"/>
    </xf>
    <xf numFmtId="0" fontId="35" fillId="0" borderId="0" xfId="0" applyNumberFormat="1" applyFont="1" applyFill="1" applyBorder="1" applyAlignment="1">
      <alignment horizontal="left" vertical="top"/>
    </xf>
    <xf numFmtId="0" fontId="5" fillId="14" borderId="5" xfId="0" applyNumberFormat="1" applyFont="1" applyFill="1" applyBorder="1" applyAlignment="1">
      <alignment horizontal="left" vertical="top"/>
    </xf>
    <xf numFmtId="0" fontId="0" fillId="0" borderId="5" xfId="0" applyNumberFormat="1" applyBorder="1"/>
    <xf numFmtId="0" fontId="3" fillId="0" borderId="5" xfId="1" applyNumberFormat="1" applyBorder="1"/>
    <xf numFmtId="49" fontId="36" fillId="0" borderId="5" xfId="0" applyNumberFormat="1" applyFont="1" applyBorder="1"/>
    <xf numFmtId="0" fontId="36" fillId="0" borderId="5" xfId="0" applyNumberFormat="1" applyFont="1" applyBorder="1"/>
    <xf numFmtId="0" fontId="36" fillId="0" borderId="5" xfId="0" applyFont="1" applyBorder="1"/>
    <xf numFmtId="14" fontId="36" fillId="0" borderId="5" xfId="0" applyNumberFormat="1" applyFont="1" applyBorder="1"/>
    <xf numFmtId="0" fontId="36" fillId="0" borderId="0" xfId="0" applyFont="1"/>
    <xf numFmtId="0" fontId="14" fillId="0" borderId="0" xfId="0" applyFont="1" applyFill="1" applyBorder="1"/>
    <xf numFmtId="0" fontId="37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/>
    <xf numFmtId="0" fontId="14" fillId="0" borderId="0" xfId="0" applyNumberFormat="1" applyFont="1" applyFill="1" applyBorder="1"/>
    <xf numFmtId="0" fontId="17" fillId="14" borderId="0" xfId="0" applyFont="1" applyFill="1" applyBorder="1" applyAlignment="1">
      <alignment horizontal="left" vertical="top"/>
    </xf>
    <xf numFmtId="0" fontId="17" fillId="20" borderId="0" xfId="0" applyFont="1" applyFill="1" applyBorder="1" applyAlignment="1">
      <alignment horizontal="left" vertical="top"/>
    </xf>
    <xf numFmtId="0" fontId="17" fillId="14" borderId="5" xfId="0" applyNumberFormat="1" applyFont="1" applyFill="1" applyBorder="1" applyAlignment="1">
      <alignment horizontal="left" vertical="top"/>
    </xf>
    <xf numFmtId="0" fontId="17" fillId="14" borderId="5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left" vertical="top"/>
    </xf>
    <xf numFmtId="49" fontId="17" fillId="14" borderId="5" xfId="0" applyNumberFormat="1" applyFont="1" applyFill="1" applyBorder="1" applyAlignment="1">
      <alignment horizontal="left" vertical="top"/>
    </xf>
    <xf numFmtId="14" fontId="38" fillId="24" borderId="5" xfId="0" applyNumberFormat="1" applyFont="1" applyFill="1" applyBorder="1"/>
    <xf numFmtId="0" fontId="38" fillId="24" borderId="5" xfId="0" applyFont="1" applyFill="1" applyBorder="1"/>
    <xf numFmtId="0" fontId="4" fillId="24" borderId="0" xfId="0" applyFont="1" applyFill="1"/>
    <xf numFmtId="0" fontId="38" fillId="24" borderId="5" xfId="0" applyNumberFormat="1" applyFont="1" applyFill="1" applyBorder="1"/>
    <xf numFmtId="49" fontId="38" fillId="24" borderId="5" xfId="0" applyNumberFormat="1" applyFont="1" applyFill="1" applyBorder="1"/>
    <xf numFmtId="14" fontId="4" fillId="24" borderId="5" xfId="0" applyNumberFormat="1" applyFont="1" applyFill="1" applyBorder="1"/>
    <xf numFmtId="0" fontId="4" fillId="24" borderId="5" xfId="0" applyNumberFormat="1" applyFont="1" applyFill="1" applyBorder="1"/>
    <xf numFmtId="0" fontId="4" fillId="24" borderId="5" xfId="0" applyFont="1" applyFill="1" applyBorder="1"/>
    <xf numFmtId="49" fontId="4" fillId="24" borderId="5" xfId="0" applyNumberFormat="1" applyFont="1" applyFill="1" applyBorder="1"/>
    <xf numFmtId="0" fontId="38" fillId="24" borderId="0" xfId="0" applyFont="1" applyFill="1"/>
    <xf numFmtId="14" fontId="4" fillId="9" borderId="5" xfId="0" applyNumberFormat="1" applyFont="1" applyFill="1" applyBorder="1"/>
    <xf numFmtId="0" fontId="38" fillId="9" borderId="5" xfId="0" applyFont="1" applyFill="1" applyBorder="1"/>
    <xf numFmtId="0" fontId="4" fillId="9" borderId="0" xfId="0" applyFont="1" applyFill="1"/>
    <xf numFmtId="0" fontId="4" fillId="9" borderId="5" xfId="0" applyNumberFormat="1" applyFont="1" applyFill="1" applyBorder="1"/>
    <xf numFmtId="0" fontId="4" fillId="9" borderId="5" xfId="0" applyFont="1" applyFill="1" applyBorder="1"/>
    <xf numFmtId="49" fontId="4" fillId="9" borderId="5" xfId="0" applyNumberFormat="1" applyFont="1" applyFill="1" applyBorder="1"/>
    <xf numFmtId="0" fontId="38" fillId="9" borderId="0" xfId="0" applyFont="1" applyFill="1"/>
    <xf numFmtId="14" fontId="38" fillId="9" borderId="5" xfId="0" applyNumberFormat="1" applyFont="1" applyFill="1" applyBorder="1"/>
    <xf numFmtId="0" fontId="38" fillId="9" borderId="5" xfId="0" applyNumberFormat="1" applyFont="1" applyFill="1" applyBorder="1"/>
    <xf numFmtId="49" fontId="38" fillId="9" borderId="5" xfId="0" applyNumberFormat="1" applyFont="1" applyFill="1" applyBorder="1"/>
    <xf numFmtId="0" fontId="39" fillId="9" borderId="5" xfId="1" applyNumberFormat="1" applyFont="1" applyFill="1" applyBorder="1"/>
    <xf numFmtId="0" fontId="5" fillId="0" borderId="0" xfId="0" applyFont="1" applyFill="1" applyBorder="1" applyAlignment="1">
      <alignment horizontal="left" indent="1"/>
    </xf>
    <xf numFmtId="0" fontId="40" fillId="0" borderId="5" xfId="5" applyFont="1" applyBorder="1"/>
    <xf numFmtId="0" fontId="40" fillId="0" borderId="5" xfId="5" applyFont="1" applyBorder="1" applyAlignment="1">
      <alignment horizontal="left"/>
    </xf>
    <xf numFmtId="0" fontId="40" fillId="0" borderId="5" xfId="5" applyFont="1" applyFill="1" applyBorder="1"/>
    <xf numFmtId="0" fontId="40" fillId="0" borderId="0" xfId="5" applyFont="1"/>
    <xf numFmtId="0" fontId="41" fillId="0" borderId="5" xfId="5" applyFont="1" applyFill="1" applyBorder="1"/>
    <xf numFmtId="2" fontId="42" fillId="0" borderId="5" xfId="5" applyNumberFormat="1" applyFont="1" applyFill="1" applyBorder="1"/>
    <xf numFmtId="2" fontId="41" fillId="0" borderId="5" xfId="5" applyNumberFormat="1" applyFont="1" applyFill="1" applyBorder="1"/>
    <xf numFmtId="0" fontId="40" fillId="0" borderId="5" xfId="5" applyFont="1" applyFill="1" applyBorder="1" applyAlignment="1">
      <alignment horizontal="center" vertical="center"/>
    </xf>
    <xf numFmtId="0" fontId="40" fillId="0" borderId="5" xfId="5" applyFont="1" applyBorder="1" applyAlignment="1">
      <alignment horizontal="center"/>
    </xf>
    <xf numFmtId="0" fontId="43" fillId="0" borderId="5" xfId="5" applyFont="1" applyFill="1" applyBorder="1" applyAlignment="1">
      <alignment horizontal="center"/>
    </xf>
    <xf numFmtId="0" fontId="45" fillId="0" borderId="5" xfId="6" applyFont="1" applyFill="1" applyBorder="1" applyAlignment="1">
      <alignment horizontal="center"/>
    </xf>
    <xf numFmtId="0" fontId="43" fillId="0" borderId="5" xfId="6" applyFont="1" applyFill="1" applyBorder="1" applyAlignment="1">
      <alignment horizontal="center"/>
    </xf>
    <xf numFmtId="0" fontId="40" fillId="0" borderId="5" xfId="5" applyFont="1" applyFill="1" applyBorder="1" applyAlignment="1">
      <alignment horizontal="center"/>
    </xf>
    <xf numFmtId="0" fontId="42" fillId="0" borderId="5" xfId="5" applyFont="1" applyFill="1" applyBorder="1"/>
    <xf numFmtId="0" fontId="40" fillId="5" borderId="5" xfId="5" applyFont="1" applyFill="1" applyBorder="1"/>
    <xf numFmtId="0" fontId="41" fillId="5" borderId="5" xfId="5" applyFont="1" applyFill="1" applyBorder="1"/>
    <xf numFmtId="2" fontId="41" fillId="5" borderId="5" xfId="5" applyNumberFormat="1" applyFont="1" applyFill="1" applyBorder="1"/>
    <xf numFmtId="0" fontId="40" fillId="5" borderId="5" xfId="5" applyFont="1" applyFill="1" applyBorder="1" applyAlignment="1">
      <alignment horizontal="center" vertical="center"/>
    </xf>
    <xf numFmtId="0" fontId="40" fillId="5" borderId="5" xfId="5" applyFont="1" applyFill="1" applyBorder="1" applyAlignment="1">
      <alignment horizontal="center"/>
    </xf>
    <xf numFmtId="0" fontId="46" fillId="5" borderId="5" xfId="5" applyFont="1" applyFill="1" applyBorder="1" applyAlignment="1">
      <alignment horizontal="center"/>
    </xf>
    <xf numFmtId="0" fontId="46" fillId="5" borderId="5" xfId="6" applyFont="1" applyFill="1" applyBorder="1" applyAlignment="1">
      <alignment horizontal="center"/>
    </xf>
    <xf numFmtId="0" fontId="47" fillId="21" borderId="6" xfId="3" applyFont="1" applyFill="1" applyBorder="1" applyAlignment="1">
      <alignment horizontal="center" vertical="center"/>
    </xf>
    <xf numFmtId="0" fontId="48" fillId="22" borderId="6" xfId="3" applyFont="1" applyFill="1" applyBorder="1" applyAlignment="1">
      <alignment horizontal="center" vertical="center"/>
    </xf>
    <xf numFmtId="0" fontId="49" fillId="21" borderId="6" xfId="3" applyFont="1" applyFill="1" applyBorder="1" applyAlignment="1">
      <alignment horizontal="center" vertical="center"/>
    </xf>
    <xf numFmtId="0" fontId="47" fillId="23" borderId="5" xfId="3" applyFont="1" applyFill="1" applyBorder="1" applyAlignment="1">
      <alignment horizontal="center" vertical="center"/>
    </xf>
    <xf numFmtId="0" fontId="47" fillId="25" borderId="6" xfId="3" applyFont="1" applyFill="1" applyBorder="1" applyAlignment="1">
      <alignment horizontal="center" vertical="center"/>
    </xf>
    <xf numFmtId="0" fontId="45" fillId="0" borderId="0" xfId="5" applyFont="1" applyAlignment="1">
      <alignment vertical="center"/>
    </xf>
    <xf numFmtId="0" fontId="6" fillId="26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30" fillId="0" borderId="8" xfId="0" applyNumberFormat="1" applyFont="1" applyBorder="1"/>
    <xf numFmtId="0" fontId="10" fillId="27" borderId="8" xfId="0" applyNumberFormat="1" applyFont="1" applyFill="1" applyBorder="1"/>
    <xf numFmtId="0" fontId="10" fillId="18" borderId="9" xfId="0" applyNumberFormat="1" applyFont="1" applyFill="1" applyBorder="1"/>
    <xf numFmtId="0" fontId="10" fillId="28" borderId="10" xfId="0" applyFont="1" applyFill="1" applyBorder="1" applyAlignment="1">
      <alignment horizontal="right"/>
    </xf>
    <xf numFmtId="0" fontId="11" fillId="0" borderId="0" xfId="2" applyFont="1" applyFill="1" applyBorder="1"/>
    <xf numFmtId="0" fontId="4" fillId="0" borderId="0" xfId="0" applyFont="1" applyFill="1" applyBorder="1"/>
    <xf numFmtId="0" fontId="0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/>
    <xf numFmtId="43" fontId="11" fillId="0" borderId="0" xfId="8" applyFont="1" applyFill="1" applyBorder="1"/>
    <xf numFmtId="0" fontId="5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53" fillId="0" borderId="0" xfId="0" applyFont="1"/>
    <xf numFmtId="0" fontId="5" fillId="0" borderId="0" xfId="0" applyFont="1" applyFill="1" applyBorder="1" applyAlignment="1">
      <alignment horizontal="left" indent="2"/>
    </xf>
    <xf numFmtId="0" fontId="0" fillId="0" borderId="0" xfId="0" applyFont="1" applyFill="1" applyBorder="1"/>
    <xf numFmtId="0" fontId="51" fillId="0" borderId="0" xfId="0" applyFont="1" applyFill="1" applyBorder="1" applyAlignment="1">
      <alignment horizontal="right" vertical="top"/>
    </xf>
    <xf numFmtId="0" fontId="0" fillId="0" borderId="0" xfId="0" applyFont="1" applyFill="1" applyBorder="1"/>
    <xf numFmtId="0" fontId="47" fillId="0" borderId="0" xfId="0" applyFont="1" applyFill="1" applyBorder="1" applyAlignment="1">
      <alignment horizontal="left" vertical="center" readingOrder="1"/>
    </xf>
    <xf numFmtId="0" fontId="47" fillId="0" borderId="0" xfId="0" applyFont="1" applyFill="1" applyBorder="1"/>
    <xf numFmtId="0" fontId="54" fillId="0" borderId="0" xfId="0" applyFont="1" applyFill="1" applyBorder="1"/>
    <xf numFmtId="0" fontId="38" fillId="0" borderId="0" xfId="0" applyFont="1" applyFill="1" applyBorder="1"/>
    <xf numFmtId="0" fontId="55" fillId="0" borderId="0" xfId="0" applyFont="1" applyFill="1" applyBorder="1"/>
    <xf numFmtId="0" fontId="56" fillId="0" borderId="0" xfId="0" applyFont="1" applyFill="1" applyBorder="1" applyAlignment="1">
      <alignment horizontal="left" vertical="center" readingOrder="1"/>
    </xf>
    <xf numFmtId="0" fontId="56" fillId="0" borderId="0" xfId="0" applyFont="1" applyFill="1" applyBorder="1"/>
    <xf numFmtId="0" fontId="57" fillId="0" borderId="5" xfId="0" applyFont="1" applyBorder="1"/>
    <xf numFmtId="0" fontId="57" fillId="0" borderId="5" xfId="0" applyNumberFormat="1" applyFont="1" applyBorder="1"/>
    <xf numFmtId="14" fontId="57" fillId="0" borderId="5" xfId="0" applyNumberFormat="1" applyFont="1" applyBorder="1"/>
    <xf numFmtId="0" fontId="52" fillId="0" borderId="6" xfId="0" applyFont="1" applyBorder="1" applyAlignment="1">
      <alignment horizontal="center" vertical="center"/>
    </xf>
    <xf numFmtId="0" fontId="44" fillId="13" borderId="6" xfId="0" applyFont="1" applyFill="1" applyBorder="1" applyAlignment="1">
      <alignment horizontal="center" vertical="center"/>
    </xf>
    <xf numFmtId="49" fontId="52" fillId="29" borderId="6" xfId="0" applyNumberFormat="1" applyFont="1" applyFill="1" applyBorder="1" applyAlignment="1">
      <alignment horizontal="center" vertical="center"/>
    </xf>
    <xf numFmtId="0" fontId="52" fillId="16" borderId="6" xfId="0" applyFont="1" applyFill="1" applyBorder="1" applyAlignment="1">
      <alignment horizontal="center" vertical="center"/>
    </xf>
    <xf numFmtId="0" fontId="52" fillId="13" borderId="6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0" fillId="0" borderId="5" xfId="0" applyFont="1" applyFill="1" applyBorder="1"/>
    <xf numFmtId="0" fontId="38" fillId="0" borderId="5" xfId="0" applyFont="1" applyFill="1" applyBorder="1"/>
    <xf numFmtId="0" fontId="55" fillId="0" borderId="5" xfId="0" applyFont="1" applyFill="1" applyBorder="1"/>
    <xf numFmtId="0" fontId="56" fillId="0" borderId="5" xfId="0" applyFont="1" applyFill="1" applyBorder="1" applyAlignment="1">
      <alignment horizontal="left" vertical="center" readingOrder="1"/>
    </xf>
    <xf numFmtId="0" fontId="56" fillId="0" borderId="5" xfId="0" applyFont="1" applyFill="1" applyBorder="1"/>
    <xf numFmtId="0" fontId="4" fillId="0" borderId="5" xfId="0" applyFont="1" applyFill="1" applyBorder="1"/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/>
    <xf numFmtId="0" fontId="58" fillId="0" borderId="0" xfId="0" applyFont="1" applyFill="1" applyBorder="1" applyAlignment="1">
      <alignment horizontal="left" vertical="center" readingOrder="1"/>
    </xf>
    <xf numFmtId="0" fontId="58" fillId="0" borderId="5" xfId="0" applyFont="1" applyFill="1" applyBorder="1" applyAlignment="1">
      <alignment horizontal="left" vertical="center" readingOrder="1"/>
    </xf>
    <xf numFmtId="0" fontId="59" fillId="0" borderId="5" xfId="0" applyFont="1" applyFill="1" applyBorder="1" applyAlignment="1">
      <alignment horizontal="left" vertical="center" readingOrder="1"/>
    </xf>
    <xf numFmtId="0" fontId="59" fillId="0" borderId="0" xfId="0" applyFont="1" applyFill="1" applyBorder="1" applyAlignment="1">
      <alignment horizontal="left" vertical="center" readingOrder="1"/>
    </xf>
    <xf numFmtId="0" fontId="56" fillId="0" borderId="11" xfId="0" applyFont="1" applyFill="1" applyBorder="1" applyAlignment="1">
      <alignment horizontal="left" vertical="center" readingOrder="1"/>
    </xf>
    <xf numFmtId="0" fontId="0" fillId="0" borderId="11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5" fillId="14" borderId="5" xfId="0" applyNumberFormat="1" applyFont="1" applyFill="1" applyBorder="1" applyAlignment="1">
      <alignment horizontal="center" vertical="top"/>
    </xf>
    <xf numFmtId="0" fontId="5" fillId="12" borderId="5" xfId="0" applyFont="1" applyFill="1" applyBorder="1" applyAlignment="1">
      <alignment horizontal="center" vertical="top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</cellXfs>
  <cellStyles count="9">
    <cellStyle name="Comma" xfId="8" builtinId="3"/>
    <cellStyle name="Hyperlink" xfId="1" builtinId="8"/>
    <cellStyle name="Hyperlink 2" xfId="4" xr:uid="{8F75757B-D3D3-48C5-AE5B-B74CA9D0DD42}"/>
    <cellStyle name="Normal" xfId="0" builtinId="0"/>
    <cellStyle name="Normal 2" xfId="2" xr:uid="{00000000-0005-0000-0000-000002000000}"/>
    <cellStyle name="Normal 2 2 2" xfId="6" xr:uid="{AA364729-91F1-4F83-B948-8ED849E3D987}"/>
    <cellStyle name="Normal 3 2" xfId="7" xr:uid="{977788AB-5CF4-4044-A8E8-A490951052C2}"/>
    <cellStyle name="Normal 7 2" xfId="5" xr:uid="{3AD79618-CC54-426C-A416-34AECF5EE298}"/>
    <cellStyle name="ปกติ 2" xfId="3" xr:uid="{49072A95-C2F8-4D06-B35D-D3F201FD8D6C}"/>
  </cellStyles>
  <dxfs count="36">
    <dxf>
      <font>
        <color rgb="FF0070C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color theme="0"/>
      </font>
    </dxf>
    <dxf>
      <alignment horizontal="right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</font>
    </dxf>
    <dxf>
      <font>
        <sz val="16"/>
      </font>
    </dxf>
    <dxf>
      <font>
        <name val="TH SarabunPSK"/>
        <scheme val="none"/>
      </font>
    </dxf>
    <dxf>
      <alignment horizontal="right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97410</xdr:rowOff>
    </xdr:from>
    <xdr:to>
      <xdr:col>8</xdr:col>
      <xdr:colOff>1190625</xdr:colOff>
      <xdr:row>5</xdr:row>
      <xdr:rowOff>186905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557485"/>
          <a:ext cx="14561568" cy="118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1285874</xdr:colOff>
      <xdr:row>1</xdr:row>
      <xdr:rowOff>95250</xdr:rowOff>
    </xdr:from>
    <xdr:to>
      <xdr:col>18</xdr:col>
      <xdr:colOff>0</xdr:colOff>
      <xdr:row>5</xdr:row>
      <xdr:rowOff>158151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4656817" y="555325"/>
          <a:ext cx="8361334" cy="11555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97410</xdr:rowOff>
    </xdr:from>
    <xdr:to>
      <xdr:col>8</xdr:col>
      <xdr:colOff>1190625</xdr:colOff>
      <xdr:row>5</xdr:row>
      <xdr:rowOff>186905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EDD6D9-03CB-48B8-B478-D0863B014DA7}"/>
            </a:ext>
          </a:extLst>
        </xdr:cNvPr>
        <xdr:cNvSpPr txBox="1"/>
      </xdr:nvSpPr>
      <xdr:spPr>
        <a:xfrm>
          <a:off x="0" y="554610"/>
          <a:ext cx="28576905" cy="11562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1285874</xdr:colOff>
      <xdr:row>1</xdr:row>
      <xdr:rowOff>95250</xdr:rowOff>
    </xdr:from>
    <xdr:to>
      <xdr:col>18</xdr:col>
      <xdr:colOff>0</xdr:colOff>
      <xdr:row>5</xdr:row>
      <xdr:rowOff>158151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14936BE-FFC5-4744-8E04-BFC18712E1ED}"/>
            </a:ext>
          </a:extLst>
        </xdr:cNvPr>
        <xdr:cNvSpPr txBox="1"/>
      </xdr:nvSpPr>
      <xdr:spPr>
        <a:xfrm>
          <a:off x="28672154" y="552450"/>
          <a:ext cx="23189566" cy="1129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206829</xdr:colOff>
      <xdr:row>1</xdr:row>
      <xdr:rowOff>42981</xdr:rowOff>
    </xdr:from>
    <xdr:to>
      <xdr:col>4</xdr:col>
      <xdr:colOff>4669972</xdr:colOff>
      <xdr:row>5</xdr:row>
      <xdr:rowOff>132476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810ACB-E80D-44D8-A3EA-B9D3BE9BC31D}"/>
            </a:ext>
          </a:extLst>
        </xdr:cNvPr>
        <xdr:cNvSpPr txBox="1"/>
      </xdr:nvSpPr>
      <xdr:spPr>
        <a:xfrm>
          <a:off x="206829" y="500181"/>
          <a:ext cx="9579429" cy="11780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5084988</xdr:colOff>
      <xdr:row>1</xdr:row>
      <xdr:rowOff>73479</xdr:rowOff>
    </xdr:from>
    <xdr:to>
      <xdr:col>13</xdr:col>
      <xdr:colOff>1654628</xdr:colOff>
      <xdr:row>5</xdr:row>
      <xdr:rowOff>136380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F895E8-4EF0-4B9C-89E8-2F86AB3EDC53}"/>
            </a:ext>
          </a:extLst>
        </xdr:cNvPr>
        <xdr:cNvSpPr txBox="1"/>
      </xdr:nvSpPr>
      <xdr:spPr>
        <a:xfrm>
          <a:off x="10201274" y="530679"/>
          <a:ext cx="17491983" cy="11514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96981</xdr:colOff>
      <xdr:row>40</xdr:row>
      <xdr:rowOff>13855</xdr:rowOff>
    </xdr:from>
    <xdr:to>
      <xdr:col>33</xdr:col>
      <xdr:colOff>13855</xdr:colOff>
      <xdr:row>46</xdr:row>
      <xdr:rowOff>124692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0F50A7E-E4EB-4206-9593-20140F81CBD1}"/>
            </a:ext>
          </a:extLst>
        </xdr:cNvPr>
        <xdr:cNvSpPr/>
      </xdr:nvSpPr>
      <xdr:spPr>
        <a:xfrm>
          <a:off x="5638799" y="10460182"/>
          <a:ext cx="11499274" cy="1330037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587828</xdr:colOff>
      <xdr:row>1</xdr:row>
      <xdr:rowOff>41564</xdr:rowOff>
    </xdr:from>
    <xdr:to>
      <xdr:col>39</xdr:col>
      <xdr:colOff>581891</xdr:colOff>
      <xdr:row>35</xdr:row>
      <xdr:rowOff>154486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BCCD91C4-A7BC-43B6-9387-D63F7AB764B6}"/>
            </a:ext>
          </a:extLst>
        </xdr:cNvPr>
        <xdr:cNvGrpSpPr/>
      </xdr:nvGrpSpPr>
      <xdr:grpSpPr>
        <a:xfrm>
          <a:off x="8124701" y="304800"/>
          <a:ext cx="17062863" cy="9062959"/>
          <a:chOff x="4283528" y="308264"/>
          <a:chExt cx="17062863" cy="9180722"/>
        </a:xfrm>
      </xdr:grpSpPr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5780CF8B-DEE9-42DA-989B-D53B0D5989C9}"/>
              </a:ext>
            </a:extLst>
          </xdr:cNvPr>
          <xdr:cNvGrpSpPr/>
        </xdr:nvGrpSpPr>
        <xdr:grpSpPr>
          <a:xfrm>
            <a:off x="4283528" y="308264"/>
            <a:ext cx="17062863" cy="9180722"/>
            <a:chOff x="4283528" y="308264"/>
            <a:chExt cx="17062863" cy="9180722"/>
          </a:xfrm>
        </xdr:grpSpPr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7C87C87A-1C98-4170-AA8E-82CBA876602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4283528" y="308264"/>
              <a:ext cx="17062863" cy="9180722"/>
            </a:xfrm>
            <a:prstGeom prst="rect">
              <a:avLst/>
            </a:prstGeom>
          </xdr:spPr>
        </xdr:pic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AED56D3-D8F7-4064-BDEC-596BC2EE5706}"/>
                </a:ext>
              </a:extLst>
            </xdr:cNvPr>
            <xdr:cNvSpPr txBox="1"/>
          </xdr:nvSpPr>
          <xdr:spPr>
            <a:xfrm>
              <a:off x="7346374" y="3020786"/>
              <a:ext cx="574693" cy="2571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28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+1 </a:t>
              </a:r>
              <a:r>
                <a:rPr lang="en-US" sz="11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 </a:t>
              </a:r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15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+1</a:t>
              </a:r>
            </a:p>
          </xdr:txBody>
        </xdr:sp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D0BEFD2-57B5-4D49-8066-C647A94D5B1E}"/>
                </a:ext>
              </a:extLst>
            </xdr:cNvPr>
            <xdr:cNvSpPr txBox="1"/>
          </xdr:nvSpPr>
          <xdr:spPr>
            <a:xfrm>
              <a:off x="7335488" y="3477986"/>
              <a:ext cx="574693" cy="2571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+1 </a:t>
              </a:r>
              <a:r>
                <a:rPr lang="en-US" sz="11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 </a:t>
              </a:r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+1</a:t>
              </a:r>
            </a:p>
          </xdr:txBody>
        </xdr:sp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6C94559-17C1-4FA8-9FFB-344B2FE87C2B}"/>
                </a:ext>
              </a:extLst>
            </xdr:cNvPr>
            <xdr:cNvSpPr txBox="1"/>
          </xdr:nvSpPr>
          <xdr:spPr>
            <a:xfrm>
              <a:off x="10318173" y="3064330"/>
              <a:ext cx="574693" cy="2571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 </a:t>
              </a:r>
              <a:r>
                <a:rPr lang="en-US" sz="11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 </a:t>
              </a:r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3A14AE84-CC7D-4A53-AAFB-68401C05BED0}"/>
                </a:ext>
              </a:extLst>
            </xdr:cNvPr>
            <xdr:cNvSpPr txBox="1"/>
          </xdr:nvSpPr>
          <xdr:spPr>
            <a:xfrm>
              <a:off x="13758059" y="3096987"/>
              <a:ext cx="574693" cy="2571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7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+3 </a:t>
              </a:r>
              <a:r>
                <a:rPr lang="en-US" sz="11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 </a:t>
              </a:r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+3</a:t>
              </a: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232976A6-065D-454F-B544-6C95E1986497}"/>
                </a:ext>
              </a:extLst>
            </xdr:cNvPr>
            <xdr:cNvSpPr txBox="1"/>
          </xdr:nvSpPr>
          <xdr:spPr>
            <a:xfrm>
              <a:off x="13779830" y="4076701"/>
              <a:ext cx="574693" cy="2571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16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+3 </a:t>
              </a:r>
              <a:r>
                <a:rPr lang="en-US" sz="11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 </a:t>
              </a:r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15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+2</a:t>
              </a: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DEB95CB3-A77F-4FB1-B16A-BD6BC66BC7D9}"/>
                </a:ext>
              </a:extLst>
            </xdr:cNvPr>
            <xdr:cNvSpPr txBox="1"/>
          </xdr:nvSpPr>
          <xdr:spPr>
            <a:xfrm>
              <a:off x="13768944" y="4533900"/>
              <a:ext cx="574693" cy="2626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23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+4 </a:t>
              </a:r>
              <a:r>
                <a:rPr lang="en-US" sz="11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 </a:t>
              </a:r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14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+2</a:t>
              </a: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82BFEA85-54E1-4893-897D-88BFF23248D2}"/>
                </a:ext>
              </a:extLst>
            </xdr:cNvPr>
            <xdr:cNvSpPr txBox="1"/>
          </xdr:nvSpPr>
          <xdr:spPr>
            <a:xfrm>
              <a:off x="17252373" y="3107872"/>
              <a:ext cx="574693" cy="2571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 </a:t>
              </a:r>
              <a:r>
                <a:rPr lang="en-US" sz="11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 </a:t>
              </a:r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A4580AC6-B096-49B8-ACB6-7338ADFB4BA9}"/>
                </a:ext>
              </a:extLst>
            </xdr:cNvPr>
            <xdr:cNvSpPr txBox="1"/>
          </xdr:nvSpPr>
          <xdr:spPr>
            <a:xfrm>
              <a:off x="17263258" y="4087586"/>
              <a:ext cx="574693" cy="2571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+3 </a:t>
              </a:r>
              <a:r>
                <a:rPr lang="en-US" sz="11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 </a:t>
              </a:r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+3</a:t>
              </a:r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D7B9E62D-CFD4-4B55-B6E6-D2CD3FC7EDFA}"/>
                </a:ext>
              </a:extLst>
            </xdr:cNvPr>
            <xdr:cNvSpPr txBox="1"/>
          </xdr:nvSpPr>
          <xdr:spPr>
            <a:xfrm>
              <a:off x="10808029" y="7097486"/>
              <a:ext cx="574693" cy="2571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7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+3 </a:t>
              </a:r>
              <a:r>
                <a:rPr lang="en-US" sz="11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 </a:t>
              </a:r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+2</a:t>
              </a:r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8F9EAAB1-8156-42A3-9874-179C127A4678}"/>
                </a:ext>
              </a:extLst>
            </xdr:cNvPr>
            <xdr:cNvSpPr txBox="1"/>
          </xdr:nvSpPr>
          <xdr:spPr>
            <a:xfrm>
              <a:off x="10808029" y="7554686"/>
              <a:ext cx="574693" cy="2571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14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+2 </a:t>
              </a:r>
              <a:r>
                <a:rPr lang="en-US" sz="11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 </a:t>
              </a:r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+2</a:t>
              </a:r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B2E3FD4-170C-450C-AB81-013AA14F1E13}"/>
                </a:ext>
              </a:extLst>
            </xdr:cNvPr>
            <xdr:cNvSpPr txBox="1"/>
          </xdr:nvSpPr>
          <xdr:spPr>
            <a:xfrm>
              <a:off x="10808028" y="8001000"/>
              <a:ext cx="574693" cy="2626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 </a:t>
              </a:r>
              <a:r>
                <a:rPr lang="en-US" sz="11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 </a:t>
              </a:r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F45E2CC0-9088-4B58-A075-49286B19DAC4}"/>
                </a:ext>
              </a:extLst>
            </xdr:cNvPr>
            <xdr:cNvSpPr txBox="1"/>
          </xdr:nvSpPr>
          <xdr:spPr>
            <a:xfrm>
              <a:off x="17067314" y="7075715"/>
              <a:ext cx="574693" cy="2571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7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 </a:t>
              </a:r>
              <a:r>
                <a:rPr lang="en-US" sz="11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 </a:t>
              </a:r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A4B122C5-BA50-464F-83EA-8147100F667A}"/>
                </a:ext>
              </a:extLst>
            </xdr:cNvPr>
            <xdr:cNvSpPr txBox="1"/>
          </xdr:nvSpPr>
          <xdr:spPr>
            <a:xfrm>
              <a:off x="17067314" y="7543800"/>
              <a:ext cx="574693" cy="2571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29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 </a:t>
              </a:r>
              <a:r>
                <a:rPr lang="en-US" sz="11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 </a:t>
              </a:r>
              <a:r>
                <a:rPr lang="en-US" sz="11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11</a:t>
              </a:r>
              <a:r>
                <a:rPr lang="en-US" sz="11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404B6C65-C6EA-4EC5-A3F8-1F69703B3551}"/>
                </a:ext>
              </a:extLst>
            </xdr:cNvPr>
            <xdr:cNvSpPr txBox="1"/>
          </xdr:nvSpPr>
          <xdr:spPr>
            <a:xfrm>
              <a:off x="18126198" y="8332026"/>
              <a:ext cx="2776261" cy="9938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>
                <a:lnSpc>
                  <a:spcPts val="2100"/>
                </a:lnSpc>
              </a:pPr>
              <a:r>
                <a:rPr lang="th-TH" sz="1800" b="1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จำนวนโครงการทั้งหมด</a:t>
              </a:r>
              <a:r>
                <a:rPr lang="th-TH" sz="1800" b="1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  <a:p>
              <a:pPr algn="ctr">
                <a:lnSpc>
                  <a:spcPts val="2100"/>
                </a:lnSpc>
              </a:pPr>
              <a:r>
                <a:rPr lang="en-US" sz="1800" b="1" u="sng" baseline="0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156</a:t>
              </a:r>
              <a:r>
                <a:rPr lang="en-US" sz="1800" b="1" u="none" baseline="0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+20 </a:t>
              </a:r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 </a:t>
              </a:r>
              <a:r>
                <a:rPr lang="en-US" sz="18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76</a:t>
              </a:r>
              <a:r>
                <a:rPr lang="en-US" sz="18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+16 </a:t>
              </a:r>
              <a:r>
                <a:rPr lang="th-TH" sz="1800" b="1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  <a:p>
              <a:pPr algn="ctr">
                <a:lnSpc>
                  <a:spcPts val="2100"/>
                </a:lnSpc>
              </a:pPr>
              <a:r>
                <a:rPr lang="th-TH" sz="1800" b="1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รวมทั้งสิ้น</a:t>
              </a:r>
              <a:r>
                <a:rPr lang="th-TH" sz="1800" b="1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en-US" sz="18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176 | 92</a:t>
              </a:r>
              <a:r>
                <a:rPr lang="en-US" sz="1800" b="1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800" b="1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4859B5B3-E7E7-4C54-B92C-24E586D65C2D}"/>
              </a:ext>
            </a:extLst>
          </xdr:cNvPr>
          <xdr:cNvSpPr txBox="1"/>
        </xdr:nvSpPr>
        <xdr:spPr>
          <a:xfrm>
            <a:off x="10303328" y="3617522"/>
            <a:ext cx="574386" cy="2628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70881FC4-4806-4E0D-B3CC-4563E14D2B63}"/>
              </a:ext>
            </a:extLst>
          </xdr:cNvPr>
          <xdr:cNvSpPr txBox="1"/>
        </xdr:nvSpPr>
        <xdr:spPr>
          <a:xfrm>
            <a:off x="13775871" y="3606637"/>
            <a:ext cx="574386" cy="2628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EB178FC8-D065-4571-963E-68FE74E839DF}"/>
              </a:ext>
            </a:extLst>
          </xdr:cNvPr>
          <xdr:cNvSpPr txBox="1"/>
        </xdr:nvSpPr>
        <xdr:spPr>
          <a:xfrm>
            <a:off x="17259300" y="3595751"/>
            <a:ext cx="574386" cy="2628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248093</xdr:colOff>
      <xdr:row>0</xdr:row>
      <xdr:rowOff>407581</xdr:rowOff>
    </xdr:from>
    <xdr:to>
      <xdr:col>30</xdr:col>
      <xdr:colOff>230412</xdr:colOff>
      <xdr:row>19</xdr:row>
      <xdr:rowOff>76859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A4A73E-A9F1-42C5-9A41-3368D8D86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20558" y="407581"/>
          <a:ext cx="4873296" cy="42767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KYP\02-1&#3650;&#3588;&#3619;&#3591;&#3585;&#3634;&#3619;&#3626;&#3635;&#3588;&#3633;&#3597;\&#3650;&#3588;&#3619;&#3591;&#3585;&#3634;&#3619;&#3626;&#3635;&#3588;&#3633;&#3597;%2070\as%20is%2070-04\&#3650;&#3588;&#3619;&#3591;&#3585;&#3634;&#3619;&#3626;&#3635;&#3588;&#3633;&#3597;%2069%20for%20as%20is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เสนอโครงการสำคัญ 69"/>
      <sheetName val="โครงการสำคัญ 69 (ผ่านเข้ารอบ)"/>
      <sheetName val="ตัวย่อ(ขึ้นก่อน)"/>
      <sheetName val="ตัวย่อ(หน้า)"/>
      <sheetName val="ตัวย่อ(ต่อท้าย)"/>
      <sheetName val="FVCT for eMENSCR"/>
      <sheetName val="ชื่อY1"/>
      <sheetName val="ชือFVCT_V3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/>
      <sheetData sheetId="3">
        <row r="1">
          <cell r="A1" t="str">
            <v>ตัวย่อ</v>
          </cell>
          <cell r="B1" t="str">
            <v>ชื่อหน่วยงานระดับกรม</v>
          </cell>
          <cell r="C1" t="str">
            <v>ชื่อหน่วยงานระดับกระทรวง</v>
          </cell>
        </row>
        <row r="2">
          <cell r="A2" t="str">
            <v>กรมการกงสุล</v>
          </cell>
          <cell r="B2" t="str">
            <v>กรมการกงสุล</v>
          </cell>
          <cell r="C2" t="str">
            <v>กระทรวงการต่างประเทศ</v>
          </cell>
        </row>
        <row r="3">
          <cell r="A3" t="str">
            <v>ขบ.</v>
          </cell>
          <cell r="B3" t="str">
            <v>กรมการขนส่งทางบก</v>
          </cell>
          <cell r="C3" t="str">
            <v>กระทรวงคมนาคม</v>
          </cell>
        </row>
        <row r="4">
          <cell r="A4" t="str">
            <v>ขร.</v>
          </cell>
          <cell r="B4" t="str">
            <v>กรมการขนส่งทางราง</v>
          </cell>
          <cell r="C4" t="str">
            <v>กระทรวงคมนาคม</v>
          </cell>
        </row>
        <row r="5">
          <cell r="A5" t="str">
            <v>กข.</v>
          </cell>
          <cell r="B5" t="str">
            <v>กรมการข้าว</v>
          </cell>
          <cell r="C5" t="str">
            <v>กระทรวงเกษตรและสหกรณ์</v>
          </cell>
        </row>
        <row r="6">
          <cell r="A6" t="str">
            <v>คต.</v>
          </cell>
          <cell r="B6" t="str">
            <v>กรมการค้าต่างประเทศ</v>
          </cell>
          <cell r="C6" t="str">
            <v>กระทรวงพาณิชย์</v>
          </cell>
        </row>
        <row r="7">
          <cell r="A7" t="str">
            <v>คน.</v>
          </cell>
          <cell r="B7" t="str">
            <v>กรมการค้าภายใน</v>
          </cell>
          <cell r="C7" t="str">
            <v>กระทรวงพาณิชย์</v>
          </cell>
        </row>
        <row r="8">
          <cell r="A8" t="str">
            <v>กกจ.</v>
          </cell>
          <cell r="B8" t="str">
            <v>กรมการจัดหางาน</v>
          </cell>
          <cell r="C8" t="str">
            <v>กระทรวงแรงงาน</v>
          </cell>
        </row>
        <row r="9">
          <cell r="A9" t="str">
            <v xml:space="preserve">กทท. </v>
          </cell>
          <cell r="B9" t="str">
            <v>กรมการท่องเที่ยว</v>
          </cell>
          <cell r="C9" t="str">
            <v>กระทรวงการท่องเที่ยวและกีฬา</v>
          </cell>
        </row>
        <row r="10">
          <cell r="A10" t="str">
            <v>ปค.</v>
          </cell>
          <cell r="B10" t="str">
            <v>กรมการปกครอง</v>
          </cell>
          <cell r="C10" t="str">
            <v>กระทรวงมหาดไทย</v>
          </cell>
        </row>
        <row r="11">
          <cell r="A11" t="str">
            <v>สส.</v>
          </cell>
          <cell r="B11" t="str">
            <v>กรมการเปลี่ยนแปลงสภาพภูมิอากาศและสิ่งแวดล้อม</v>
          </cell>
          <cell r="C11" t="str">
            <v>กระทรวงทรัพยากรธรรมชาติและสิ่งแวดล้อม</v>
          </cell>
        </row>
        <row r="12">
          <cell r="A12" t="str">
            <v>พช.</v>
          </cell>
          <cell r="B12" t="str">
            <v>กรมการพัฒนาชุมชน</v>
          </cell>
          <cell r="C12" t="str">
            <v>กระทรวงมหาดไทย</v>
          </cell>
        </row>
        <row r="13">
          <cell r="A13" t="str">
            <v>กพ.</v>
          </cell>
          <cell r="B13" t="str">
            <v>กรมการแพทย์</v>
          </cell>
          <cell r="C13" t="str">
            <v>กระทรวงสาธารณสุข</v>
          </cell>
        </row>
        <row r="14">
          <cell r="A14" t="str">
            <v>DTAM</v>
          </cell>
          <cell r="B14" t="str">
            <v>กรมการแพทย์แผนไทยและการแพทย์ทางเลือก</v>
          </cell>
          <cell r="C14" t="str">
            <v>กระทรวงสาธารณสุข</v>
          </cell>
        </row>
        <row r="15">
          <cell r="A15" t="str">
            <v>ศน.</v>
          </cell>
          <cell r="B15" t="str">
            <v>กรมการศาสนา</v>
          </cell>
          <cell r="C15" t="str">
            <v>กระทรวงวัฒนธรรม</v>
          </cell>
        </row>
        <row r="16">
          <cell r="A16" t="str">
            <v>ดย.</v>
          </cell>
          <cell r="B16" t="str">
            <v>กรมกิจการเด็กและเยาวชน</v>
          </cell>
          <cell r="C16" t="str">
            <v>กระทรวงการพัฒนาสังคมและความมั่นคงของมนุษย์</v>
          </cell>
        </row>
        <row r="17">
          <cell r="A17" t="str">
            <v>ผส.</v>
          </cell>
          <cell r="B17" t="str">
            <v>กรมกิจการผู้สูงอายุ</v>
          </cell>
          <cell r="C17" t="str">
            <v>กระทรวงการพัฒนาสังคมและความมั่นคงของมนุษย์</v>
          </cell>
        </row>
        <row r="18">
          <cell r="A18" t="str">
            <v>สค.</v>
          </cell>
          <cell r="B18" t="str">
            <v>กรมกิจการสตรีและสถาบันครอบครัว</v>
          </cell>
          <cell r="C18" t="str">
            <v>กระทรวงการพัฒนาสังคมและความมั่นคงของมนุษย์</v>
          </cell>
        </row>
        <row r="19">
          <cell r="A19" t="str">
            <v>คพ.</v>
          </cell>
          <cell r="B19" t="str">
            <v>กรมควบคุมมลพิษ</v>
          </cell>
          <cell r="C19" t="str">
            <v>กระทรวงทรัพยากรธรรมชาติและสิ่งแวดล้อม</v>
          </cell>
        </row>
        <row r="20">
          <cell r="A20" t="str">
            <v>คร.</v>
          </cell>
          <cell r="B20" t="str">
            <v>กรมควบคุมโรค</v>
          </cell>
          <cell r="C20" t="str">
            <v>กระทรวงสาธารณสุข</v>
          </cell>
        </row>
        <row r="21">
          <cell r="A21" t="str">
            <v>TICA</v>
          </cell>
          <cell r="B21" t="str">
            <v>กรมความร่วมมือระหว่างประเทศ</v>
          </cell>
          <cell r="C21" t="str">
            <v>กระทรวงการต่างประเทศ</v>
          </cell>
        </row>
        <row r="22">
          <cell r="A22" t="str">
            <v>กคส.</v>
          </cell>
          <cell r="B22" t="str">
            <v>กรมคุ้มครองสิทธิและเสรีภาพ</v>
          </cell>
          <cell r="C22" t="str">
            <v>กระทรวงยุติธรรม</v>
          </cell>
        </row>
        <row r="23">
          <cell r="A23" t="str">
            <v>คป.</v>
          </cell>
          <cell r="B23" t="str">
            <v>กรมคุมประพฤติ</v>
          </cell>
          <cell r="C23" t="str">
            <v>กระทรวงยุติธรรม</v>
          </cell>
        </row>
        <row r="24">
          <cell r="A24" t="str">
            <v>กกจ.</v>
          </cell>
          <cell r="B24" t="str">
            <v>กรมจัดหางาน</v>
          </cell>
          <cell r="C24" t="str">
            <v>กระทรวงแรงงาน</v>
          </cell>
        </row>
        <row r="25">
          <cell r="A25" t="str">
            <v>จร.</v>
          </cell>
          <cell r="B25" t="str">
            <v>กรมเจรจาการค้าระหว่างประเทศ</v>
          </cell>
          <cell r="C25" t="str">
            <v>กระทรวงพาณิชย์</v>
          </cell>
        </row>
        <row r="26">
          <cell r="A26" t="str">
            <v>จท.</v>
          </cell>
          <cell r="B26" t="str">
            <v>กรมเจ้าท่า</v>
          </cell>
          <cell r="C26" t="str">
            <v>กระทรวงคมนาคม</v>
          </cell>
        </row>
        <row r="27">
          <cell r="A27" t="str">
            <v>ชป.</v>
          </cell>
          <cell r="B27" t="str">
            <v>กรมชลประทาน</v>
          </cell>
          <cell r="C27" t="str">
            <v>กระทรวงเกษตรและสหกรณ์</v>
          </cell>
        </row>
        <row r="28">
          <cell r="A28" t="str">
            <v>ชธ.</v>
          </cell>
          <cell r="B28" t="str">
            <v>กรมเชื้อเพลิงธรรมชาติ</v>
          </cell>
          <cell r="C28" t="str">
            <v>กระทรวงพลังงาน</v>
          </cell>
        </row>
        <row r="29">
          <cell r="A29" t="str">
            <v>กตส.</v>
          </cell>
          <cell r="B29" t="str">
            <v>กรมตรวจบัญชีสหกรณ์</v>
          </cell>
          <cell r="C29" t="str">
            <v>กระทรวงเกษตรและสหกรณ์</v>
          </cell>
        </row>
        <row r="30">
          <cell r="A30" t="str">
            <v>ทป.</v>
          </cell>
          <cell r="B30" t="str">
            <v>กรมทรัพย์สินทางปัญญา</v>
          </cell>
          <cell r="C30" t="str">
            <v>กระทรวงพาณิชย์</v>
          </cell>
        </row>
        <row r="31">
          <cell r="A31" t="str">
            <v>ทช.</v>
          </cell>
          <cell r="B31" t="str">
            <v>กรมทรัพยากรทางทะเลและชายฝั่ง</v>
          </cell>
          <cell r="C31" t="str">
            <v>กระทรวงทรัพยากรธรรมชาติและสิ่งแวดล้อม</v>
          </cell>
        </row>
        <row r="32">
          <cell r="A32" t="str">
            <v>ทธ.</v>
          </cell>
          <cell r="B32" t="str">
            <v>กรมทรัพยากรธรณี</v>
          </cell>
          <cell r="C32" t="str">
            <v>กระทรวงทรัพยากรธรรมชาติและสิ่งแวดล้อม</v>
          </cell>
        </row>
        <row r="33">
          <cell r="A33" t="str">
            <v>ทน.</v>
          </cell>
          <cell r="B33" t="str">
            <v>กรมทรัพยากรน้ำ</v>
          </cell>
          <cell r="C33" t="str">
            <v>กระทรวงทรัพยากรธรรมชาติและสิ่งแวดล้อม</v>
          </cell>
        </row>
        <row r="34">
          <cell r="A34" t="str">
            <v>ทบ.</v>
          </cell>
          <cell r="B34" t="str">
            <v>กรมทรัพยากรน้ำบาดาล</v>
          </cell>
          <cell r="C34" t="str">
            <v>กระทรวงทรัพยากรธรรมชาติและสิ่งแวดล้อม</v>
          </cell>
        </row>
        <row r="35">
          <cell r="A35" t="str">
            <v>ทล.</v>
          </cell>
          <cell r="B35" t="str">
            <v>กรมทางหลวง</v>
          </cell>
          <cell r="C35" t="str">
            <v>กระทรวงคมนาคม</v>
          </cell>
        </row>
        <row r="36">
          <cell r="A36" t="str">
            <v>ทช.</v>
          </cell>
          <cell r="B36" t="str">
            <v>กรมทางหลวงชนบท</v>
          </cell>
          <cell r="C36" t="str">
            <v>กระทรวงคมนาคม</v>
          </cell>
        </row>
        <row r="37">
          <cell r="A37" t="str">
            <v>ทย.</v>
          </cell>
          <cell r="B37" t="str">
            <v>กรมท่าอากาศยาน</v>
          </cell>
          <cell r="C37" t="str">
            <v>กระทรวงคมนาคม</v>
          </cell>
        </row>
        <row r="38">
          <cell r="A38" t="str">
            <v>ทด.</v>
          </cell>
          <cell r="B38" t="str">
            <v>กรมที่ดิน</v>
          </cell>
          <cell r="C38" t="str">
            <v>กระทรวงมหาดไทย</v>
          </cell>
        </row>
        <row r="39">
          <cell r="A39" t="str">
            <v>ธร.</v>
          </cell>
          <cell r="B39" t="str">
            <v>กรมธนารักษ์</v>
          </cell>
          <cell r="C39" t="str">
            <v>กระทรวงการคลัง</v>
          </cell>
        </row>
        <row r="40">
          <cell r="A40" t="str">
            <v>ธพ.</v>
          </cell>
          <cell r="B40" t="str">
            <v>กรมธุรกิจพลังงาน</v>
          </cell>
          <cell r="C40" t="str">
            <v>กระทรวงพลังงาน</v>
          </cell>
        </row>
        <row r="41">
          <cell r="A41" t="str">
            <v>กบค.</v>
          </cell>
          <cell r="B41" t="str">
            <v>กรมบังคับคดี</v>
          </cell>
          <cell r="C41" t="str">
            <v>กระทรวงยุติธรรม</v>
          </cell>
        </row>
        <row r="42">
          <cell r="A42" t="str">
            <v>บก.</v>
          </cell>
          <cell r="B42" t="str">
            <v>กรมบัญชีกลาง</v>
          </cell>
          <cell r="C42" t="str">
            <v>กระทรวงการคลัง</v>
          </cell>
        </row>
        <row r="43">
          <cell r="A43" t="str">
            <v>กปส.</v>
          </cell>
          <cell r="B43" t="str">
            <v>กรมประชาสัมพันธ์</v>
          </cell>
          <cell r="C43" t="str">
            <v>สำนักนายกรัฐมนตรี</v>
          </cell>
        </row>
        <row r="44">
          <cell r="A44" t="str">
            <v>กปม.</v>
          </cell>
          <cell r="B44" t="str">
            <v>กรมประมง</v>
          </cell>
          <cell r="C44" t="str">
            <v>กระทรวงเกษตรและสหกรณ์</v>
          </cell>
        </row>
        <row r="45">
          <cell r="A45" t="str">
            <v>กปศ.</v>
          </cell>
          <cell r="B45" t="str">
            <v>กรมปศุสัตว์</v>
          </cell>
          <cell r="C45" t="str">
            <v>กระทรวงเกษตรและสหกรณ์</v>
          </cell>
        </row>
        <row r="46">
          <cell r="A46" t="str">
            <v>ปภ.</v>
          </cell>
          <cell r="B46" t="str">
            <v>กรมป้องกันและบรรเทาสาธารณภัย</v>
          </cell>
          <cell r="C46" t="str">
            <v>กระทรวงมหาดไทย</v>
          </cell>
        </row>
        <row r="47">
          <cell r="A47" t="str">
            <v>ปม.</v>
          </cell>
          <cell r="B47" t="str">
            <v>กรมป่าไม้</v>
          </cell>
          <cell r="C47" t="str">
            <v>กระทรวงทรัพยากรธรรมชาติและสิ่งแวดล้อม</v>
          </cell>
        </row>
        <row r="48">
          <cell r="A48" t="str">
            <v>ปม.</v>
          </cell>
          <cell r="B48" t="str">
            <v xml:space="preserve">กรมป่าไม้ </v>
          </cell>
          <cell r="C48" t="str">
            <v>กระทรวงทรัพยากรธรรมชาติและสิ่งแวดล้อม</v>
          </cell>
        </row>
        <row r="49">
          <cell r="A49" t="str">
            <v>ฝล.</v>
          </cell>
          <cell r="B49" t="str">
            <v>กรมฝนหลวงและการบินเกษตร</v>
          </cell>
          <cell r="C49" t="str">
            <v>กระทรวงเกษตรและสหกรณ์</v>
          </cell>
        </row>
        <row r="50">
          <cell r="A50" t="str">
            <v>กพล.</v>
          </cell>
          <cell r="B50" t="str">
            <v>กรมพลศึกษา</v>
          </cell>
          <cell r="C50" t="str">
            <v>กระทรวงการท่องเที่ยวและกีฬา</v>
          </cell>
        </row>
        <row r="51">
          <cell r="A51" t="str">
            <v>พด.</v>
          </cell>
          <cell r="B51" t="str">
            <v>กรมพัฒนาที่ดิน</v>
          </cell>
          <cell r="C51" t="str">
            <v>กระทรวงเกษตรและสหกรณ์</v>
          </cell>
        </row>
        <row r="52">
          <cell r="A52" t="str">
            <v>พค.</v>
          </cell>
          <cell r="B52" t="str">
            <v>กรมพัฒนาธุรกิจการค้า</v>
          </cell>
          <cell r="C52" t="str">
            <v>กระทรวงพาณิชย์</v>
          </cell>
        </row>
        <row r="53">
          <cell r="A53" t="str">
            <v>กพร.</v>
          </cell>
          <cell r="B53" t="str">
            <v>กรมพัฒนาฝีมือแรงงาน</v>
          </cell>
          <cell r="C53" t="str">
            <v>กระทรวงแรงงาน</v>
          </cell>
        </row>
        <row r="54">
          <cell r="A54" t="str">
            <v>พพ.</v>
          </cell>
          <cell r="B54" t="str">
            <v>กรมพัฒนาพลังงานทดแทนและอนุรักษ์พลังงาน</v>
          </cell>
          <cell r="C54" t="str">
            <v>กระทรวงพลังงาน</v>
          </cell>
        </row>
        <row r="55">
          <cell r="A55" t="str">
            <v>พส.</v>
          </cell>
          <cell r="B55" t="str">
            <v>กรมพัฒนาสังคมและสวัสดิการ</v>
          </cell>
          <cell r="C55" t="str">
            <v>กระทรวงการพัฒนาสังคมและความมั่นคงของมนุษย์</v>
          </cell>
        </row>
        <row r="56">
          <cell r="A56" t="str">
            <v>กรมพิธีการทูต</v>
          </cell>
          <cell r="B56" t="str">
            <v>กรมพิธีการทูต</v>
          </cell>
          <cell r="C56" t="str">
            <v>กระทรวงการต่างประเทศ</v>
          </cell>
        </row>
        <row r="57">
          <cell r="A57" t="str">
            <v>กพน.</v>
          </cell>
          <cell r="B57" t="str">
            <v>กรมพินิจและคุ้มครองเด็กและเยาวชน</v>
          </cell>
          <cell r="C57" t="str">
            <v>กระทรวงยุติธรรม</v>
          </cell>
        </row>
        <row r="58">
          <cell r="A58" t="str">
            <v>กรมยุโรป</v>
          </cell>
          <cell r="B58" t="str">
            <v>กรมยุโรป</v>
          </cell>
          <cell r="C58" t="str">
            <v>กระทรวงการต่างประเทศ</v>
          </cell>
        </row>
        <row r="59">
          <cell r="A59" t="str">
            <v>ยผ.</v>
          </cell>
          <cell r="B59" t="str">
            <v>กรมโยธาธิการและผังเมือง</v>
          </cell>
          <cell r="C59" t="str">
            <v>กระทรวงมหาดไทย</v>
          </cell>
        </row>
        <row r="60">
          <cell r="A60" t="str">
            <v>รท.</v>
          </cell>
          <cell r="B60" t="str">
            <v>กรมราชทัณฑ์</v>
          </cell>
          <cell r="C60" t="str">
            <v>กระทรวงยุติธรรม</v>
          </cell>
        </row>
        <row r="61">
          <cell r="A61" t="str">
            <v>กรอ.</v>
          </cell>
          <cell r="B61" t="str">
            <v>กรมโรงงานอุตสาหกรรม</v>
          </cell>
          <cell r="C61" t="str">
            <v>กระทรวงอุตสาหกรรม</v>
          </cell>
        </row>
        <row r="62">
          <cell r="A62" t="str">
            <v>กวก.</v>
          </cell>
          <cell r="B62" t="str">
            <v>กรมวิชาการเกษตร</v>
          </cell>
          <cell r="C62" t="str">
            <v>กระทรวงเกษตรและสหกรณ์</v>
          </cell>
        </row>
        <row r="63">
          <cell r="A63" t="str">
            <v>DMSC</v>
          </cell>
          <cell r="B63" t="str">
            <v>กรมวิทยาศาสตร์การแพทย์</v>
          </cell>
          <cell r="C63" t="str">
            <v>กระทรวงสาธารณสุข</v>
          </cell>
        </row>
        <row r="64">
          <cell r="A64" t="str">
            <v>วศ.</v>
          </cell>
          <cell r="B64" t="str">
            <v>กรมวิทยาศาสตร์บริการ</v>
          </cell>
          <cell r="C64" t="str">
            <v>กระทรวงการอุดมศึกษา วิทยาศาสตร์ วิจัยและนวัตกรรม</v>
          </cell>
        </row>
        <row r="65">
          <cell r="A65" t="str">
            <v>ศก.</v>
          </cell>
          <cell r="B65" t="str">
            <v>กรมศิลปากร</v>
          </cell>
          <cell r="C65" t="str">
            <v>กระทรวงวัฒนธรรม</v>
          </cell>
        </row>
        <row r="66">
          <cell r="A66" t="str">
            <v>กศก.</v>
          </cell>
          <cell r="B66" t="str">
            <v>กรมศุลกากร</v>
          </cell>
          <cell r="C66" t="str">
            <v>กระทรวงการคลัง</v>
          </cell>
        </row>
        <row r="67">
          <cell r="A67" t="str">
            <v>กรมเศรษฐกิจระหว่างประเทศ</v>
          </cell>
          <cell r="B67" t="str">
            <v>กรมเศรษฐกิจระหว่างประเทศ</v>
          </cell>
          <cell r="C67" t="str">
            <v>กระทรวงการต่างประเทศ</v>
          </cell>
        </row>
        <row r="68">
          <cell r="A68" t="str">
            <v>กสก.</v>
          </cell>
          <cell r="B68" t="str">
            <v>กรมส่งเสริมการเกษตร</v>
          </cell>
          <cell r="C68" t="str">
            <v>กระทรวงเกษตรและสหกรณ์</v>
          </cell>
        </row>
        <row r="69">
          <cell r="A69" t="str">
            <v>สค.</v>
          </cell>
          <cell r="B69" t="str">
            <v>กรมส่งเสริมการค้าระหว่างประเทศ</v>
          </cell>
          <cell r="C69" t="str">
            <v>กระทรวงพาณิชย์</v>
          </cell>
        </row>
        <row r="70">
          <cell r="A70" t="str">
            <v>สถ.</v>
          </cell>
          <cell r="B70" t="str">
            <v>กรมส่งเสริมการปกครองท้องถิ่น</v>
          </cell>
          <cell r="C70" t="str">
            <v>กระทรวงมหาดไทย</v>
          </cell>
        </row>
        <row r="71">
          <cell r="A71" t="str">
            <v>สถ.</v>
          </cell>
          <cell r="B71" t="str">
            <v xml:space="preserve">กรมส่งเสริมการปกครองท้องถิ่น </v>
          </cell>
          <cell r="C71" t="str">
            <v>กระทรวงมหาดไทย</v>
          </cell>
        </row>
        <row r="72">
          <cell r="A72" t="str">
            <v>สกร.</v>
          </cell>
          <cell r="B72" t="str">
            <v>กรมส่งเสริมการเรียนรู้</v>
          </cell>
          <cell r="C72" t="str">
            <v>กระทรวงศึกษาธิการ</v>
          </cell>
        </row>
        <row r="73">
          <cell r="A73" t="str">
            <v>สส.</v>
          </cell>
          <cell r="B73" t="str">
            <v>กรมส่งเสริมคุณภาพสิ่งแวดล้อม</v>
          </cell>
          <cell r="C73" t="str">
            <v>กระทรวงทรัพยากรธรรมชาติและสิ่งแวดล้อม</v>
          </cell>
        </row>
        <row r="74">
          <cell r="A74" t="str">
            <v>พก.</v>
          </cell>
          <cell r="B74" t="str">
            <v>กรมส่งเสริมและพัฒนาคุณภาพชีวิตคนพิการ</v>
          </cell>
          <cell r="C74" t="str">
            <v>กระทรวงการพัฒนาสังคมและความมั่นคงของมนุษย์</v>
          </cell>
        </row>
        <row r="75">
          <cell r="A75" t="str">
            <v>สวธ.</v>
          </cell>
          <cell r="B75" t="str">
            <v>กรมส่งเสริมวัฒนธรรม</v>
          </cell>
          <cell r="C75" t="str">
            <v>กระทรวงวัฒนธรรม</v>
          </cell>
        </row>
        <row r="76">
          <cell r="A76" t="str">
            <v>กสส.</v>
          </cell>
          <cell r="B76" t="str">
            <v>กรมส่งเสริมสหกรณ์</v>
          </cell>
          <cell r="C76" t="str">
            <v>กระทรวงเกษตรและสหกรณ์</v>
          </cell>
        </row>
        <row r="77">
          <cell r="A77" t="str">
            <v>กสอ.</v>
          </cell>
          <cell r="B77" t="str">
            <v>กรมส่งเสริมอุตสาหกรรม</v>
          </cell>
          <cell r="C77" t="str">
            <v>กระทรวงอุตสาหกรรม</v>
          </cell>
        </row>
        <row r="78">
          <cell r="A78" t="str">
            <v>กรมสนธิสัญญาฯ</v>
          </cell>
          <cell r="B78" t="str">
            <v>กรมสนธิสัญญาและกฎหมาย</v>
          </cell>
          <cell r="C78" t="str">
            <v>กระทรวงการต่างประเทศ</v>
          </cell>
        </row>
        <row r="79">
          <cell r="A79" t="str">
            <v>สบส.</v>
          </cell>
          <cell r="B79" t="str">
            <v>กรมสนับสนุนบริการสุขภาพ</v>
          </cell>
          <cell r="C79" t="str">
            <v>กระทรวงสาธารณสุข</v>
          </cell>
        </row>
        <row r="80">
          <cell r="A80" t="str">
            <v>สสพ.</v>
          </cell>
          <cell r="B80" t="str">
            <v>กรมสรรพสามิต</v>
          </cell>
          <cell r="C80" t="str">
            <v>กระทรวงการคลัง</v>
          </cell>
        </row>
        <row r="81">
          <cell r="A81" t="str">
            <v>สพ.</v>
          </cell>
          <cell r="B81" t="str">
            <v>กรมสรรพากร</v>
          </cell>
          <cell r="C81" t="str">
            <v>กระทรวงการคลัง</v>
          </cell>
        </row>
        <row r="82">
          <cell r="A82" t="str">
            <v>กสร.</v>
          </cell>
          <cell r="B82" t="str">
            <v>กรมสวัสดิการและคุ้มครองแรงงาน</v>
          </cell>
          <cell r="C82" t="str">
            <v>กระทรวงแรงงาน</v>
          </cell>
        </row>
        <row r="83">
          <cell r="A83" t="str">
            <v>DSI</v>
          </cell>
          <cell r="B83" t="str">
            <v>กรมสอบสวนคดีพิเศษ</v>
          </cell>
          <cell r="C83" t="str">
            <v>กระทรวงยุติธรรม</v>
          </cell>
        </row>
        <row r="84">
          <cell r="A84" t="str">
            <v>กรมสารนิเทศ</v>
          </cell>
          <cell r="B84" t="str">
            <v>กรมสารนิเทศ</v>
          </cell>
          <cell r="C84" t="str">
            <v>กระทรวงการต่างประเทศ</v>
          </cell>
        </row>
        <row r="85">
          <cell r="A85" t="str">
            <v>DMH</v>
          </cell>
          <cell r="B85" t="str">
            <v>กรมสุขภาพจิต</v>
          </cell>
          <cell r="C85" t="str">
            <v>กระทรวงสาธารณสุข</v>
          </cell>
        </row>
        <row r="86">
          <cell r="A86" t="str">
            <v>มม.</v>
          </cell>
          <cell r="B86" t="str">
            <v>กรมหม่อนไหม</v>
          </cell>
          <cell r="C86" t="str">
            <v>กระทรวงเกษตรและสหกรณ์</v>
          </cell>
        </row>
        <row r="87">
          <cell r="A87" t="str">
            <v>กรมองค์การฯ</v>
          </cell>
          <cell r="B87" t="str">
            <v>กรมองค์การระหว่างประเทศ</v>
          </cell>
          <cell r="C87" t="str">
            <v>กระทรวงการต่างประเทศ</v>
          </cell>
        </row>
        <row r="88">
          <cell r="A88" t="str">
            <v>กรมอนามัย</v>
          </cell>
          <cell r="B88" t="str">
            <v>กรมอนามัย</v>
          </cell>
          <cell r="C88" t="str">
            <v>กระทรวงสาธารณสุข</v>
          </cell>
        </row>
        <row r="89">
          <cell r="A89" t="str">
            <v>กรมอเมริกาฯ</v>
          </cell>
          <cell r="B89" t="str">
            <v>กรมอเมริกาและแปซิฟิกใต้</v>
          </cell>
          <cell r="C89" t="str">
            <v>กระทรวงการต่างประเทศ</v>
          </cell>
        </row>
        <row r="90">
          <cell r="A90" t="str">
            <v>กรมอาเซียน</v>
          </cell>
          <cell r="B90" t="str">
            <v>กรมอาเซียน</v>
          </cell>
          <cell r="C90" t="str">
            <v>กระทรวงการต่างประเทศ</v>
          </cell>
        </row>
        <row r="91">
          <cell r="A91" t="str">
            <v>DPIM</v>
          </cell>
          <cell r="B91" t="str">
            <v>กรมอุตสาหกรรมพื้นฐานและการเหมืองแร่</v>
          </cell>
          <cell r="C91" t="str">
            <v>กระทรวงอุตสาหกรรม</v>
          </cell>
        </row>
        <row r="92">
          <cell r="A92" t="str">
            <v>DPIM</v>
          </cell>
          <cell r="B92" t="str">
            <v xml:space="preserve">กรมอุตสาหกรรมพื้นฐานและการเหมืองแร่ </v>
          </cell>
          <cell r="C92" t="str">
            <v>กระทรวงอุตสาหกรรม</v>
          </cell>
        </row>
        <row r="93">
          <cell r="A93" t="str">
            <v>อต.</v>
          </cell>
          <cell r="B93" t="str">
            <v>กรมอุตุนิยมวิทยา</v>
          </cell>
          <cell r="C93" t="str">
            <v>กระทรวงดิจิทัลเพื่อเศรษฐกิจและสังคม</v>
          </cell>
        </row>
        <row r="94">
          <cell r="A94" t="str">
            <v>อส.</v>
          </cell>
          <cell r="B94" t="str">
            <v>กรมอุทยานแห่งชาติ สัตว์ป่า และพันธุ์พืช</v>
          </cell>
          <cell r="C94" t="str">
            <v>กระทรวงทรัพยากรธรรมชาติและสิ่งแวดล้อม</v>
          </cell>
        </row>
        <row r="95">
          <cell r="A95" t="str">
            <v>กรมเอเชียตะวันออก</v>
          </cell>
          <cell r="B95" t="str">
            <v>กรมเอเชียตะวันออก</v>
          </cell>
          <cell r="C95" t="str">
            <v>กระทรวงการต่างประเทศ</v>
          </cell>
        </row>
        <row r="96">
          <cell r="A96" t="str">
            <v>กรมเอเชียใต้ฯ</v>
          </cell>
          <cell r="B96" t="str">
            <v>กรมเอเชียใต้ ตะวันออกกลาง และแอฟริกา</v>
          </cell>
          <cell r="C96" t="str">
            <v>กระทรวงการต่างประเทศ</v>
          </cell>
        </row>
        <row r="97">
          <cell r="A97" t="str">
            <v>กทม.</v>
          </cell>
          <cell r="B97" t="str">
            <v>กรุงเทพมหานคร</v>
          </cell>
          <cell r="C97" t="str">
            <v>องค์กรปกครองส่วนท้องถิ่น</v>
          </cell>
        </row>
        <row r="98">
          <cell r="A98" t="str">
            <v>ทบ.</v>
          </cell>
          <cell r="B98" t="str">
            <v>กองทัพบก</v>
          </cell>
          <cell r="C98" t="str">
            <v>กระทรวงกลาโหม</v>
          </cell>
        </row>
        <row r="99">
          <cell r="A99" t="str">
            <v>ทร.</v>
          </cell>
          <cell r="B99" t="str">
            <v>กองทัพเรือ</v>
          </cell>
          <cell r="C99" t="str">
            <v>กระทรวงกลาโหม</v>
          </cell>
        </row>
        <row r="100">
          <cell r="A100" t="str">
            <v>ทอ.</v>
          </cell>
          <cell r="B100" t="str">
            <v>กองทัพอากาศ</v>
          </cell>
          <cell r="C100" t="str">
            <v>กระทรวงกลาโหม</v>
          </cell>
        </row>
        <row r="101">
          <cell r="A101" t="str">
            <v>กอช.</v>
          </cell>
          <cell r="B101" t="str">
            <v>กองทุนการออมแห่งชาติ</v>
          </cell>
          <cell r="C101" t="str">
            <v>กองทุน</v>
          </cell>
        </row>
        <row r="102">
          <cell r="A102" t="str">
            <v>กยศ.</v>
          </cell>
          <cell r="B102" t="str">
            <v>กองทุนเงินให้กู้ยืมเพื่อการศึกษา</v>
          </cell>
          <cell r="C102" t="str">
            <v>กระทรวงการคลัง</v>
          </cell>
        </row>
        <row r="103">
          <cell r="A103" t="str">
            <v>TMF</v>
          </cell>
          <cell r="B103" t="str">
            <v>กองทุนพัฒนาสื่อปลอดภัยและสร้างสรรค์</v>
          </cell>
          <cell r="C103" t="str">
            <v>กระทรวงวัฒนธรรม</v>
          </cell>
        </row>
        <row r="104">
          <cell r="A104" t="str">
            <v>กสศ.</v>
          </cell>
          <cell r="B104" t="str">
            <v>กองทุนเพื่อความเสมอภาคทางการศึกษา</v>
          </cell>
          <cell r="C104" t="str">
            <v>หน่วยงานอื่นของรัฐ</v>
          </cell>
        </row>
        <row r="105">
          <cell r="A105" t="str">
            <v>สสส.</v>
          </cell>
          <cell r="B105" t="str">
            <v>กองทุนสนับสนุนการสร้างเสริมสุขภาพ</v>
          </cell>
          <cell r="C105" t="str">
            <v>สำนักนายกรัฐมนตรี</v>
          </cell>
        </row>
        <row r="106">
          <cell r="A106" t="str">
            <v>บก.ทท.</v>
          </cell>
          <cell r="B106" t="str">
            <v>กองบัญชาการกองทัพไทย</v>
          </cell>
          <cell r="C106" t="str">
            <v>กระทรวงกลาโหม</v>
          </cell>
        </row>
        <row r="107">
          <cell r="A107" t="str">
            <v>กอ.รมน.</v>
          </cell>
          <cell r="B107" t="str">
            <v>กองอำนวยการรักษาความมั่นคงภายในราชอาณาจักร</v>
          </cell>
          <cell r="C107" t="str">
            <v>สำนักนายกรัฐมนตรี</v>
          </cell>
        </row>
        <row r="108">
          <cell r="A108" t="str">
            <v>กกท.</v>
          </cell>
          <cell r="B108" t="str">
            <v>การกีฬาแห่งประเทศไทย</v>
          </cell>
          <cell r="C108" t="str">
            <v>กระทรวงการท่องเที่ยวและกีฬา</v>
          </cell>
        </row>
        <row r="109">
          <cell r="A109" t="str">
            <v>กคช.</v>
          </cell>
          <cell r="B109" t="str">
            <v>การเคหะแห่งชาติ</v>
          </cell>
          <cell r="C109" t="str">
            <v>รัฐวิสาหกิจ</v>
          </cell>
        </row>
        <row r="110">
          <cell r="A110" t="str">
            <v>ททท.</v>
          </cell>
          <cell r="B110" t="str">
            <v>การท่องเที่ยวแห่งประเทศไทย</v>
          </cell>
          <cell r="C110" t="str">
            <v>รัฐวิสาหกิจ</v>
          </cell>
        </row>
        <row r="111">
          <cell r="A111" t="str">
            <v>กทพ.</v>
          </cell>
          <cell r="B111" t="str">
            <v>การทางพิเศษแห่งประเทศไทย</v>
          </cell>
          <cell r="C111" t="str">
            <v>รัฐวิสาหกิจ</v>
          </cell>
        </row>
        <row r="112">
          <cell r="A112" t="str">
            <v>กทท.</v>
          </cell>
          <cell r="B112" t="str">
            <v>การท่าเรือแห่งประเทศไทย</v>
          </cell>
          <cell r="C112" t="str">
            <v>กระทรวงคมนาคม</v>
          </cell>
        </row>
        <row r="113">
          <cell r="A113" t="str">
            <v>กนอ.</v>
          </cell>
          <cell r="B113" t="str">
            <v>การนิคมอุตสาหกรรมแห่งประเทศไทย</v>
          </cell>
          <cell r="C113" t="str">
            <v>กระทรวงอุตสาหกรรม</v>
          </cell>
        </row>
        <row r="114">
          <cell r="A114" t="str">
            <v>กปน.</v>
          </cell>
          <cell r="B114" t="str">
            <v>การประปานครหลวง</v>
          </cell>
          <cell r="C114" t="str">
            <v>กระทรวงมหาดไทย</v>
          </cell>
        </row>
        <row r="115">
          <cell r="A115" t="str">
            <v>กปภ.</v>
          </cell>
          <cell r="B115" t="str">
            <v>การประปาส่วนภูมิภาค</v>
          </cell>
          <cell r="C115" t="str">
            <v>กระทรวงมหาดไทย</v>
          </cell>
        </row>
        <row r="116">
          <cell r="A116" t="str">
            <v>กฟน.</v>
          </cell>
          <cell r="B116" t="str">
            <v>การไฟฟ้านครหลวง</v>
          </cell>
          <cell r="C116" t="str">
            <v>กระทรวงมหาดไทย</v>
          </cell>
        </row>
        <row r="117">
          <cell r="A117" t="str">
            <v>กฟผ.</v>
          </cell>
          <cell r="B117" t="str">
            <v>การไฟฟ้าฝ่ายผลิตแห่งประเทศไทย</v>
          </cell>
          <cell r="C117" t="str">
            <v>รัฐวิสาหกิจ</v>
          </cell>
        </row>
        <row r="118">
          <cell r="A118" t="str">
            <v>กฟภ.</v>
          </cell>
          <cell r="B118" t="str">
            <v>การไฟฟ้าส่วนภูมิภาค</v>
          </cell>
          <cell r="C118" t="str">
            <v>กระทรวงมหาดไทย</v>
          </cell>
        </row>
        <row r="119">
          <cell r="A119" t="str">
            <v>กยท.</v>
          </cell>
          <cell r="B119" t="str">
            <v>การยางแห่งประเทศไทย</v>
          </cell>
          <cell r="C119" t="str">
            <v>กระทรวงเกษตรและสหกรณ์</v>
          </cell>
        </row>
        <row r="120">
          <cell r="A120" t="str">
            <v>รฟม.</v>
          </cell>
          <cell r="B120" t="str">
            <v>การรถไฟฟ้าขนส่งมวลชนแห่งประเทศไทย</v>
          </cell>
          <cell r="C120" t="str">
            <v>กระทรวงคมนาคม</v>
          </cell>
        </row>
        <row r="121">
          <cell r="A121" t="str">
            <v>รฟท.</v>
          </cell>
          <cell r="B121" t="str">
            <v>การรถไฟแห่งประเทศไทย</v>
          </cell>
          <cell r="C121" t="str">
            <v>กระทรวงคมนาคม</v>
          </cell>
        </row>
        <row r="122">
          <cell r="A122" t="str">
            <v>กสอ.</v>
          </cell>
          <cell r="B122" t="str">
            <v>การส่งเสริมอุตสาหกรรม</v>
          </cell>
          <cell r="C122" t="str">
            <v>กระทรวงอุตสาหกรรม</v>
          </cell>
        </row>
        <row r="123">
          <cell r="A123" t="str">
            <v>NOCT</v>
          </cell>
          <cell r="B123" t="str">
            <v>คณะกรรมการโอลิมปิคแห่งประเทศไทยในพระบรมราชูปถัมภ์</v>
          </cell>
          <cell r="C123" t="str">
            <v>หน่วยงานอื่นของรัฐ</v>
          </cell>
        </row>
        <row r="124">
          <cell r="A124" t="str">
            <v>คส.</v>
          </cell>
          <cell r="B124" t="str">
            <v>คุรุสภา</v>
          </cell>
          <cell r="C124" t="str">
            <v>กระทรวงศึกษาธิการ</v>
          </cell>
        </row>
        <row r="125">
          <cell r="A125" t="str">
            <v>คส.</v>
          </cell>
          <cell r="B125" t="str">
            <v>สำนักงานเลขาธิการคุรุสภา</v>
          </cell>
          <cell r="C125" t="str">
            <v>กระทรวงศึกษาธิการ</v>
          </cell>
        </row>
        <row r="126">
          <cell r="A126" t="str">
            <v>สปท.</v>
          </cell>
          <cell r="B126" t="str">
            <v>สถาบันวิชาการป้องกันประเทศ</v>
          </cell>
          <cell r="C126" t="str">
            <v>กระทรวงกลาโหม</v>
          </cell>
        </row>
        <row r="127">
          <cell r="A127" t="str">
            <v>จุฬา</v>
          </cell>
          <cell r="B127" t="str">
            <v>จุฬาลงกรณ์มหาวิทยาลัย</v>
          </cell>
          <cell r="C127" t="str">
            <v>อื่นๆ</v>
          </cell>
        </row>
        <row r="128">
          <cell r="A128" t="str">
            <v>KTB</v>
          </cell>
          <cell r="B128" t="str">
            <v>ธนาคารกรุงไทย จำกัด (มหาชน)</v>
          </cell>
          <cell r="C128" t="str">
            <v>อื่นๆ</v>
          </cell>
        </row>
        <row r="129">
          <cell r="A129" t="str">
            <v>ธพว.</v>
          </cell>
          <cell r="B129" t="str">
            <v>ธนาคารพัฒนาวิสาหกิจขนาดกลางและขนาดย่อมแห่งประเทศไทย</v>
          </cell>
          <cell r="C129" t="str">
            <v>รัฐวิสาหกิจ</v>
          </cell>
        </row>
        <row r="130">
          <cell r="A130" t="str">
            <v>ธกส.</v>
          </cell>
          <cell r="B130" t="str">
            <v>ธนาคารเพื่อการเกษตรและสหกรณ์การเกษตร</v>
          </cell>
          <cell r="C130" t="str">
            <v>รัฐวิสาหกิจ</v>
          </cell>
        </row>
        <row r="131">
          <cell r="A131" t="str">
            <v>ธสน.</v>
          </cell>
          <cell r="B131" t="str">
            <v>ธนาคารเพื่อการส่งออกและนำเข้าแห่งประเทศไทย</v>
          </cell>
          <cell r="C131" t="str">
            <v>รัฐวิสาหกิจ</v>
          </cell>
        </row>
        <row r="132">
          <cell r="A132" t="str">
            <v>ธปท.</v>
          </cell>
          <cell r="B132" t="str">
            <v>ธนาคารแห่งประเทศไทย</v>
          </cell>
          <cell r="C132" t="str">
            <v>กระทรวงการคลัง</v>
          </cell>
        </row>
        <row r="133">
          <cell r="A133" t="str">
            <v>GSB</v>
          </cell>
          <cell r="B133" t="str">
            <v>ธนาคารออมสิน</v>
          </cell>
          <cell r="C133" t="str">
            <v>กระทรวงการคลัง</v>
          </cell>
        </row>
        <row r="134">
          <cell r="A134" t="str">
            <v>ธอส.</v>
          </cell>
          <cell r="B134" t="str">
            <v>ธนาคารอาคารสงเคราะห์</v>
          </cell>
          <cell r="C134" t="str">
            <v>รัฐวิสาหกิจ</v>
          </cell>
        </row>
        <row r="135">
          <cell r="A135" t="str">
            <v>ISBT</v>
          </cell>
          <cell r="B135" t="str">
            <v>ธนาคารอิสลามแห่งประเทศไทย</v>
          </cell>
          <cell r="C135" t="str">
            <v>รัฐวิสาหกิจ</v>
          </cell>
        </row>
        <row r="136">
          <cell r="A136" t="str">
            <v>บสย.</v>
          </cell>
          <cell r="B136" t="str">
            <v>บรรษัทประกันสินเชื่ออุตสาหกรรมขนาดย่อม</v>
          </cell>
          <cell r="C136" t="str">
            <v>กระทรวงการคลัง</v>
          </cell>
        </row>
        <row r="137">
          <cell r="A137" t="str">
            <v>บขส.</v>
          </cell>
          <cell r="B137" t="str">
            <v>บริษัท ขนส่ง จํากัด</v>
          </cell>
          <cell r="C137" t="str">
            <v>กระทรวงคมนาคม</v>
          </cell>
        </row>
        <row r="138">
          <cell r="A138" t="str">
            <v>บขส.</v>
          </cell>
          <cell r="B138" t="str">
            <v>บริษัท ขนส่ง จำกัด</v>
          </cell>
          <cell r="C138" t="str">
            <v>รัฐวิสาหกิจ</v>
          </cell>
        </row>
        <row r="139">
          <cell r="A139" t="str">
            <v>NCB</v>
          </cell>
          <cell r="B139" t="str">
            <v>บริษัท ข้อมูลเครดิตแห่งชาติ จำกัด</v>
          </cell>
          <cell r="C139" t="str">
            <v>หน่วยงานอื่นของรัฐ</v>
          </cell>
        </row>
        <row r="140">
          <cell r="A140" t="str">
            <v>ทอท.</v>
          </cell>
          <cell r="B140" t="str">
            <v>บริษัท ท่าอากาศยานไทย จํากัด (มหาชน)</v>
          </cell>
          <cell r="C140" t="str">
            <v>กระทรวงคมนาคม</v>
          </cell>
        </row>
        <row r="141">
          <cell r="A141" t="str">
            <v>ทอท.</v>
          </cell>
          <cell r="B141" t="str">
            <v>บริษัท ท่าอากาศยานไทย จำกัด (มหาชน)</v>
          </cell>
          <cell r="C141" t="str">
            <v>รัฐวิสาหกิจ</v>
          </cell>
        </row>
        <row r="142">
          <cell r="A142" t="str">
            <v>NT</v>
          </cell>
          <cell r="B142" t="str">
            <v>บริษัท โทรคมนาคมแห่งชาติ จำกัด (​มหาชน)</v>
          </cell>
          <cell r="C142" t="str">
            <v>อื่นๆ</v>
          </cell>
        </row>
        <row r="143">
          <cell r="A143" t="str">
            <v>NT</v>
          </cell>
          <cell r="B143" t="str">
            <v>บริษัท โทรคมนาคมแห่งชาติ จำกัด (มหาชน)</v>
          </cell>
          <cell r="C143" t="str">
            <v>รัฐวิสาหกิจ</v>
          </cell>
        </row>
        <row r="144">
          <cell r="A144" t="str">
            <v>ปตท.</v>
          </cell>
          <cell r="B144" t="str">
            <v>บริษัท ปตท จํากัด (มหาชน)</v>
          </cell>
          <cell r="C144" t="str">
            <v>กระทรวงพลังงาน</v>
          </cell>
        </row>
        <row r="145">
          <cell r="A145" t="str">
            <v>ปตท.</v>
          </cell>
          <cell r="B145" t="str">
            <v>บริษัท ปตท. จำกัด (มหาชน)</v>
          </cell>
          <cell r="C145" t="str">
            <v>รัฐวิสาหกิจ</v>
          </cell>
        </row>
        <row r="146">
          <cell r="A146" t="str">
            <v>ปตท.สผ.</v>
          </cell>
          <cell r="B146" t="str">
            <v>บริษัท ปตท. สำรวจและผลิตปิโตรเลียม จำกัด</v>
          </cell>
          <cell r="C146" t="str">
            <v>รัฐวิสาหกิจ</v>
          </cell>
        </row>
        <row r="147">
          <cell r="A147" t="str">
            <v>ปณท.</v>
          </cell>
          <cell r="B147" t="str">
            <v>บริษัท ไปรษณีย์ไทย จํากัด</v>
          </cell>
          <cell r="C147" t="str">
            <v>กระทรวงดิจิทัลเพื่อเศรษฐกิจและสังคม</v>
          </cell>
        </row>
        <row r="148">
          <cell r="A148" t="str">
            <v>ปณท.</v>
          </cell>
          <cell r="B148" t="str">
            <v>บริษัท ไปรษณีย์ไทย จำกัด</v>
          </cell>
          <cell r="C148" t="str">
            <v>รัฐวิสาหกิจ</v>
          </cell>
        </row>
        <row r="149">
          <cell r="A149" t="str">
            <v>รฟฟท.</v>
          </cell>
          <cell r="B149" t="str">
            <v>บริษัท รถไฟฟ้า ร.ฟ.ท. จำกัด</v>
          </cell>
          <cell r="C149" t="str">
            <v>บริษัท</v>
          </cell>
        </row>
        <row r="150">
          <cell r="A150" t="str">
            <v>บวท.</v>
          </cell>
          <cell r="B150" t="str">
            <v>บริษัท วิทยุการบินแห่งประเทศไทย จํากัด</v>
          </cell>
          <cell r="C150" t="str">
            <v>กระทรวงคมนาคม</v>
          </cell>
        </row>
        <row r="151">
          <cell r="A151" t="str">
            <v>บวท.</v>
          </cell>
          <cell r="B151" t="str">
            <v>บริษัท วิทยุการบินแห่งประเทศไทย จำกัด</v>
          </cell>
          <cell r="C151" t="str">
            <v>รัฐวิสาหกิจ</v>
          </cell>
        </row>
        <row r="152">
          <cell r="A152" t="str">
            <v>อสมท.</v>
          </cell>
          <cell r="B152" t="str">
            <v>บริษัท อสมท จํากัด (มหาชน)</v>
          </cell>
          <cell r="C152" t="str">
            <v>สำนักนายกรัฐมนตรี</v>
          </cell>
        </row>
        <row r="153">
          <cell r="A153" t="str">
            <v>บอท.</v>
          </cell>
          <cell r="B153" t="str">
            <v>บริษัท อู่กรุงเทพ จำกัด</v>
          </cell>
          <cell r="C153" t="str">
            <v>รัฐวิสาหกิจ</v>
          </cell>
        </row>
        <row r="154">
          <cell r="A154" t="str">
            <v>TOT</v>
          </cell>
          <cell r="B154" t="str">
            <v>บริษัท ทีโอที จำกัด (มหาชน)</v>
          </cell>
          <cell r="C154" t="str">
            <v>กระทรวงดิจิทัลเพื่อเศรษฐกิจและสังคม</v>
          </cell>
        </row>
        <row r="155">
          <cell r="A155" t="str">
            <v>LCFA</v>
          </cell>
          <cell r="B155" t="str">
            <v>บริษัทห้องปฏิบัติการกลางตรวจสอบผลิตภัณฑ์เกษตรและอาหาร จำกัด</v>
          </cell>
          <cell r="C155" t="str">
            <v>รัฐวิสาหกิจ</v>
          </cell>
        </row>
        <row r="156">
          <cell r="A156" t="str">
            <v>มกช.</v>
          </cell>
          <cell r="B156" t="str">
            <v>มหาวิทยาลัยการกีฬาแห่งชาติ</v>
          </cell>
          <cell r="C156" t="str">
            <v>กระทรวงการท่องเที่ยวและกีฬา</v>
          </cell>
        </row>
        <row r="157">
          <cell r="A157" t="str">
            <v>มกส.</v>
          </cell>
          <cell r="B157" t="str">
            <v>มหาวิทยาลัยกาฬสินธุ์</v>
          </cell>
          <cell r="C157" t="str">
            <v>อื่นๆ</v>
          </cell>
        </row>
        <row r="158">
          <cell r="A158" t="str">
            <v>มก.</v>
          </cell>
          <cell r="B158" t="str">
            <v>มหาวิทยาลัยเกษตรศาสตร์</v>
          </cell>
          <cell r="C158" t="str">
            <v>อื่นๆ</v>
          </cell>
        </row>
        <row r="159">
          <cell r="A159" t="str">
            <v>มข.</v>
          </cell>
          <cell r="B159" t="str">
            <v>มหาวิทยาลัยขอนแก่น</v>
          </cell>
          <cell r="C159" t="str">
            <v>กระทรวงการอุดมศึกษา วิทยาศาสตร์ วิจัยและนวัตกรรม</v>
          </cell>
        </row>
        <row r="160">
          <cell r="A160" t="str">
            <v>มช.</v>
          </cell>
          <cell r="B160" t="str">
            <v>มหาวิทยาลัยเชียงใหม่</v>
          </cell>
          <cell r="C160" t="str">
            <v>กระทรวงการอุดมศึกษา วิทยาศาสตร์ วิจัยและนวัตกรรม</v>
          </cell>
        </row>
        <row r="161">
          <cell r="A161" t="str">
            <v>มทษ.</v>
          </cell>
          <cell r="B161" t="str">
            <v>มหาวิทยาลัยทักษิณ</v>
          </cell>
          <cell r="C161" t="str">
            <v>อื่นๆ</v>
          </cell>
        </row>
        <row r="162">
          <cell r="A162" t="str">
            <v>มจธ.</v>
          </cell>
          <cell r="B162" t="str">
            <v>มหาวิทยาลัยเทคโนโลยีพระจอมเกล้าธนบุรี</v>
          </cell>
          <cell r="C162" t="str">
            <v>อื่นๆ</v>
          </cell>
        </row>
        <row r="163">
          <cell r="A163" t="str">
            <v>มจพ.</v>
          </cell>
          <cell r="B163" t="str">
            <v>มหาวิทยาลัยเทคโนโลยีพระจอมเกล้าพระนครเหนือ</v>
          </cell>
          <cell r="C163" t="str">
            <v>กระทรวงการอุดมศึกษา วิทยาศาสตร์ วิจัยและนวัตกรรม</v>
          </cell>
        </row>
        <row r="164">
          <cell r="A164" t="str">
            <v>มทร.กรุงเทพ</v>
          </cell>
          <cell r="B164" t="str">
            <v>มหาวิทยาลัยเทคโนโลยีราชมงคลกรุงเทพ</v>
          </cell>
          <cell r="C164" t="str">
            <v>กระทรวงการอุดมศึกษา วิทยาศาสตร์ วิจัยและนวัตกรรม</v>
          </cell>
        </row>
        <row r="165">
          <cell r="A165" t="str">
            <v>มทร.ตะวันออก</v>
          </cell>
          <cell r="B165" t="str">
            <v>มหาวิทยาลัยเทคโนโลยีราชมงคลตะวันออก</v>
          </cell>
          <cell r="C165" t="str">
            <v>กระทรวงการอุดมศึกษา วิทยาศาสตร์ วิจัยและนวัตกรรม</v>
          </cell>
        </row>
        <row r="166">
          <cell r="A166" t="str">
            <v>มทร.ธัญบุรี</v>
          </cell>
          <cell r="B166" t="str">
            <v>มหาวิทยาลัยเทคโนโลยีราชมงคลธัญบุรี</v>
          </cell>
          <cell r="C166" t="str">
            <v>อื่นๆ</v>
          </cell>
        </row>
        <row r="167">
          <cell r="A167" t="str">
            <v>มทร.พระนคร</v>
          </cell>
          <cell r="B167" t="str">
            <v>มหาวิทยาลัยเทคโนโลยีราชมงคลพระนคร</v>
          </cell>
          <cell r="C167" t="str">
            <v>กระทรวงการอุดมศึกษา วิทยาศาสตร์ วิจัยและนวัตกรรม</v>
          </cell>
        </row>
        <row r="168">
          <cell r="A168" t="str">
            <v>มทร.รัตนโกสินทร์</v>
          </cell>
          <cell r="B168" t="str">
            <v>มหาวิทยาลัยเทคโนโลยีราชมงคลรัตนโกสินทร์</v>
          </cell>
          <cell r="C168" t="str">
            <v>กระทรวงการอุดมศึกษา วิทยาศาสตร์ วิจัยและนวัตกรรม</v>
          </cell>
        </row>
        <row r="169">
          <cell r="A169" t="str">
            <v>มทร.ล้านนา</v>
          </cell>
          <cell r="B169" t="str">
            <v>มหาวิทยาลัยเทคโนโลยีราชมงคลล้านนา</v>
          </cell>
          <cell r="C169" t="str">
            <v>กระทรวงการอุดมศึกษา วิทยาศาสตร์ วิจัยและนวัตกรรม</v>
          </cell>
        </row>
        <row r="170">
          <cell r="A170" t="str">
            <v>มทร.ศรีวิชัย</v>
          </cell>
          <cell r="B170" t="str">
            <v>มหาวิทยาลัยเทคโนโลยีราชมงคลศรีวิชัย</v>
          </cell>
          <cell r="C170" t="str">
            <v>อื่นๆ</v>
          </cell>
        </row>
        <row r="171">
          <cell r="A171" t="str">
            <v>มทร.สุวรรณภูมิ</v>
          </cell>
          <cell r="B171" t="str">
            <v>มหาวิทยาลัยเทคโนโลยีราชมงคลสุวรรณภูมิ</v>
          </cell>
          <cell r="C171" t="str">
            <v>อื่นๆ</v>
          </cell>
        </row>
        <row r="172">
          <cell r="A172" t="str">
            <v>มทร.อีสาน</v>
          </cell>
          <cell r="B172" t="str">
            <v>มหาวิทยาลัยเทคโนโลยีราชมงคลอีสาน</v>
          </cell>
          <cell r="C172" t="str">
            <v>กระทรวงการอุดมศึกษา วิทยาศาสตร์ วิจัยและนวัตกรรม</v>
          </cell>
        </row>
        <row r="173">
          <cell r="A173" t="str">
            <v>มทส.</v>
          </cell>
          <cell r="B173" t="str">
            <v>มหาวิทยาลัยเทคโนโลยีสุรนารี</v>
          </cell>
          <cell r="C173" t="str">
            <v>กระทรวงการอุดมศึกษา วิทยาศาสตร์ วิจัยและนวัตกรรม</v>
          </cell>
        </row>
        <row r="174">
          <cell r="A174" t="str">
            <v>มธ.</v>
          </cell>
          <cell r="B174" t="str">
            <v>มหาวิทยาลัยธรรมศาสตร์</v>
          </cell>
          <cell r="C174" t="str">
            <v>อื่นๆ</v>
          </cell>
        </row>
        <row r="175">
          <cell r="A175" t="str">
            <v>มนพ.</v>
          </cell>
          <cell r="B175" t="str">
            <v>มหาวิทยาลัยนครพนม</v>
          </cell>
          <cell r="C175" t="str">
            <v>อื่นๆ</v>
          </cell>
        </row>
        <row r="176">
          <cell r="A176" t="str">
            <v>มนร.</v>
          </cell>
          <cell r="B176" t="str">
            <v>มหาวิทยาลัยนราธิวาสราชนครินทร์</v>
          </cell>
          <cell r="C176" t="str">
            <v>กระทรวงการอุดมศึกษา วิทยาศาสตร์ วิจัยและนวัตกรรม</v>
          </cell>
        </row>
        <row r="177">
          <cell r="A177" t="str">
            <v>มน.</v>
          </cell>
          <cell r="B177" t="str">
            <v>มหาวิทยาลัยนเรศวร</v>
          </cell>
          <cell r="C177" t="str">
            <v>อื่นๆ</v>
          </cell>
        </row>
        <row r="178">
          <cell r="A178" t="str">
            <v>มบ.</v>
          </cell>
          <cell r="B178" t="str">
            <v>มหาวิทยาลัยบูรพา</v>
          </cell>
          <cell r="C178" t="str">
            <v>กระทรวงการอุดมศึกษา วิทยาศาสตร์ วิจัยและนวัตกรรม</v>
          </cell>
        </row>
        <row r="179">
          <cell r="A179" t="str">
            <v>มพ.</v>
          </cell>
          <cell r="B179" t="str">
            <v>มหาวิทยาลัยพะเยา</v>
          </cell>
          <cell r="C179" t="str">
            <v>กระทรวงการอุดมศึกษา วิทยาศาสตร์ วิจัยและนวัตกรรม</v>
          </cell>
        </row>
        <row r="180">
          <cell r="A180" t="str">
            <v>มจร.</v>
          </cell>
          <cell r="B180" t="str">
            <v>มหาวิทยาลัยมหาจุฬาลงกรณราชวิทยาลัย</v>
          </cell>
          <cell r="C180" t="str">
            <v>อื่นๆ</v>
          </cell>
        </row>
        <row r="181">
          <cell r="A181" t="str">
            <v>มมร.อส.</v>
          </cell>
          <cell r="B181" t="str">
            <v>มหาวิทยาลัยมหามกุฏราชวิทยาลัย</v>
          </cell>
          <cell r="C181" t="str">
            <v>อื่นๆ</v>
          </cell>
        </row>
        <row r="182">
          <cell r="A182" t="str">
            <v>มมส.</v>
          </cell>
          <cell r="B182" t="str">
            <v>มหาวิทยาลัยมหาสารคาม</v>
          </cell>
          <cell r="C182" t="str">
            <v>อื่นๆ</v>
          </cell>
        </row>
        <row r="183">
          <cell r="A183" t="str">
            <v>มม</v>
          </cell>
          <cell r="B183" t="str">
            <v>มหาวิทยาลัยมหิดล</v>
          </cell>
          <cell r="C183" t="str">
            <v>อื่นๆ</v>
          </cell>
        </row>
        <row r="184">
          <cell r="A184" t="str">
            <v>มจ.</v>
          </cell>
          <cell r="B184" t="str">
            <v>มหาวิทยาลัยแม่โจ้</v>
          </cell>
          <cell r="C184" t="str">
            <v>กระทรวงการอุดมศึกษา วิทยาศาสตร์ วิจัยและนวัตกรรม</v>
          </cell>
        </row>
        <row r="185">
          <cell r="A185" t="str">
            <v>มฟล.</v>
          </cell>
          <cell r="B185" t="str">
            <v>มหาวิทยาลัยแม่ฟ้าหลวง</v>
          </cell>
          <cell r="C185" t="str">
            <v>กระทรวงการอุดมศึกษา วิทยาศาสตร์ วิจัยและนวัตกรรม</v>
          </cell>
        </row>
        <row r="186">
          <cell r="A186" t="str">
            <v>มร.กจ.</v>
          </cell>
          <cell r="B186" t="str">
            <v>มหาวิทยาลัยราชภัฏกาญจนบุรี</v>
          </cell>
          <cell r="C186" t="str">
            <v>อื่นๆ</v>
          </cell>
        </row>
        <row r="187">
          <cell r="A187" t="str">
            <v>มรภ.กพ.</v>
          </cell>
          <cell r="B187" t="str">
            <v>มหาวิทยาลัยราชภัฏกำแพงเพชร</v>
          </cell>
          <cell r="C187" t="str">
            <v>อื่นๆ</v>
          </cell>
        </row>
        <row r="188">
          <cell r="A188" t="str">
            <v>มจษ.</v>
          </cell>
          <cell r="B188" t="str">
            <v>มหาวิทยาลัยราชภัฏจันทรเกษม</v>
          </cell>
          <cell r="C188" t="str">
            <v>กระทรวงการอุดมศึกษา วิทยาศาสตร์ วิจัยและนวัตกรรม</v>
          </cell>
        </row>
        <row r="189">
          <cell r="A189" t="str">
            <v>มชย.</v>
          </cell>
          <cell r="B189" t="str">
            <v>มหาวิทยาลัยราชภัฏชัยภูมิ</v>
          </cell>
          <cell r="C189" t="str">
            <v>กระทรวงการอุดมศึกษา วิทยาศาสตร์ วิจัยและนวัตกรรม</v>
          </cell>
        </row>
        <row r="190">
          <cell r="A190" t="str">
            <v>มร.ชร.</v>
          </cell>
          <cell r="B190" t="str">
            <v>มหาวิทยาลัยราชภัฏเชียงราย</v>
          </cell>
          <cell r="C190" t="str">
            <v>อื่นๆ</v>
          </cell>
        </row>
        <row r="191">
          <cell r="A191" t="str">
            <v>มร.ชม.</v>
          </cell>
          <cell r="B191" t="str">
            <v>มหาวิทยาลัยราชภัฏเชียงใหม่</v>
          </cell>
          <cell r="C191" t="str">
            <v>กระทรวงการอุดมศึกษา วิทยาศาสตร์ วิจัยและนวัตกรรม</v>
          </cell>
        </row>
        <row r="192">
          <cell r="A192" t="str">
            <v>มรท.</v>
          </cell>
          <cell r="B192" t="str">
            <v>มหาวิทยาลัยราชภัฏเทพสตรี</v>
          </cell>
          <cell r="C192" t="str">
            <v>อื่นๆ</v>
          </cell>
        </row>
        <row r="193">
          <cell r="A193" t="str">
            <v>มรธ.</v>
          </cell>
          <cell r="B193" t="str">
            <v>มหาวิทยาลัยราชภัฏธนบุรี</v>
          </cell>
          <cell r="C193" t="str">
            <v>กระทรวงการอุดมศึกษา วิทยาศาสตร์ วิจัยและนวัตกรรม</v>
          </cell>
        </row>
        <row r="194">
          <cell r="A194" t="str">
            <v>มรน.</v>
          </cell>
          <cell r="B194" t="str">
            <v>มหาวิทยาลัยราชภัฏนครปฐม</v>
          </cell>
          <cell r="C194" t="str">
            <v>กระทรวงการอุดมศึกษา วิทยาศาสตร์ วิจัยและนวัตกรรม</v>
          </cell>
        </row>
        <row r="195">
          <cell r="A195" t="str">
            <v>มรภ.นม.</v>
          </cell>
          <cell r="B195" t="str">
            <v>มหาวิทยาลัยราชภัฏนครราชสีมา</v>
          </cell>
          <cell r="C195" t="str">
            <v>กระทรวงการอุดมศึกษา วิทยาศาสตร์ วิจัยและนวัตกรรม</v>
          </cell>
        </row>
        <row r="196">
          <cell r="A196" t="str">
            <v>มรภ.นศ.</v>
          </cell>
          <cell r="B196" t="str">
            <v>มหาวิทยาลัยราชภัฏนครศรีธรรมราช</v>
          </cell>
          <cell r="C196" t="str">
            <v>กระทรวงการอุดมศึกษา วิทยาศาสตร์ วิจัยและนวัตกรรม</v>
          </cell>
        </row>
        <row r="197">
          <cell r="A197" t="str">
            <v>มร.นว.</v>
          </cell>
          <cell r="B197" t="str">
            <v>มหาวิทยาลัยราชภัฏนครสวรรค์</v>
          </cell>
          <cell r="C197" t="str">
            <v>อื่นๆ</v>
          </cell>
        </row>
        <row r="198">
          <cell r="A198" t="str">
            <v>มบส.</v>
          </cell>
          <cell r="B198" t="str">
            <v>มหาวิทยาลัยราชภัฏบ้านสมเด็จเจ้าพระยา</v>
          </cell>
          <cell r="C198" t="str">
            <v>กระทรวงการอุดมศึกษา วิทยาศาสตร์ วิจัยและนวัตกรรม</v>
          </cell>
        </row>
        <row r="199">
          <cell r="A199" t="str">
            <v>มรภ.บร.</v>
          </cell>
          <cell r="B199" t="str">
            <v>มหาวิทยาลัยราชภัฏบุรีรัมย์</v>
          </cell>
          <cell r="C199" t="str">
            <v>กระทรวงการอุดมศึกษา วิทยาศาสตร์ วิจัยและนวัตกรรม</v>
          </cell>
        </row>
        <row r="200">
          <cell r="A200" t="str">
            <v>มรภ.พระนคร</v>
          </cell>
          <cell r="B200" t="str">
            <v>มหาวิทยาลัยราชภัฏพระนคร</v>
          </cell>
          <cell r="C200" t="str">
            <v>อื่นๆ</v>
          </cell>
        </row>
        <row r="201">
          <cell r="A201" t="str">
            <v>มรภ.อย.</v>
          </cell>
          <cell r="B201" t="str">
            <v>มหาวิทยาลัยราชภัฏพระนครศรีอยุธยา</v>
          </cell>
          <cell r="C201" t="str">
            <v>อื่นๆ</v>
          </cell>
        </row>
        <row r="202">
          <cell r="A202" t="str">
            <v>มร.พส.</v>
          </cell>
          <cell r="B202" t="str">
            <v>มหาวิทยาลัยราชภัฏพิบูลสงคราม</v>
          </cell>
          <cell r="C202" t="str">
            <v>กระทรวงการอุดมศึกษา วิทยาศาสตร์ วิจัยและนวัตกรรม</v>
          </cell>
        </row>
        <row r="203">
          <cell r="A203" t="str">
            <v>มรภ.พบ.</v>
          </cell>
          <cell r="B203" t="str">
            <v>มหาวิทยาลัยราชภัฏเพชรบุรี</v>
          </cell>
          <cell r="C203" t="str">
            <v>กระทรวงการอุดมศึกษา วิทยาศาสตร์ วิจัยและนวัตกรรม</v>
          </cell>
        </row>
        <row r="204">
          <cell r="A204" t="str">
            <v>มร.พช.</v>
          </cell>
          <cell r="B204" t="str">
            <v>มหาวิทยาลัยราชภัฏเพชรบูรณ์</v>
          </cell>
          <cell r="C204" t="str">
            <v>อื่นๆ</v>
          </cell>
        </row>
        <row r="205">
          <cell r="A205" t="str">
            <v>มรภ.</v>
          </cell>
          <cell r="B205" t="str">
            <v>มหาวิทยาลัยราชภัฏภูเก็ต</v>
          </cell>
          <cell r="C205" t="str">
            <v>อื่นๆ</v>
          </cell>
        </row>
        <row r="206">
          <cell r="A206" t="str">
            <v>มรม.</v>
          </cell>
          <cell r="B206" t="str">
            <v>มหาวิทยาลัยราชภัฏมหาสารคาม</v>
          </cell>
          <cell r="C206" t="str">
            <v>อื่นๆ</v>
          </cell>
        </row>
        <row r="207">
          <cell r="A207" t="str">
            <v>มรย.</v>
          </cell>
          <cell r="B207" t="str">
            <v>มหาวิทยาลัยราชภัฏยะลา</v>
          </cell>
          <cell r="C207" t="str">
            <v>กระทรวงการอุดมศึกษา วิทยาศาสตร์ วิจัยและนวัตกรรม</v>
          </cell>
        </row>
        <row r="208">
          <cell r="A208" t="str">
            <v>มรภ.รอ.</v>
          </cell>
          <cell r="B208" t="str">
            <v>มหาวิทยาลัยราชภัฏร้อยเอ็ด</v>
          </cell>
          <cell r="C208" t="str">
            <v>กระทรวงการอุดมศึกษา วิทยาศาสตร์ วิจัยและนวัตกรรม</v>
          </cell>
        </row>
        <row r="209">
          <cell r="A209" t="str">
            <v>มรร.</v>
          </cell>
          <cell r="B209" t="str">
            <v>มหาวิทยาลัยราชภัฏราชนครินทร์</v>
          </cell>
          <cell r="C209" t="str">
            <v>อื่นๆ</v>
          </cell>
        </row>
        <row r="210">
          <cell r="A210" t="str">
            <v>มร.รพ.</v>
          </cell>
          <cell r="B210" t="str">
            <v>มหาวิทยาลัยราชภัฏรำไพพรรณี</v>
          </cell>
          <cell r="C210" t="str">
            <v>อื่นๆ</v>
          </cell>
        </row>
        <row r="211">
          <cell r="A211" t="str">
            <v>มรภ.ลป.</v>
          </cell>
          <cell r="B211" t="str">
            <v>มหาวิทยาลัยราชภัฏลำปาง</v>
          </cell>
          <cell r="C211" t="str">
            <v>กระทรวงการอุดมศึกษา วิทยาศาสตร์ วิจัยและนวัตกรรม</v>
          </cell>
        </row>
        <row r="212">
          <cell r="A212" t="str">
            <v>มรล.</v>
          </cell>
          <cell r="B212" t="str">
            <v>มหาวิทยาลัยราชภัฏเลย</v>
          </cell>
          <cell r="C212" t="str">
            <v>กระทรวงการอุดมศึกษา วิทยาศาสตร์ วิจัยและนวัตกรรม</v>
          </cell>
        </row>
        <row r="213">
          <cell r="A213" t="str">
            <v>มรว.</v>
          </cell>
          <cell r="B213" t="str">
            <v>มหาวิทยาลัยราชภัฏวไลยอลงกรณ์ ในพระบรมราชูปถัมภ์</v>
          </cell>
          <cell r="C213" t="str">
            <v>อื่นๆ</v>
          </cell>
        </row>
        <row r="214">
          <cell r="A214" t="str">
            <v>มรว.</v>
          </cell>
          <cell r="B214" t="str">
            <v>มหาวิทยาลัยราชภัฏวไลยอลงกรณ์ ในพระบรมราชูปถัมภ์ จังหวัดปทุมธานี</v>
          </cell>
          <cell r="C214" t="str">
            <v>กระทรวงการอุดมศึกษา วิทยาศาสตร์ วิจัยและนวัตกรรม</v>
          </cell>
        </row>
        <row r="215">
          <cell r="A215" t="str">
            <v>มรภ.ศก.</v>
          </cell>
          <cell r="B215" t="str">
            <v>มหาวิทยาลัยราชภัฏศรีสะเกษ</v>
          </cell>
          <cell r="C215" t="str">
            <v>อื่นๆ</v>
          </cell>
        </row>
        <row r="216">
          <cell r="A216" t="str">
            <v>มร.สน.</v>
          </cell>
          <cell r="B216" t="str">
            <v>มหาวิทยาลัยราชภัฏสกลนคร</v>
          </cell>
          <cell r="C216" t="str">
            <v>อื่นๆ</v>
          </cell>
        </row>
        <row r="217">
          <cell r="A217" t="str">
            <v>มรภ.สข.</v>
          </cell>
          <cell r="B217" t="str">
            <v>มหาวิทยาลัยราชภัฏสงขลา</v>
          </cell>
          <cell r="C217" t="str">
            <v>อื่นๆ</v>
          </cell>
        </row>
        <row r="218">
          <cell r="A218" t="str">
            <v>มรภ.สส.</v>
          </cell>
          <cell r="B218" t="str">
            <v>มหาวิทยาลัยราชภัฏสวนสุนันทา</v>
          </cell>
          <cell r="C218" t="str">
            <v>อื่นๆ</v>
          </cell>
        </row>
        <row r="219">
          <cell r="A219" t="str">
            <v>มรส.</v>
          </cell>
          <cell r="B219" t="str">
            <v>มหาวิทยาลัยราชภัฏสุราษฎ์ธานี</v>
          </cell>
          <cell r="C219" t="str">
            <v>อื่นๆ</v>
          </cell>
        </row>
        <row r="220">
          <cell r="A220" t="str">
            <v>มรส.</v>
          </cell>
          <cell r="B220" t="str">
            <v>มหาวิทยาลัยราชภัฏสุราษฎร์ธานี</v>
          </cell>
          <cell r="C220" t="str">
            <v>กระทรวงการอุดมศึกษา วิทยาศาสตร์ วิจัยและนวัตกรรม</v>
          </cell>
        </row>
        <row r="221">
          <cell r="A221" t="str">
            <v>มรภ.สร.</v>
          </cell>
          <cell r="B221" t="str">
            <v>มหาวิทยาลัยราชภัฏสุรินทร์</v>
          </cell>
          <cell r="C221" t="str">
            <v>อื่นๆ</v>
          </cell>
        </row>
        <row r="222">
          <cell r="A222" t="str">
            <v>มร.มจ.</v>
          </cell>
          <cell r="B222" t="str">
            <v>มหาวิทยาลัยราชภัฏหมู่บ้านจอมบึง</v>
          </cell>
          <cell r="C222" t="str">
            <v>อื่นๆ</v>
          </cell>
        </row>
        <row r="223">
          <cell r="A223" t="str">
            <v>มร.อด.</v>
          </cell>
          <cell r="B223" t="str">
            <v>มหาวิทยาลัยราชภัฏอุดรธานี</v>
          </cell>
          <cell r="C223" t="str">
            <v>อื่นๆ</v>
          </cell>
        </row>
        <row r="224">
          <cell r="A224" t="str">
            <v>มรอ.</v>
          </cell>
          <cell r="B224" t="str">
            <v>มหาวิทยาลัยราชภัฏอุตรดิตถ์</v>
          </cell>
          <cell r="C224" t="str">
            <v>อื่นๆ</v>
          </cell>
        </row>
        <row r="225">
          <cell r="A225" t="str">
            <v>มรภ.อบ.</v>
          </cell>
          <cell r="B225" t="str">
            <v>มหาวิทยาลัยราชภัฏอุบลราชธานี</v>
          </cell>
          <cell r="C225" t="str">
            <v>กระทรวงการอุดมศึกษา วิทยาศาสตร์ วิจัยและนวัตกรรม</v>
          </cell>
        </row>
        <row r="226">
          <cell r="A226" t="str">
            <v>มร.</v>
          </cell>
          <cell r="B226" t="str">
            <v>มหาวิทยาลัยรามคำแหง</v>
          </cell>
          <cell r="C226" t="str">
            <v>อื่นๆ</v>
          </cell>
        </row>
        <row r="227">
          <cell r="A227" t="str">
            <v>มวล.</v>
          </cell>
          <cell r="B227" t="str">
            <v>มหาวิทยาลัยวลัยลักษณ์</v>
          </cell>
          <cell r="C227" t="str">
            <v>อื่นๆ</v>
          </cell>
        </row>
        <row r="228">
          <cell r="A228" t="str">
            <v>มศว.</v>
          </cell>
          <cell r="B228" t="str">
            <v>มหาวิทยาลัยศรีนครินทรวิโรฒ</v>
          </cell>
          <cell r="C228" t="str">
            <v>กระทรวงการอุดมศึกษา วิทยาศาสตร์ วิจัยและนวัตกรรม</v>
          </cell>
        </row>
        <row r="229">
          <cell r="A229" t="str">
            <v>มศก.</v>
          </cell>
          <cell r="B229" t="str">
            <v>มหาวิทยาลัยศิลปากร</v>
          </cell>
          <cell r="C229" t="str">
            <v>อื่นๆ</v>
          </cell>
        </row>
        <row r="230">
          <cell r="A230" t="str">
            <v>มอ.</v>
          </cell>
          <cell r="B230" t="str">
            <v>มหาวิทยาลัยสงขลานครินทร์</v>
          </cell>
          <cell r="C230" t="str">
            <v>กระทรวงการอุดมศึกษา วิทยาศาสตร์ วิจัยและนวัตกรรม</v>
          </cell>
        </row>
        <row r="231">
          <cell r="A231" t="str">
            <v>มสด.</v>
          </cell>
          <cell r="B231" t="str">
            <v>มหาวิทยาลัยสวนดุสิต</v>
          </cell>
          <cell r="C231" t="str">
            <v>กระทรวงการอุดมศึกษา วิทยาศาสตร์ วิจัยและนวัตกรรม</v>
          </cell>
        </row>
        <row r="232">
          <cell r="A232" t="str">
            <v>มสธ.</v>
          </cell>
          <cell r="B232" t="str">
            <v>มหาวิทยาลัยสุโขทัยธรรมมาธิราช</v>
          </cell>
          <cell r="C232" t="str">
            <v>อื่นๆ</v>
          </cell>
        </row>
        <row r="233">
          <cell r="A233" t="str">
            <v>มสธ.</v>
          </cell>
          <cell r="B233" t="str">
            <v>มหาวิทยาลัยสุโขทัยธรรมาธิราช</v>
          </cell>
          <cell r="C233" t="str">
            <v>กระทรวงการอุดมศึกษา วิทยาศาสตร์ วิจัยและนวัตกรรม</v>
          </cell>
        </row>
        <row r="234">
          <cell r="A234" t="str">
            <v>มอบ.</v>
          </cell>
          <cell r="B234" t="str">
            <v>มหาวิทยาลัยอุบลราชธานี</v>
          </cell>
          <cell r="C234" t="str">
            <v>กระทรวงการอุดมศึกษา วิทยาศาสตร์ วิจัยและนวัตกรรม</v>
          </cell>
        </row>
        <row r="235">
          <cell r="A235" t="str">
            <v>เมืองพัทยา</v>
          </cell>
          <cell r="B235" t="str">
            <v>เมืองพัทยา</v>
          </cell>
          <cell r="C235" t="str">
            <v>อปท. พิเศษ</v>
          </cell>
        </row>
        <row r="236">
          <cell r="A236" t="str">
            <v>โรงงานไพ่</v>
          </cell>
          <cell r="B236" t="str">
            <v>โรงงานไพ่</v>
          </cell>
          <cell r="C236" t="str">
            <v>รัฐวิสาหกิจ</v>
          </cell>
        </row>
        <row r="237">
          <cell r="A237" t="str">
            <v>MWIT</v>
          </cell>
          <cell r="B237" t="str">
            <v>โรงเรียนมหิดลวิทยานุสรณ์</v>
          </cell>
          <cell r="C237" t="str">
            <v>กระทรวงศึกษาธิการ</v>
          </cell>
        </row>
        <row r="238">
          <cell r="A238" t="str">
            <v>ศลช.</v>
          </cell>
          <cell r="B238" t="str">
            <v>ศูนย์ความเป็นเลิศด้านชีววิทยาศาสตร์ (องค์การมหาชน)</v>
          </cell>
          <cell r="C238" t="str">
            <v>กระทรวงการอุดมศึกษา วิทยาศาสตร์ วิจัยและนวัตกรรม</v>
          </cell>
        </row>
        <row r="239">
          <cell r="A239" t="str">
            <v>ศคธ.</v>
          </cell>
          <cell r="B239" t="str">
            <v>ศูนย์คุณธรรม (องค์การมหาชน)</v>
          </cell>
          <cell r="C239" t="str">
            <v>กระทรวงวัฒนธรรม</v>
          </cell>
        </row>
        <row r="240">
          <cell r="A240" t="str">
            <v>ศมส.</v>
          </cell>
          <cell r="B240" t="str">
            <v>ศูนย์มานุษยวิทยาสิรินธร (องค์การมหาชน)</v>
          </cell>
          <cell r="C240" t="str">
            <v>กระทรวงวัฒนธรรม</v>
          </cell>
        </row>
        <row r="241">
          <cell r="A241" t="str">
            <v>ศอ.บต.</v>
          </cell>
          <cell r="B241" t="str">
            <v>ศูนย์อำนวยการบริหารจังหวัดชายแดนภาคใต้</v>
          </cell>
          <cell r="C241" t="str">
            <v>หน่วยงานไม่สังกัดกระทรวง ทบวง กรม และสำนักนายกรัฐมนตรี</v>
          </cell>
        </row>
        <row r="242">
          <cell r="A242" t="str">
            <v>ศร.ชล.</v>
          </cell>
          <cell r="B242" t="str">
            <v>ศูนย์อำนวยการรักษาผลประโยชน์ของชาติทางทะเล</v>
          </cell>
          <cell r="C242" t="str">
            <v>สำนักนายกรัฐมนตรี</v>
          </cell>
        </row>
        <row r="243">
          <cell r="A243" t="str">
            <v>สบพ.</v>
          </cell>
          <cell r="B243" t="str">
            <v>สถาบันการบินพลเรือน</v>
          </cell>
          <cell r="C243" t="str">
            <v>กระทรวงคมนาคม</v>
          </cell>
        </row>
        <row r="244">
          <cell r="A244" t="str">
            <v>STIN</v>
          </cell>
          <cell r="B244" t="str">
            <v>สถาบันการพยาบาลศรีสวรินทิรา สภากาชาดไทย</v>
          </cell>
          <cell r="C244" t="str">
            <v>กระทรวงการอุดมศึกษา วิทยาศาสตร์ วิจัยและนวัตกรรม</v>
          </cell>
        </row>
        <row r="245">
          <cell r="A245" t="str">
            <v>สพฉ.</v>
          </cell>
          <cell r="B245" t="str">
            <v>สถาบันการแพทย์ฉุกเฉิน</v>
          </cell>
          <cell r="C245" t="str">
            <v>กระทรวงสาธารณสุข</v>
          </cell>
        </row>
        <row r="246">
          <cell r="A246" t="str">
            <v>สพฉ.</v>
          </cell>
          <cell r="B246" t="str">
            <v>สถาบันการแพทย์ฉุกเฉินแห่งชาติ</v>
          </cell>
          <cell r="C246" t="str">
            <v>กระทรวงสาธารณสุข</v>
          </cell>
        </row>
        <row r="247">
          <cell r="A247" t="str">
            <v>Bdi</v>
          </cell>
          <cell r="B247" t="str">
            <v>สถาบันข้อมูลขนาดใหญ่ (องค์การมหาชน)</v>
          </cell>
          <cell r="C247" t="str">
            <v>กระทรวงดิจิทัลเพื่อเศรษฐกิจและสังคม</v>
          </cell>
        </row>
        <row r="248">
          <cell r="A248" t="str">
            <v>สคช.</v>
          </cell>
          <cell r="B248" t="str">
            <v>สถาบันคุณวุฒิวิชาชีพ (องค์การมหาชน)</v>
          </cell>
          <cell r="C248" t="str">
            <v>สำนักนายกรัฐมนตรี</v>
          </cell>
        </row>
        <row r="249">
          <cell r="A249" t="str">
            <v>สคฝ.</v>
          </cell>
          <cell r="B249" t="str">
            <v>สถาบันคุ้มครองเงินฝาก</v>
          </cell>
          <cell r="C249" t="str">
            <v>กระทรวงการคลัง</v>
          </cell>
        </row>
        <row r="250">
          <cell r="A250" t="str">
            <v>สกว.</v>
          </cell>
          <cell r="B250" t="str">
            <v>สถาบันดนตรีกัลยาณิวัฒนา</v>
          </cell>
          <cell r="C250" t="str">
            <v>อื่นๆ</v>
          </cell>
        </row>
        <row r="251">
          <cell r="A251" t="str">
            <v>สทศ.</v>
          </cell>
          <cell r="B251" t="str">
            <v>สถาบันทดสอบทางการศึกษาแห่งชาติ (องค์การมหาชน)</v>
          </cell>
          <cell r="C251" t="str">
            <v>กระทรวงศึกษาธิการ</v>
          </cell>
        </row>
        <row r="252">
          <cell r="A252" t="str">
            <v>สทศ.</v>
          </cell>
          <cell r="B252" t="str">
            <v>สถาบันทดสอบทางการศึกษาแห่งชาติ</v>
          </cell>
          <cell r="C252" t="str">
            <v>กระทรวงศึกษาธิการ</v>
          </cell>
        </row>
        <row r="253">
          <cell r="A253" t="str">
            <v>สจด.</v>
          </cell>
          <cell r="B253" t="str">
            <v>สถาบันเทคโนโลยีจิตรลดา</v>
          </cell>
          <cell r="C253" t="str">
            <v>อื่นๆ</v>
          </cell>
        </row>
        <row r="254">
          <cell r="A254" t="str">
            <v>สทน.</v>
          </cell>
          <cell r="B254" t="str">
            <v>สถาบันเทคโนโลยีนิวเคลียร์แห่งชาติ (องค์การมหาชน)</v>
          </cell>
          <cell r="C254" t="str">
            <v>กระทรวงการอุดมศึกษา วิทยาศาสตร์ วิจัยและนวัตกรรม</v>
          </cell>
        </row>
        <row r="255">
          <cell r="A255" t="str">
            <v>สทป.</v>
          </cell>
          <cell r="B255" t="str">
            <v>สถาบันเทคโนโลยีปทุมวัน</v>
          </cell>
          <cell r="C255" t="str">
            <v>อื่นๆ</v>
          </cell>
        </row>
        <row r="256">
          <cell r="A256" t="str">
            <v>สทป.</v>
          </cell>
          <cell r="B256" t="str">
            <v>สถาบันเทคโนโลยีป้องกันประเทศ</v>
          </cell>
          <cell r="C256" t="str">
            <v>กระทรวงกลาโหม</v>
          </cell>
        </row>
        <row r="257">
          <cell r="A257" t="str">
            <v>สจล.</v>
          </cell>
          <cell r="B257" t="str">
            <v>สถาบันเทคโนโลยีพระจอมเกล้าเจ้าคุณทหารลาดกระบัง</v>
          </cell>
          <cell r="C257" t="str">
            <v>อื่นๆ</v>
          </cell>
        </row>
        <row r="258">
          <cell r="A258" t="str">
            <v>TGI</v>
          </cell>
          <cell r="B258" t="str">
            <v>สถาบันไทย-เยอรมัน</v>
          </cell>
          <cell r="C258" t="str">
            <v>กระทรวงอุตสาหกรรม</v>
          </cell>
        </row>
        <row r="259">
          <cell r="A259" t="str">
            <v>สนว.</v>
          </cell>
          <cell r="B259" t="str">
            <v>สถาบันนิติวิทยาศาสตร์</v>
          </cell>
          <cell r="C259" t="str">
            <v>กระทรวงยุติธรรม</v>
          </cell>
        </row>
        <row r="260">
          <cell r="A260" t="str">
            <v>บจธ.</v>
          </cell>
          <cell r="B260" t="str">
            <v>สถาบันบริหารจัดการธนาคารที่ดิน (องค์การมหาชน)</v>
          </cell>
          <cell r="C260" t="str">
            <v>สำนักนายกรัฐมนตรี</v>
          </cell>
        </row>
        <row r="261">
          <cell r="A261" t="str">
            <v>NIDA</v>
          </cell>
          <cell r="B261" t="str">
            <v>สถาบันบัณฑิตพัฒนบริหารศาสตร์</v>
          </cell>
          <cell r="C261" t="str">
            <v>กระทรวงการอุดมศึกษา วิทยาศาสตร์ วิจัยและนวัตกรรม</v>
          </cell>
        </row>
        <row r="262">
          <cell r="A262" t="str">
            <v>BPI</v>
          </cell>
          <cell r="B262" t="str">
            <v>สถาบันบัณฑิตพัฒนศิลป์</v>
          </cell>
          <cell r="C262" t="str">
            <v>อื่นๆ</v>
          </cell>
        </row>
        <row r="263">
          <cell r="A263" t="str">
            <v>สบช.</v>
          </cell>
          <cell r="B263" t="str">
            <v>สถาบันพระบรมราชชนก</v>
          </cell>
          <cell r="C263" t="str">
            <v>กระทรวงสาธารณสุข</v>
          </cell>
        </row>
        <row r="264">
          <cell r="A264" t="str">
            <v>พป.</v>
          </cell>
          <cell r="B264" t="str">
            <v>สถาบันพระปกเกล้า</v>
          </cell>
          <cell r="C264" t="str">
            <v>หน่วยงานที่ไม่อยู่ในการบังคับบัญชาหรือกำกับดูแลของฝ่ายบริหาร</v>
          </cell>
        </row>
        <row r="265">
          <cell r="A265" t="str">
            <v>PIU</v>
          </cell>
          <cell r="B265" t="str">
            <v>สถาบันพลาสติก</v>
          </cell>
          <cell r="C265" t="str">
            <v>กระทรวงอุตสาหกรรม</v>
          </cell>
        </row>
        <row r="266">
          <cell r="A266" t="str">
            <v>สสว.</v>
          </cell>
          <cell r="B266" t="str">
            <v>สถาบันพัฒนาวิสาหกิจขนาดกลาง และขนาดย่อม</v>
          </cell>
          <cell r="C266" t="str">
            <v>กระทรวงอุตสาหกรรม</v>
          </cell>
        </row>
        <row r="267">
          <cell r="A267" t="str">
            <v>พอช.</v>
          </cell>
          <cell r="B267" t="str">
            <v>สถาบันพัฒนาองค์กรชุมชน (องค์การมหาชน)</v>
          </cell>
          <cell r="C267" t="str">
            <v>กระทรวงการพัฒนาสังคมและความมั่นคงของมนุษย์</v>
          </cell>
        </row>
        <row r="268">
          <cell r="A268" t="str">
            <v>IDE</v>
          </cell>
          <cell r="B268" t="str">
            <v>สถาบันพัฒนาอุตสาหกรรมสิ่งทอ</v>
          </cell>
          <cell r="C268" t="str">
            <v>กระทรวงอุตสาหกรรม</v>
          </cell>
        </row>
        <row r="269">
          <cell r="A269" t="str">
            <v>FTPI</v>
          </cell>
          <cell r="B269" t="str">
            <v>สถาบันเพิ่มผลผลิตแห่งชาติ</v>
          </cell>
          <cell r="C269" t="str">
            <v>กระทรวงอุตสาหกรรม</v>
          </cell>
        </row>
        <row r="270">
          <cell r="A270" t="str">
            <v>สธท.</v>
          </cell>
          <cell r="B270" t="str">
            <v>สถาบันเพื่อการยุติธรรมแห่งประเทศไทย (องค์การมหาชน)</v>
          </cell>
          <cell r="C270" t="str">
            <v>กระทรวงยุติธรรม</v>
          </cell>
        </row>
        <row r="271">
          <cell r="A271" t="str">
            <v>สฟอ.</v>
          </cell>
          <cell r="B271" t="str">
            <v>สถาบันไฟฟ้าและอิเล็กทรอนิกส์</v>
          </cell>
          <cell r="C271" t="str">
            <v>กระทรวงอุตสาหกรรม</v>
          </cell>
        </row>
        <row r="272">
          <cell r="A272" t="str">
            <v>มว.</v>
          </cell>
          <cell r="B272" t="str">
            <v>สถาบันมาตรวิทยาแห่งชาติ</v>
          </cell>
          <cell r="C272" t="str">
            <v>กระทรวงการอุดมศึกษา วิทยาศาสตร์ วิจัยและนวัตกรรม</v>
          </cell>
        </row>
        <row r="273">
          <cell r="A273" t="str">
            <v>สถาบันยานยนต์</v>
          </cell>
          <cell r="B273" t="str">
            <v>สถาบันยานยนต์</v>
          </cell>
          <cell r="C273" t="str">
            <v>กระทรวงอุตสาหกรรม</v>
          </cell>
        </row>
        <row r="274">
          <cell r="A274" t="str">
            <v>สรอ.</v>
          </cell>
          <cell r="B274" t="str">
            <v>สถาบันรองรับมาตรฐานไอเอสโอ</v>
          </cell>
          <cell r="C274" t="str">
            <v>กระทรวงอุตสาหกรรม</v>
          </cell>
        </row>
        <row r="275">
          <cell r="A275" t="str">
            <v>สคพ.</v>
          </cell>
          <cell r="B275" t="str">
            <v>สถาบันระหว่างประเทศเพื่อการค้าและการพัฒนา</v>
          </cell>
          <cell r="C275" t="str">
            <v>กระทรวงการศึกษา</v>
          </cell>
        </row>
        <row r="276">
          <cell r="A276" t="str">
            <v>สคพ.</v>
          </cell>
          <cell r="B276" t="str">
            <v>สถาบันระหว่างประเทศเพื่อการค้าและการพัฒนา (องค์การมหาชน)</v>
          </cell>
          <cell r="C276" t="str">
            <v>กระทรวงพาณิชย์</v>
          </cell>
        </row>
        <row r="277">
          <cell r="A277" t="str">
            <v>สรพ.</v>
          </cell>
          <cell r="B277" t="str">
            <v>สถาบันรับรองคุณภาพสถานพยาบาล (องค์การมหาชน) </v>
          </cell>
          <cell r="C277" t="str">
            <v>กระทรวงสาธารณสุข</v>
          </cell>
        </row>
        <row r="278">
          <cell r="A278" t="str">
            <v>สวช.</v>
          </cell>
          <cell r="B278" t="str">
            <v>สถาบันวัคซีนแห่งชาติ</v>
          </cell>
          <cell r="C278" t="str">
            <v>กระทรวงสาธารณสุข</v>
          </cell>
        </row>
        <row r="279">
          <cell r="A279" t="str">
            <v>จ.ภ.</v>
          </cell>
          <cell r="B279" t="str">
            <v>สถาบันวิจัยจุฬาภรณ์</v>
          </cell>
          <cell r="C279" t="str">
            <v xml:space="preserve">หน่วยงานวิจัยทางวิทยาศาสตร์ </v>
          </cell>
        </row>
        <row r="280">
          <cell r="A280" t="str">
            <v>สดร.</v>
          </cell>
          <cell r="B280" t="str">
            <v>สถาบันวิจัยดาราศาสตร์แห่งชาติ (องค์การมหาชน)</v>
          </cell>
          <cell r="C280" t="str">
            <v>กระทรวงการอุดมศึกษา วิทยาศาสตร์ วิจัยและนวัตกรรม</v>
          </cell>
        </row>
        <row r="281">
          <cell r="A281" t="str">
            <v>สดร.</v>
          </cell>
          <cell r="B281" t="str">
            <v>สถาบันวิจัยดาราศาสตร์แห่งชาติ (องค์การมหาชน) (สดร.)</v>
          </cell>
          <cell r="C281" t="str">
            <v>กระทรวงการอุดมศึกษา วิทยาศาสตร์ วิจัยและนวัตกรรม</v>
          </cell>
        </row>
        <row r="282">
          <cell r="A282" t="str">
            <v>สวรส.</v>
          </cell>
          <cell r="B282" t="str">
            <v>สถาบันวิจัยระบบสาธารณสุข</v>
          </cell>
          <cell r="C282" t="str">
            <v>กระทรวงสาธารณสุข</v>
          </cell>
        </row>
        <row r="283">
          <cell r="A283" t="str">
            <v>สทร.</v>
          </cell>
          <cell r="B283" t="str">
            <v>สถาบันวิจัยและพัฒนาเทคโนโลยีระบบราง (องค์การมหาชน)</v>
          </cell>
          <cell r="C283" t="str">
            <v>กระทรวงคมนาคม</v>
          </cell>
        </row>
        <row r="284">
          <cell r="A284" t="str">
            <v>สวพส.</v>
          </cell>
          <cell r="B284" t="str">
            <v>สถาบันวิจัยและพัฒนาพื้นที่สูง</v>
          </cell>
          <cell r="C284" t="str">
            <v>กระทรวงเกษตรและสหกรณ์</v>
          </cell>
        </row>
        <row r="285">
          <cell r="A285" t="str">
            <v>สวอ.</v>
          </cell>
          <cell r="B285" t="str">
            <v>สถาบันวิจัยและพัฒนาอัญมณีและเครื่องประดับแห่งชาติ (องค์การมหาชน)</v>
          </cell>
          <cell r="C285" t="str">
            <v>กระทรวงพาณิชย์</v>
          </cell>
        </row>
        <row r="286">
          <cell r="A286" t="str">
            <v>วว.</v>
          </cell>
          <cell r="B286" t="str">
            <v>สถาบันวิจัยวิทยาศาสตร์และเทคโนโลยีแห่งประเทศไทย</v>
          </cell>
          <cell r="C286" t="str">
            <v>รัฐวิสาหกิจ</v>
          </cell>
        </row>
        <row r="287">
          <cell r="A287" t="str">
            <v>สซ.</v>
          </cell>
          <cell r="B287" t="str">
            <v>สถาบันวิจัยแสงซินโครตรอน (องค์การมหาชน)</v>
          </cell>
          <cell r="C287" t="str">
            <v>กระทรวงการอุดมศึกษา วิทยาศาสตร์ วิจัยและนวัตกรรม</v>
          </cell>
        </row>
        <row r="288">
          <cell r="A288" t="str">
            <v>ICCS</v>
          </cell>
          <cell r="B288" t="str">
            <v>สถาบันวิทยาลัยชุมชน</v>
          </cell>
          <cell r="C288" t="str">
            <v>อื่นๆ</v>
          </cell>
        </row>
        <row r="289">
          <cell r="A289" t="str">
            <v>ICCS</v>
          </cell>
          <cell r="B289" t="str">
            <v xml:space="preserve">สถาบันวิทยาลัยชุมชน
</v>
          </cell>
          <cell r="C289" t="str">
            <v>อื่นๆ</v>
          </cell>
        </row>
        <row r="290">
          <cell r="A290" t="str">
            <v>สสวท.</v>
          </cell>
          <cell r="B290" t="str">
            <v>สถาบันส่งเสริมการสอนวิทยาศาสตร์และเทคโนโลยี (สสวท.)</v>
          </cell>
          <cell r="C290" t="str">
            <v>กระทรวงศึกษาธิการ</v>
          </cell>
        </row>
        <row r="291">
          <cell r="A291" t="str">
            <v>สสปท.</v>
          </cell>
          <cell r="B291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91" t="str">
            <v>กระทรวงแรงงาน</v>
          </cell>
        </row>
        <row r="292">
          <cell r="A292" t="str">
            <v>สศท.</v>
          </cell>
          <cell r="B292" t="str">
            <v>สถาบันส่งเสริมศิลปหัตถกรรมไทย (องค์การมหาชน)</v>
          </cell>
          <cell r="C292" t="str">
            <v>กระทรวงพาณิชย์</v>
          </cell>
        </row>
        <row r="293">
          <cell r="A293" t="str">
            <v>สสน.</v>
          </cell>
          <cell r="B293" t="str">
            <v>สถาบันสารสนเทศทรัพยากรน้ำ (องค์การมหาชน)</v>
          </cell>
          <cell r="C293" t="str">
            <v>กระทรวงการอุดมศึกษา วิทยาศาสตร์ วิจัยและนวัตกรรม</v>
          </cell>
        </row>
        <row r="294">
          <cell r="A294" t="str">
            <v>THAC</v>
          </cell>
          <cell r="B294" t="str">
            <v>สถาบันอนุญาโตตุลาการ</v>
          </cell>
          <cell r="C294" t="str">
            <v>กระทรวงยุติธรรม</v>
          </cell>
        </row>
        <row r="295">
          <cell r="A295" t="str">
            <v>NFI</v>
          </cell>
          <cell r="B295" t="str">
            <v>สถาบันอาหาร</v>
          </cell>
          <cell r="C295" t="str">
            <v>กระทรวงอุตสาหกรรม</v>
          </cell>
        </row>
        <row r="296">
          <cell r="A296" t="str">
            <v>กาชาดฯ</v>
          </cell>
          <cell r="B296" t="str">
            <v>สภากาชาดไทย</v>
          </cell>
          <cell r="C296" t="str">
            <v>หน่วยงานอิสระของรัฐ</v>
          </cell>
        </row>
        <row r="297">
          <cell r="A297" t="str">
            <v>สชวท.</v>
          </cell>
          <cell r="B297" t="str">
            <v>สภาวิชาชีพวิทยาศาสตร์และเทคโนโลยี</v>
          </cell>
          <cell r="C297" t="str">
            <v>หน่วยงานอื่นของรัฐ</v>
          </cell>
        </row>
        <row r="298">
          <cell r="A298" t="str">
            <v>TCC</v>
          </cell>
          <cell r="B298" t="str">
            <v>สภาหอการค้าแห่งประเทศไทย</v>
          </cell>
          <cell r="C298" t="str">
            <v>หน่วยงานอื่นของรัฐ</v>
          </cell>
        </row>
        <row r="299">
          <cell r="A299" t="str">
            <v>ส.อ.ท.</v>
          </cell>
          <cell r="B299" t="str">
            <v>สภาอุตสาหกรรมแห่งประเทศไทย</v>
          </cell>
          <cell r="C299" t="str">
            <v>อื่นๆ</v>
          </cell>
        </row>
        <row r="300">
          <cell r="A300" t="str">
            <v>TBA</v>
          </cell>
          <cell r="B300" t="str">
            <v>สมาคมธนาคารไทย</v>
          </cell>
          <cell r="C300" t="str">
            <v>หน่วยงานอื่นของรัฐ</v>
          </cell>
        </row>
        <row r="301">
          <cell r="A301" t="str">
            <v>สัตวแพทยสภา</v>
          </cell>
          <cell r="B301" t="str">
            <v>สัตวแพทยสภา</v>
          </cell>
          <cell r="C301" t="str">
            <v>หน่วยงานอื่นของรัฐ</v>
          </cell>
        </row>
        <row r="302">
          <cell r="A302" t="str">
            <v>สปก.</v>
          </cell>
          <cell r="B302" t="str">
            <v>สํานักงานปฏิรูปที่ดินเพื่อเกษตรกรรม</v>
          </cell>
          <cell r="C302" t="str">
            <v>กระทรวงเกษตรและสหกรณ์</v>
          </cell>
        </row>
        <row r="303">
          <cell r="A303" t="str">
            <v>สป.ศธ.</v>
          </cell>
          <cell r="B303" t="str">
            <v>สํานักงานปลัดกระทรวงศึกษาธิการ</v>
          </cell>
          <cell r="C303" t="str">
            <v>กระทรวงศึกษาธิการ</v>
          </cell>
        </row>
        <row r="304">
          <cell r="A304" t="str">
            <v>สศด.</v>
          </cell>
          <cell r="B304" t="str">
            <v>สำนักงานส่งเสริมเศรษฐกิจดิจิทัล</v>
          </cell>
          <cell r="C304" t="str">
            <v>กระทรวงดิจิทัลเพื่อเศรษฐกิจและสังคม</v>
          </cell>
        </row>
        <row r="305">
          <cell r="A305" t="str">
            <v>สขช.</v>
          </cell>
          <cell r="B305" t="str">
            <v>สำนักข่าวกรองแห่งชาติ</v>
          </cell>
          <cell r="C305" t="str">
            <v>สำนักนายกรัฐมนตรี</v>
          </cell>
        </row>
        <row r="306">
          <cell r="A306" t="str">
            <v>สงป.</v>
          </cell>
          <cell r="B306" t="str">
            <v>สำนักงบประมาณ</v>
          </cell>
          <cell r="C306" t="str">
            <v>สำนักนายกรัฐมนตรี</v>
          </cell>
        </row>
        <row r="307">
          <cell r="A307" t="str">
            <v>สกนช.</v>
          </cell>
          <cell r="B307" t="str">
            <v>สำนักงานกองทุนน้ำมันเชื้อเพลิง</v>
          </cell>
          <cell r="C307" t="str">
            <v>กระทรวงพลังงาน</v>
          </cell>
        </row>
        <row r="308">
          <cell r="A308" t="str">
            <v>สทบ.</v>
          </cell>
          <cell r="B308" t="str">
            <v>สำนักงานกองทุนหมู่บ้านและชุมชนเมืองแห่งชาติ</v>
          </cell>
          <cell r="C308" t="str">
            <v>สำนักนายกรัฐมนตรี</v>
          </cell>
        </row>
        <row r="309">
          <cell r="A309" t="str">
            <v>สตง.</v>
          </cell>
          <cell r="B309" t="str">
            <v>สำนักงานการตรวจเงินแผ่นดิน</v>
          </cell>
          <cell r="C309" t="str">
            <v>หน่วยงานขององค์กรอิสระและองค์กรอัยการ</v>
          </cell>
        </row>
        <row r="310">
          <cell r="A310" t="str">
            <v>กพท.</v>
          </cell>
          <cell r="B310" t="str">
            <v>สำนักงานการบินพลเรือนแห่งประเทศไทย</v>
          </cell>
          <cell r="C310" t="str">
            <v>อื่นๆ</v>
          </cell>
        </row>
        <row r="311">
          <cell r="A311" t="str">
            <v>ส.ป.ก.</v>
          </cell>
          <cell r="B311" t="str">
            <v>สำนักงานการปฏิรูปที่ดินเพื่อเกษตรกรรม</v>
          </cell>
          <cell r="C311" t="str">
            <v>กระทรวงเกษตรและสหกรณ์</v>
          </cell>
        </row>
        <row r="312">
          <cell r="A312" t="str">
            <v>วช.</v>
          </cell>
          <cell r="B312" t="str">
            <v>สำนักงานการวิจัยแห่งชาติ</v>
          </cell>
          <cell r="C312" t="str">
            <v>กระทรวงการอุดมศึกษา วิทยาศาสตร์ วิจัยและนวัตกรรม</v>
          </cell>
        </row>
        <row r="313">
          <cell r="A313" t="str">
            <v>สกธ.</v>
          </cell>
          <cell r="B313" t="str">
            <v>สำนักงานกิจการยุติธรรม</v>
          </cell>
          <cell r="C313" t="str">
            <v>กระทรวงยุติธรรม</v>
          </cell>
        </row>
        <row r="314">
          <cell r="A314" t="str">
            <v>สำนักงาน ป.ย.ป.</v>
          </cell>
          <cell r="B314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4" t="str">
            <v>สำนักนายกรัฐมนตรี</v>
          </cell>
        </row>
        <row r="315">
          <cell r="A315" t="str">
            <v>สคก.</v>
          </cell>
          <cell r="B315" t="str">
            <v>สำนักงานคณะกรรมการกฤษฎีกา</v>
          </cell>
          <cell r="C315" t="str">
            <v>สำนักนายกรัฐมนตรี</v>
          </cell>
        </row>
        <row r="316">
          <cell r="A316" t="str">
            <v>กอท.</v>
          </cell>
          <cell r="B316" t="str">
            <v>สำนักงานคณะกรรมการกลางอิสลามแห่งประเทศไทย</v>
          </cell>
          <cell r="C316" t="str">
            <v>หน่วยงานอื่นของรัฐ</v>
          </cell>
        </row>
        <row r="317">
          <cell r="A317" t="str">
            <v>ก.ก.ถ.</v>
          </cell>
          <cell r="B317" t="str">
            <v>สำนักงานคณะกรรมการการกระจายอำนาจให้แก่องค์กรปกครองส่วนท้องถิ่น</v>
          </cell>
          <cell r="C317" t="str">
            <v>หน่วยงานรัฐอื่นๆ</v>
          </cell>
        </row>
        <row r="318">
          <cell r="A318" t="str">
            <v>สขค.</v>
          </cell>
          <cell r="B318" t="str">
            <v>สำนักงานคณะกรรมการการแข่งขันทางการค้า</v>
          </cell>
          <cell r="C318" t="str">
            <v>หน่วยงานอื่นของรัฐ</v>
          </cell>
        </row>
        <row r="319">
          <cell r="A319" t="str">
            <v>สกมช.</v>
          </cell>
          <cell r="B319" t="str">
            <v>สำนักงานคณะกรรมการการรักษาความมั่นคงปลอดภัยไซเบอร์แห่งชาติ</v>
          </cell>
          <cell r="C319" t="str">
            <v>สำนักนายกรัฐมนตรี</v>
          </cell>
        </row>
        <row r="320">
          <cell r="A320" t="str">
            <v>สำนักงาน กกต.</v>
          </cell>
          <cell r="B320" t="str">
            <v>สำนักงานคณะกรรมการการเลือกตั้ง</v>
          </cell>
          <cell r="C320" t="str">
            <v>หน่วยงานที่ไม่อยู่ในการบังคับบัญชาหรือกำกับดูแลของฝ่ายบริหาร</v>
          </cell>
        </row>
        <row r="321">
          <cell r="A321" t="str">
            <v>สพฐ.</v>
          </cell>
          <cell r="B321" t="str">
            <v>สำนักงานคณะกรรมการการศึกษาขั้นพื้นฐาน</v>
          </cell>
          <cell r="C321" t="str">
            <v>กระทรวงศึกษาธิการ</v>
          </cell>
        </row>
        <row r="322">
          <cell r="A322" t="str">
            <v>สอศ.</v>
          </cell>
          <cell r="B322" t="str">
            <v>สำนักงานคณะกรรมการการอาชีวศึกษา</v>
          </cell>
          <cell r="C322" t="str">
            <v>กระทรวงศึกษาธิการ</v>
          </cell>
        </row>
        <row r="323">
          <cell r="A323" t="str">
            <v>กกพ.</v>
          </cell>
          <cell r="B323" t="str">
            <v>สำนักงานคณะกรรมการกำกับกิจการพลังงาน</v>
          </cell>
          <cell r="C323" t="str">
            <v>หน่วยงานอิสระของรัฐ</v>
          </cell>
        </row>
        <row r="324">
          <cell r="A324" t="str">
            <v>สำนักงาน คปภ.</v>
          </cell>
          <cell r="B324" t="str">
            <v>สำนักงานคณะกรรมการกำกับและส่งเสริมการประกอบธุรกิจประกันภัย (คปภ.)</v>
          </cell>
          <cell r="C324" t="str">
            <v>กระทรวงการคลัง</v>
          </cell>
        </row>
        <row r="325">
          <cell r="A325" t="str">
            <v>สำนักงาน ก.ล.ต.</v>
          </cell>
          <cell r="B325" t="str">
            <v>สำนักงานคณะกรรมการกำกับหลักทรัพย์และตลาดหลักทรัพย์</v>
          </cell>
          <cell r="C325" t="str">
            <v>อื่นๆ</v>
          </cell>
        </row>
        <row r="326">
          <cell r="A326" t="str">
            <v>สำนักงาน กสทช.</v>
          </cell>
          <cell r="B326" t="str">
            <v>สำนักงานคณะกรรมการกิจการกระจายเสียง กิจการโทรทัศน์และกิจการโทรคมนาคมแห่งชาติ (สำนักงาน กสทช.)</v>
          </cell>
          <cell r="C326" t="str">
            <v>หน่วยงานที่ไม่อยู่ในการบังคับบัญชาหรือกำกับดูแลของฝ่ายบริหาร</v>
          </cell>
        </row>
        <row r="327">
          <cell r="A327" t="str">
            <v>กสทช.</v>
          </cell>
          <cell r="B327" t="str">
            <v>สำนักงานคณะกรรมการกิจการโทรคมนาคมแห่งชาติ</v>
          </cell>
          <cell r="C327" t="str">
            <v>หน่วยงานขององค์กรอิสระและองค์กรอัยการ</v>
          </cell>
        </row>
        <row r="328">
          <cell r="A328" t="str">
            <v>สขร.</v>
          </cell>
          <cell r="B328" t="str">
            <v>สำนักงานคณะกรรมการข้อมูลข่าวสารราชการ</v>
          </cell>
          <cell r="C328" t="str">
            <v>สำนักนายกรัฐมนตรี</v>
          </cell>
        </row>
        <row r="329">
          <cell r="A329" t="str">
            <v>สำนักงาน ก.พ.</v>
          </cell>
          <cell r="B329" t="str">
            <v>สำนักงานคณะกรรมการข้าราชการพลเรือน</v>
          </cell>
          <cell r="C329" t="str">
            <v>สำนักนายกรัฐมนตรี</v>
          </cell>
        </row>
        <row r="330">
          <cell r="A330" t="str">
            <v>สคส.</v>
          </cell>
          <cell r="B330" t="str">
            <v>สำนักงานคณะกรรมการคุ้มครองข้อมูลส่วนบุคคล</v>
          </cell>
          <cell r="C330" t="str">
            <v>กระทรวงดิจิทัลเพื่อเศรษฐกิจและสังคม</v>
          </cell>
        </row>
        <row r="331">
          <cell r="A331" t="str">
            <v>สคบ.</v>
          </cell>
          <cell r="B331" t="str">
            <v>สำนักงานคณะกรรมการคุ้มครองผู้บริโภค</v>
          </cell>
          <cell r="C331" t="str">
            <v>สำนักนายกรัฐมนตรี</v>
          </cell>
        </row>
        <row r="332">
          <cell r="A332" t="str">
            <v>สดช.</v>
          </cell>
          <cell r="B332" t="str">
            <v>สำนักงานคณะกรรมการดิจิทัลเพื่อเศรษฐกิจและสังคมแห่งชาติ</v>
          </cell>
          <cell r="C332" t="str">
            <v>กระทรวงดิจิทัลเพื่อเศรษฐกิจและสังคม</v>
          </cell>
        </row>
        <row r="333">
          <cell r="A333" t="str">
            <v>สกพอ.</v>
          </cell>
          <cell r="B333" t="str">
            <v>สำนักงานคณะกรรมการนโยบายเขตพัฒนาพิเศษภาคตะวันออก</v>
          </cell>
          <cell r="C333" t="str">
            <v>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</v>
          </cell>
        </row>
        <row r="334">
          <cell r="A334" t="str">
            <v>สคทช.</v>
          </cell>
          <cell r="B334" t="str">
            <v>สำนักงานคณะกรรมการนโยบายที่ดินแห่งชาติ</v>
          </cell>
          <cell r="C334" t="str">
            <v>สำนักนายกรัฐมนตรี</v>
          </cell>
        </row>
        <row r="335">
          <cell r="A335" t="str">
            <v>สคร.</v>
          </cell>
          <cell r="B335" t="str">
            <v>สำนักงานคณะกรรมการนโยบายรัฐวิสาหกิจ</v>
          </cell>
          <cell r="C335" t="str">
            <v>กระทรวงการคลัง</v>
          </cell>
        </row>
        <row r="336">
          <cell r="A336" t="str">
            <v>สำนักงาน ป.ป.ท.</v>
          </cell>
          <cell r="B336" t="str">
            <v>สำนักงานคณะกรรมการป้องกันและปราบปรามการทุจริตในภาครัฐ</v>
          </cell>
          <cell r="C336" t="str">
            <v>หน่วยงานไม่สังกัดกระทรวง ทบวง กรม และสำนักนายกรัฐมนตรี</v>
          </cell>
        </row>
        <row r="337">
          <cell r="A337" t="str">
            <v>สำนักงาน ป.ป.ช.</v>
          </cell>
          <cell r="B337" t="str">
            <v>สำนักงานคณะกรรมการป้องกันและปราบปรามการทุจริตแห่งชาติ</v>
          </cell>
          <cell r="C337" t="str">
            <v>หน่วยงานขององค์กรอิสระและองค์กรอัยการ</v>
          </cell>
        </row>
        <row r="338">
          <cell r="A338" t="str">
            <v>สำนักงาน ป.ป.ส.</v>
          </cell>
          <cell r="B338" t="str">
            <v>สำนักงานคณะกรรมการป้องกันและปราบปรามยาเสพติด</v>
          </cell>
          <cell r="C338" t="str">
            <v>กระทรวงยุติธรรม</v>
          </cell>
        </row>
        <row r="339">
          <cell r="A339" t="str">
            <v>สำนักงาน ก.พ.ร.</v>
          </cell>
          <cell r="B339" t="str">
            <v>สำนักงานคณะกรรมการพัฒนาระบบราชการ</v>
          </cell>
          <cell r="C339" t="str">
            <v>สำนักนายกรัฐมนตรี</v>
          </cell>
        </row>
        <row r="340">
          <cell r="A340" t="str">
            <v>กปร.</v>
          </cell>
          <cell r="B340" t="str">
            <v>สำนักงานคณะกรรมการพิเศษเพื่อประสานงานโครงการอันเนื่องมาจากพระราชดำริ</v>
          </cell>
          <cell r="C340" t="str">
            <v>หน่วยงานไม่สังกัดกระทรวง ทบวง กรม และสำนักนายกรัฐมนตรี</v>
          </cell>
        </row>
        <row r="341">
          <cell r="A341" t="str">
            <v>วช.</v>
          </cell>
          <cell r="B341" t="str">
            <v>สำนักงานคณะกรรมการวิจัยแห่งชาติ</v>
          </cell>
          <cell r="C341" t="str">
            <v>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</v>
          </cell>
        </row>
        <row r="342">
          <cell r="A342" t="str">
            <v>BOI</v>
          </cell>
          <cell r="B342" t="str">
            <v>สำนักงานคณะกรรมการส่งเสริมการลงทุน</v>
          </cell>
          <cell r="C342" t="str">
            <v>สำนักนายกรัฐมนตรี</v>
          </cell>
        </row>
        <row r="343">
          <cell r="A343" t="str">
            <v>สกสว.</v>
          </cell>
          <cell r="B343" t="str">
            <v>สำนักงานคณะกรรมการส่งเสริมวิทยาศาสตร์ วิจัยและนวัตกรรม</v>
          </cell>
          <cell r="C343" t="str">
            <v>กระทรวงการอุดมศึกษา วิทยาศาสตร์ วิจัยและนวัตกรรม</v>
          </cell>
        </row>
        <row r="344">
          <cell r="A344" t="str">
            <v>สกสค.</v>
          </cell>
          <cell r="B344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4" t="str">
            <v>กระทรวงศึกษาธิการ</v>
          </cell>
        </row>
        <row r="345">
          <cell r="A345" t="str">
            <v>สำนักงาน กสม.</v>
          </cell>
          <cell r="B345" t="str">
            <v>สำนักงานคณะกรรมการสิทธิมนุษยชนแห่งชาติ</v>
          </cell>
          <cell r="C345" t="str">
            <v>หน่วยงานที่ไม่อยู่ในการบังคับบัญชาหรือกำกับดูแลของฝ่ายบริหาร</v>
          </cell>
        </row>
        <row r="346">
          <cell r="A346" t="str">
            <v>สช.</v>
          </cell>
          <cell r="B346" t="str">
            <v>สำนักงานคณะกรรมการสุขภาพแห่งชาติ</v>
          </cell>
          <cell r="C346" t="str">
            <v>สำนักนายกรัฐมนตรี</v>
          </cell>
        </row>
        <row r="347">
          <cell r="A347" t="str">
            <v>สอน.</v>
          </cell>
          <cell r="B347" t="str">
            <v>สำนักงานคณะกรรมการอ้อยและน้ำตาลทราย</v>
          </cell>
          <cell r="C347" t="str">
            <v>กระทรวงอุตสาหกรรม</v>
          </cell>
        </row>
        <row r="348">
          <cell r="A348" t="str">
            <v>อย.</v>
          </cell>
          <cell r="B348" t="str">
            <v>สำนักงานคณะกรรมการอาหารและยา</v>
          </cell>
          <cell r="C348" t="str">
            <v>กระทรวงสาธารณสุข</v>
          </cell>
        </row>
        <row r="349">
          <cell r="A349" t="str">
            <v>สพพ.</v>
          </cell>
          <cell r="B349" t="str">
            <v>สำนักงานความร่วมมือพัฒนาเศรษฐกิจกับประเทศเพื่อนบ้าน</v>
          </cell>
          <cell r="C349" t="str">
            <v>กระทรวงการคลัง</v>
          </cell>
        </row>
        <row r="350">
          <cell r="A350" t="str">
            <v>สพพ.</v>
          </cell>
          <cell r="B350" t="str">
            <v>สำนักงานความร่วมมือพัฒนาเศรษฐกิจกับประเทศเพื่อนบ้าน (องค์การมหาชน)</v>
          </cell>
          <cell r="C350" t="str">
            <v>องค์การมหาชน (PO)</v>
          </cell>
        </row>
        <row r="351">
          <cell r="A351" t="str">
            <v>สตช.</v>
          </cell>
          <cell r="B351" t="str">
            <v>สำนักงานตำรวจแห่งชาติ</v>
          </cell>
          <cell r="C351" t="str">
            <v>หน่วยงานไม่สังกัดกระทรวง ทบวง กรม และสำนักนายกรัฐมนตรี</v>
          </cell>
        </row>
        <row r="352">
          <cell r="A352" t="str">
            <v>สทนช.</v>
          </cell>
          <cell r="B352" t="str">
            <v>สำนักงานทรัพยากรน้ำแห่งชาติ</v>
          </cell>
          <cell r="C352" t="str">
            <v>สำนักนายกรัฐมนตรี</v>
          </cell>
        </row>
        <row r="353">
          <cell r="A353" t="str">
            <v>สธค.</v>
          </cell>
          <cell r="B353" t="str">
            <v>สำนักงานธนานุเคราะห์</v>
          </cell>
          <cell r="C353" t="str">
            <v>กระทรวงการพัฒนาสังคมและความมั่นคงของมนุษย์</v>
          </cell>
        </row>
        <row r="354">
          <cell r="A354" t="str">
            <v>สนข.</v>
          </cell>
          <cell r="B354" t="str">
            <v>สำนักงานนโยบายและแผนการขนส่งและจราจร</v>
          </cell>
          <cell r="C354" t="str">
            <v>กระทรวงคมนาคม</v>
          </cell>
        </row>
        <row r="355">
          <cell r="A355" t="str">
            <v>สผ.</v>
          </cell>
          <cell r="B355" t="str">
            <v>สำนักงานนโยบายและแผนทรัพยากรธรรมชาติและสิ่งแวดล้อม</v>
          </cell>
          <cell r="C355" t="str">
            <v>กระทรวงทรัพยากรธรรมชาติและสิ่งแวดล้อม</v>
          </cell>
        </row>
        <row r="356">
          <cell r="A356" t="str">
            <v>สนพ.</v>
          </cell>
          <cell r="B356" t="str">
            <v>สำนักงานนโยบายและแผนพลังงาน</v>
          </cell>
          <cell r="C356" t="str">
            <v>กระทรวงพลังงาน</v>
          </cell>
        </row>
        <row r="357">
          <cell r="A357" t="str">
            <v xml:space="preserve">สนค. </v>
          </cell>
          <cell r="B357" t="str">
            <v>สำนักงานนโยบายและยุทธศาสตร์การค้า</v>
          </cell>
          <cell r="C357" t="str">
            <v>กระทรวงพาณิชย์</v>
          </cell>
        </row>
        <row r="358">
          <cell r="A358" t="str">
            <v>สกอ.</v>
          </cell>
          <cell r="B358" t="str">
            <v>สำนักงานคณะกรรมการการอุดมศึกษา</v>
          </cell>
          <cell r="C358" t="str">
            <v>กระทรวงการอุดมศึกษา วิทยาศาสตร์ วิจัยและนวัตกรรม</v>
          </cell>
        </row>
        <row r="359">
          <cell r="A359" t="str">
            <v>สนช.</v>
          </cell>
          <cell r="B359" t="str">
            <v>สำนักงานนวัตกรรมแห่งชาติ (องค์การมหาชน)</v>
          </cell>
          <cell r="C359" t="str">
            <v>กระทรวงการอุดมศึกษา วิทยาศาสตร์ วิจัยและนวัตกรรม</v>
          </cell>
        </row>
        <row r="360">
          <cell r="A360" t="str">
            <v>สบร.</v>
          </cell>
          <cell r="B360" t="str">
            <v>สำนักงานบริหารและพัฒนาองค์ความรู้</v>
          </cell>
          <cell r="C360" t="str">
            <v>สำนักนายกรัฐมนตรี</v>
          </cell>
        </row>
        <row r="361">
          <cell r="A361" t="str">
            <v>สบน.</v>
          </cell>
          <cell r="B361" t="str">
            <v>สำนักงานบริหารหนี้สาธารณะ</v>
          </cell>
          <cell r="C361" t="str">
            <v>กระทรวงการคลัง</v>
          </cell>
        </row>
        <row r="362">
          <cell r="A362" t="str">
            <v>สปก.</v>
          </cell>
          <cell r="B362" t="str">
            <v>สำนักงานปฏิรูปที่ดินเพื่อเกษตรกรรม</v>
          </cell>
          <cell r="C362" t="str">
            <v>กระทรวงเกษตรและสหกรณ์</v>
          </cell>
        </row>
        <row r="363">
          <cell r="A363" t="str">
            <v>ปส.</v>
          </cell>
          <cell r="B363" t="str">
            <v>สำนักงานปรมาณูเพื่อสันติ</v>
          </cell>
          <cell r="C363" t="str">
            <v>กระทรวงการอุดมศึกษา วิทยาศาสตร์ วิจัยและนวัตกรรม</v>
          </cell>
        </row>
        <row r="364">
          <cell r="A364" t="str">
            <v>สปส.</v>
          </cell>
          <cell r="B364" t="str">
            <v>สำนักงานประกันสังคม</v>
          </cell>
          <cell r="C364" t="str">
            <v>กระทรวงแรงงาน</v>
          </cell>
        </row>
        <row r="365">
          <cell r="A365" t="str">
            <v>สป.กห.</v>
          </cell>
          <cell r="B365" t="str">
            <v>สำนักงานปลัดกระทรวงกลาโหม</v>
          </cell>
          <cell r="C365" t="str">
            <v>กระทรวงกลาโหม</v>
          </cell>
        </row>
        <row r="366">
          <cell r="A366" t="str">
            <v>สป.กค.</v>
          </cell>
          <cell r="B366" t="str">
            <v>สำนักงานปลัดกระทรวงการคลัง</v>
          </cell>
          <cell r="C366" t="str">
            <v>กระทรวงการคลัง</v>
          </cell>
        </row>
        <row r="367">
          <cell r="A367" t="str">
            <v>สป.กต.</v>
          </cell>
          <cell r="B367" t="str">
            <v>สำนักงานปลัดกระทรวงการต่างประเทศ</v>
          </cell>
          <cell r="C367" t="str">
            <v>กระทรวงการต่างประเทศ</v>
          </cell>
        </row>
        <row r="368">
          <cell r="A368" t="str">
            <v>สป.กก.</v>
          </cell>
          <cell r="B368" t="str">
            <v>สำนักงานปลัดกระทรวงการท่องเที่ยวและกีฬา</v>
          </cell>
          <cell r="C368" t="str">
            <v>กระทรวงการท่องเที่ยวและกีฬา</v>
          </cell>
        </row>
        <row r="369">
          <cell r="A369" t="str">
            <v>สป.พม.</v>
          </cell>
          <cell r="B369" t="str">
            <v>สำนักงานปลัดกระทรวงการพัฒนาสังคมและความมั่นคงของมนุษย์</v>
          </cell>
          <cell r="C369" t="str">
            <v>กระทรวงการพัฒนาสังคมและความมั่นคงของมนุษย์</v>
          </cell>
        </row>
        <row r="370">
          <cell r="A370" t="str">
            <v>สป.อว.</v>
          </cell>
          <cell r="B370" t="str">
            <v>สำนักงานปลัดกระทรวงการอุดมศึกษา วิทยาศาสตร์ วิจัย และนวัตกรรม</v>
          </cell>
          <cell r="C370" t="str">
            <v>กระทรวงการอุดมศึกษา วิทยาศาสตร์ วิจัยและนวัตกรรม</v>
          </cell>
        </row>
        <row r="371">
          <cell r="A371" t="str">
            <v>สป.กษ.</v>
          </cell>
          <cell r="B371" t="str">
            <v>สำนักงานปลัดกระทรวงเกษตรและสหกรณ์</v>
          </cell>
          <cell r="C371" t="str">
            <v>กระทรวงเกษตรและสหกรณ์</v>
          </cell>
        </row>
        <row r="372">
          <cell r="A372" t="str">
            <v>สป.คค.</v>
          </cell>
          <cell r="B372" t="str">
            <v>สำนักงานปลัดกระทรวงคมนาคม</v>
          </cell>
          <cell r="C372" t="str">
            <v>กระทรวงคมนาคม</v>
          </cell>
        </row>
        <row r="373">
          <cell r="A373" t="str">
            <v>สป.ดศ.</v>
          </cell>
          <cell r="B373" t="str">
            <v>สำนักงานปลัดกระทรวงดิจิทัลเพื่อเศรษฐกิจและสังคม</v>
          </cell>
          <cell r="C373" t="str">
            <v>กระทรวงดิจิทัลเพื่อเศรษฐกิจและสังคม</v>
          </cell>
        </row>
        <row r="374">
          <cell r="A374" t="str">
            <v>สป.ทส.</v>
          </cell>
          <cell r="B374" t="str">
            <v>สำนักงานปลัดกระทรวงทรัพยากรธรรมชาติและสิ่งแวดล้อม</v>
          </cell>
          <cell r="C374" t="str">
            <v>กระทรวงทรัพยากรธรรมชาติและสิ่งแวดล้อม</v>
          </cell>
        </row>
        <row r="375">
          <cell r="A375" t="str">
            <v>สป.พน.</v>
          </cell>
          <cell r="B375" t="str">
            <v>สำนักงานปลัดกระทรวงพลังงาน</v>
          </cell>
          <cell r="C375" t="str">
            <v>กระทรวงพลังงาน</v>
          </cell>
        </row>
        <row r="376">
          <cell r="A376" t="str">
            <v>สป.พณ.</v>
          </cell>
          <cell r="B376" t="str">
            <v>สำนักงานปลัดกระทรวงพาณิชย์</v>
          </cell>
          <cell r="C376" t="str">
            <v>กระทรวงพาณิชย์</v>
          </cell>
        </row>
        <row r="377">
          <cell r="A377" t="str">
            <v>สป.มท.</v>
          </cell>
          <cell r="B377" t="str">
            <v>สำนักงานปลัดกระทรวงมหาดไทย</v>
          </cell>
          <cell r="C377" t="str">
            <v>กระทรวงมหาดไทย</v>
          </cell>
        </row>
        <row r="378">
          <cell r="A378" t="str">
            <v>สป.ยธ.</v>
          </cell>
          <cell r="B378" t="str">
            <v>สำนักงานปลัดกระทรวงยุติธรรม</v>
          </cell>
          <cell r="C378" t="str">
            <v>กระทรวงยุติธรรม</v>
          </cell>
        </row>
        <row r="379">
          <cell r="A379" t="str">
            <v>สป.รง.</v>
          </cell>
          <cell r="B379" t="str">
            <v>สำนักงานปลัดกระทรวงแรงงาน</v>
          </cell>
          <cell r="C379" t="str">
            <v>กระทรวงแรงงาน</v>
          </cell>
        </row>
        <row r="380">
          <cell r="A380" t="str">
            <v>สป.วธ.</v>
          </cell>
          <cell r="B380" t="str">
            <v>สำนักงานปลัดกระทรวงวัฒนธรรม</v>
          </cell>
          <cell r="C380" t="str">
            <v>กระทรวงวัฒนธรรม</v>
          </cell>
        </row>
        <row r="381">
          <cell r="A381" t="str">
            <v>สป.ศธ.</v>
          </cell>
          <cell r="B381" t="str">
            <v>สำนักงานปลัดกระทรวงศึกษาธิการ</v>
          </cell>
          <cell r="C381" t="str">
            <v>กระทรวงศึกษาธิการ</v>
          </cell>
        </row>
        <row r="382">
          <cell r="A382" t="str">
            <v>สป.สธ.</v>
          </cell>
          <cell r="B382" t="str">
            <v>สำนักงานปลัดกระทรวงสาธารณสุข</v>
          </cell>
          <cell r="C382" t="str">
            <v>กระทรวงสาธารณสุข</v>
          </cell>
        </row>
        <row r="383">
          <cell r="A383" t="str">
            <v>สป.อก.</v>
          </cell>
          <cell r="B383" t="str">
            <v>สำนักงานปลัดกระทรวงอุตสาหกรรม</v>
          </cell>
          <cell r="C383" t="str">
            <v>กระทรวงงอตสาหกรรม</v>
          </cell>
        </row>
        <row r="384">
          <cell r="A384" t="str">
            <v>สปน.</v>
          </cell>
          <cell r="B384" t="str">
            <v>สำนักงานปลัดสำนักนายกรัฐมนตรี</v>
          </cell>
          <cell r="C384" t="str">
            <v>สำนักนายกรัฐมนตรี</v>
          </cell>
        </row>
        <row r="385">
          <cell r="A385" t="str">
            <v>สำนักงาน ปปง.</v>
          </cell>
          <cell r="B385" t="str">
            <v>สำนักงานป้องกันและปราบปรามการฟอกเงิน</v>
          </cell>
          <cell r="C385" t="str">
            <v>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</v>
          </cell>
        </row>
        <row r="386">
          <cell r="A386" t="str">
            <v>สผผ.</v>
          </cell>
          <cell r="B386" t="str">
            <v>สำนักงานผู้ตรวจการแผ่นดิน</v>
          </cell>
          <cell r="C386" t="str">
            <v>หน่วยงานขององค์กรอิสระและองค์กรอัยการ</v>
          </cell>
        </row>
        <row r="387">
          <cell r="A387" t="str">
            <v>พศ.</v>
          </cell>
          <cell r="B387" t="str">
            <v>สำนักงานพระพุทธศาสนาแห่งชาติ</v>
          </cell>
          <cell r="C387" t="str">
            <v>หน่วยงานไม่สังกัดกระทรวง ทบวง กรม และสำนักนายกรัฐมนตรี</v>
          </cell>
        </row>
        <row r="388">
          <cell r="A388" t="str">
            <v>สวก.</v>
          </cell>
          <cell r="B388" t="str">
            <v>สำนักงานพัฒนาการวิจัยการเกษตร (องค์การมหาชน)</v>
          </cell>
          <cell r="C388" t="str">
            <v>กระทรวงเกษตรและสหกรณ์</v>
          </cell>
        </row>
        <row r="389">
          <cell r="A389" t="str">
            <v>สทอภ.</v>
          </cell>
          <cell r="B389" t="str">
            <v>สำนักงานพัฒนาเทคโนโลยีอวกาศและภูมิสารสนเทศ (องค์การมหาชน)</v>
          </cell>
          <cell r="C389" t="str">
            <v>กระทรวงการอุดมศึกษา วิทยาศาสตร์ วิจัยและนวัตกรรม</v>
          </cell>
        </row>
        <row r="390">
          <cell r="A390" t="str">
            <v>สพธอ.</v>
          </cell>
          <cell r="B390" t="str">
            <v>สำนักงานพัฒนาธุรกรรมทางอิเล็กทรอนิกส์</v>
          </cell>
          <cell r="C390" t="str">
            <v>กระทรวงดิจิทัลเพื่อเศรษฐกิจและสังคม</v>
          </cell>
        </row>
        <row r="391">
          <cell r="A391" t="str">
            <v>สพค.</v>
          </cell>
          <cell r="B391" t="str">
            <v>สำนักงานพัฒนาพิงคนคร (องค์การมหาชน)</v>
          </cell>
          <cell r="C391" t="str">
            <v>สำนักนายกรัฐมนตรี</v>
          </cell>
        </row>
        <row r="392">
          <cell r="A392" t="str">
            <v>สพร.</v>
          </cell>
          <cell r="B392" t="str">
            <v>สำนักงานพัฒนารัฐบาลดิจิทัล (องค์การมหาชน)</v>
          </cell>
          <cell r="C392" t="str">
            <v>สำนักนายกรัฐมนตรี</v>
          </cell>
        </row>
        <row r="393">
          <cell r="A393" t="str">
            <v>สวทช.</v>
          </cell>
          <cell r="B393" t="str">
            <v>สำนักงานพัฒนาวิทยาศาสตร์และเทคโนโลยีแห่งชาติ</v>
          </cell>
          <cell r="C393" t="str">
            <v>กระทรวงการอุดมศึกษา วิทยาศาสตร์ วิจัยและนวัตกรรม</v>
          </cell>
        </row>
        <row r="394">
          <cell r="A394" t="str">
            <v>สพภ.</v>
          </cell>
          <cell r="B394" t="str">
            <v>สำนักงานพัฒนาเศรษฐกิจจากฐานชีวภาพ (องค์การมหาชน)</v>
          </cell>
          <cell r="C394" t="str">
            <v>กระทรวงทรัพยากรธรรมชาติและสิ่งแวดล้อม</v>
          </cell>
        </row>
        <row r="395">
          <cell r="A395" t="str">
            <v>พกฉ.</v>
          </cell>
          <cell r="B395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5" t="str">
            <v>กระทรวงเกษตรและสหกรณ์</v>
          </cell>
        </row>
        <row r="396">
          <cell r="A396" t="str">
            <v>สมอ.</v>
          </cell>
          <cell r="B396" t="str">
            <v>สำนักงานมาตรฐานผลิตภัณฑ์อุตสาหกรรม</v>
          </cell>
          <cell r="C396" t="str">
            <v>กระทรวงอุตสาหกรรม</v>
          </cell>
        </row>
        <row r="397">
          <cell r="A397" t="str">
            <v>มกอช.</v>
          </cell>
          <cell r="B397" t="str">
            <v>สำนักงานมาตรฐานสินค้าเกษตรและอาหารแห่งชาติ</v>
          </cell>
          <cell r="C397" t="str">
            <v>กระทรวงเกษตรและสหกรณ์</v>
          </cell>
        </row>
        <row r="398">
          <cell r="A398" t="str">
            <v>สมศ.</v>
          </cell>
          <cell r="B398" t="str">
            <v>สำนักงานรับรองมาตรฐานและประเมินคุณภาพการศึกษา (องค์การมหาชน)</v>
          </cell>
          <cell r="C398" t="str">
            <v>กระทรวงศึกษาธิการ</v>
          </cell>
        </row>
        <row r="399">
          <cell r="A399" t="str">
            <v>รภ.</v>
          </cell>
          <cell r="B399" t="str">
            <v>สำนักงานราชบัณฑิตยสภา</v>
          </cell>
          <cell r="C399" t="str">
            <v>หน่วยงานไม่สังกัดกระทรวง ทบวง กรม และสำนักนายกรัฐมนตรี</v>
          </cell>
        </row>
        <row r="400">
          <cell r="A400" t="str">
            <v>สลช.</v>
          </cell>
          <cell r="B400" t="str">
            <v>สำนักงานลูกเสือแห่งชาติ</v>
          </cell>
          <cell r="C400" t="str">
            <v>กระทรวงศึกษาธิการ</v>
          </cell>
        </row>
        <row r="401">
          <cell r="A401" t="str">
            <v>สว.</v>
          </cell>
          <cell r="B401" t="str">
            <v>สำนักงานเลขาธิการวุฒิสภา</v>
          </cell>
          <cell r="C401" t="str">
            <v>หน่วยงานของรัฐสภา</v>
          </cell>
        </row>
        <row r="402">
          <cell r="A402" t="str">
            <v>สกศ.</v>
          </cell>
          <cell r="B402" t="str">
            <v>สำนักงานเลขาธิการสภาการศึกษา</v>
          </cell>
          <cell r="C402" t="str">
            <v>กระทรวงศึกษาธิการ</v>
          </cell>
        </row>
        <row r="403">
          <cell r="A403" t="str">
            <v>สผ.</v>
          </cell>
          <cell r="B403" t="str">
            <v>สำนักงานเลขาธิการสภาผู้แทนราษฎร</v>
          </cell>
          <cell r="C403" t="str">
            <v>หน่วยงานของรัฐสภา</v>
          </cell>
        </row>
        <row r="404">
          <cell r="A404" t="str">
            <v>ศป.</v>
          </cell>
          <cell r="B404" t="str">
            <v>สำนักงานศาลปกครอง</v>
          </cell>
          <cell r="C404" t="str">
            <v>หน่วยงานของศาล</v>
          </cell>
        </row>
        <row r="405">
          <cell r="A405" t="str">
            <v>ศย.</v>
          </cell>
          <cell r="B405" t="str">
            <v>สำนักงานศาลยุติธรรม</v>
          </cell>
          <cell r="C405" t="str">
            <v>หน่วยงานของศาล</v>
          </cell>
        </row>
        <row r="406">
          <cell r="A406" t="str">
            <v>ศร.</v>
          </cell>
          <cell r="B406" t="str">
            <v>สำนักงานศาลรัฐธรรมนูญ</v>
          </cell>
          <cell r="C406" t="str">
            <v>หน่วยงานที่ไม่อยู่ในการบังคับบัญชาหรือกำกับดูแลของฝ่ายบริหาร</v>
          </cell>
        </row>
        <row r="407">
          <cell r="A407" t="str">
            <v>สศร.</v>
          </cell>
          <cell r="B407" t="str">
            <v>สำนักงานศิลปวัฒนธรรมร่วมสมัย</v>
          </cell>
          <cell r="C407" t="str">
            <v>กระทรวงวัฒนธรรม</v>
          </cell>
        </row>
        <row r="408">
          <cell r="A408" t="str">
            <v>สศก.</v>
          </cell>
          <cell r="B408" t="str">
            <v>สำนักงานเศรษฐกิจการเกษตร</v>
          </cell>
          <cell r="C408" t="str">
            <v>กระทรวงเกษตรและสหกรณ์</v>
          </cell>
        </row>
        <row r="409">
          <cell r="A409" t="str">
            <v>สศค.</v>
          </cell>
          <cell r="B409" t="str">
            <v>สำนักงานเศรษฐกิจการคลัง</v>
          </cell>
          <cell r="C409" t="str">
            <v>กระทรวงการคลัง</v>
          </cell>
        </row>
        <row r="410">
          <cell r="A410" t="str">
            <v>สศอ.</v>
          </cell>
          <cell r="B410" t="str">
            <v>สำนักงานเศรษฐกิจอุตสาหกรรม</v>
          </cell>
          <cell r="C410" t="str">
            <v>กระทรวงอุตสาหกรรม</v>
          </cell>
        </row>
        <row r="411">
          <cell r="A411" t="str">
            <v>สสปน.</v>
          </cell>
          <cell r="B411" t="str">
            <v>สำนักงานส่งเสริมการจัดประชุมและนิทรรศการ (องค์การมหาชน)</v>
          </cell>
          <cell r="C411" t="str">
            <v>สำนักนายกรัฐมนตรี</v>
          </cell>
        </row>
        <row r="412">
          <cell r="A412" t="str">
            <v>สสว.</v>
          </cell>
          <cell r="B412" t="str">
            <v>สำนักงานส่งเสริมวิสาหกิจขนาดกลางและขนาดย่อม</v>
          </cell>
          <cell r="C412" t="str">
            <v>สำนักนายกรัฐมนตรี</v>
          </cell>
        </row>
        <row r="413">
          <cell r="A413" t="str">
            <v>สวส.</v>
          </cell>
          <cell r="B413" t="str">
            <v>สำนักงานส่งเสริมวิสาหกิจเพื่อสังคม</v>
          </cell>
          <cell r="C413" t="str">
            <v>สำนักนายกรัฐมนตรี</v>
          </cell>
        </row>
        <row r="414">
          <cell r="A414" t="str">
            <v>สศส.</v>
          </cell>
          <cell r="B414" t="str">
            <v>สำนักงานส่งเสริมเศรษฐกิจสร้างสรรค์ (องค์การมหาชน)</v>
          </cell>
          <cell r="C414" t="str">
            <v>สำนักนายกรัฐมนตรี</v>
          </cell>
        </row>
        <row r="415">
          <cell r="A415" t="str">
            <v>สสช.</v>
          </cell>
          <cell r="B415" t="str">
            <v>สำนักงานสถิติแห่งชาติ</v>
          </cell>
          <cell r="C415" t="str">
            <v>กระทรวงดิจิทัลเพื่อเศรษฐกิจและสังคม</v>
          </cell>
        </row>
        <row r="416">
          <cell r="A416" t="str">
            <v>สสส.</v>
          </cell>
          <cell r="B416" t="str">
            <v>สำนักงานสนับสนุนการสร้างเสริมสุขภาพ</v>
          </cell>
          <cell r="C416" t="str">
            <v>สำนักนายกรัฐมนตรี</v>
          </cell>
        </row>
        <row r="417">
          <cell r="A417" t="str">
            <v>สมช.</v>
          </cell>
          <cell r="B417" t="str">
            <v>สำนักงานสภาความมั่นคงแห่งชาติ</v>
          </cell>
          <cell r="C417" t="str">
            <v>สำนักนายกรัฐมนตรี</v>
          </cell>
        </row>
        <row r="418">
          <cell r="A418" t="str">
            <v>สอวช.</v>
          </cell>
          <cell r="B418" t="str">
            <v>สำนักงานสภานโยบายการอุดมศึกษา วิทยาศาสตร์ วิจัย และนวัตกรรมแห่งชาติ</v>
          </cell>
          <cell r="C418" t="str">
            <v>กระทรวงการอุดมศึกษา วิทยาศาสตร์ วิจัยและนวัตกรรม</v>
          </cell>
        </row>
        <row r="419">
          <cell r="A419" t="str">
            <v>สศช.</v>
          </cell>
          <cell r="B419" t="str">
            <v>สำนักงานสภาพัฒนาการเศรษฐกิจและสังคมแห่งชาติ</v>
          </cell>
          <cell r="C419" t="str">
            <v>สำนักนายกรัฐมนตรี</v>
          </cell>
        </row>
        <row r="420">
          <cell r="A420" t="str">
            <v>สล.</v>
          </cell>
          <cell r="B420" t="str">
            <v>สำนักงานสลากกินแบ่งรัฐบาล</v>
          </cell>
          <cell r="C420" t="str">
            <v>รัฐวิสาหกิจ</v>
          </cell>
        </row>
        <row r="421">
          <cell r="A421" t="str">
            <v>สปสช.</v>
          </cell>
          <cell r="B421" t="str">
            <v>สำนักงานหลักประกันสุขภาพแห่งชาติ</v>
          </cell>
          <cell r="C421" t="str">
            <v>กระทรวงสาธารณสุข</v>
          </cell>
        </row>
        <row r="422">
          <cell r="A422" t="str">
            <v>อส.</v>
          </cell>
          <cell r="B422" t="str">
            <v>สำนักงานอัยการสูงสุด</v>
          </cell>
          <cell r="C422" t="str">
            <v>องค์กรอิสระตามรัฐธรรมนูญและองค์กรอัยการ</v>
          </cell>
        </row>
        <row r="423">
          <cell r="A423" t="str">
            <v>สป.สธ.</v>
          </cell>
          <cell r="B423" t="str">
            <v>สำนักปลัดกระทรวงสาธารณสุข</v>
          </cell>
          <cell r="C423" t="str">
            <v>กระทรวงสาธารณสุข</v>
          </cell>
        </row>
        <row r="424">
          <cell r="A424" t="str">
            <v>สลค.</v>
          </cell>
          <cell r="B424" t="str">
            <v>สำนักเลขาธิการคณะรัฐมนตรี</v>
          </cell>
          <cell r="C424" t="str">
            <v>สำนักนายกรัฐมนตรี</v>
          </cell>
        </row>
        <row r="425">
          <cell r="A425" t="str">
            <v>สลน.</v>
          </cell>
          <cell r="B425" t="str">
            <v>สำนักเลขาธิการนายกรัฐมนตรี</v>
          </cell>
          <cell r="C425" t="str">
            <v>สำนักนายกรัฐมนตรี</v>
          </cell>
        </row>
        <row r="426">
          <cell r="A426" t="str">
            <v>หภ.</v>
          </cell>
          <cell r="B426" t="str">
            <v>หอภาพยนตร์ (องค์การมหาชน)</v>
          </cell>
          <cell r="C426" t="str">
            <v>กระทรวงวัฒนธรรม</v>
          </cell>
        </row>
        <row r="427">
          <cell r="A427" t="str">
            <v>สสท.</v>
          </cell>
          <cell r="B427" t="str">
            <v>องค์การกระจายเสียงและแพร่ภาพสาธารณะแห่งประเทศไทย</v>
          </cell>
          <cell r="C427" t="str">
            <v>หน่วยงานอื่นของรัฐ</v>
          </cell>
        </row>
        <row r="428">
          <cell r="A428" t="str">
            <v>ขสมก.</v>
          </cell>
          <cell r="B428" t="str">
            <v>องค์การขนส่งมวลชนกรุงเทพ</v>
          </cell>
          <cell r="C428" t="str">
            <v>กระทรวงคมนาคม</v>
          </cell>
        </row>
        <row r="429">
          <cell r="A429" t="str">
            <v>PWO</v>
          </cell>
          <cell r="B429" t="str">
            <v>องค์การคลังสินค้า</v>
          </cell>
          <cell r="C429" t="str">
            <v>รัฐวิสาหกิจ</v>
          </cell>
        </row>
        <row r="430">
          <cell r="A430" t="str">
            <v>อจน.</v>
          </cell>
          <cell r="B430" t="str">
            <v>องค์การจัดการน้ำเสีย</v>
          </cell>
          <cell r="C430" t="str">
            <v>กระทรวงมหาดไทย</v>
          </cell>
        </row>
        <row r="431">
          <cell r="A431" t="str">
            <v>อก.</v>
          </cell>
          <cell r="B431" t="str">
            <v>องค์การตลาด</v>
          </cell>
          <cell r="C431" t="str">
            <v>รัฐวิสาหกิจ</v>
          </cell>
        </row>
        <row r="432">
          <cell r="A432" t="str">
            <v>อ.ต.ก.</v>
          </cell>
          <cell r="B432" t="str">
            <v>องค์การตลาดเพื่อเกษตรกร</v>
          </cell>
          <cell r="C432" t="str">
            <v>รัฐวิสาหกิจ</v>
          </cell>
        </row>
        <row r="433">
          <cell r="A433" t="str">
            <v>อพท.</v>
          </cell>
          <cell r="B433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3" t="str">
            <v>กระทรวงการท่องเที่ยวและกีฬา</v>
          </cell>
        </row>
        <row r="434">
          <cell r="A434" t="str">
            <v>อบก.</v>
          </cell>
          <cell r="B434" t="str">
            <v>องค์การบริหารจัดการก๊าซเรือนกระจก (องค์การมหาชน)</v>
          </cell>
          <cell r="C434" t="str">
            <v>กระทรวงทรัพยากรธรรมชาติและสิ่งแวดล้อม</v>
          </cell>
        </row>
        <row r="435">
          <cell r="A435" t="str">
            <v>อพวช.</v>
          </cell>
          <cell r="B435" t="str">
            <v>องค์การพิพิธภัณฑ์วิทยาศาสตร์แห่งชาติ</v>
          </cell>
          <cell r="C435" t="str">
            <v>กระทรวงการอุดมศึกษา วิทยาศาสตร์ วิจัยและนวัตกรรม</v>
          </cell>
        </row>
        <row r="436">
          <cell r="A436" t="str">
            <v>GPO</v>
          </cell>
          <cell r="B436" t="str">
            <v>องค์การเภสัชกรรม</v>
          </cell>
          <cell r="C436" t="str">
            <v>รัฐวิสาหกิจ</v>
          </cell>
        </row>
        <row r="437">
          <cell r="A437" t="str">
            <v>อ.ส.ค.</v>
          </cell>
          <cell r="B437" t="str">
            <v>องค์การส่งเสริมกิจการโคนมแห่งประเทศไทย</v>
          </cell>
          <cell r="C437" t="str">
            <v>กระทรวงเกษตรและสหกรณ์</v>
          </cell>
        </row>
        <row r="438">
          <cell r="A438" t="str">
            <v>อ.ส.พ.</v>
          </cell>
          <cell r="B438" t="str">
            <v>องค์การสวนพฤกษศาสตร์</v>
          </cell>
          <cell r="C438" t="str">
            <v>กระทรวงทรัพยากรธรรมชาติและสิ่งแวดล้อม</v>
          </cell>
        </row>
        <row r="439">
          <cell r="A439" t="str">
            <v>ZOPT</v>
          </cell>
          <cell r="B439" t="str">
            <v>องค์การสวนสัตว์แห่งประเทศไทย ในพระบรมราชูปถัมภ์</v>
          </cell>
          <cell r="C439" t="str">
            <v>กระทรวงทรัพยากรธรรมชาติและสิ่งแวดล้อม</v>
          </cell>
        </row>
        <row r="440">
          <cell r="A440" t="str">
            <v>อสป.</v>
          </cell>
          <cell r="B440" t="str">
            <v>องค์การสะพานปลา</v>
          </cell>
          <cell r="C440" t="str">
            <v>กระทรวงเกษตรและสหกรณ์</v>
          </cell>
        </row>
        <row r="441">
          <cell r="A441" t="str">
            <v>ITO</v>
          </cell>
          <cell r="B441" t="str">
            <v>องค์การสุรา กรมสรรพสามิต</v>
          </cell>
          <cell r="C441" t="str">
            <v>กระทรวงการคลัง</v>
          </cell>
        </row>
        <row r="442">
          <cell r="A442" t="str">
            <v>อ.อ.ป.</v>
          </cell>
          <cell r="B442" t="str">
            <v>องค์การอุตสาหกรรมป่าไม้</v>
          </cell>
          <cell r="C442" t="str">
            <v>กระทรวงทรัพยากรธรรมชาติและสิ่งแวดล้อม</v>
          </cell>
        </row>
        <row r="443">
          <cell r="A443" t="str">
            <v>กระบี่</v>
          </cell>
          <cell r="B443" t="str">
            <v>กระบี่</v>
          </cell>
          <cell r="C443" t="str">
            <v>จังหวัด</v>
          </cell>
        </row>
        <row r="444">
          <cell r="A444" t="str">
            <v>กาญจนบุรี</v>
          </cell>
          <cell r="B444" t="str">
            <v>กาญจนบุรี</v>
          </cell>
          <cell r="C444" t="str">
            <v>จังหวัด</v>
          </cell>
        </row>
        <row r="445">
          <cell r="A445" t="str">
            <v>กาฬสินธุ์</v>
          </cell>
          <cell r="B445" t="str">
            <v>กาฬสินธุ์</v>
          </cell>
          <cell r="C445" t="str">
            <v>จังหวัด</v>
          </cell>
        </row>
        <row r="446">
          <cell r="A446" t="str">
            <v>กำแพงเพชร</v>
          </cell>
          <cell r="B446" t="str">
            <v>กำแพงเพชร</v>
          </cell>
          <cell r="C446" t="str">
            <v>จังหวัด</v>
          </cell>
        </row>
        <row r="447">
          <cell r="A447" t="str">
            <v>ขอนแก่น</v>
          </cell>
          <cell r="B447" t="str">
            <v>ขอนแก่น</v>
          </cell>
          <cell r="C447" t="str">
            <v>จังหวัด</v>
          </cell>
        </row>
        <row r="448">
          <cell r="A448" t="str">
            <v>จันทบุรี</v>
          </cell>
          <cell r="B448" t="str">
            <v>จันทบุรี</v>
          </cell>
          <cell r="C448" t="str">
            <v>จังหวัด</v>
          </cell>
        </row>
        <row r="449">
          <cell r="A449" t="str">
            <v>ฉะเชิงเทรา</v>
          </cell>
          <cell r="B449" t="str">
            <v>ฉะเชิงเทรา</v>
          </cell>
          <cell r="C449" t="str">
            <v>จังหวัด</v>
          </cell>
        </row>
        <row r="450">
          <cell r="A450" t="str">
            <v>ชลบุรี</v>
          </cell>
          <cell r="B450" t="str">
            <v>ชลบุรี</v>
          </cell>
          <cell r="C450" t="str">
            <v>จังหวัด</v>
          </cell>
        </row>
        <row r="451">
          <cell r="A451" t="str">
            <v>ชัยนาท</v>
          </cell>
          <cell r="B451" t="str">
            <v>ชัยนาท</v>
          </cell>
          <cell r="C451" t="str">
            <v>จังหวัด</v>
          </cell>
        </row>
        <row r="452">
          <cell r="A452" t="str">
            <v>ชัยภูมิ</v>
          </cell>
          <cell r="B452" t="str">
            <v>ชัยภูมิ</v>
          </cell>
          <cell r="C452" t="str">
            <v>จังหวัด</v>
          </cell>
        </row>
        <row r="453">
          <cell r="A453" t="str">
            <v>ชุมพร</v>
          </cell>
          <cell r="B453" t="str">
            <v>ชุมพร</v>
          </cell>
          <cell r="C453" t="str">
            <v>จังหวัด</v>
          </cell>
        </row>
        <row r="454">
          <cell r="A454" t="str">
            <v>เชียงราย</v>
          </cell>
          <cell r="B454" t="str">
            <v>เชียงราย</v>
          </cell>
          <cell r="C454" t="str">
            <v>จังหวัด</v>
          </cell>
        </row>
        <row r="455">
          <cell r="A455" t="str">
            <v>เชียงใหม่</v>
          </cell>
          <cell r="B455" t="str">
            <v>เชียงใหม่</v>
          </cell>
          <cell r="C455" t="str">
            <v>จังหวัด</v>
          </cell>
        </row>
        <row r="456">
          <cell r="A456" t="str">
            <v>ตรัง</v>
          </cell>
          <cell r="B456" t="str">
            <v>ตรัง</v>
          </cell>
          <cell r="C456" t="str">
            <v>จังหวัด</v>
          </cell>
        </row>
        <row r="457">
          <cell r="A457" t="str">
            <v>ตราด</v>
          </cell>
          <cell r="B457" t="str">
            <v>ตราด</v>
          </cell>
          <cell r="C457" t="str">
            <v>จังหวัด</v>
          </cell>
        </row>
        <row r="458">
          <cell r="A458" t="str">
            <v>ตาก</v>
          </cell>
          <cell r="B458" t="str">
            <v>ตาก</v>
          </cell>
          <cell r="C458" t="str">
            <v>จังหวัด</v>
          </cell>
        </row>
        <row r="459">
          <cell r="A459" t="str">
            <v>นครนายก</v>
          </cell>
          <cell r="B459" t="str">
            <v>นครนายก</v>
          </cell>
          <cell r="C459" t="str">
            <v>จังหวัด</v>
          </cell>
        </row>
        <row r="460">
          <cell r="A460" t="str">
            <v>นครปฐม</v>
          </cell>
          <cell r="B460" t="str">
            <v>นครปฐม</v>
          </cell>
          <cell r="C460" t="str">
            <v>จังหวัด</v>
          </cell>
        </row>
        <row r="461">
          <cell r="A461" t="str">
            <v>นครพนม</v>
          </cell>
          <cell r="B461" t="str">
            <v>นครพนม</v>
          </cell>
          <cell r="C461" t="str">
            <v>จังหวัด</v>
          </cell>
        </row>
        <row r="462">
          <cell r="A462" t="str">
            <v>นครราชสีมา</v>
          </cell>
          <cell r="B462" t="str">
            <v>นครราชสีมา</v>
          </cell>
          <cell r="C462" t="str">
            <v>จังหวัด</v>
          </cell>
        </row>
        <row r="463">
          <cell r="A463" t="str">
            <v>นครศรีธรรมราช</v>
          </cell>
          <cell r="B463" t="str">
            <v>นครศรีธรรมราช</v>
          </cell>
          <cell r="C463" t="str">
            <v>จังหวัด</v>
          </cell>
        </row>
        <row r="464">
          <cell r="A464" t="str">
            <v>นครสวรรค์</v>
          </cell>
          <cell r="B464" t="str">
            <v>นครสวรรค์</v>
          </cell>
          <cell r="C464" t="str">
            <v>จังหวัด</v>
          </cell>
        </row>
        <row r="465">
          <cell r="A465" t="str">
            <v>นนทบุรี</v>
          </cell>
          <cell r="B465" t="str">
            <v>นนทบุรี</v>
          </cell>
          <cell r="C465" t="str">
            <v>จังหวัด</v>
          </cell>
        </row>
        <row r="466">
          <cell r="A466" t="str">
            <v>นราธิวาส</v>
          </cell>
          <cell r="B466" t="str">
            <v>นราธิวาส</v>
          </cell>
          <cell r="C466" t="str">
            <v>จังหวัด</v>
          </cell>
        </row>
        <row r="467">
          <cell r="A467" t="str">
            <v>น่าน</v>
          </cell>
          <cell r="B467" t="str">
            <v>น่าน</v>
          </cell>
          <cell r="C467" t="str">
            <v>จังหวัด</v>
          </cell>
        </row>
        <row r="468">
          <cell r="A468" t="str">
            <v>บึงกาฬ</v>
          </cell>
          <cell r="B468" t="str">
            <v>บึงกาฬ</v>
          </cell>
          <cell r="C468" t="str">
            <v>จังหวัด</v>
          </cell>
        </row>
        <row r="469">
          <cell r="A469" t="str">
            <v>บุรีรัมย์</v>
          </cell>
          <cell r="B469" t="str">
            <v>บุรีรัมย์</v>
          </cell>
          <cell r="C469" t="str">
            <v>จังหวัด</v>
          </cell>
        </row>
        <row r="470">
          <cell r="A470" t="str">
            <v>ปทุมธานี</v>
          </cell>
          <cell r="B470" t="str">
            <v>ปทุมธานี</v>
          </cell>
          <cell r="C470" t="str">
            <v>จังหวัด</v>
          </cell>
        </row>
        <row r="471">
          <cell r="A471" t="str">
            <v>ประจวบคีรีขันธ์</v>
          </cell>
          <cell r="B471" t="str">
            <v>ประจวบคีรีขันธ์</v>
          </cell>
          <cell r="C471" t="str">
            <v>จังหวัด</v>
          </cell>
        </row>
        <row r="472">
          <cell r="A472" t="str">
            <v>ปราจีนบุรี</v>
          </cell>
          <cell r="B472" t="str">
            <v>ปราจีนบุรี</v>
          </cell>
          <cell r="C472" t="str">
            <v>จังหวัด</v>
          </cell>
        </row>
        <row r="473">
          <cell r="A473" t="str">
            <v>ปัตตานี</v>
          </cell>
          <cell r="B473" t="str">
            <v>ปัตตานี</v>
          </cell>
          <cell r="C473" t="str">
            <v>จังหวัด</v>
          </cell>
        </row>
        <row r="474">
          <cell r="A474" t="str">
            <v>พะเยา</v>
          </cell>
          <cell r="B474" t="str">
            <v>พะเยา</v>
          </cell>
          <cell r="C474" t="str">
            <v>จังหวัด</v>
          </cell>
        </row>
        <row r="475">
          <cell r="A475" t="str">
            <v>พระนครศรีอยุธยา</v>
          </cell>
          <cell r="B475" t="str">
            <v>พระนครศรีอยุธยา</v>
          </cell>
          <cell r="C475" t="str">
            <v>จังหวัด</v>
          </cell>
        </row>
        <row r="476">
          <cell r="A476" t="str">
            <v>พังงา</v>
          </cell>
          <cell r="B476" t="str">
            <v>พังงา</v>
          </cell>
          <cell r="C476" t="str">
            <v>จังหวัด</v>
          </cell>
        </row>
        <row r="477">
          <cell r="A477" t="str">
            <v>พัทลุง</v>
          </cell>
          <cell r="B477" t="str">
            <v>พัทลุง</v>
          </cell>
          <cell r="C477" t="str">
            <v>จังหวัด</v>
          </cell>
        </row>
        <row r="478">
          <cell r="A478" t="str">
            <v>พิจิตร</v>
          </cell>
          <cell r="B478" t="str">
            <v>พิจิตร</v>
          </cell>
          <cell r="C478" t="str">
            <v>จังหวัด</v>
          </cell>
        </row>
        <row r="479">
          <cell r="A479" t="str">
            <v>พิษณุโลก</v>
          </cell>
          <cell r="B479" t="str">
            <v>พิษณุโลก</v>
          </cell>
          <cell r="C479" t="str">
            <v>จังหวัด</v>
          </cell>
        </row>
        <row r="480">
          <cell r="A480" t="str">
            <v>เพชรบุรี</v>
          </cell>
          <cell r="B480" t="str">
            <v>เพชรบุรี</v>
          </cell>
          <cell r="C480" t="str">
            <v>จังหวัด</v>
          </cell>
        </row>
        <row r="481">
          <cell r="A481" t="str">
            <v>เพชรบูรณ์</v>
          </cell>
          <cell r="B481" t="str">
            <v>เพชรบูรณ์</v>
          </cell>
          <cell r="C481" t="str">
            <v>จังหวัด</v>
          </cell>
        </row>
        <row r="482">
          <cell r="A482" t="str">
            <v>แพร่</v>
          </cell>
          <cell r="B482" t="str">
            <v>แพร่</v>
          </cell>
          <cell r="C482" t="str">
            <v>จังหวัด</v>
          </cell>
        </row>
        <row r="483">
          <cell r="A483" t="str">
            <v>ภูเก็ต</v>
          </cell>
          <cell r="B483" t="str">
            <v>ภูเก็ต</v>
          </cell>
          <cell r="C483" t="str">
            <v>จังหวัด</v>
          </cell>
        </row>
        <row r="484">
          <cell r="A484" t="str">
            <v>มหาสารคาม</v>
          </cell>
          <cell r="B484" t="str">
            <v>มหาสารคาม</v>
          </cell>
          <cell r="C484" t="str">
            <v>จังหวัด</v>
          </cell>
        </row>
        <row r="485">
          <cell r="A485" t="str">
            <v>มุกดาหาร</v>
          </cell>
          <cell r="B485" t="str">
            <v>มุกดาหาร</v>
          </cell>
          <cell r="C485" t="str">
            <v>จังหวัด</v>
          </cell>
        </row>
        <row r="486">
          <cell r="A486" t="str">
            <v>แม่ฮ่องสอน</v>
          </cell>
          <cell r="B486" t="str">
            <v>แม่ฮ่องสอน</v>
          </cell>
          <cell r="C486" t="str">
            <v>จังหวัด</v>
          </cell>
        </row>
        <row r="487">
          <cell r="A487" t="str">
            <v>ยโสธร</v>
          </cell>
          <cell r="B487" t="str">
            <v>ยโสธร</v>
          </cell>
          <cell r="C487" t="str">
            <v>จังหวัด</v>
          </cell>
        </row>
        <row r="488">
          <cell r="A488" t="str">
            <v>ยะลา</v>
          </cell>
          <cell r="B488" t="str">
            <v>ยะลา</v>
          </cell>
          <cell r="C488" t="str">
            <v>จังหวัด</v>
          </cell>
        </row>
        <row r="489">
          <cell r="A489" t="str">
            <v>ร้อยเอ็ด</v>
          </cell>
          <cell r="B489" t="str">
            <v>ร้อยเอ็ด</v>
          </cell>
          <cell r="C489" t="str">
            <v>จังหวัด</v>
          </cell>
        </row>
        <row r="490">
          <cell r="A490" t="str">
            <v>ระนอง</v>
          </cell>
          <cell r="B490" t="str">
            <v>ระนอง</v>
          </cell>
          <cell r="C490" t="str">
            <v>จังหวัด</v>
          </cell>
        </row>
        <row r="491">
          <cell r="A491" t="str">
            <v>ระยอง</v>
          </cell>
          <cell r="B491" t="str">
            <v>ระยอง</v>
          </cell>
          <cell r="C491" t="str">
            <v>จังหวัด</v>
          </cell>
        </row>
        <row r="492">
          <cell r="A492" t="str">
            <v>ราชบุรี</v>
          </cell>
          <cell r="B492" t="str">
            <v>ราชบุรี</v>
          </cell>
          <cell r="C492" t="str">
            <v>จังหวัด</v>
          </cell>
        </row>
        <row r="493">
          <cell r="A493" t="str">
            <v>ลพบุรี</v>
          </cell>
          <cell r="B493" t="str">
            <v>ลพบุรี</v>
          </cell>
          <cell r="C493" t="str">
            <v>จังหวัด</v>
          </cell>
        </row>
        <row r="494">
          <cell r="A494" t="str">
            <v>ลำปาง</v>
          </cell>
          <cell r="B494" t="str">
            <v>ลำปาง</v>
          </cell>
          <cell r="C494" t="str">
            <v>จังหวัด</v>
          </cell>
        </row>
        <row r="495">
          <cell r="A495" t="str">
            <v>ลำพูน</v>
          </cell>
          <cell r="B495" t="str">
            <v>ลำพูน</v>
          </cell>
          <cell r="C495" t="str">
            <v>จังหวัด</v>
          </cell>
        </row>
        <row r="496">
          <cell r="A496" t="str">
            <v>เลย</v>
          </cell>
          <cell r="B496" t="str">
            <v>เลย</v>
          </cell>
          <cell r="C496" t="str">
            <v>จังหวัด</v>
          </cell>
        </row>
        <row r="497">
          <cell r="A497" t="str">
            <v>ศรีสะเกษ</v>
          </cell>
          <cell r="B497" t="str">
            <v>ศรีสะเกษ</v>
          </cell>
          <cell r="C497" t="str">
            <v>จังหวัด</v>
          </cell>
        </row>
        <row r="498">
          <cell r="A498" t="str">
            <v>สกลนคร</v>
          </cell>
          <cell r="B498" t="str">
            <v>สกลนคร</v>
          </cell>
          <cell r="C498" t="str">
            <v>จังหวัด</v>
          </cell>
        </row>
        <row r="499">
          <cell r="A499" t="str">
            <v>สงขลา</v>
          </cell>
          <cell r="B499" t="str">
            <v>สงขลา</v>
          </cell>
          <cell r="C499" t="str">
            <v>จังหวัด</v>
          </cell>
        </row>
        <row r="500">
          <cell r="A500" t="str">
            <v>สตูล</v>
          </cell>
          <cell r="B500" t="str">
            <v>สตูล</v>
          </cell>
          <cell r="C500" t="str">
            <v>จังหวัด</v>
          </cell>
        </row>
        <row r="501">
          <cell r="A501" t="str">
            <v>สมุทรปราการ</v>
          </cell>
          <cell r="B501" t="str">
            <v>สมุทรปราการ</v>
          </cell>
          <cell r="C501" t="str">
            <v>จังหวัด</v>
          </cell>
        </row>
        <row r="502">
          <cell r="A502" t="str">
            <v>สมุทรสงคราม</v>
          </cell>
          <cell r="B502" t="str">
            <v>สมุทรสงคราม</v>
          </cell>
          <cell r="C502" t="str">
            <v>จังหวัด</v>
          </cell>
        </row>
        <row r="503">
          <cell r="A503" t="str">
            <v>สมุทรสาคร</v>
          </cell>
          <cell r="B503" t="str">
            <v>สมุทรสาคร</v>
          </cell>
          <cell r="C503" t="str">
            <v>จังหวัด</v>
          </cell>
        </row>
        <row r="504">
          <cell r="A504" t="str">
            <v>สระแก้ว</v>
          </cell>
          <cell r="B504" t="str">
            <v>สระแก้ว</v>
          </cell>
          <cell r="C504" t="str">
            <v>จังหวัด</v>
          </cell>
        </row>
        <row r="505">
          <cell r="A505" t="str">
            <v>สระบุรี</v>
          </cell>
          <cell r="B505" t="str">
            <v>สระบุรี</v>
          </cell>
          <cell r="C505" t="str">
            <v>จังหวัด</v>
          </cell>
        </row>
        <row r="506">
          <cell r="A506" t="str">
            <v>สิงห์บุรี</v>
          </cell>
          <cell r="B506" t="str">
            <v>สิงห์บุรี</v>
          </cell>
          <cell r="C506" t="str">
            <v>จังหวัด</v>
          </cell>
        </row>
        <row r="507">
          <cell r="A507" t="str">
            <v>สุโขทัย</v>
          </cell>
          <cell r="B507" t="str">
            <v>สุโขทัย</v>
          </cell>
          <cell r="C507" t="str">
            <v>จังหวัด</v>
          </cell>
        </row>
        <row r="508">
          <cell r="A508" t="str">
            <v>สุพรรณบุรี</v>
          </cell>
          <cell r="B508" t="str">
            <v>สุพรรณบุรี</v>
          </cell>
          <cell r="C508" t="str">
            <v>จังหวัด</v>
          </cell>
        </row>
        <row r="509">
          <cell r="A509" t="str">
            <v>สุราษฎร์ธานี</v>
          </cell>
          <cell r="B509" t="str">
            <v>สุราษฎร์ธานี</v>
          </cell>
          <cell r="C509" t="str">
            <v>จังหวัด</v>
          </cell>
        </row>
        <row r="510">
          <cell r="A510" t="str">
            <v>สุรินทร์</v>
          </cell>
          <cell r="B510" t="str">
            <v>สุรินทร์</v>
          </cell>
          <cell r="C510" t="str">
            <v>จังหวัด</v>
          </cell>
        </row>
        <row r="511">
          <cell r="A511" t="str">
            <v>หนองคาย</v>
          </cell>
          <cell r="B511" t="str">
            <v>หนองคาย</v>
          </cell>
          <cell r="C511" t="str">
            <v>จังหวัด</v>
          </cell>
        </row>
        <row r="512">
          <cell r="A512" t="str">
            <v>หนองบัวลำภู</v>
          </cell>
          <cell r="B512" t="str">
            <v>หนองบัวลำภู</v>
          </cell>
          <cell r="C512" t="str">
            <v>จังหวัด</v>
          </cell>
        </row>
        <row r="513">
          <cell r="A513" t="str">
            <v>อ่างทอง</v>
          </cell>
          <cell r="B513" t="str">
            <v>อ่างทอง</v>
          </cell>
          <cell r="C513" t="str">
            <v>จังหวัด</v>
          </cell>
        </row>
        <row r="514">
          <cell r="A514" t="str">
            <v>อำนาจเจริญ</v>
          </cell>
          <cell r="B514" t="str">
            <v>อำนาจเจริญ</v>
          </cell>
          <cell r="C514" t="str">
            <v>จังหวัด</v>
          </cell>
        </row>
        <row r="515">
          <cell r="A515" t="str">
            <v>อุดรธานี</v>
          </cell>
          <cell r="B515" t="str">
            <v>อุดรธานี</v>
          </cell>
          <cell r="C515" t="str">
            <v>จังหวัด</v>
          </cell>
        </row>
        <row r="516">
          <cell r="A516" t="str">
            <v>อุตรดิตถ์</v>
          </cell>
          <cell r="B516" t="str">
            <v>อุตรดิตถ์</v>
          </cell>
          <cell r="C516" t="str">
            <v>จังหวัด</v>
          </cell>
        </row>
        <row r="517">
          <cell r="A517" t="str">
            <v>อุทัยธานี</v>
          </cell>
          <cell r="B517" t="str">
            <v>อุทัยธานี</v>
          </cell>
          <cell r="C517" t="str">
            <v>จังหวัด</v>
          </cell>
        </row>
        <row r="518">
          <cell r="A518" t="str">
            <v>อุบลราชธานี</v>
          </cell>
          <cell r="B518" t="str">
            <v>อุบลราชธานี</v>
          </cell>
          <cell r="C518" t="str">
            <v>จังหวัด</v>
          </cell>
        </row>
      </sheetData>
      <sheetData sheetId="4">
        <row r="1">
          <cell r="B1" t="str">
            <v>ชื่อหน่วยงานระดับกรม</v>
          </cell>
          <cell r="C1" t="str">
            <v>ตัวย่อ</v>
          </cell>
        </row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กรมสนธิสัญญาฯ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กรมองค์การฯ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กรมอเมริกาฯ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DPIM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 และแอฟริกา</v>
          </cell>
          <cell r="C96" t="str">
            <v>กรมเอเชียใต้ฯ</v>
          </cell>
        </row>
        <row r="97">
          <cell r="B97" t="str">
            <v>กรุงเทพมหานคร</v>
          </cell>
          <cell r="C97" t="str">
            <v>กทม.</v>
          </cell>
        </row>
        <row r="98">
          <cell r="B98" t="str">
            <v>กองทัพบก</v>
          </cell>
          <cell r="C98" t="str">
            <v>ทบ.</v>
          </cell>
        </row>
        <row r="99">
          <cell r="B99" t="str">
            <v>กองทัพเรือ</v>
          </cell>
          <cell r="C99" t="str">
            <v>ทร.</v>
          </cell>
        </row>
        <row r="100">
          <cell r="B100" t="str">
            <v>กองทัพอากาศ</v>
          </cell>
          <cell r="C100" t="str">
            <v>ทอ.</v>
          </cell>
        </row>
        <row r="101">
          <cell r="B101" t="str">
            <v>กองทุนการออมแห่งชาติ</v>
          </cell>
          <cell r="C101" t="str">
            <v>กอช.</v>
          </cell>
        </row>
        <row r="102">
          <cell r="B102" t="str">
            <v>กองทุนเงินให้กู้ยืมเพื่อการศึกษา</v>
          </cell>
          <cell r="C102" t="str">
            <v>กยศ.</v>
          </cell>
        </row>
        <row r="103">
          <cell r="B103" t="str">
            <v>กองทุนพัฒนาสื่อปลอดภัยและสร้างสรรค์</v>
          </cell>
          <cell r="C103" t="str">
            <v>TMF</v>
          </cell>
        </row>
        <row r="104">
          <cell r="B104" t="str">
            <v>กองทุนเพื่อความเสมอภาคทางการศึกษา</v>
          </cell>
          <cell r="C104" t="str">
            <v>กสศ.</v>
          </cell>
        </row>
        <row r="105">
          <cell r="B105" t="str">
            <v>กองทุนสนับสนุนการสร้างเสริมสุขภาพ</v>
          </cell>
          <cell r="C105" t="str">
            <v>สสส.</v>
          </cell>
        </row>
        <row r="106">
          <cell r="B106" t="str">
            <v>กองบัญชาการกองทัพไทย</v>
          </cell>
          <cell r="C106" t="str">
            <v>บก.ทท.</v>
          </cell>
        </row>
        <row r="107">
          <cell r="B107" t="str">
            <v>กองอำนวยการรักษาความมั่นคงภายในราชอาณาจักร</v>
          </cell>
          <cell r="C107" t="str">
            <v>กอ.รมน.</v>
          </cell>
        </row>
        <row r="108">
          <cell r="B108" t="str">
            <v>การกีฬาแห่งประเทศไทย</v>
          </cell>
          <cell r="C108" t="str">
            <v>กกท.</v>
          </cell>
        </row>
        <row r="109">
          <cell r="B109" t="str">
            <v>การเคหะแห่งชาติ</v>
          </cell>
          <cell r="C109" t="str">
            <v>กคช.</v>
          </cell>
        </row>
        <row r="110">
          <cell r="B110" t="str">
            <v>การท่องเที่ยวแห่งประเทศไทย</v>
          </cell>
          <cell r="C110" t="str">
            <v>ททท.</v>
          </cell>
        </row>
        <row r="111">
          <cell r="B111" t="str">
            <v>การทางพิเศษแห่งประเทศไทย</v>
          </cell>
          <cell r="C111" t="str">
            <v>กทพ.</v>
          </cell>
        </row>
        <row r="112">
          <cell r="B112" t="str">
            <v>การท่าเรือแห่งประเทศไทย</v>
          </cell>
          <cell r="C112" t="str">
            <v>กทท.</v>
          </cell>
        </row>
        <row r="113">
          <cell r="B113" t="str">
            <v>การนิคมอุตสาหกรรมแห่งประเทศไทย</v>
          </cell>
          <cell r="C113" t="str">
            <v>กนอ.</v>
          </cell>
        </row>
        <row r="114">
          <cell r="B114" t="str">
            <v>การประปานครหลวง</v>
          </cell>
          <cell r="C114" t="str">
            <v>กปน.</v>
          </cell>
        </row>
        <row r="115">
          <cell r="B115" t="str">
            <v>การประปาส่วนภูมิภาค</v>
          </cell>
          <cell r="C115" t="str">
            <v>กปภ.</v>
          </cell>
        </row>
        <row r="116">
          <cell r="B116" t="str">
            <v>การไฟฟ้านครหลวง</v>
          </cell>
          <cell r="C116" t="str">
            <v>กฟน.</v>
          </cell>
        </row>
        <row r="117">
          <cell r="B117" t="str">
            <v>การไฟฟ้าฝ่ายผลิตแห่งประเทศไทย</v>
          </cell>
          <cell r="C117" t="str">
            <v>กฟผ.</v>
          </cell>
        </row>
        <row r="118">
          <cell r="B118" t="str">
            <v>การไฟฟ้าส่วนภูมิภาค</v>
          </cell>
          <cell r="C118" t="str">
            <v>กฟภ.</v>
          </cell>
        </row>
        <row r="119">
          <cell r="B119" t="str">
            <v>การยางแห่งประเทศไทย</v>
          </cell>
          <cell r="C119" t="str">
            <v>กยท.</v>
          </cell>
        </row>
        <row r="120">
          <cell r="B120" t="str">
            <v>การรถไฟฟ้าขนส่งมวลชนแห่งประเทศไทย</v>
          </cell>
          <cell r="C120" t="str">
            <v>รฟม.</v>
          </cell>
        </row>
        <row r="121">
          <cell r="B121" t="str">
            <v>การรถไฟแห่งประเทศไทย</v>
          </cell>
          <cell r="C121" t="str">
            <v>รฟท.</v>
          </cell>
        </row>
        <row r="122">
          <cell r="B122" t="str">
            <v>การส่งเสริมอุตสาหกรรม</v>
          </cell>
          <cell r="C122" t="str">
            <v>กสอ.</v>
          </cell>
        </row>
        <row r="123">
          <cell r="B123" t="str">
            <v>คณะกรรมการโอลิมปิคแห่งประเทศไทยในพระบรมราชูปถัมภ์</v>
          </cell>
          <cell r="C123" t="str">
            <v>NOCT</v>
          </cell>
        </row>
        <row r="124">
          <cell r="B124" t="str">
            <v>คุรุสภา</v>
          </cell>
          <cell r="C124" t="str">
            <v>คส.</v>
          </cell>
        </row>
        <row r="125">
          <cell r="B125" t="str">
            <v>สำนักงานเลขาธิการคุรุสภา</v>
          </cell>
          <cell r="C125" t="str">
            <v>คส.</v>
          </cell>
        </row>
        <row r="126">
          <cell r="B126" t="str">
            <v>สถาบันวิชาการป้องกันประเทศ</v>
          </cell>
          <cell r="C126" t="str">
            <v>สปท.</v>
          </cell>
        </row>
        <row r="127">
          <cell r="B127" t="str">
            <v>จุฬาลงกรณ์มหาวิทยาลัย</v>
          </cell>
          <cell r="C127" t="str">
            <v>จุฬา</v>
          </cell>
        </row>
        <row r="128">
          <cell r="B128" t="str">
            <v>ธนาคารกรุงไทย จำกัด (มหาชน)</v>
          </cell>
          <cell r="C128" t="str">
            <v>KTB</v>
          </cell>
        </row>
        <row r="129">
          <cell r="B129" t="str">
            <v>ธนาคารพัฒนาวิสาหกิจขนาดกลางและขนาดย่อมแห่งประเทศไทย</v>
          </cell>
          <cell r="C129" t="str">
            <v>ธพว.</v>
          </cell>
        </row>
        <row r="130">
          <cell r="B130" t="str">
            <v>ธนาคารเพื่อการเกษตรและสหกรณ์การเกษตร</v>
          </cell>
          <cell r="C130" t="str">
            <v>ธกส.</v>
          </cell>
        </row>
        <row r="131">
          <cell r="B131" t="str">
            <v>ธนาคารเพื่อการส่งออกและนำเข้าแห่งประเทศไทย</v>
          </cell>
          <cell r="C131" t="str">
            <v>ธสน.</v>
          </cell>
        </row>
        <row r="132">
          <cell r="B132" t="str">
            <v>ธนาคารแห่งประเทศไทย</v>
          </cell>
          <cell r="C132" t="str">
            <v>ธปท.</v>
          </cell>
        </row>
        <row r="133">
          <cell r="B133" t="str">
            <v>ธนาคารออมสิน</v>
          </cell>
          <cell r="C133" t="str">
            <v>GSB</v>
          </cell>
        </row>
        <row r="134">
          <cell r="B134" t="str">
            <v>ธนาคารอาคารสงเคราะห์</v>
          </cell>
          <cell r="C134" t="str">
            <v>ธอส.</v>
          </cell>
        </row>
        <row r="135">
          <cell r="B135" t="str">
            <v>ธนาคารอิสลามแห่งประเทศไทย</v>
          </cell>
          <cell r="C135" t="str">
            <v>ISBT</v>
          </cell>
        </row>
        <row r="136">
          <cell r="B136" t="str">
            <v>บรรษัทประกันสินเชื่ออุตสาหกรรมขนาดย่อม</v>
          </cell>
          <cell r="C136" t="str">
            <v>บสย.</v>
          </cell>
        </row>
        <row r="137">
          <cell r="B137" t="str">
            <v>บริษัท ขนส่ง จํากัด</v>
          </cell>
          <cell r="C137" t="str">
            <v>บขส.</v>
          </cell>
        </row>
        <row r="138">
          <cell r="B138" t="str">
            <v>บริษัท ขนส่ง จำกัด</v>
          </cell>
          <cell r="C138" t="str">
            <v>บขส.</v>
          </cell>
        </row>
        <row r="139">
          <cell r="B139" t="str">
            <v>บริษัท ข้อมูลเครดิตแห่งชาติ จำกัด</v>
          </cell>
          <cell r="C139" t="str">
            <v>NCB</v>
          </cell>
        </row>
        <row r="140">
          <cell r="B140" t="str">
            <v>บริษัท ท่าอากาศยานไทย จํากัด (มหาชน)</v>
          </cell>
          <cell r="C140" t="str">
            <v>ทอท.</v>
          </cell>
        </row>
        <row r="141">
          <cell r="B141" t="str">
            <v>บริษัท ท่าอากาศยานไทย จำกัด (มหาชน)</v>
          </cell>
          <cell r="C141" t="str">
            <v>ทอท.</v>
          </cell>
        </row>
        <row r="142">
          <cell r="B142" t="str">
            <v>บริษัท โทรคมนาคมแห่งชาติ จำกัด (​มหาชน)</v>
          </cell>
          <cell r="C142" t="str">
            <v>NT</v>
          </cell>
        </row>
        <row r="143">
          <cell r="B143" t="str">
            <v>บริษัท โทรคมนาคมแห่งชาติ จำกัด (มหาชน)</v>
          </cell>
          <cell r="C143" t="str">
            <v>NT</v>
          </cell>
        </row>
        <row r="144">
          <cell r="B144" t="str">
            <v>บริษัท ปตท จํากัด (มหาชน)</v>
          </cell>
          <cell r="C144" t="str">
            <v>ปตท.</v>
          </cell>
        </row>
        <row r="145">
          <cell r="B145" t="str">
            <v>บริษัท ปตท. จำกัด (มหาชน)</v>
          </cell>
          <cell r="C145" t="str">
            <v>ปตท.</v>
          </cell>
        </row>
        <row r="146">
          <cell r="B146" t="str">
            <v>บริษัท ปตท. สำรวจและผลิตปิโตรเลียม จำกัด</v>
          </cell>
          <cell r="C146" t="str">
            <v>ปตท.สผ.</v>
          </cell>
        </row>
        <row r="147">
          <cell r="B147" t="str">
            <v>บริษัท ไปรษณีย์ไทย จํากัด</v>
          </cell>
          <cell r="C147" t="str">
            <v>ปณท.</v>
          </cell>
        </row>
        <row r="148">
          <cell r="B148" t="str">
            <v>บริษัท ไปรษณีย์ไทย จำกัด</v>
          </cell>
          <cell r="C148" t="str">
            <v>ปณท.</v>
          </cell>
        </row>
        <row r="149">
          <cell r="B149" t="str">
            <v>บริษัท รถไฟฟ้า ร.ฟ.ท. จำกัด</v>
          </cell>
          <cell r="C149" t="str">
            <v>รฟฟท.</v>
          </cell>
        </row>
        <row r="150">
          <cell r="B150" t="str">
            <v>บริษัท วิทยุการบินแห่งประเทศไทย จํากัด</v>
          </cell>
          <cell r="C150" t="str">
            <v>บวท.</v>
          </cell>
        </row>
        <row r="151">
          <cell r="B151" t="str">
            <v>บริษัท วิทยุการบินแห่งประเทศไทย จำกัด</v>
          </cell>
          <cell r="C151" t="str">
            <v>บวท.</v>
          </cell>
        </row>
        <row r="152">
          <cell r="B152" t="str">
            <v>บริษัท อสมท จํากัด (มหาชน)</v>
          </cell>
          <cell r="C152" t="str">
            <v>อสมท.</v>
          </cell>
        </row>
        <row r="153">
          <cell r="B153" t="str">
            <v>บริษัท อู่กรุงเทพ จำกัด</v>
          </cell>
          <cell r="C153" t="str">
            <v>บอท.</v>
          </cell>
        </row>
        <row r="154">
          <cell r="B154" t="str">
            <v>บริษัทห้องปฏิบัติการกลางตรวจสอบผลิตภัณฑ์เกษตรและอาหาร จำกัด</v>
          </cell>
          <cell r="C154" t="str">
            <v>LCFA</v>
          </cell>
        </row>
        <row r="155">
          <cell r="B155" t="str">
            <v>มหาวิทยาลัยการกีฬาแห่งชาติ</v>
          </cell>
          <cell r="C155" t="str">
            <v>มกช.</v>
          </cell>
        </row>
        <row r="156">
          <cell r="B156" t="str">
            <v>มหาวิทยาลัยกาฬสินธุ์</v>
          </cell>
          <cell r="C156" t="str">
            <v>มกส.</v>
          </cell>
        </row>
        <row r="157">
          <cell r="B157" t="str">
            <v>มหาวิทยาลัยเกษตรศาสตร์</v>
          </cell>
          <cell r="C157" t="str">
            <v>มก.</v>
          </cell>
        </row>
        <row r="158">
          <cell r="B158" t="str">
            <v>มหาวิทยาลัยขอนแก่น</v>
          </cell>
          <cell r="C158" t="str">
            <v>มข.</v>
          </cell>
        </row>
        <row r="159">
          <cell r="B159" t="str">
            <v>มหาวิทยาลัยเชียงใหม่</v>
          </cell>
          <cell r="C159" t="str">
            <v>มช.</v>
          </cell>
        </row>
        <row r="160">
          <cell r="B160" t="str">
            <v>มหาวิทยาลัยทักษิณ</v>
          </cell>
          <cell r="C160" t="str">
            <v>มทษ.</v>
          </cell>
        </row>
        <row r="161">
          <cell r="B161" t="str">
            <v>มหาวิทยาลัยเทคโนโลยีพระจอมเกล้าธนบุรี</v>
          </cell>
          <cell r="C161" t="str">
            <v>มจธ.</v>
          </cell>
        </row>
        <row r="162">
          <cell r="B162" t="str">
            <v>มหาวิทยาลัยเทคโนโลยีพระจอมเกล้าพระนครเหนือ</v>
          </cell>
          <cell r="C162" t="str">
            <v>มจพ.</v>
          </cell>
        </row>
        <row r="163">
          <cell r="B163" t="str">
            <v>มหาวิทยาลัยเทคโนโลยีราชมงคลกรุงเทพ</v>
          </cell>
          <cell r="C163" t="str">
            <v>มทร.กรุงเทพ</v>
          </cell>
        </row>
        <row r="164">
          <cell r="B164" t="str">
            <v>มหาวิทยาลัยเทคโนโลยีราชมงคลตะวันออก</v>
          </cell>
          <cell r="C164" t="str">
            <v>มทร.ตะวันออก</v>
          </cell>
        </row>
        <row r="165">
          <cell r="B165" t="str">
            <v>มหาวิทยาลัยเทคโนโลยีราชมงคลธัญบุรี</v>
          </cell>
          <cell r="C165" t="str">
            <v>มทร.ธัญบุรี</v>
          </cell>
        </row>
        <row r="166">
          <cell r="B166" t="str">
            <v>มหาวิทยาลัยเทคโนโลยีราชมงคลพระนคร</v>
          </cell>
          <cell r="C166" t="str">
            <v>มทร.พระนคร</v>
          </cell>
        </row>
        <row r="167">
          <cell r="B167" t="str">
            <v>มหาวิทยาลัยเทคโนโลยีราชมงคลรัตนโกสินทร์</v>
          </cell>
          <cell r="C167" t="str">
            <v>มทร.รัตนโกสินทร์</v>
          </cell>
        </row>
        <row r="168">
          <cell r="B168" t="str">
            <v>มหาวิทยาลัยเทคโนโลยีราชมงคลล้านนา</v>
          </cell>
          <cell r="C168" t="str">
            <v>มทร.ล้านนา</v>
          </cell>
        </row>
        <row r="169">
          <cell r="B169" t="str">
            <v>มหาวิทยาลัยเทคโนโลยีราชมงคลศรีวิชัย</v>
          </cell>
          <cell r="C169" t="str">
            <v>มทร.ศรีวิชัย</v>
          </cell>
        </row>
        <row r="170">
          <cell r="B170" t="str">
            <v>มหาวิทยาลัยเทคโนโลยีราชมงคลสุวรรณภูมิ</v>
          </cell>
          <cell r="C170" t="str">
            <v>มทร.สุวรรณภูมิ</v>
          </cell>
        </row>
        <row r="171">
          <cell r="B171" t="str">
            <v>มหาวิทยาลัยเทคโนโลยีราชมงคลอีสาน</v>
          </cell>
          <cell r="C171" t="str">
            <v>มทร.อีสาน</v>
          </cell>
        </row>
        <row r="172">
          <cell r="B172" t="str">
            <v>มหาวิทยาลัยเทคโนโลยีสุรนารี</v>
          </cell>
          <cell r="C172" t="str">
            <v>มทส.</v>
          </cell>
        </row>
        <row r="173">
          <cell r="B173" t="str">
            <v>มหาวิทยาลัยธรรมศาสตร์</v>
          </cell>
          <cell r="C173" t="str">
            <v>มธ.</v>
          </cell>
        </row>
        <row r="174">
          <cell r="B174" t="str">
            <v>มหาวิทยาลัยนครพนม</v>
          </cell>
          <cell r="C174" t="str">
            <v>มนพ.</v>
          </cell>
        </row>
        <row r="175">
          <cell r="B175" t="str">
            <v>มหาวิทยาลัยนราธิวาสราชนครินทร์</v>
          </cell>
          <cell r="C175" t="str">
            <v>มนร.</v>
          </cell>
        </row>
        <row r="176">
          <cell r="B176" t="str">
            <v>มหาวิทยาลัยนเรศวร</v>
          </cell>
          <cell r="C176" t="str">
            <v>มน.</v>
          </cell>
        </row>
        <row r="177">
          <cell r="B177" t="str">
            <v>มหาวิทยาลัยบูรพา</v>
          </cell>
          <cell r="C177" t="str">
            <v>มบ.</v>
          </cell>
        </row>
        <row r="178">
          <cell r="B178" t="str">
            <v>มหาวิทยาลัยพะเยา</v>
          </cell>
          <cell r="C178" t="str">
            <v>มพ.</v>
          </cell>
        </row>
        <row r="179">
          <cell r="B179" t="str">
            <v>มหาวิทยาลัยมหาจุฬาลงกรณราชวิทยาลัย</v>
          </cell>
          <cell r="C179" t="str">
            <v>มจร.</v>
          </cell>
        </row>
        <row r="180">
          <cell r="B180" t="str">
            <v>มหาวิทยาลัยมหามกุฏราชวิทยาลัย</v>
          </cell>
          <cell r="C180" t="str">
            <v>มมร.อส.</v>
          </cell>
        </row>
        <row r="181">
          <cell r="B181" t="str">
            <v>มหาวิทยาลัยมหาสารคาม</v>
          </cell>
          <cell r="C181" t="str">
            <v>มมส.</v>
          </cell>
        </row>
        <row r="182">
          <cell r="B182" t="str">
            <v>มหาวิทยาลัยมหิดล</v>
          </cell>
          <cell r="C182" t="str">
            <v>มม</v>
          </cell>
        </row>
        <row r="183">
          <cell r="B183" t="str">
            <v>มหาวิทยาลัยแม่โจ้</v>
          </cell>
          <cell r="C183" t="str">
            <v>มจ.</v>
          </cell>
        </row>
        <row r="184">
          <cell r="B184" t="str">
            <v>มหาวิทยาลัยแม่ฟ้าหลวง</v>
          </cell>
          <cell r="C184" t="str">
            <v>มฟล.</v>
          </cell>
        </row>
        <row r="185">
          <cell r="B185" t="str">
            <v>มหาวิทยาลัยราชภัฏกาญจนบุรี</v>
          </cell>
          <cell r="C185" t="str">
            <v>มร.กจ.</v>
          </cell>
        </row>
        <row r="186">
          <cell r="B186" t="str">
            <v>มหาวิทยาลัยราชภัฏกำแพงเพชร</v>
          </cell>
          <cell r="C186" t="str">
            <v>มรภ.กพ.</v>
          </cell>
        </row>
        <row r="187">
          <cell r="B187" t="str">
            <v>มหาวิทยาลัยราชภัฏจันทรเกษม</v>
          </cell>
          <cell r="C187" t="str">
            <v>มจษ.</v>
          </cell>
        </row>
        <row r="188">
          <cell r="B188" t="str">
            <v>มหาวิทยาลัยราชภัฏชัยภูมิ</v>
          </cell>
          <cell r="C188" t="str">
            <v>มชย.</v>
          </cell>
        </row>
        <row r="189">
          <cell r="B189" t="str">
            <v>มหาวิทยาลัยราชภัฏเชียงราย</v>
          </cell>
          <cell r="C189" t="str">
            <v>มร.ชร.</v>
          </cell>
        </row>
        <row r="190">
          <cell r="B190" t="str">
            <v>มหาวิทยาลัยราชภัฏเชียงใหม่</v>
          </cell>
          <cell r="C190" t="str">
            <v>มร.ชม.</v>
          </cell>
        </row>
        <row r="191">
          <cell r="B191" t="str">
            <v>มหาวิทยาลัยราชภัฏเทพสตรี</v>
          </cell>
          <cell r="C191" t="str">
            <v>มรท.</v>
          </cell>
        </row>
        <row r="192">
          <cell r="B192" t="str">
            <v>มหาวิทยาลัยราชภัฏธนบุรี</v>
          </cell>
          <cell r="C192" t="str">
            <v>มรธ.</v>
          </cell>
        </row>
        <row r="193">
          <cell r="B193" t="str">
            <v>มหาวิทยาลัยราชภัฏนครปฐม</v>
          </cell>
          <cell r="C193" t="str">
            <v>มรน.</v>
          </cell>
        </row>
        <row r="194">
          <cell r="B194" t="str">
            <v>มหาวิทยาลัยราชภัฏนครราชสีมา</v>
          </cell>
          <cell r="C194" t="str">
            <v>มรภ.นม.</v>
          </cell>
        </row>
        <row r="195">
          <cell r="B195" t="str">
            <v>มหาวิทยาลัยราชภัฏนครศรีธรรมราช</v>
          </cell>
          <cell r="C195" t="str">
            <v>มรภ.นศ.</v>
          </cell>
        </row>
        <row r="196">
          <cell r="B196" t="str">
            <v>มหาวิทยาลัยราชภัฏนครสวรรค์</v>
          </cell>
          <cell r="C196" t="str">
            <v>มร.นว.</v>
          </cell>
        </row>
        <row r="197">
          <cell r="B197" t="str">
            <v>มหาวิทยาลัยราชภัฏบ้านสมเด็จเจ้าพระยา</v>
          </cell>
          <cell r="C197" t="str">
            <v>มบส.</v>
          </cell>
        </row>
        <row r="198">
          <cell r="B198" t="str">
            <v>มหาวิทยาลัยราชภัฏบุรีรัมย์</v>
          </cell>
          <cell r="C198" t="str">
            <v>มรภ.บร.</v>
          </cell>
        </row>
        <row r="199">
          <cell r="B199" t="str">
            <v>มหาวิทยาลัยราชภัฏพระนคร</v>
          </cell>
          <cell r="C199" t="str">
            <v>มรภ.พระนคร</v>
          </cell>
        </row>
        <row r="200">
          <cell r="B200" t="str">
            <v>มหาวิทยาลัยราชภัฏพระนครศรีอยุธยา</v>
          </cell>
          <cell r="C200" t="str">
            <v>มรภ.อย.</v>
          </cell>
        </row>
        <row r="201">
          <cell r="B201" t="str">
            <v>มหาวิทยาลัยราชภัฏพิบูลสงคราม</v>
          </cell>
          <cell r="C201" t="str">
            <v>มร.พส.</v>
          </cell>
        </row>
        <row r="202">
          <cell r="B202" t="str">
            <v>มหาวิทยาลัยราชภัฏเพชรบุรี</v>
          </cell>
          <cell r="C202" t="str">
            <v>มรภ.พบ.</v>
          </cell>
        </row>
        <row r="203">
          <cell r="B203" t="str">
            <v>มหาวิทยาลัยราชภัฏเพชรบูรณ์</v>
          </cell>
          <cell r="C203" t="str">
            <v>มร.พช.</v>
          </cell>
        </row>
        <row r="204">
          <cell r="B204" t="str">
            <v>มหาวิทยาลัยราชภัฏภูเก็ต</v>
          </cell>
          <cell r="C204" t="str">
            <v>มรภ.</v>
          </cell>
        </row>
        <row r="205">
          <cell r="B205" t="str">
            <v>มหาวิทยาลัยราชภัฏมหาสารคาม</v>
          </cell>
          <cell r="C205" t="str">
            <v>มรม.</v>
          </cell>
        </row>
        <row r="206">
          <cell r="B206" t="str">
            <v>มหาวิทยาลัยราชภัฏยะลา</v>
          </cell>
          <cell r="C206" t="str">
            <v>มรย.</v>
          </cell>
        </row>
        <row r="207">
          <cell r="B207" t="str">
            <v>มหาวิทยาลัยราชภัฏร้อยเอ็ด</v>
          </cell>
          <cell r="C207" t="str">
            <v>มรภ.รอ.</v>
          </cell>
        </row>
        <row r="208">
          <cell r="B208" t="str">
            <v>มหาวิทยาลัยราชภัฏราชนครินทร์</v>
          </cell>
          <cell r="C208" t="str">
            <v>มรร.</v>
          </cell>
        </row>
        <row r="209">
          <cell r="B209" t="str">
            <v>มหาวิทยาลัยราชภัฏรำไพพรรณี</v>
          </cell>
          <cell r="C209" t="str">
            <v>มร.รพ.</v>
          </cell>
        </row>
        <row r="210">
          <cell r="B210" t="str">
            <v>มหาวิทยาลัยราชภัฏลำปาง</v>
          </cell>
          <cell r="C210" t="str">
            <v>มรภ.ลป.</v>
          </cell>
        </row>
        <row r="211">
          <cell r="B211" t="str">
            <v>มหาวิทยาลัยราชภัฏเลย</v>
          </cell>
          <cell r="C211" t="str">
            <v>มรล.</v>
          </cell>
        </row>
        <row r="212">
          <cell r="B212" t="str">
            <v>มหาวิทยาลัยราชภัฏวไลยอลงกรณ์ ในพระบรมราชูปถัมภ์</v>
          </cell>
          <cell r="C212" t="str">
            <v>มรว.</v>
          </cell>
        </row>
        <row r="213">
          <cell r="B213" t="str">
            <v>มหาวิทยาลัยราชภัฏวไลยอลงกรณ์ ในพระบรมราชูปถัมภ์ จังหวัดปทุมธานี</v>
          </cell>
          <cell r="C213" t="str">
            <v>มรว.</v>
          </cell>
        </row>
        <row r="214">
          <cell r="B214" t="str">
            <v>มหาวิทยาลัยราชภัฏศรีสะเกษ</v>
          </cell>
          <cell r="C214" t="str">
            <v>มรภ.ศก.</v>
          </cell>
        </row>
        <row r="215">
          <cell r="B215" t="str">
            <v>มหาวิทยาลัยราชภัฏสกลนคร</v>
          </cell>
          <cell r="C215" t="str">
            <v>มร.สน.</v>
          </cell>
        </row>
        <row r="216">
          <cell r="B216" t="str">
            <v>มหาวิทยาลัยราชภัฏสงขลา</v>
          </cell>
          <cell r="C216" t="str">
            <v>มรภ.สข.</v>
          </cell>
        </row>
        <row r="217">
          <cell r="B217" t="str">
            <v>มหาวิทยาลัยราชภัฏสวนสุนันทา</v>
          </cell>
          <cell r="C217" t="str">
            <v>มรภ.สส.</v>
          </cell>
        </row>
        <row r="218">
          <cell r="B218" t="str">
            <v>มหาวิทยาลัยราชภัฏสุราษฎ์ธานี</v>
          </cell>
          <cell r="C218" t="str">
            <v>มรส.</v>
          </cell>
        </row>
        <row r="219">
          <cell r="B219" t="str">
            <v>มหาวิทยาลัยราชภัฏสุราษฎร์ธานี</v>
          </cell>
          <cell r="C219" t="str">
            <v>มรส.</v>
          </cell>
        </row>
        <row r="220">
          <cell r="B220" t="str">
            <v>มหาวิทยาลัยราชภัฏสุรินทร์</v>
          </cell>
          <cell r="C220" t="str">
            <v>มรภ.สร.</v>
          </cell>
        </row>
        <row r="221">
          <cell r="B221" t="str">
            <v>มหาวิทยาลัยราชภัฏหมู่บ้านจอมบึง</v>
          </cell>
          <cell r="C221" t="str">
            <v>มร.มจ.</v>
          </cell>
        </row>
        <row r="222">
          <cell r="B222" t="str">
            <v>มหาวิทยาลัยราชภัฏอุดรธานี</v>
          </cell>
          <cell r="C222" t="str">
            <v>มร.อด.</v>
          </cell>
        </row>
        <row r="223">
          <cell r="B223" t="str">
            <v>มหาวิทยาลัยราชภัฏอุตรดิตถ์</v>
          </cell>
          <cell r="C223" t="str">
            <v>มรอ.</v>
          </cell>
        </row>
        <row r="224">
          <cell r="B224" t="str">
            <v>มหาวิทยาลัยราชภัฏอุบลราชธานี</v>
          </cell>
          <cell r="C224" t="str">
            <v>มรภ.อบ.</v>
          </cell>
        </row>
        <row r="225">
          <cell r="B225" t="str">
            <v>มหาวิทยาลัยรามคำแหง</v>
          </cell>
          <cell r="C225" t="str">
            <v>มร.</v>
          </cell>
        </row>
        <row r="226">
          <cell r="B226" t="str">
            <v>มหาวิทยาลัยวลัยลักษณ์</v>
          </cell>
          <cell r="C226" t="str">
            <v>มวล.</v>
          </cell>
        </row>
        <row r="227">
          <cell r="B227" t="str">
            <v>มหาวิทยาลัยศรีนครินทรวิโรฒ</v>
          </cell>
          <cell r="C227" t="str">
            <v>มศว.</v>
          </cell>
        </row>
        <row r="228">
          <cell r="B228" t="str">
            <v>มหาวิทยาลัยศิลปากร</v>
          </cell>
          <cell r="C228" t="str">
            <v>มศก.</v>
          </cell>
        </row>
        <row r="229">
          <cell r="B229" t="str">
            <v>มหาวิทยาลัยสงขลานครินทร์</v>
          </cell>
          <cell r="C229" t="str">
            <v>มอ.</v>
          </cell>
        </row>
        <row r="230">
          <cell r="B230" t="str">
            <v>มหาวิทยาลัยสวนดุสิต</v>
          </cell>
          <cell r="C230" t="str">
            <v>มสด.</v>
          </cell>
        </row>
        <row r="231">
          <cell r="B231" t="str">
            <v>มหาวิทยาลัยสุโขทัยธรรมมาธิราช</v>
          </cell>
          <cell r="C231" t="str">
            <v>มสธ.</v>
          </cell>
        </row>
        <row r="232">
          <cell r="B232" t="str">
            <v>มหาวิทยาลัยสุโขทัยธรรมาธิราช</v>
          </cell>
          <cell r="C232" t="str">
            <v>มสธ.</v>
          </cell>
        </row>
        <row r="233">
          <cell r="B233" t="str">
            <v>มหาวิทยาลัยอุบลราชธานี</v>
          </cell>
          <cell r="C233" t="str">
            <v>มอบ.</v>
          </cell>
        </row>
        <row r="234">
          <cell r="B234" t="str">
            <v>เมืองพัทยา</v>
          </cell>
          <cell r="C234" t="str">
            <v>เมืองพัทยา</v>
          </cell>
        </row>
        <row r="235">
          <cell r="B235" t="str">
            <v>โรงงานไพ่</v>
          </cell>
          <cell r="C235" t="str">
            <v>โรงงานไพ่</v>
          </cell>
        </row>
        <row r="236">
          <cell r="B236" t="str">
            <v>โรงเรียนมหิดลวิทยานุสรณ์</v>
          </cell>
          <cell r="C236" t="str">
            <v>MWIT</v>
          </cell>
        </row>
        <row r="237">
          <cell r="B237" t="str">
            <v>ศูนย์ความเป็นเลิศด้านชีววิทยาศาสตร์ (องค์การมหาชน)</v>
          </cell>
          <cell r="C237" t="str">
            <v>ศลช.</v>
          </cell>
        </row>
        <row r="238">
          <cell r="B238" t="str">
            <v>ศูนย์คุณธรรม (องค์การมหาชน)</v>
          </cell>
          <cell r="C238" t="str">
            <v>ศคธ.</v>
          </cell>
        </row>
        <row r="239">
          <cell r="B239" t="str">
            <v>ศูนย์มานุษยวิทยาสิรินธร (องค์การมหาชน)</v>
          </cell>
          <cell r="C239" t="str">
            <v>ศมส.</v>
          </cell>
        </row>
        <row r="240">
          <cell r="B240" t="str">
            <v>ศูนย์อำนวยการบริหารจังหวัดชายแดนภาคใต้</v>
          </cell>
          <cell r="C240" t="str">
            <v>ศอ.บต.</v>
          </cell>
        </row>
        <row r="241">
          <cell r="B241" t="str">
            <v>ศูนย์อำนวยการรักษาผลประโยชน์ของชาติทางทะเล</v>
          </cell>
          <cell r="C241" t="str">
            <v>ศร.ชล.</v>
          </cell>
        </row>
        <row r="242">
          <cell r="B242" t="str">
            <v>สถาบันการบินพลเรือน</v>
          </cell>
          <cell r="C242" t="str">
            <v>สบพ.</v>
          </cell>
        </row>
        <row r="243">
          <cell r="B243" t="str">
            <v>สถาบันการพยาบาลศรีสวรินทิรา สภากาชาดไทย</v>
          </cell>
          <cell r="C243" t="str">
            <v>STIN</v>
          </cell>
        </row>
        <row r="244">
          <cell r="B244" t="str">
            <v>สถาบันการแพทย์ฉุกเฉิน</v>
          </cell>
          <cell r="C244" t="str">
            <v>สพฉ.</v>
          </cell>
        </row>
        <row r="245">
          <cell r="B245" t="str">
            <v>สถาบันการแพทย์ฉุกเฉินแห่งชาติ</v>
          </cell>
          <cell r="C245" t="str">
            <v>สพฉ.</v>
          </cell>
        </row>
        <row r="246">
          <cell r="B246" t="str">
            <v>สถาบันข้อมูลขนาดใหญ่ (องค์การมหาชน)</v>
          </cell>
          <cell r="C246" t="str">
            <v>Bdi</v>
          </cell>
        </row>
        <row r="247">
          <cell r="B247" t="str">
            <v>สถาบันคุณวุฒิวิชาชีพ (องค์การมหาชน)</v>
          </cell>
          <cell r="C247" t="str">
            <v>สคช.</v>
          </cell>
        </row>
        <row r="248">
          <cell r="B248" t="str">
            <v>สถาบันคุ้มครองเงินฝาก</v>
          </cell>
          <cell r="C248" t="str">
            <v>สคฝ.</v>
          </cell>
        </row>
        <row r="249">
          <cell r="B249" t="str">
            <v>สถาบันดนตรีกัลยาณิวัฒนา</v>
          </cell>
          <cell r="C249" t="str">
            <v>สกว.</v>
          </cell>
        </row>
        <row r="250">
          <cell r="B250" t="str">
            <v>สถาบันทดสอบทางการศึกษาแห่งชาติ (องค์การมหาชน)</v>
          </cell>
          <cell r="C250" t="str">
            <v>สทศ.</v>
          </cell>
        </row>
        <row r="251">
          <cell r="B251" t="str">
            <v>สถาบันทดสอบทางการศึกษาแห่งชาติ</v>
          </cell>
          <cell r="C251" t="str">
            <v>สทศ.</v>
          </cell>
        </row>
        <row r="252">
          <cell r="B252" t="str">
            <v>สถาบันเทคโนโลยีจิตรลดา</v>
          </cell>
          <cell r="C252" t="str">
            <v>สจด.</v>
          </cell>
        </row>
        <row r="253">
          <cell r="B253" t="str">
            <v>สถาบันเทคโนโลยีนิวเคลียร์แห่งชาติ (องค์การมหาชน)</v>
          </cell>
          <cell r="C253" t="str">
            <v>สทน.</v>
          </cell>
        </row>
        <row r="254">
          <cell r="B254" t="str">
            <v>สถาบันเทคโนโลยีปทุมวัน</v>
          </cell>
          <cell r="C254" t="str">
            <v>สทป.</v>
          </cell>
        </row>
        <row r="255">
          <cell r="B255" t="str">
            <v>สถาบันเทคโนโลยีป้องกันประเทศ</v>
          </cell>
          <cell r="C255" t="str">
            <v>สทป.</v>
          </cell>
        </row>
        <row r="256">
          <cell r="B256" t="str">
            <v>สถาบันเทคโนโลยีพระจอมเกล้าเจ้าคุณทหารลาดกระบัง</v>
          </cell>
          <cell r="C256" t="str">
            <v>สจล.</v>
          </cell>
        </row>
        <row r="257">
          <cell r="B257" t="str">
            <v>สถาบันไทย-เยอรมัน</v>
          </cell>
          <cell r="C257" t="str">
            <v>TGI</v>
          </cell>
        </row>
        <row r="258">
          <cell r="B258" t="str">
            <v>สถาบันนิติวิทยาศาสตร์</v>
          </cell>
          <cell r="C258" t="str">
            <v>สนว.</v>
          </cell>
        </row>
        <row r="259">
          <cell r="B259" t="str">
            <v>สถาบันบริหารจัดการธนาคารที่ดิน (องค์การมหาชน)</v>
          </cell>
          <cell r="C259" t="str">
            <v>บจธ.</v>
          </cell>
        </row>
        <row r="260">
          <cell r="B260" t="str">
            <v>สถาบันบัณฑิตพัฒนบริหารศาสตร์</v>
          </cell>
          <cell r="C260" t="str">
            <v>NIDA</v>
          </cell>
        </row>
        <row r="261">
          <cell r="B261" t="str">
            <v>สถาบันบัณฑิตพัฒนศิลป์</v>
          </cell>
          <cell r="C261" t="str">
            <v>BPI</v>
          </cell>
        </row>
        <row r="262">
          <cell r="B262" t="str">
            <v>สถาบันพระบรมราชชนก</v>
          </cell>
          <cell r="C262" t="str">
            <v>สบช.</v>
          </cell>
        </row>
        <row r="263">
          <cell r="B263" t="str">
            <v>สถาบันพระปกเกล้า</v>
          </cell>
          <cell r="C263" t="str">
            <v>พป.</v>
          </cell>
        </row>
        <row r="264">
          <cell r="B264" t="str">
            <v>สถาบันพลาสติก</v>
          </cell>
          <cell r="C264" t="str">
            <v>PIU</v>
          </cell>
        </row>
        <row r="265">
          <cell r="B265" t="str">
            <v>สถาบันพัฒนาวิสาหกิจขนาดกลาง และขนาดย่อม</v>
          </cell>
          <cell r="C265" t="str">
            <v>สสว.</v>
          </cell>
        </row>
        <row r="266">
          <cell r="B266" t="str">
            <v>สถาบันพัฒนาองค์กรชุมชน (องค์การมหาชน)</v>
          </cell>
          <cell r="C266" t="str">
            <v>พอช.</v>
          </cell>
        </row>
        <row r="267">
          <cell r="B267" t="str">
            <v>สถาบันพัฒนาอุตสาหกรรมสิ่งทอ</v>
          </cell>
          <cell r="C267" t="str">
            <v>IDE</v>
          </cell>
        </row>
        <row r="268">
          <cell r="B268" t="str">
            <v>สถาบันเพิ่มผลผลิตแห่งชาติ</v>
          </cell>
          <cell r="C268" t="str">
            <v>FTPI</v>
          </cell>
        </row>
        <row r="269">
          <cell r="B269" t="str">
            <v>สถาบันเพื่อการยุติธรรมแห่งประเทศไทย (องค์การมหาชน)</v>
          </cell>
          <cell r="C269" t="str">
            <v>สธท.</v>
          </cell>
        </row>
        <row r="270">
          <cell r="B270" t="str">
            <v>สถาบันไฟฟ้าและอิเล็กทรอนิกส์</v>
          </cell>
          <cell r="C270" t="str">
            <v>สฟอ.</v>
          </cell>
        </row>
        <row r="271">
          <cell r="B271" t="str">
            <v>สถาบันมาตรวิทยาแห่งชาติ</v>
          </cell>
          <cell r="C271" t="str">
            <v>มว.</v>
          </cell>
        </row>
        <row r="272">
          <cell r="B272" t="str">
            <v>สถาบันยานยนต์</v>
          </cell>
          <cell r="C272" t="str">
            <v>สถาบันยานยนต์</v>
          </cell>
        </row>
        <row r="273">
          <cell r="B273" t="str">
            <v>สถาบันรองรับมาตรฐานไอเอสโอ</v>
          </cell>
          <cell r="C273" t="str">
            <v>สรอ.</v>
          </cell>
        </row>
        <row r="274">
          <cell r="B274" t="str">
            <v>สถาบันระหว่างประเทศเพื่อการค้าและการพัฒนา</v>
          </cell>
          <cell r="C274" t="str">
            <v>สคพ.</v>
          </cell>
        </row>
        <row r="275">
          <cell r="B275" t="str">
            <v>สถาบันระหว่างประเทศเพื่อการค้าและการพัฒนา (องค์การมหาชน)</v>
          </cell>
          <cell r="C275" t="str">
            <v>สคพ.</v>
          </cell>
        </row>
        <row r="276">
          <cell r="B276" t="str">
            <v>สถาบันรับรองคุณภาพสถานพยาบาล (องค์การมหาชน) </v>
          </cell>
          <cell r="C276" t="str">
            <v>สรพ.</v>
          </cell>
        </row>
        <row r="277">
          <cell r="B277" t="str">
            <v>สถาบันวัคซีนแห่งชาติ</v>
          </cell>
          <cell r="C277" t="str">
            <v>สวช.</v>
          </cell>
        </row>
        <row r="278">
          <cell r="B278" t="str">
            <v>สถาบันวิจัยจุฬาภรณ์</v>
          </cell>
          <cell r="C278" t="str">
            <v>จ.ภ.</v>
          </cell>
        </row>
        <row r="279">
          <cell r="B279" t="str">
            <v>สถาบันวิจัยดาราศาสตร์แห่งชาติ (องค์การมหาชน)</v>
          </cell>
          <cell r="C279" t="str">
            <v>สดร.</v>
          </cell>
        </row>
        <row r="280">
          <cell r="B280" t="str">
            <v>สถาบันวิจัยดาราศาสตร์แห่งชาติ (องค์การมหาชน) (สดร.)</v>
          </cell>
          <cell r="C280" t="str">
            <v>สดร.</v>
          </cell>
        </row>
        <row r="281">
          <cell r="B281" t="str">
            <v>สถาบันวิจัยระบบสาธารณสุข</v>
          </cell>
          <cell r="C281" t="str">
            <v>สวรส.</v>
          </cell>
        </row>
        <row r="282">
          <cell r="B282" t="str">
            <v>สถาบันวิจัยและพัฒนาเทคโนโลยีระบบราง (องค์การมหาชน)</v>
          </cell>
          <cell r="C282" t="str">
            <v>สทร.</v>
          </cell>
        </row>
        <row r="283">
          <cell r="B283" t="str">
            <v>สถาบันวิจัยและพัฒนาพื้นที่สูง</v>
          </cell>
          <cell r="C283" t="str">
            <v>สวพส.</v>
          </cell>
        </row>
        <row r="284">
          <cell r="B284" t="str">
            <v>สถาบันวิจัยและพัฒนาอัญมณีและเครื่องประดับแห่งชาติ (องค์การมหาชน)</v>
          </cell>
          <cell r="C284" t="str">
            <v>สวอ.</v>
          </cell>
        </row>
        <row r="285">
          <cell r="B285" t="str">
            <v>สถาบันวิจัยวิทยาศาสตร์และเทคโนโลยีแห่งประเทศไทย</v>
          </cell>
          <cell r="C285" t="str">
            <v>วว.</v>
          </cell>
        </row>
        <row r="286">
          <cell r="B286" t="str">
            <v>สถาบันวิจัยแสงซินโครตรอน (องค์การมหาชน)</v>
          </cell>
          <cell r="C286" t="str">
            <v>สซ.</v>
          </cell>
        </row>
        <row r="287">
          <cell r="B287" t="str">
            <v>สถาบันวิทยาลัยชุมชน</v>
          </cell>
          <cell r="C287" t="str">
            <v>ICCS</v>
          </cell>
        </row>
        <row r="288">
          <cell r="B288" t="str">
            <v xml:space="preserve">สถาบันวิทยาลัยชุมชน
</v>
          </cell>
          <cell r="C288" t="str">
            <v>ICCS</v>
          </cell>
        </row>
        <row r="289">
          <cell r="B289" t="str">
            <v>สถาบันส่งเสริมการสอนวิทยาศาสตร์และเทคโนโลยี (สสวท.)</v>
          </cell>
          <cell r="C289" t="str">
            <v>สสวท.</v>
          </cell>
        </row>
        <row r="290">
          <cell r="B290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90" t="str">
            <v>สสปท.</v>
          </cell>
        </row>
        <row r="291">
          <cell r="B291" t="str">
            <v>สถาบันส่งเสริมศิลปหัตถกรรมไทย (องค์การมหาชน)</v>
          </cell>
          <cell r="C291" t="str">
            <v>สศท.</v>
          </cell>
        </row>
        <row r="292">
          <cell r="B292" t="str">
            <v>สถาบันสารสนเทศทรัพยากรน้ำ (องค์การมหาชน)</v>
          </cell>
          <cell r="C292" t="str">
            <v>สสน.</v>
          </cell>
        </row>
        <row r="293">
          <cell r="B293" t="str">
            <v>สถาบันอนุญาโตตุลาการ</v>
          </cell>
          <cell r="C293" t="str">
            <v>THAC</v>
          </cell>
        </row>
        <row r="294">
          <cell r="B294" t="str">
            <v>สถาบันอาหาร</v>
          </cell>
          <cell r="C294" t="str">
            <v>NFI</v>
          </cell>
        </row>
        <row r="295">
          <cell r="B295" t="str">
            <v>สภากาชาดไทย</v>
          </cell>
          <cell r="C295" t="str">
            <v>กาชาดฯ</v>
          </cell>
        </row>
        <row r="296">
          <cell r="B296" t="str">
            <v>สภาวิชาชีพวิทยาศาสตร์และเทคโนโลยี</v>
          </cell>
          <cell r="C296" t="str">
            <v>สชวท.</v>
          </cell>
        </row>
        <row r="297">
          <cell r="B297" t="str">
            <v>สภาหอการค้าแห่งประเทศไทย</v>
          </cell>
          <cell r="C297" t="str">
            <v>TCC</v>
          </cell>
        </row>
        <row r="298">
          <cell r="B298" t="str">
            <v>สภาอุตสาหกรรมแห่งประเทศไทย</v>
          </cell>
          <cell r="C298" t="str">
            <v>ส.อ.ท.</v>
          </cell>
        </row>
        <row r="299">
          <cell r="B299" t="str">
            <v>สมาคมธนาคารไทย</v>
          </cell>
          <cell r="C299" t="str">
            <v>TBA</v>
          </cell>
        </row>
        <row r="300">
          <cell r="B300" t="str">
            <v>สัตวแพทยสภา</v>
          </cell>
          <cell r="C300" t="str">
            <v>สัตวแพทยสภา</v>
          </cell>
        </row>
        <row r="301">
          <cell r="B301" t="str">
            <v>สํานักงานปฏิรูปที่ดินเพื่อเกษตรกรรม</v>
          </cell>
          <cell r="C301" t="str">
            <v>สปก.</v>
          </cell>
        </row>
        <row r="302">
          <cell r="B302" t="str">
            <v>สํานักงานปลัดกระทรวงศึกษาธิการ</v>
          </cell>
          <cell r="C302" t="str">
            <v>สป.ศธ.</v>
          </cell>
        </row>
        <row r="303">
          <cell r="B303" t="str">
            <v>สำนักงานส่งเสริมเศรษฐกิจดิจิทัล</v>
          </cell>
          <cell r="C303" t="str">
            <v>สศด.</v>
          </cell>
        </row>
        <row r="304">
          <cell r="B304" t="str">
            <v>สำนักข่าวกรองแห่งชาติ</v>
          </cell>
          <cell r="C304" t="str">
            <v>สขช.</v>
          </cell>
        </row>
        <row r="305">
          <cell r="B305" t="str">
            <v>สำนักงบประมาณ</v>
          </cell>
          <cell r="C305" t="str">
            <v>สงป.</v>
          </cell>
        </row>
        <row r="306">
          <cell r="B306" t="str">
            <v>สำนักงานกองทุนน้ำมันเชื้อเพลิง</v>
          </cell>
          <cell r="C306" t="str">
            <v>สกนช.</v>
          </cell>
        </row>
        <row r="307">
          <cell r="B307" t="str">
            <v>สำนักงานกองทุนหมู่บ้านและชุมชนเมืองแห่งชาติ</v>
          </cell>
          <cell r="C307" t="str">
            <v>สทบ.</v>
          </cell>
        </row>
        <row r="308">
          <cell r="B308" t="str">
            <v>สำนักงานการตรวจเงินแผ่นดิน</v>
          </cell>
          <cell r="C308" t="str">
            <v>สตง.</v>
          </cell>
        </row>
        <row r="309">
          <cell r="B309" t="str">
            <v>สำนักงานการบินพลเรือนแห่งประเทศไทย</v>
          </cell>
          <cell r="C309" t="str">
            <v>กพท.</v>
          </cell>
        </row>
        <row r="310">
          <cell r="B310" t="str">
            <v>สำนักงานการปฏิรูปที่ดินเพื่อเกษตรกรรม</v>
          </cell>
          <cell r="C310" t="str">
            <v>ส.ป.ก.</v>
          </cell>
        </row>
        <row r="311">
          <cell r="B311" t="str">
            <v>สำนักงานการวิจัยแห่งชาติ</v>
          </cell>
          <cell r="C311" t="str">
            <v>วช.</v>
          </cell>
        </row>
        <row r="312">
          <cell r="B312" t="str">
            <v>สำนักงานกิจการยุติธรรม</v>
          </cell>
          <cell r="C312" t="str">
            <v>สกธ.</v>
          </cell>
        </row>
        <row r="313">
          <cell r="B313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3" t="str">
            <v>สำนักงาน ป.ย.ป.</v>
          </cell>
        </row>
        <row r="314">
          <cell r="B314" t="str">
            <v>สำนักงานคณะกรรมการกฤษฎีกา</v>
          </cell>
          <cell r="C314" t="str">
            <v>สคก.</v>
          </cell>
        </row>
        <row r="315">
          <cell r="B315" t="str">
            <v>สำนักงานคณะกรรมการกลางอิสลามแห่งประเทศไทย</v>
          </cell>
          <cell r="C315" t="str">
            <v>กอท.</v>
          </cell>
        </row>
        <row r="316">
          <cell r="B316" t="str">
            <v>สำนักงานคณะกรรมการการกระจายอำนาจให้แก่องค์กรปกครองส่วนท้องถิ่น</v>
          </cell>
          <cell r="C316" t="str">
            <v>ก.ก.ถ.</v>
          </cell>
        </row>
        <row r="317">
          <cell r="B317" t="str">
            <v>สำนักงานคณะกรรมการการแข่งขันทางการค้า</v>
          </cell>
          <cell r="C317" t="str">
            <v>สขค.</v>
          </cell>
        </row>
        <row r="318">
          <cell r="B318" t="str">
            <v>สำนักงานคณะกรรมการการรักษาความมั่นคงปลอดภัยไซเบอร์แห่งชาติ</v>
          </cell>
          <cell r="C318" t="str">
            <v>สกมช.</v>
          </cell>
        </row>
        <row r="319">
          <cell r="B319" t="str">
            <v>สำนักงานคณะกรรมการการเลือกตั้ง</v>
          </cell>
          <cell r="C319" t="str">
            <v>สำนักงาน กกต.</v>
          </cell>
        </row>
        <row r="320">
          <cell r="B320" t="str">
            <v>สำนักงานคณะกรรมการการศึกษาขั้นพื้นฐาน</v>
          </cell>
          <cell r="C320" t="str">
            <v>สพฐ.</v>
          </cell>
        </row>
        <row r="321">
          <cell r="B321" t="str">
            <v>สำนักงานคณะกรรมการการอาชีวศึกษา</v>
          </cell>
          <cell r="C321" t="str">
            <v>สอศ.</v>
          </cell>
        </row>
        <row r="322">
          <cell r="B322" t="str">
            <v>สำนักงานคณะกรรมการกำกับกิจการพลังงาน</v>
          </cell>
          <cell r="C322" t="str">
            <v>กกพ.</v>
          </cell>
        </row>
        <row r="323">
          <cell r="B323" t="str">
            <v>สำนักงานคณะกรรมการกำกับและส่งเสริมการประกอบธุรกิจประกันภัย (คปภ.)</v>
          </cell>
          <cell r="C323" t="str">
            <v>สำนักงาน คปภ.</v>
          </cell>
        </row>
        <row r="324">
          <cell r="B324" t="str">
            <v>สำนักงานคณะกรรมการกำกับหลักทรัพย์และตลาดหลักทรัพย์</v>
          </cell>
          <cell r="C324" t="str">
            <v>สำนักงาน ก.ล.ต.</v>
          </cell>
        </row>
        <row r="325">
          <cell r="B325" t="str">
            <v>สำนักงานคณะกรรมการกิจการกระจายเสียง กิจการโทรทัศน์และกิจการโทรคมนาคมแห่งชาติ (สำนักงาน กสทช.)</v>
          </cell>
          <cell r="C325" t="str">
            <v>สำนักงาน กสทช.</v>
          </cell>
        </row>
        <row r="326">
          <cell r="B326" t="str">
            <v>สำนักงานคณะกรรมการกิจการโทรคมนาคมแห่งชาติ</v>
          </cell>
          <cell r="C326" t="str">
            <v>กสทช.</v>
          </cell>
        </row>
        <row r="327">
          <cell r="B327" t="str">
            <v>สำนักงานคณะกรรมการข้อมูลข่าวสารราชการ</v>
          </cell>
          <cell r="C327" t="str">
            <v>สขร.</v>
          </cell>
        </row>
        <row r="328">
          <cell r="B328" t="str">
            <v>สำนักงานคณะกรรมการข้าราชการพลเรือน</v>
          </cell>
          <cell r="C328" t="str">
            <v>สำนักงาน ก.พ.</v>
          </cell>
        </row>
        <row r="329">
          <cell r="B329" t="str">
            <v>สำนักงานคณะกรรมการคุ้มครองข้อมูลส่วนบุคคล</v>
          </cell>
          <cell r="C329" t="str">
            <v>สคส.</v>
          </cell>
        </row>
        <row r="330">
          <cell r="B330" t="str">
            <v>สำนักงานคณะกรรมการคุ้มครองผู้บริโภค</v>
          </cell>
          <cell r="C330" t="str">
            <v>สคบ.</v>
          </cell>
        </row>
        <row r="331">
          <cell r="B331" t="str">
            <v>สำนักงานคณะกรรมการดิจิทัลเพื่อเศรษฐกิจและสังคมแห่งชาติ</v>
          </cell>
          <cell r="C331" t="str">
            <v>สดช.</v>
          </cell>
        </row>
        <row r="332">
          <cell r="B332" t="str">
            <v>สำนักงานคณะกรรมการนโยบายเขตพัฒนาพิเศษภาคตะวันออก</v>
          </cell>
          <cell r="C332" t="str">
            <v>สกพอ.</v>
          </cell>
        </row>
        <row r="333">
          <cell r="B333" t="str">
            <v>สำนักงานคณะกรรมการนโยบายที่ดินแห่งชาติ</v>
          </cell>
          <cell r="C333" t="str">
            <v>สคทช.</v>
          </cell>
        </row>
        <row r="334">
          <cell r="B334" t="str">
            <v>สำนักงานคณะกรรมการนโยบายรัฐวิสาหกิจ</v>
          </cell>
          <cell r="C334" t="str">
            <v>สคร.</v>
          </cell>
        </row>
        <row r="335">
          <cell r="B335" t="str">
            <v>สำนักงานคณะกรรมการป้องกันและปราบปรามการทุจริตในภาครัฐ</v>
          </cell>
          <cell r="C335" t="str">
            <v>สำนักงาน ป.ป.ท.</v>
          </cell>
        </row>
        <row r="336">
          <cell r="B336" t="str">
            <v>สำนักงานคณะกรรมการป้องกันและปราบปรามการทุจริตแห่งชาติ</v>
          </cell>
          <cell r="C336" t="str">
            <v>สำนักงาน ป.ป.ช.</v>
          </cell>
        </row>
        <row r="337">
          <cell r="B337" t="str">
            <v>สำนักงานคณะกรรมการป้องกันและปราบปรามยาเสพติด</v>
          </cell>
          <cell r="C337" t="str">
            <v>สำนักงาน ป.ป.ส.</v>
          </cell>
        </row>
        <row r="338">
          <cell r="B338" t="str">
            <v>สำนักงานคณะกรรมการพัฒนาระบบราชการ</v>
          </cell>
          <cell r="C338" t="str">
            <v>สำนักงาน ก.พ.ร.</v>
          </cell>
        </row>
        <row r="339">
          <cell r="B339" t="str">
            <v>สำนักงานคณะกรรมการพิเศษเพื่อประสานงานโครงการอันเนื่องมาจากพระราชดำริ</v>
          </cell>
          <cell r="C339" t="str">
            <v>กปร.</v>
          </cell>
        </row>
        <row r="340">
          <cell r="B340" t="str">
            <v>สำนักงานคณะกรรมการวิจัยแห่งชาติ</v>
          </cell>
          <cell r="C340" t="str">
            <v>วช.</v>
          </cell>
        </row>
        <row r="341">
          <cell r="B341" t="str">
            <v>สำนักงานคณะกรรมการส่งเสริมการลงทุน</v>
          </cell>
          <cell r="C341" t="str">
            <v>BOI</v>
          </cell>
        </row>
        <row r="342">
          <cell r="B342" t="str">
            <v>สำนักงานคณะกรรมการส่งเสริมวิทยาศาสตร์ วิจัยและนวัตกรรม</v>
          </cell>
          <cell r="C342" t="str">
            <v>สกสว.</v>
          </cell>
        </row>
        <row r="343">
          <cell r="B343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3" t="str">
            <v>สกสค.</v>
          </cell>
        </row>
        <row r="344">
          <cell r="B344" t="str">
            <v>สำนักงานคณะกรรมการสิทธิมนุษยชนแห่งชาติ</v>
          </cell>
          <cell r="C344" t="str">
            <v>สำนักงาน กสม.</v>
          </cell>
        </row>
        <row r="345">
          <cell r="B345" t="str">
            <v>สำนักงานคณะกรรมการสุขภาพแห่งชาติ</v>
          </cell>
          <cell r="C345" t="str">
            <v>สช.</v>
          </cell>
        </row>
        <row r="346">
          <cell r="B346" t="str">
            <v>สำนักงานคณะกรรมการอ้อยและน้ำตาลทราย</v>
          </cell>
          <cell r="C346" t="str">
            <v>สอน.</v>
          </cell>
        </row>
        <row r="347">
          <cell r="B347" t="str">
            <v>สำนักงานคณะกรรมการอาหารและยา</v>
          </cell>
          <cell r="C347" t="str">
            <v>อย.</v>
          </cell>
        </row>
        <row r="348">
          <cell r="B348" t="str">
            <v>สำนักงานความร่วมมือพัฒนาเศรษฐกิจกับประเทศเพื่อนบ้าน</v>
          </cell>
          <cell r="C348" t="str">
            <v>สพพ.</v>
          </cell>
        </row>
        <row r="349">
          <cell r="B349" t="str">
            <v>สำนักงานความร่วมมือพัฒนาเศรษฐกิจกับประเทศเพื่อนบ้าน (องค์การมหาชน)</v>
          </cell>
          <cell r="C349" t="str">
            <v>สพพ.</v>
          </cell>
        </row>
        <row r="350">
          <cell r="B350" t="str">
            <v>สำนักงานตำรวจแห่งชาติ</v>
          </cell>
          <cell r="C350" t="str">
            <v>สตช.</v>
          </cell>
        </row>
        <row r="351">
          <cell r="B351" t="str">
            <v>สำนักงานทรัพยากรน้ำแห่งชาติ</v>
          </cell>
          <cell r="C351" t="str">
            <v>สทนช.</v>
          </cell>
        </row>
        <row r="352">
          <cell r="B352" t="str">
            <v>สำนักงานธนานุเคราะห์</v>
          </cell>
          <cell r="C352" t="str">
            <v>สธค.</v>
          </cell>
        </row>
        <row r="353">
          <cell r="B353" t="str">
            <v>สำนักงานนโยบายและแผนการขนส่งและจราจร</v>
          </cell>
          <cell r="C353" t="str">
            <v>สนข.</v>
          </cell>
        </row>
        <row r="354">
          <cell r="B354" t="str">
            <v>สำนักงานนโยบายและแผนทรัพยากรธรรมชาติและสิ่งแวดล้อม</v>
          </cell>
          <cell r="C354" t="str">
            <v>สผ.</v>
          </cell>
        </row>
        <row r="355">
          <cell r="B355" t="str">
            <v>สำนักงานนโยบายและแผนพลังงาน</v>
          </cell>
          <cell r="C355" t="str">
            <v>สนพ.</v>
          </cell>
        </row>
        <row r="356">
          <cell r="B356" t="str">
            <v>สำนักงานนโยบายและยุทธศาสตร์การค้า</v>
          </cell>
          <cell r="C356" t="str">
            <v xml:space="preserve">สนค. </v>
          </cell>
        </row>
        <row r="357">
          <cell r="B357" t="str">
            <v>สำนักงานคณะกรรมการการอุดมศึกษา</v>
          </cell>
          <cell r="C357" t="str">
            <v>สกอ.</v>
          </cell>
        </row>
        <row r="358">
          <cell r="B358" t="str">
            <v>สำนักงานนวัตกรรมแห่งชาติ (องค์การมหาชน)</v>
          </cell>
          <cell r="C358" t="str">
            <v>สนช.</v>
          </cell>
        </row>
        <row r="359">
          <cell r="B359" t="str">
            <v>สำนักงานบริหารและพัฒนาองค์ความรู้</v>
          </cell>
          <cell r="C359" t="str">
            <v>สบร.</v>
          </cell>
        </row>
        <row r="360">
          <cell r="B360" t="str">
            <v>สำนักงานบริหารหนี้สาธารณะ</v>
          </cell>
          <cell r="C360" t="str">
            <v>สบน.</v>
          </cell>
        </row>
        <row r="361">
          <cell r="B361" t="str">
            <v>สำนักงานปฏิรูปที่ดินเพื่อเกษตรกรรม</v>
          </cell>
          <cell r="C361" t="str">
            <v>สปก.</v>
          </cell>
        </row>
        <row r="362">
          <cell r="B362" t="str">
            <v>สำนักงานปรมาณูเพื่อสันติ</v>
          </cell>
          <cell r="C362" t="str">
            <v>ปส.</v>
          </cell>
        </row>
        <row r="363">
          <cell r="B363" t="str">
            <v>สำนักงานประกันสังคม</v>
          </cell>
          <cell r="C363" t="str">
            <v>สปส.</v>
          </cell>
        </row>
        <row r="364">
          <cell r="B364" t="str">
            <v>สำนักงานปลัดกระทรวงกลาโหม</v>
          </cell>
          <cell r="C364" t="str">
            <v>สป.กห.</v>
          </cell>
        </row>
        <row r="365">
          <cell r="B365" t="str">
            <v>สำนักงานปลัดกระทรวงการคลัง</v>
          </cell>
          <cell r="C365" t="str">
            <v>สป.กค.</v>
          </cell>
        </row>
        <row r="366">
          <cell r="B366" t="str">
            <v>สำนักงานปลัดกระทรวงการต่างประเทศ</v>
          </cell>
          <cell r="C366" t="str">
            <v>สป.กต.</v>
          </cell>
        </row>
        <row r="367">
          <cell r="B367" t="str">
            <v>สำนักงานปลัดกระทรวงการท่องเที่ยวและกีฬา</v>
          </cell>
          <cell r="C367" t="str">
            <v>สป.กก.</v>
          </cell>
        </row>
        <row r="368">
          <cell r="B368" t="str">
            <v>สำนักงานปลัดกระทรวงการพัฒนาสังคมและความมั่นคงของมนุษย์</v>
          </cell>
          <cell r="C368" t="str">
            <v>สป.พม.</v>
          </cell>
        </row>
        <row r="369">
          <cell r="B369" t="str">
            <v>สำนักงานปลัดกระทรวงการอุดมศึกษา วิทยาศาสตร์ วิจัย และนวัตกรรม</v>
          </cell>
          <cell r="C369" t="str">
            <v>สป.อว.</v>
          </cell>
        </row>
        <row r="370">
          <cell r="B370" t="str">
            <v>สำนักงานปลัดกระทรวงเกษตรและสหกรณ์</v>
          </cell>
          <cell r="C370" t="str">
            <v>สป.กษ.</v>
          </cell>
        </row>
        <row r="371">
          <cell r="B371" t="str">
            <v>สำนักงานปลัดกระทรวงคมนาคม</v>
          </cell>
          <cell r="C371" t="str">
            <v>สป.คค.</v>
          </cell>
        </row>
        <row r="372">
          <cell r="B372" t="str">
            <v>สำนักงานปลัดกระทรวงดิจิทัลเพื่อเศรษฐกิจและสังคม</v>
          </cell>
          <cell r="C372" t="str">
            <v>สป.ดศ.</v>
          </cell>
        </row>
        <row r="373">
          <cell r="B373" t="str">
            <v>สำนักงานปลัดกระทรวงทรัพยากรธรรมชาติและสิ่งแวดล้อม</v>
          </cell>
          <cell r="C373" t="str">
            <v>สป.ทส.</v>
          </cell>
        </row>
        <row r="374">
          <cell r="B374" t="str">
            <v>สำนักงานปลัดกระทรวงพลังงาน</v>
          </cell>
          <cell r="C374" t="str">
            <v>สป.พน.</v>
          </cell>
        </row>
        <row r="375">
          <cell r="B375" t="str">
            <v>สำนักงานปลัดกระทรวงพาณิชย์</v>
          </cell>
          <cell r="C375" t="str">
            <v>สป.พณ.</v>
          </cell>
        </row>
        <row r="376">
          <cell r="B376" t="str">
            <v>สำนักงานปลัดกระทรวงมหาดไทย</v>
          </cell>
          <cell r="C376" t="str">
            <v>สป.มท.</v>
          </cell>
        </row>
        <row r="377">
          <cell r="B377" t="str">
            <v>สำนักงานปลัดกระทรวงยุติธรรม</v>
          </cell>
          <cell r="C377" t="str">
            <v>สป.ยธ.</v>
          </cell>
        </row>
        <row r="378">
          <cell r="B378" t="str">
            <v>สำนักงานปลัดกระทรวงแรงงาน</v>
          </cell>
          <cell r="C378" t="str">
            <v>สป.รง.</v>
          </cell>
        </row>
        <row r="379">
          <cell r="B379" t="str">
            <v>สำนักงานปลัดกระทรวงวัฒนธรรม</v>
          </cell>
          <cell r="C379" t="str">
            <v>สป.วธ.</v>
          </cell>
        </row>
        <row r="380">
          <cell r="B380" t="str">
            <v>สำนักงานปลัดกระทรวงศึกษาธิการ</v>
          </cell>
          <cell r="C380" t="str">
            <v>สป.ศธ.</v>
          </cell>
        </row>
        <row r="381">
          <cell r="B381" t="str">
            <v>สำนักงานปลัดกระทรวงสาธารณสุข</v>
          </cell>
          <cell r="C381" t="str">
            <v>สป.สธ.</v>
          </cell>
        </row>
        <row r="382">
          <cell r="B382" t="str">
            <v>สำนักงานปลัดกระทรวงอุตสาหกรรม</v>
          </cell>
          <cell r="C382" t="str">
            <v>สป.อก.</v>
          </cell>
        </row>
        <row r="383">
          <cell r="B383" t="str">
            <v>สำนักงานปลัดสำนักนายกรัฐมนตรี</v>
          </cell>
          <cell r="C383" t="str">
            <v>สปน.</v>
          </cell>
        </row>
        <row r="384">
          <cell r="B384" t="str">
            <v>สำนักงานป้องกันและปราบปรามการฟอกเงิน</v>
          </cell>
          <cell r="C384" t="str">
            <v>สำนักงาน ปปง.</v>
          </cell>
        </row>
        <row r="385">
          <cell r="B385" t="str">
            <v>สำนักงานผู้ตรวจการแผ่นดิน</v>
          </cell>
          <cell r="C385" t="str">
            <v>สผผ.</v>
          </cell>
        </row>
        <row r="386">
          <cell r="B386" t="str">
            <v>สำนักงานพระพุทธศาสนาแห่งชาติ</v>
          </cell>
          <cell r="C386" t="str">
            <v>พศ.</v>
          </cell>
        </row>
        <row r="387">
          <cell r="B387" t="str">
            <v>สำนักงานพัฒนาการวิจัยการเกษตร (องค์การมหาชน)</v>
          </cell>
          <cell r="C387" t="str">
            <v>สวก.</v>
          </cell>
        </row>
        <row r="388">
          <cell r="B388" t="str">
            <v>สำนักงานพัฒนาเทคโนโลยีอวกาศและภูมิสารสนเทศ (องค์การมหาชน)</v>
          </cell>
          <cell r="C388" t="str">
            <v>สทอภ.</v>
          </cell>
        </row>
        <row r="389">
          <cell r="B389" t="str">
            <v>สำนักงานพัฒนาธุรกรรมทางอิเล็กทรอนิกส์</v>
          </cell>
          <cell r="C389" t="str">
            <v>สพธอ.</v>
          </cell>
        </row>
        <row r="390">
          <cell r="B390" t="str">
            <v>สำนักงานพัฒนาพิงคนคร (องค์การมหาชน)</v>
          </cell>
          <cell r="C390" t="str">
            <v>สพค.</v>
          </cell>
        </row>
        <row r="391">
          <cell r="B391" t="str">
            <v>สำนักงานพัฒนารัฐบาลดิจิทัล (องค์การมหาชน)</v>
          </cell>
          <cell r="C391" t="str">
            <v>สพร.</v>
          </cell>
        </row>
        <row r="392">
          <cell r="B392" t="str">
            <v>สำนักงานพัฒนาวิทยาศาสตร์และเทคโนโลยีแห่งชาติ</v>
          </cell>
          <cell r="C392" t="str">
            <v>สวทช.</v>
          </cell>
        </row>
        <row r="393">
          <cell r="B393" t="str">
            <v>สำนักงานพัฒนาเศรษฐกิจจากฐานชีวภาพ (องค์การมหาชน)</v>
          </cell>
          <cell r="C393" t="str">
            <v>สพภ.</v>
          </cell>
        </row>
        <row r="394">
          <cell r="B394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4" t="str">
            <v>พกฉ.</v>
          </cell>
        </row>
        <row r="395">
          <cell r="B395" t="str">
            <v>สำนักงานมาตรฐานผลิตภัณฑ์อุตสาหกรรม</v>
          </cell>
          <cell r="C395" t="str">
            <v>สมอ.</v>
          </cell>
        </row>
        <row r="396">
          <cell r="B396" t="str">
            <v>สำนักงานมาตรฐานสินค้าเกษตรและอาหารแห่งชาติ</v>
          </cell>
          <cell r="C396" t="str">
            <v>มกอช.</v>
          </cell>
        </row>
        <row r="397">
          <cell r="B397" t="str">
            <v>สำนักงานรับรองมาตรฐานและประเมินคุณภาพการศึกษา (องค์การมหาชน)</v>
          </cell>
          <cell r="C397" t="str">
            <v>สมศ.</v>
          </cell>
        </row>
        <row r="398">
          <cell r="B398" t="str">
            <v>สำนักงานราชบัณฑิตยสภา</v>
          </cell>
          <cell r="C398" t="str">
            <v>รภ.</v>
          </cell>
        </row>
        <row r="399">
          <cell r="B399" t="str">
            <v>สำนักงานลูกเสือแห่งชาติ</v>
          </cell>
          <cell r="C399" t="str">
            <v>สลช.</v>
          </cell>
        </row>
        <row r="400">
          <cell r="B400" t="str">
            <v>สำนักงานเลขาธิการวุฒิสภา</v>
          </cell>
          <cell r="C400" t="str">
            <v>สว.</v>
          </cell>
        </row>
        <row r="401">
          <cell r="B401" t="str">
            <v>สำนักงานเลขาธิการสภาการศึกษา</v>
          </cell>
          <cell r="C401" t="str">
            <v>สกศ.</v>
          </cell>
        </row>
        <row r="402">
          <cell r="B402" t="str">
            <v>สำนักงานเลขาธิการสภาผู้แทนราษฎร</v>
          </cell>
          <cell r="C402" t="str">
            <v>สผ.</v>
          </cell>
        </row>
        <row r="403">
          <cell r="B403" t="str">
            <v>สำนักงานศาลปกครอง</v>
          </cell>
          <cell r="C403" t="str">
            <v>ศป.</v>
          </cell>
        </row>
        <row r="404">
          <cell r="B404" t="str">
            <v>สำนักงานศาลยุติธรรม</v>
          </cell>
          <cell r="C404" t="str">
            <v>ศย.</v>
          </cell>
        </row>
        <row r="405">
          <cell r="B405" t="str">
            <v>สำนักงานศาลรัฐธรรมนูญ</v>
          </cell>
          <cell r="C405" t="str">
            <v>ศร.</v>
          </cell>
        </row>
        <row r="406">
          <cell r="B406" t="str">
            <v>สำนักงานศิลปวัฒนธรรมร่วมสมัย</v>
          </cell>
          <cell r="C406" t="str">
            <v>สศร.</v>
          </cell>
        </row>
        <row r="407">
          <cell r="B407" t="str">
            <v>สำนักงานเศรษฐกิจการเกษตร</v>
          </cell>
          <cell r="C407" t="str">
            <v>สศก.</v>
          </cell>
        </row>
        <row r="408">
          <cell r="B408" t="str">
            <v>สำนักงานเศรษฐกิจการคลัง</v>
          </cell>
          <cell r="C408" t="str">
            <v>สศค.</v>
          </cell>
        </row>
        <row r="409">
          <cell r="B409" t="str">
            <v>สำนักงานเศรษฐกิจอุตสาหกรรม</v>
          </cell>
          <cell r="C409" t="str">
            <v>สศอ.</v>
          </cell>
        </row>
        <row r="410">
          <cell r="B410" t="str">
            <v>สำนักงานส่งเสริมการจัดประชุมและนิทรรศการ (องค์การมหาชน)</v>
          </cell>
          <cell r="C410" t="str">
            <v>สสปน.</v>
          </cell>
        </row>
        <row r="411">
          <cell r="B411" t="str">
            <v>สำนักงานส่งเสริมวิสาหกิจขนาดกลางและขนาดย่อม</v>
          </cell>
          <cell r="C411" t="str">
            <v>สสว.</v>
          </cell>
        </row>
        <row r="412">
          <cell r="B412" t="str">
            <v>สำนักงานส่งเสริมวิสาหกิจเพื่อสังคม</v>
          </cell>
          <cell r="C412" t="str">
            <v>สวส.</v>
          </cell>
        </row>
        <row r="413">
          <cell r="B413" t="str">
            <v>สำนักงานส่งเสริมเศรษฐกิจสร้างสรรค์ (องค์การมหาชน)</v>
          </cell>
          <cell r="C413" t="str">
            <v>สศส.</v>
          </cell>
        </row>
        <row r="414">
          <cell r="B414" t="str">
            <v>สำนักงานสถิติแห่งชาติ</v>
          </cell>
          <cell r="C414" t="str">
            <v>สสช.</v>
          </cell>
        </row>
        <row r="415">
          <cell r="B415" t="str">
            <v>สำนักงานสนับสนุนการสร้างเสริมสุขภาพ</v>
          </cell>
          <cell r="C415" t="str">
            <v>สสส.</v>
          </cell>
        </row>
        <row r="416">
          <cell r="B416" t="str">
            <v>สำนักงานสภาความมั่นคงแห่งชาติ</v>
          </cell>
          <cell r="C416" t="str">
            <v>สมช.</v>
          </cell>
        </row>
        <row r="417">
          <cell r="B417" t="str">
            <v>สำนักงานสภานโยบายการอุดมศึกษา วิทยาศาสตร์ วิจัย และนวัตกรรมแห่งชาติ</v>
          </cell>
          <cell r="C417" t="str">
            <v>สอวช.</v>
          </cell>
        </row>
        <row r="418">
          <cell r="B418" t="str">
            <v>สำนักงานสภาพัฒนาการเศรษฐกิจและสังคมแห่งชาติ</v>
          </cell>
          <cell r="C418" t="str">
            <v>สศช.</v>
          </cell>
        </row>
        <row r="419">
          <cell r="B419" t="str">
            <v>สำนักงานสลากกินแบ่งรัฐบาล</v>
          </cell>
          <cell r="C419" t="str">
            <v>สล.</v>
          </cell>
        </row>
        <row r="420">
          <cell r="B420" t="str">
            <v>สำนักงานหลักประกันสุขภาพแห่งชาติ</v>
          </cell>
          <cell r="C420" t="str">
            <v>สปสช.</v>
          </cell>
        </row>
        <row r="421">
          <cell r="B421" t="str">
            <v>สำนักงานอัยการสูงสุด</v>
          </cell>
          <cell r="C421" t="str">
            <v>อส.</v>
          </cell>
        </row>
        <row r="422">
          <cell r="B422" t="str">
            <v>สำนักปลัดกระทรวงสาธารณสุข</v>
          </cell>
          <cell r="C422" t="str">
            <v>สป.สธ.</v>
          </cell>
        </row>
        <row r="423">
          <cell r="B423" t="str">
            <v>สำนักเลขาธิการคณะรัฐมนตรี</v>
          </cell>
          <cell r="C423" t="str">
            <v>สลค.</v>
          </cell>
        </row>
        <row r="424">
          <cell r="B424" t="str">
            <v>สำนักเลขาธิการนายกรัฐมนตรี</v>
          </cell>
          <cell r="C424" t="str">
            <v>สลน.</v>
          </cell>
        </row>
        <row r="425">
          <cell r="B425" t="str">
            <v>หอภาพยนตร์ (องค์การมหาชน)</v>
          </cell>
          <cell r="C425" t="str">
            <v>หภ.</v>
          </cell>
        </row>
        <row r="426">
          <cell r="B426" t="str">
            <v>องค์การกระจายเสียงและแพร่ภาพสาธารณะแห่งประเทศไทย</v>
          </cell>
          <cell r="C426" t="str">
            <v>สสท.</v>
          </cell>
        </row>
        <row r="427">
          <cell r="B427" t="str">
            <v>องค์การขนส่งมวลชนกรุงเทพ</v>
          </cell>
          <cell r="C427" t="str">
            <v>ขสมก.</v>
          </cell>
        </row>
        <row r="428">
          <cell r="B428" t="str">
            <v>องค์การคลังสินค้า</v>
          </cell>
          <cell r="C428" t="str">
            <v>PWO</v>
          </cell>
        </row>
        <row r="429">
          <cell r="B429" t="str">
            <v>องค์การจัดการน้ำเสีย</v>
          </cell>
          <cell r="C429" t="str">
            <v>อจน.</v>
          </cell>
        </row>
        <row r="430">
          <cell r="B430" t="str">
            <v>องค์การตลาด</v>
          </cell>
          <cell r="C430" t="str">
            <v>อก.</v>
          </cell>
        </row>
        <row r="431">
          <cell r="B431" t="str">
            <v>องค์การตลาดเพื่อเกษตรกร</v>
          </cell>
          <cell r="C431" t="str">
            <v>อ.ต.ก.</v>
          </cell>
        </row>
        <row r="432">
          <cell r="B432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2" t="str">
            <v>อพท.</v>
          </cell>
        </row>
        <row r="433">
          <cell r="B433" t="str">
            <v>องค์การบริหารจัดการก๊าซเรือนกระจก (องค์การมหาชน)</v>
          </cell>
          <cell r="C433" t="str">
            <v>อบก.</v>
          </cell>
        </row>
        <row r="434">
          <cell r="B434" t="str">
            <v>องค์การพิพิธภัณฑ์วิทยาศาสตร์แห่งชาติ</v>
          </cell>
          <cell r="C434" t="str">
            <v>อพวช.</v>
          </cell>
        </row>
        <row r="435">
          <cell r="B435" t="str">
            <v>องค์การเภสัชกรรม</v>
          </cell>
          <cell r="C435" t="str">
            <v>GPO</v>
          </cell>
        </row>
        <row r="436">
          <cell r="B436" t="str">
            <v>องค์การส่งเสริมกิจการโคนมแห่งประเทศไทย</v>
          </cell>
          <cell r="C436" t="str">
            <v>อ.ส.ค.</v>
          </cell>
        </row>
        <row r="437">
          <cell r="B437" t="str">
            <v>องค์การสวนพฤกษศาสตร์</v>
          </cell>
          <cell r="C437" t="str">
            <v>อ.ส.พ.</v>
          </cell>
        </row>
        <row r="438">
          <cell r="B438" t="str">
            <v>องค์การสวนสัตว์แห่งประเทศไทย ในพระบรมราชูปถัมภ์</v>
          </cell>
          <cell r="C438" t="str">
            <v>ZOPT</v>
          </cell>
        </row>
        <row r="439">
          <cell r="B439" t="str">
            <v>องค์การสะพานปลา</v>
          </cell>
          <cell r="C439" t="str">
            <v>อสป.</v>
          </cell>
        </row>
        <row r="440">
          <cell r="B440" t="str">
            <v>องค์การสุรา กรมสรรพสามิต</v>
          </cell>
          <cell r="C440" t="str">
            <v>ITO</v>
          </cell>
        </row>
        <row r="441">
          <cell r="B441" t="str">
            <v>องค์การอุตสาหกรรมป่าไม้</v>
          </cell>
          <cell r="C441" t="str">
            <v>อ.อ.ป.</v>
          </cell>
        </row>
        <row r="442">
          <cell r="B442" t="str">
            <v>บริษัท ทีโอที จำกัด (มหาชน)</v>
          </cell>
          <cell r="C442" t="str">
            <v>TOT</v>
          </cell>
        </row>
        <row r="443">
          <cell r="B443" t="str">
            <v>กระบี่</v>
          </cell>
          <cell r="C443" t="str">
            <v>กระบี่</v>
          </cell>
        </row>
        <row r="444">
          <cell r="B444" t="str">
            <v>กาญจนบุรี</v>
          </cell>
          <cell r="C444" t="str">
            <v>กาญจนบุรี</v>
          </cell>
        </row>
        <row r="445">
          <cell r="B445" t="str">
            <v>กาฬสินธุ์</v>
          </cell>
          <cell r="C445" t="str">
            <v>กาฬสินธุ์</v>
          </cell>
        </row>
        <row r="446">
          <cell r="B446" t="str">
            <v>กำแพงเพชร</v>
          </cell>
          <cell r="C446" t="str">
            <v>กำแพงเพชร</v>
          </cell>
        </row>
        <row r="447">
          <cell r="B447" t="str">
            <v>ขอนแก่น</v>
          </cell>
          <cell r="C447" t="str">
            <v>ขอนแก่น</v>
          </cell>
        </row>
        <row r="448">
          <cell r="B448" t="str">
            <v>จันทบุรี</v>
          </cell>
          <cell r="C448" t="str">
            <v>จันทบุรี</v>
          </cell>
        </row>
        <row r="449">
          <cell r="B449" t="str">
            <v>ฉะเชิงเทรา</v>
          </cell>
          <cell r="C449" t="str">
            <v>ฉะเชิงเทรา</v>
          </cell>
        </row>
        <row r="450">
          <cell r="B450" t="str">
            <v>ชลบุรี</v>
          </cell>
          <cell r="C450" t="str">
            <v>ชลบุรี</v>
          </cell>
        </row>
        <row r="451">
          <cell r="B451" t="str">
            <v>ชัยนาท</v>
          </cell>
          <cell r="C451" t="str">
            <v>ชัยนาท</v>
          </cell>
        </row>
        <row r="452">
          <cell r="B452" t="str">
            <v>ชัยภูมิ</v>
          </cell>
          <cell r="C452" t="str">
            <v>ชัยภูมิ</v>
          </cell>
        </row>
        <row r="453">
          <cell r="B453" t="str">
            <v>ชุมพร</v>
          </cell>
          <cell r="C453" t="str">
            <v>ชุมพร</v>
          </cell>
        </row>
        <row r="454">
          <cell r="B454" t="str">
            <v>เชียงราย</v>
          </cell>
          <cell r="C454" t="str">
            <v>เชียงราย</v>
          </cell>
        </row>
        <row r="455">
          <cell r="B455" t="str">
            <v>เชียงใหม่</v>
          </cell>
          <cell r="C455" t="str">
            <v>เชียงใหม่</v>
          </cell>
        </row>
        <row r="456">
          <cell r="B456" t="str">
            <v>ตรัง</v>
          </cell>
          <cell r="C456" t="str">
            <v>ตรัง</v>
          </cell>
        </row>
        <row r="457">
          <cell r="B457" t="str">
            <v>ตราด</v>
          </cell>
          <cell r="C457" t="str">
            <v>ตราด</v>
          </cell>
        </row>
        <row r="458">
          <cell r="B458" t="str">
            <v>ตาก</v>
          </cell>
          <cell r="C458" t="str">
            <v>ตาก</v>
          </cell>
        </row>
        <row r="459">
          <cell r="B459" t="str">
            <v>นครนายก</v>
          </cell>
          <cell r="C459" t="str">
            <v>นครนายก</v>
          </cell>
        </row>
        <row r="460">
          <cell r="B460" t="str">
            <v>นครปฐม</v>
          </cell>
          <cell r="C460" t="str">
            <v>นครปฐม</v>
          </cell>
        </row>
        <row r="461">
          <cell r="B461" t="str">
            <v>นครพนม</v>
          </cell>
          <cell r="C461" t="str">
            <v>นครพนม</v>
          </cell>
        </row>
        <row r="462">
          <cell r="B462" t="str">
            <v>นครราชสีมา</v>
          </cell>
          <cell r="C462" t="str">
            <v>นครราชสีมา</v>
          </cell>
        </row>
        <row r="463">
          <cell r="B463" t="str">
            <v>นครศรีธรรมราช</v>
          </cell>
          <cell r="C463" t="str">
            <v>นครศรีธรรมราช</v>
          </cell>
        </row>
        <row r="464">
          <cell r="B464" t="str">
            <v>นครสวรรค์</v>
          </cell>
          <cell r="C464" t="str">
            <v>นครสวรรค์</v>
          </cell>
        </row>
        <row r="465">
          <cell r="B465" t="str">
            <v>นนทบุรี</v>
          </cell>
          <cell r="C465" t="str">
            <v>นนทบุรี</v>
          </cell>
        </row>
        <row r="466">
          <cell r="B466" t="str">
            <v>นราธิวาส</v>
          </cell>
          <cell r="C466" t="str">
            <v>นราธิวาส</v>
          </cell>
        </row>
        <row r="467">
          <cell r="B467" t="str">
            <v>น่าน</v>
          </cell>
          <cell r="C467" t="str">
            <v>น่าน</v>
          </cell>
        </row>
        <row r="468">
          <cell r="B468" t="str">
            <v>บึงกาฬ</v>
          </cell>
          <cell r="C468" t="str">
            <v>บึงกาฬ</v>
          </cell>
        </row>
        <row r="469">
          <cell r="B469" t="str">
            <v>บุรีรัมย์</v>
          </cell>
          <cell r="C469" t="str">
            <v>บุรีรัมย์</v>
          </cell>
        </row>
        <row r="470">
          <cell r="B470" t="str">
            <v>ปทุมธานี</v>
          </cell>
          <cell r="C470" t="str">
            <v>ปทุมธานี</v>
          </cell>
        </row>
        <row r="471">
          <cell r="B471" t="str">
            <v>ประจวบคีรีขันธ์</v>
          </cell>
          <cell r="C471" t="str">
            <v>ประจวบคีรีขันธ์</v>
          </cell>
        </row>
        <row r="472">
          <cell r="B472" t="str">
            <v>ปราจีนบุรี</v>
          </cell>
          <cell r="C472" t="str">
            <v>ปราจีนบุรี</v>
          </cell>
        </row>
        <row r="473">
          <cell r="B473" t="str">
            <v>ปัตตานี</v>
          </cell>
          <cell r="C473" t="str">
            <v>ปัตตานี</v>
          </cell>
        </row>
        <row r="474">
          <cell r="B474" t="str">
            <v>พะเยา</v>
          </cell>
          <cell r="C474" t="str">
            <v>พะเยา</v>
          </cell>
        </row>
        <row r="475">
          <cell r="B475" t="str">
            <v>พระนครศรีอยุธยา</v>
          </cell>
          <cell r="C475" t="str">
            <v>พระนครศรีอยุธยา</v>
          </cell>
        </row>
        <row r="476">
          <cell r="B476" t="str">
            <v>พังงา</v>
          </cell>
          <cell r="C476" t="str">
            <v>พังงา</v>
          </cell>
        </row>
        <row r="477">
          <cell r="B477" t="str">
            <v>พัทลุง</v>
          </cell>
          <cell r="C477" t="str">
            <v>พัทลุง</v>
          </cell>
        </row>
        <row r="478">
          <cell r="B478" t="str">
            <v>พิจิตร</v>
          </cell>
          <cell r="C478" t="str">
            <v>พิจิตร</v>
          </cell>
        </row>
        <row r="479">
          <cell r="B479" t="str">
            <v>พิษณุโลก</v>
          </cell>
          <cell r="C479" t="str">
            <v>พิษณุโลก</v>
          </cell>
        </row>
        <row r="480">
          <cell r="B480" t="str">
            <v>เพชรบุรี</v>
          </cell>
          <cell r="C480" t="str">
            <v>เพชรบุรี</v>
          </cell>
        </row>
        <row r="481">
          <cell r="B481" t="str">
            <v>เพชรบูรณ์</v>
          </cell>
          <cell r="C481" t="str">
            <v>เพชรบูรณ์</v>
          </cell>
        </row>
        <row r="482">
          <cell r="B482" t="str">
            <v>แพร่</v>
          </cell>
          <cell r="C482" t="str">
            <v>แพร่</v>
          </cell>
        </row>
        <row r="483">
          <cell r="B483" t="str">
            <v>ภูเก็ต</v>
          </cell>
          <cell r="C483" t="str">
            <v>ภูเก็ต</v>
          </cell>
        </row>
        <row r="484">
          <cell r="B484" t="str">
            <v>มหาสารคาม</v>
          </cell>
          <cell r="C484" t="str">
            <v>มหาสารคาม</v>
          </cell>
        </row>
        <row r="485">
          <cell r="B485" t="str">
            <v>มุกดาหาร</v>
          </cell>
          <cell r="C485" t="str">
            <v>มุกดาหาร</v>
          </cell>
        </row>
        <row r="486">
          <cell r="B486" t="str">
            <v>แม่ฮ่องสอน</v>
          </cell>
          <cell r="C486" t="str">
            <v>แม่ฮ่องสอน</v>
          </cell>
        </row>
        <row r="487">
          <cell r="B487" t="str">
            <v>ยโสธร</v>
          </cell>
          <cell r="C487" t="str">
            <v>ยโสธร</v>
          </cell>
        </row>
        <row r="488">
          <cell r="B488" t="str">
            <v>ยะลา</v>
          </cell>
          <cell r="C488" t="str">
            <v>ยะลา</v>
          </cell>
        </row>
        <row r="489">
          <cell r="B489" t="str">
            <v>ร้อยเอ็ด</v>
          </cell>
          <cell r="C489" t="str">
            <v>ร้อยเอ็ด</v>
          </cell>
        </row>
        <row r="490">
          <cell r="B490" t="str">
            <v>ระนอง</v>
          </cell>
          <cell r="C490" t="str">
            <v>ระนอง</v>
          </cell>
        </row>
        <row r="491">
          <cell r="B491" t="str">
            <v>ระยอง</v>
          </cell>
          <cell r="C491" t="str">
            <v>ระยอง</v>
          </cell>
        </row>
        <row r="492">
          <cell r="B492" t="str">
            <v>ราชบุรี</v>
          </cell>
          <cell r="C492" t="str">
            <v>ราชบุรี</v>
          </cell>
        </row>
        <row r="493">
          <cell r="B493" t="str">
            <v>ลพบุรี</v>
          </cell>
          <cell r="C493" t="str">
            <v>ลพบุรี</v>
          </cell>
        </row>
        <row r="494">
          <cell r="B494" t="str">
            <v>ลำปาง</v>
          </cell>
          <cell r="C494" t="str">
            <v>ลำปาง</v>
          </cell>
        </row>
        <row r="495">
          <cell r="B495" t="str">
            <v>ลำพูน</v>
          </cell>
          <cell r="C495" t="str">
            <v>ลำพูน</v>
          </cell>
        </row>
        <row r="496">
          <cell r="B496" t="str">
            <v>เลย</v>
          </cell>
          <cell r="C496" t="str">
            <v>เลย</v>
          </cell>
        </row>
        <row r="497">
          <cell r="B497" t="str">
            <v>ศรีสะเกษ</v>
          </cell>
          <cell r="C497" t="str">
            <v>ศรีสะเกษ</v>
          </cell>
        </row>
        <row r="498">
          <cell r="B498" t="str">
            <v>สกลนคร</v>
          </cell>
          <cell r="C498" t="str">
            <v>สกลนคร</v>
          </cell>
        </row>
        <row r="499">
          <cell r="B499" t="str">
            <v>สงขลา</v>
          </cell>
          <cell r="C499" t="str">
            <v>สงขลา</v>
          </cell>
        </row>
        <row r="500">
          <cell r="B500" t="str">
            <v>สตูล</v>
          </cell>
          <cell r="C500" t="str">
            <v>สตูล</v>
          </cell>
        </row>
        <row r="501">
          <cell r="B501" t="str">
            <v>สมุทรปราการ</v>
          </cell>
          <cell r="C501" t="str">
            <v>สมุทรปราการ</v>
          </cell>
        </row>
        <row r="502">
          <cell r="B502" t="str">
            <v>สมุทรสงคราม</v>
          </cell>
          <cell r="C502" t="str">
            <v>สมุทรสงคราม</v>
          </cell>
        </row>
        <row r="503">
          <cell r="B503" t="str">
            <v>สมุทรสาคร</v>
          </cell>
          <cell r="C503" t="str">
            <v>สมุทรสาคร</v>
          </cell>
        </row>
        <row r="504">
          <cell r="B504" t="str">
            <v>สระแก้ว</v>
          </cell>
          <cell r="C504" t="str">
            <v>สระแก้ว</v>
          </cell>
        </row>
        <row r="505">
          <cell r="B505" t="str">
            <v>สระบุรี</v>
          </cell>
          <cell r="C505" t="str">
            <v>สระบุรี</v>
          </cell>
        </row>
        <row r="506">
          <cell r="B506" t="str">
            <v>สิงห์บุรี</v>
          </cell>
          <cell r="C506" t="str">
            <v>สิงห์บุรี</v>
          </cell>
        </row>
        <row r="507">
          <cell r="B507" t="str">
            <v>สุโขทัย</v>
          </cell>
          <cell r="C507" t="str">
            <v>สุโขทัย</v>
          </cell>
        </row>
        <row r="508">
          <cell r="B508" t="str">
            <v>สุพรรณบุรี</v>
          </cell>
          <cell r="C508" t="str">
            <v>สุพรรณบุรี</v>
          </cell>
        </row>
        <row r="509">
          <cell r="B509" t="str">
            <v>สุราษฎร์ธานี</v>
          </cell>
          <cell r="C509" t="str">
            <v>สุราษฎร์ธานี</v>
          </cell>
        </row>
        <row r="510">
          <cell r="B510" t="str">
            <v>สุรินทร์</v>
          </cell>
          <cell r="C510" t="str">
            <v>สุรินทร์</v>
          </cell>
        </row>
        <row r="511">
          <cell r="B511" t="str">
            <v>หนองคาย</v>
          </cell>
          <cell r="C511" t="str">
            <v>หนองคาย</v>
          </cell>
        </row>
        <row r="512">
          <cell r="B512" t="str">
            <v>หนองบัวลำภู</v>
          </cell>
          <cell r="C512" t="str">
            <v>หนองบัวลำภู</v>
          </cell>
        </row>
        <row r="513">
          <cell r="B513" t="str">
            <v>อ่างทอง</v>
          </cell>
          <cell r="C513" t="str">
            <v>อ่างทอง</v>
          </cell>
        </row>
        <row r="514">
          <cell r="B514" t="str">
            <v>อำนาจเจริญ</v>
          </cell>
          <cell r="C514" t="str">
            <v>อำนาจเจริญ</v>
          </cell>
        </row>
        <row r="515">
          <cell r="B515" t="str">
            <v>อุดรธานี</v>
          </cell>
          <cell r="C515" t="str">
            <v>อุดรธานี</v>
          </cell>
        </row>
        <row r="516">
          <cell r="B516" t="str">
            <v>อุตรดิตถ์</v>
          </cell>
          <cell r="C516" t="str">
            <v>อุตรดิตถ์</v>
          </cell>
        </row>
        <row r="517">
          <cell r="B517" t="str">
            <v>อุทัยธานี</v>
          </cell>
          <cell r="C517" t="str">
            <v>อุทัยธานี</v>
          </cell>
        </row>
        <row r="518">
          <cell r="B518" t="str">
            <v>อุบลราชธานี</v>
          </cell>
          <cell r="C518" t="str">
            <v>อุบลราชธานี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2.74155486111" createdVersion="6" refreshedVersion="6" minRefreshableVersion="3" recordCount="176" xr:uid="{1C7DABEE-96B4-4BCE-B588-0B2A16A63A11}">
  <cacheSource type="worksheet">
    <worksheetSource ref="B11:R187" sheet="1.รวม"/>
  </cacheSource>
  <cacheFields count="17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1"/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14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 count="27">
        <s v="มฟล."/>
        <s v="ศลช."/>
        <s v="DMSC"/>
        <s v="อย."/>
        <s v="กสอ."/>
        <s v="มว."/>
        <s v="ITO"/>
        <s v="DTAM"/>
        <s v="สศอ."/>
        <s v="สคช."/>
        <s v="สป.สธ."/>
        <s v="มบ."/>
        <s v="มอ."/>
        <s v="วศ."/>
        <s v="กาชาดฯ"/>
        <s v="มมส."/>
        <s v="จุฬา"/>
        <s v="สวรส."/>
        <s v="สวทช."/>
        <s v="สป.กห."/>
        <s v="วว."/>
        <s v="กพ."/>
        <s v="สวช."/>
        <s v="สบส."/>
        <s v="สมอ."/>
        <s v="มทร.ธัญบุรี"/>
        <s v="สป.อก."/>
      </sharedItems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14">
      <sharedItems count="5">
        <s v="v3_040201V02"/>
        <s v="v3_040201V05"/>
        <s v="v3_040201V03"/>
        <s v="v3_040201V01"/>
        <s v="v3_040201V04"/>
      </sharedItems>
    </cacheField>
    <cacheField name="FVCT VER3 หลัก clean ตาม eMENSCR" numFmtId="0">
      <sharedItems count="13">
        <s v="v3_040201V02F01"/>
        <s v="v3_040201V05F01"/>
        <s v="v3_040201V05F04"/>
        <s v="v3_040201V03F01"/>
        <s v="v3_040201V05F05"/>
        <s v="v3_040201V05F02"/>
        <s v="v3_040201V01F02"/>
        <s v="v3_040201V01F01"/>
        <s v="v3_040201V03F04"/>
        <s v="v3_040201V04F03"/>
        <s v="v3_040201V03F03"/>
        <s v="v3_040201V04F01"/>
        <s v="v3_040201V05F03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8.75935821759" createdVersion="6" refreshedVersion="6" minRefreshableVersion="3" recordCount="171" xr:uid="{68AACB44-7594-4434-AA2F-D9C9BF7398F5}">
  <cacheSource type="worksheet">
    <worksheetSource ref="A1:N172" sheet="เกี่ยวข้อง040201"/>
  </cacheSource>
  <cacheFields count="14">
    <cacheField name="กรมหรือเทียบเท่า" numFmtId="0">
      <sharedItems/>
    </cacheField>
    <cacheField name="อักษรย่อ" numFmtId="0">
      <sharedItems count="41">
        <s v="DMSC"/>
        <s v="ศลช."/>
        <s v="สบส."/>
        <s v="สวทช."/>
        <s v="สวรส."/>
        <s v="DTAM"/>
        <s v="กาชาดฯ"/>
        <s v="มข."/>
        <s v="มทร.อีสาน"/>
        <s v="มทส."/>
        <s v="มฟล."/>
        <s v="มอ."/>
        <s v="วว."/>
        <s v="สทน."/>
        <s v="สมอ."/>
        <s v="สศอ."/>
        <s v="อย."/>
        <s v="วศ."/>
        <s v="มว."/>
        <s v="ITO"/>
        <s v="BOI"/>
        <s v="มทร.ธัญบุรี"/>
        <s v="สป.สธ."/>
        <s v="กสอ."/>
        <s v="สจล."/>
        <s v="กพ."/>
        <s v="มช."/>
        <s v="มศก."/>
        <s v="มมส."/>
        <s v="สป.กห."/>
        <s v="สป.อก."/>
        <s v="สวช."/>
        <s v="สศช."/>
        <s v="จุฬา"/>
        <s v="สนช."/>
        <s v="มพ."/>
        <s v="มอบ."/>
        <s v="สคช."/>
        <s v="มบ."/>
        <s v="สอวช."/>
        <s v="สวก."/>
      </sharedItems>
    </cacheField>
    <cacheField name="กระทรวงหรือเทียบเท่า" numFmtId="0">
      <sharedItems/>
    </cacheField>
    <cacheField name="ประเด็นแผนแม่บทฯ" numFmtId="0">
      <sharedItems/>
    </cacheField>
    <cacheField name="รหัสเป้าหมายแผนย่อย" numFmtId="0">
      <sharedItems/>
    </cacheField>
    <cacheField name="เป้าหมายแผนย่อย" numFmtId="0">
      <sharedItems/>
    </cacheField>
    <cacheField name="ความเกี่ยวข้อง (Y1)" numFmtId="0">
      <sharedItems containsNonDate="0" containsString="0" containsBlank="1"/>
    </cacheField>
    <cacheField name="รหัสองค์ประกอบ" numFmtId="0">
      <sharedItems/>
    </cacheField>
    <cacheField name="องค์ประกอบ" numFmtId="0">
      <sharedItems/>
    </cacheField>
    <cacheField name="รหัสปัจจัย" numFmtId="0">
      <sharedItems/>
    </cacheField>
    <cacheField name="ปัจจัย" numFmtId="0">
      <sharedItems/>
    </cacheField>
    <cacheField name="ความเกี่ยวข้อง โครงการ/FV" numFmtId="0">
      <sharedItems containsNonDate="0" containsString="0" containsBlank="1"/>
    </cacheField>
    <cacheField name="มี/ไม่มีโครงการ" numFmtId="0">
      <sharedItems/>
    </cacheField>
    <cacheField name="recheckเกี่ยวข้อง (FV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">
  <r>
    <s v="โครงการศูนย์บริการสุขภาพแบบครบวงจรแห่งภาคเหนือและอนุภูมิภาคลุ่มแม่น้ำโขง (โครงการพัฒนาสังคมและคุณภาพชีวิตภาคเหนือ)"/>
    <s v="โครงการศูนย์บริการสุขภาพแบบครบวงจรแห่งภาคเหนือและอนุภูมิภาคลุ่มแม่น้ำโขง (โครงการพัฒนาสังคมและคุณภาพชีวิตภาคเหนือ)"/>
    <s v="ด้านการสร้างความสามารถในการแข่งขัน"/>
    <x v="0"/>
    <s v="ตุลาคม 2560"/>
    <s v="กันยายน 2563"/>
    <s v="ส่วนนโยบายและแผน"/>
    <s v="มหาวิทยาลัยแม่ฟ้าหลวง"/>
    <x v="0"/>
    <s v="กระทรวงการอุดมศึกษา วิทยาศาสตร์ วิจัยและนวัตกรรม"/>
    <m/>
    <x v="0"/>
    <x v="0"/>
    <x v="0"/>
    <m/>
    <m/>
    <s v="v2_040201V02F01"/>
  </r>
  <r>
    <s v="โครงการเมดดิโคโพลิส : เวชนครและสารสนเทศชีวการแพทย์” (Medicopolis &amp; Health Informatics: MEDICOPOLIS Program) /YMID เพื่อพัฒนาพื้นที่บริการด้านสุขภาพการแพทย์/ท่องเที่ยวแบบครบวงจรผ่านการพัฒนาเครือข่าย/ถ่ายทอดเทคโนโลยีด้านชีววิทยาศาสตร์ทั้งเชิงสาธารณะประโยชน์ส่งเสริมคุณภาพชีวิตของประชาชน และพัฒนาเทคโนโลยีทางการแพทย์/นวัตกรรมที่เกี่ยวข้องสู่เชิงพาณิชย์"/>
    <s v="โครงการเมดดิโคโพลิส : เวชนครและสารสนเทศชีวการแพทย์”  (Medicopolis &amp; Health Informatics: MEDICOPOLIS Program) /YMID เพื่อพัฒนาพื้นที่บริการด้านสุขภาพการแพทย์/ท่องเที่ยวแบบครบวงจรผ่านการพัฒนาเครือข่าย/ถ่ายทอดเทคโนโลยีด้านชีววิทยาศาสตร์ทั้งเชิงสาธารณะประโยชน์ส่งเสริมคุณภาพชีวิตของประชาชน และพัฒนาเทคโนโลยีทางการแพทย์/นวัตกรรมที่เกี่ยวข้องสู่เชิงพาณิชย์"/>
    <s v="ด้านการสร้างความสามารถในการแข่งขัน"/>
    <x v="1"/>
    <s v="ตุลาคม 2561"/>
    <s v="กันยายน 2562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m/>
    <x v="1"/>
    <x v="1"/>
    <x v="0"/>
    <m/>
    <m/>
    <s v="v2_040201V05F01"/>
  </r>
  <r>
    <s v="โครงการส่งเสริมอุตสาหกรรมด้านผลิตภัณฑ์สุขภาพและเทคโนโลยี"/>
    <s v="โครงการส่งเสริมอุตสาหกรรมด้านผลิตภัณฑ์สุขภาพและเทคโนโลยี"/>
    <s v="ด้านการสร้างความสามารถในการแข่งขัน"/>
    <x v="1"/>
    <s v="ตุลาคม 2561"/>
    <s v="กันยายน 2562"/>
    <s v="กองแผนงานและวิชาการ"/>
    <s v="กรมวิทยาศาสตร์การแพทย์"/>
    <x v="2"/>
    <s v="กระทรวงสาธารณสุข"/>
    <m/>
    <x v="1"/>
    <x v="2"/>
    <x v="0"/>
    <m/>
    <m/>
    <s v="v2_040201V05F04"/>
  </r>
  <r>
    <s v="โครงการพัฒนาสมรรถนะผู้ประกอบการผลิตเครื่องมือแพทย์ให้สอดคล้องระบบคุณภาพตาม(ร่าง)หลักเกณฑ์และวิธีการที่ดีในการผลิตเครื่องมือแพทย์ ฉบับปรับปรุง"/>
    <s v="โครงการพัฒนาสมรรถนะผู้ประกอบการผลิตเครื่องมือแพทย์ให้สอดคล้องระบบคุณภาพตาม(ร่าง)หลักเกณฑ์และวิธีการที่ดีในการผลิตเครื่องมือแพทย์ ฉบับปรับปรุง"/>
    <s v="ด้านการสร้างความสามารถในการแข่งขัน"/>
    <x v="1"/>
    <s v="พฤศจิกายน 2561"/>
    <s v="สิงหาคม 2562"/>
    <s v="กองควบคุมเครื่องมือแพทย์"/>
    <s v="สำนักงานคณะกรรมการอาหารและยา"/>
    <x v="3"/>
    <s v="กระทรวงสาธารณสุข"/>
    <m/>
    <x v="2"/>
    <x v="3"/>
    <x v="0"/>
    <m/>
    <m/>
    <s v="v2_040201V03F01"/>
  </r>
  <r>
    <s v="โครงการพัฒนาระบบยา เพื่อความมั่นคงด้านยา และสร้างความสามารถในการแข่งขันในประชาคมเศรษฐกิจโลกและอาเซียน"/>
    <s v="โครงการพัฒนาระบบยา เพื่อความมั่นคงด้านยา และสร้างความสามารถในการแข่งขันในประชาคมเศรษฐกิจโลกและอาเซียน"/>
    <s v="ด้านการสร้างความสามารถในการแข่งขัน"/>
    <x v="1"/>
    <s v="ตุลาคม 2561"/>
    <s v="กันยายน 2562"/>
    <s v="สำนักยา"/>
    <s v="สำนักงานคณะกรรมการอาหารและยา"/>
    <x v="3"/>
    <s v="กระทรวงสาธารณสุข"/>
    <m/>
    <x v="1"/>
    <x v="4"/>
    <x v="0"/>
    <m/>
    <m/>
    <s v="v2_040201V05F05"/>
  </r>
  <r>
    <s v="(62)โครงการพัฒนาอุตสาหกรรมการแพทย์และสุขภาพครบวงจร"/>
    <s v="(62)โครงการพัฒนาอุตสาหกรรมการแพทย์และสุขภาพครบวงจร"/>
    <s v="ด้านการสร้างความสามารถในการแข่งขัน"/>
    <x v="1"/>
    <s v="ตุลาคม 2561"/>
    <s v="กันยายน 2562"/>
    <s v="กองพัฒนานวัตกรรมและเทคโนโลยีอุตสาหกรรม"/>
    <s v="กรมส่งเสริมอุตสาหกรรม"/>
    <x v="4"/>
    <s v="กระทรวงอุตสาหกรรม"/>
    <m/>
    <x v="1"/>
    <x v="5"/>
    <x v="0"/>
    <m/>
    <m/>
    <s v="v2_040201V05F02"/>
  </r>
  <r>
    <s v="“โครงการเมดดิโคโพลิส(Medicopolis)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”"/>
    <s v="“โครงการเมดดิโคโพลิส(Medicopolis)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”"/>
    <s v="ด้านการสร้างความสามารถในการแข่งขัน"/>
    <x v="2"/>
    <s v="ตุลาคม 2564"/>
    <s v="กันยายน 2569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3"/>
    <x v="1"/>
    <x v="4"/>
    <x v="0"/>
    <m/>
    <s v="https://emenscr.nesdc.go.th/viewer/view.html?id=5f2b72d85b3c30165146159c"/>
    <s v="040201F0101"/>
  </r>
  <r>
    <s v="โครงการสร้างศักยภาพการแข่งขันอุตสากรรมทางการแพทย์ Medical Hub ในระดับภูมิภาคด้วยมาตรฐานสากล"/>
    <s v="โครงการสร้างศักยภาพการแข่งขันอุตสากรรมทางการแพทย์ Medical Hub ในระดับภูมิภาคด้วยมาตรฐานสากล"/>
    <s v="ด้านการสร้างความสามารถในการแข่งขัน"/>
    <x v="2"/>
    <s v="ตุลาคม 2564"/>
    <s v="กันยายน 2565"/>
    <s v="ฝ่ายมาตรวิทยาเชิงกล"/>
    <s v="สถาบันมาตรวิทยาแห่งชาติ"/>
    <x v="5"/>
    <s v="กระทรวงการอุดมศึกษา วิทยาศาสตร์ วิจัยและนวัตกรรม"/>
    <s v="โครงการปกติ 2563"/>
    <x v="3"/>
    <x v="6"/>
    <x v="0"/>
    <m/>
    <s v="https://emenscr.nesdc.go.th/viewer/view.html?id=5fb4e57d20f6a8429dff62e5"/>
    <s v="040201F0202"/>
  </r>
  <r>
    <s v="พัฒนาระบบมาตรฐาน PIC/S และผลิตภัณฑ์ใหม่"/>
    <s v="พัฒนาระบบมาตรฐาน PIC/S และผลิตภัณฑ์ใหม่"/>
    <s v="ด้านการสร้างความสามารถในการแข่งขัน"/>
    <x v="2"/>
    <s v="ตุลาคม 2562"/>
    <s v="ธันวาคม 2564"/>
    <m/>
    <s v="องค์การสุรา กรมสรรพสามิต"/>
    <x v="6"/>
    <s v="กระทรวงการคลัง"/>
    <m/>
    <x v="0"/>
    <x v="0"/>
    <x v="0"/>
    <m/>
    <m/>
    <s v="v2_040201V02F01"/>
  </r>
  <r>
    <s v="พัฒนายา เภสัชพันธุศาสตร์ และเวชภัณฑ์ เพื่อถ่ายทอดสู่เชิงพาณิชย์และลดการนำเข้าจากต่างประเทศ"/>
    <s v="พัฒนายา เภสัชพันธุศาสตร์ และเวชภัณฑ์ เพื่อถ่ายทอดสู่เชิงพาณิชย์และลดการนำเข้าจากต่างประเทศ"/>
    <s v="ด้านการสร้างความสามารถในการแข่งขัน"/>
    <x v="2"/>
    <s v="ตุลาคม 2562"/>
    <s v="กันยายน 2563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m/>
    <x v="3"/>
    <x v="7"/>
    <x v="0"/>
    <m/>
    <m/>
    <s v="v2_040201V01F01"/>
  </r>
  <r>
    <s v="โครงการสร้างศักยภาพการแข่งขันอุตสาหกรรมทางการแพทย์ Medical Hub ในระดับภูมิภาคด้วยมาตรฐานสากล"/>
    <s v="โครงการสร้างศักยภาพการแข่งขันอุตสาหกรรมทางการแพทย์ Medical Hub ในระดับภูมิภาคด้วยมาตรฐานสากล"/>
    <s v="ด้านการสร้างความสามารถในการแข่งขัน"/>
    <x v="2"/>
    <s v="ตุลาคม 2562"/>
    <s v="กันยายน 2563"/>
    <s v="ฝ่ายมาตรวิทยาเชิงกล"/>
    <s v="สถาบันมาตรวิทยาแห่งชาติ"/>
    <x v="5"/>
    <s v="กระทรวงการอุดมศึกษา วิทยาศาสตร์ วิจัยและนวัตกรรม"/>
    <m/>
    <x v="0"/>
    <x v="0"/>
    <x v="0"/>
    <m/>
    <m/>
    <s v="v2_040201V02F01"/>
  </r>
  <r>
    <s v="โครงการส่งเสริมและพัฒนาการแพทย์ทางเลือกเข้าสู่ระบบบริการสุขภาพ : กรณีศึกษาเอนไซม์จากสับปะรด"/>
    <s v="โครงการส่งเสริมและพัฒนาการแพทย์ทางเลือกเข้าสู่ระบบบริการสุขภาพ  : กรณีศึกษาเอนไซม์จากสับปะรด"/>
    <s v="ด้านการสร้างความสามารถในการแข่งขัน"/>
    <x v="2"/>
    <s v="ตุลาคม 2562"/>
    <s v="กันยายน 2563"/>
    <s v="กองการแพทย์ทางเลือก"/>
    <s v="กรมการแพทย์แผนไทยและการแพทย์ทางเลือก"/>
    <x v="7"/>
    <s v="กระทรวงสาธารณสุข"/>
    <m/>
    <x v="1"/>
    <x v="4"/>
    <x v="0"/>
    <m/>
    <m/>
    <s v="v2_040201V05F06"/>
  </r>
  <r>
    <s v="โครงการผลิตตำรับยาแผนไทยที่มีกัญชาปรุงผสม 16 ตำรับ ตามกรรมวิธีการปรุงยาแผนโบราณและการผลิตน้ำมันกัญชาจากตำรับยาหมอพื้นบ้าน"/>
    <s v="โครงการผลิตตำรับยาแผนไทยที่มีกัญชาปรุงผสม 16 ตำรับ ตามกรรมวิธีการปรุงยาแผนโบราณและการผลิตน้ำมันกัญชาจากตำรับยาหมอพื้นบ้าน"/>
    <s v="ด้านการสร้างความสามารถในการแข่งขัน"/>
    <x v="2"/>
    <s v="ตุลาคม 2562"/>
    <s v="กันยายน 2563"/>
    <s v="กองพัฒนายาแผนไทยและสมุนไพร"/>
    <s v="กรมการแพทย์แผนไทยและการแพทย์ทางเลือก"/>
    <x v="7"/>
    <s v="กระทรวงสาธารณสุข"/>
    <m/>
    <x v="2"/>
    <x v="8"/>
    <x v="0"/>
    <m/>
    <m/>
    <s v="v2_040201V04F04"/>
  </r>
  <r>
    <s v="โครงการพัฒนาและปรับปรุงหลักสูตรแพทย์แผนไทยบัณฑิต ปีงบประมาณ พ.ศ. 2563"/>
    <s v="โครงการพัฒนาและปรับปรุงหลักสูตรแพทย์แผนไทยบัณฑิต ปีงบประมาณ พ.ศ. 2563"/>
    <s v="ด้านการสร้างความสามารถในการแข่งขัน"/>
    <x v="2"/>
    <s v="ตุลาคม 2562"/>
    <s v="กันยายน 2563"/>
    <s v="กองวิชาการและแผนงาน"/>
    <s v="กรมการแพทย์แผนไทยและการแพทย์ทางเลือก"/>
    <x v="7"/>
    <s v="กระทรวงสาธารณสุข"/>
    <m/>
    <x v="1"/>
    <x v="5"/>
    <x v="0"/>
    <m/>
    <m/>
    <s v="v2_040201V05F02"/>
  </r>
  <r>
    <s v="โครงการพัฒนาแหล่งฝึกประสบการณ์วิชาชีพด้านการแพทย์แผนไทยในสถานบริการสาธารณสุขของรัฐ"/>
    <s v="โครงการพัฒนาแหล่งฝึกประสบการณ์วิชาชีพด้านการแพทย์แผนไทยในสถานบริการสาธารณสุขของรัฐ"/>
    <s v="ด้านการสร้างความสามารถในการแข่งขัน"/>
    <x v="2"/>
    <s v="ตุลาคม 2562"/>
    <s v="กันยายน 2563"/>
    <s v="กองวิชาการและแผนงาน"/>
    <s v="กรมการแพทย์แผนไทยและการแพทย์ทางเลือก"/>
    <x v="7"/>
    <s v="กระทรวงสาธารณสุข"/>
    <m/>
    <x v="1"/>
    <x v="5"/>
    <x v="0"/>
    <m/>
    <m/>
    <s v="v2_040201V05F02"/>
  </r>
  <r>
    <s v="โครงการพัฒนาการนวดไทยภูมิปัญญาไทย อัตลักษณ์ไทย"/>
    <s v="โครงการพัฒนาการนวดไทยภูมิปัญญาไทย อัตลักษณ์ไทย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s v="กรมการแพทย์แผนไทยและการแพทย์ทางเลือก"/>
    <x v="7"/>
    <s v="กระทรวงสาธารณสุข"/>
    <m/>
    <x v="1"/>
    <x v="5"/>
    <x v="0"/>
    <m/>
    <m/>
    <s v="v2_040201V05F02"/>
  </r>
  <r>
    <s v="โครงการพัฒนาระบบยาสมุนไพรให้มีมาตรฐาน เสริมสร้างความเชื่อมั่นและภาพลักษณ์ที่ดีของสมุนไพรไทย"/>
    <s v="โครงการพัฒนาระบบยาสมุนไพรให้มีมาตรฐาน เสริมสร้างความเชื่อมั่นและภาพลักษณ์ที่ดีของสมุนไพรไทย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s v="กรมการแพทย์แผนไทยและการแพทย์ทางเลือก"/>
    <x v="7"/>
    <s v="กระทรวงสาธารณสุข"/>
    <m/>
    <x v="0"/>
    <x v="0"/>
    <x v="0"/>
    <m/>
    <m/>
    <s v="v2_040201V02F01"/>
  </r>
  <r>
    <s v="โครงการจัดทำข้อกำหนดมาตรฐานตำรับยาแผนไทยตามประกาศในบัญชียาหลักแห่งชาติ"/>
    <s v="โครงการจัดทำข้อกำหนดมาตรฐานตำรับยาแผนไทยตามประกาศในบัญชียาหลักแห่งชาติ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s v="กรมการแพทย์แผนไทยและการแพทย์ทางเลือก"/>
    <x v="7"/>
    <s v="กระทรวงสาธารณสุข"/>
    <m/>
    <x v="0"/>
    <x v="0"/>
    <x v="0"/>
    <m/>
    <m/>
    <s v="v2_040201V02F01"/>
  </r>
  <r>
    <s v="โครงการส่งเสริมการใช้ยาสมุนไพรในสถานบริการสาธารณสุขของรัฐ"/>
    <s v="โครงการส่งเสริมการใช้ยาสมุนไพรในสถานบริการสาธารณสุขของรัฐ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s v="กรมการแพทย์แผนไทยและการแพทย์ทางเลือก"/>
    <x v="7"/>
    <s v="กระทรวงสาธารณสุข"/>
    <m/>
    <x v="2"/>
    <x v="8"/>
    <x v="0"/>
    <m/>
    <m/>
    <s v="v2_040201V03F04"/>
  </r>
  <r>
    <s v="โครงการคัดเลือกผลิตภัณฑ์สมุนไพรดีเด่นระดับชาติ ประจำปี 2563"/>
    <s v="โครงการคัดเลือกผลิตภัณฑ์สมุนไพรดีเด่นระดับชาติ ประจำปี 2563"/>
    <s v="ด้านการสร้างความสามารถในการแข่งขัน"/>
    <x v="2"/>
    <s v="ตุลาคม 2562"/>
    <s v="กันยายน 2563"/>
    <s v="สถาบันการแพทย์แผนไทย"/>
    <s v="กรมการแพทย์แผนไทยและการแพทย์ทางเลือก"/>
    <x v="7"/>
    <s v="กระทรวงสาธารณสุข"/>
    <m/>
    <x v="4"/>
    <x v="9"/>
    <x v="0"/>
    <m/>
    <m/>
    <s v="v2_040201V04F03"/>
  </r>
  <r>
    <s v="โครงการพัฒนาศักยภาพห้องปฏิบัติการควบคุมคุณภาพเพื่อสนับสนุนการพัฒนามาตรฐานการผลิตยา Biopharmaceutical"/>
    <s v="โครงการพัฒนาศักยภาพห้องปฏิบัติการควบคุมคุณภาพเพื่อสนับสนุนการพัฒนามาตรฐานการผลิตยา Biopharmaceutical"/>
    <s v="ด้านการสร้างความสามารถในการแข่งขัน"/>
    <x v="2"/>
    <s v="ตุลาคม 2562"/>
    <s v="กันยายน 2563"/>
    <s v="กองแผนงานและวิชาการ"/>
    <s v="กรมวิทยาศาสตร์การแพทย์"/>
    <x v="2"/>
    <s v="กระทรวงสาธารณสุข"/>
    <m/>
    <x v="1"/>
    <x v="2"/>
    <x v="0"/>
    <m/>
    <m/>
    <s v="v2_040201V05F04"/>
  </r>
  <r>
    <s v="โครงการพัฒนากัญชาทางการแพทย์"/>
    <s v="โครงการพัฒนากัญชาทางการแพทย์"/>
    <s v="ด้านการสร้างความสามารถในการแข่งขัน"/>
    <x v="2"/>
    <s v="ตุลาคม 2562"/>
    <s v="กันยายน 2563"/>
    <s v="กองแผนงานและวิชาการ"/>
    <s v="กรมวิทยาศาสตร์การแพทย์"/>
    <x v="2"/>
    <s v="กระทรวงสาธารณสุข"/>
    <m/>
    <x v="3"/>
    <x v="7"/>
    <x v="0"/>
    <m/>
    <m/>
    <s v="v2_040201V01F01"/>
  </r>
  <r>
    <s v="โครงการส่งเสริมการจดทะเบียนเครื่องมือแพทย์นวัตกรรมจากผลงานวิจัย"/>
    <s v="โครงการส่งเสริมการจดทะเบียนเครื่องมือแพทย์นวัตกรรมจากผลงานวิจัย"/>
    <s v="ด้านการสร้างความสามารถในการแข่งขัน"/>
    <x v="2"/>
    <s v="ตุลาคม 2562"/>
    <s v="กันยายน 2563"/>
    <s v="กองควบคุมเครื่องมือแพทย์"/>
    <s v="สำนักงานคณะกรรมการอาหารและยา"/>
    <x v="3"/>
    <s v="กระทรวงสาธารณสุข"/>
    <m/>
    <x v="0"/>
    <x v="0"/>
    <x v="0"/>
    <m/>
    <m/>
    <s v="v2_040201V02F01"/>
  </r>
  <r>
    <s v="พัฒนาสมรรถนะผู้ประกอบการด้านเครื่องมือแพทย์ในการจัดเตรียมเอกสาร สำหรับเครื่องมือแพทย์โดยใช้ Common Submission Dossier Template (CSDT)"/>
    <s v="พัฒนาสมรรถนะผู้ประกอบการด้านเครื่องมือแพทย์ในการจัดเตรียมเอกสาร สำหรับเครื่องมือแพทย์โดยใช้ Common Submission Dossier Template (CSDT)"/>
    <s v="ด้านการสร้างความสามารถในการแข่งขัน"/>
    <x v="2"/>
    <s v="ตุลาคม 2562"/>
    <s v="กันยายน 2563"/>
    <s v="กองควบคุมเครื่องมือแพทย์"/>
    <s v="สำนักงานคณะกรรมการอาหารและยา"/>
    <x v="3"/>
    <s v="กระทรวงสาธารณสุข"/>
    <m/>
    <x v="2"/>
    <x v="3"/>
    <x v="0"/>
    <m/>
    <m/>
    <s v="v2_040201V03F01"/>
  </r>
  <r>
    <s v="พัฒนาสมรรถนะผู้ประกอบการผลิตเครื่องมือแพทย์ให้สอดคล้องระบบคุณภาพตามหลักเกณฑ์และวิธีการที่ดีในการผลิตเครื่องมือแพทย์ฉบับปรับปรุง"/>
    <s v="พัฒนาสมรรถนะผู้ประกอบการผลิตเครื่องมือแพทย์ให้สอดคล้องระบบคุณภาพตามหลักเกณฑ์และวิธีการที่ดีในการผลิตเครื่องมือแพทย์ฉบับปรับปรุง"/>
    <s v="ด้านการสร้างความสามารถในการแข่งขัน"/>
    <x v="2"/>
    <s v="ตุลาคม 2562"/>
    <s v="สิงหาคม 2563"/>
    <s v="กองควบคุมเครื่องมือแพทย์"/>
    <s v="สำนักงานคณะกรรมการอาหารและยา"/>
    <x v="3"/>
    <s v="กระทรวงสาธารณสุข"/>
    <m/>
    <x v="2"/>
    <x v="3"/>
    <x v="0"/>
    <m/>
    <m/>
    <s v="v2_040201V03F01"/>
  </r>
  <r>
    <s v="โครงการพัฒนาต่อยอดความรู้เพื่อแก้ไขปัญหาและยกระดับคุณภาพมาตรฐานถุงมือยางที่ใช้เป็นเครื่องมือแพทย์"/>
    <s v="โครงการพัฒนาต่อยอดความรู้เพื่อแก้ไขปัญหาและยกระดับคุณภาพมาตรฐานถุงมือยางที่ใช้เป็นเครื่องมือแพทย์"/>
    <s v="ด้านการสร้างความสามารถในการแข่งขัน"/>
    <x v="2"/>
    <s v="ตุลาคม 2562"/>
    <s v="กันยายน 2563"/>
    <s v="กองควบคุมเครื่องมือแพทย์"/>
    <s v="สำนักงานคณะกรรมการอาหารและยา"/>
    <x v="3"/>
    <s v="กระทรวงสาธารณสุข"/>
    <m/>
    <x v="3"/>
    <x v="7"/>
    <x v="0"/>
    <m/>
    <m/>
    <s v="v2_040201V01F01"/>
  </r>
  <r>
    <s v="โครงการส่งเสริมนวัตกรรมและบริการอนุญาตสมุนไพร ชีววัตถุ ยา และผลิตภัณฑ์สุขภาพ เพื่อสร้างความสามารถในการแข่งขัน ความมั่นคงและยั่งยืนของประเทศ"/>
    <s v="โครงการส่งเสริมนวัตกรรมและบริการอนุญาตสมุนไพร ชีววัตถุ ยา และผลิตภัณฑ์สุขภาพ เพื่อสร้างความสามารถในการแข่งขัน ความมั่นคงและยั่งยืนของประเทศ"/>
    <s v="ด้านการสร้างความสามารถในการแข่งขัน"/>
    <x v="2"/>
    <s v="ตุลาคม 2562"/>
    <s v="กันยายน 2563"/>
    <s v="กองส่งเสริมการประกอบการผลิตภัณฑ์สุขภาพ"/>
    <s v="สำนักงานคณะกรรมการอาหารและยา"/>
    <x v="3"/>
    <s v="กระทรวงสาธารณสุข"/>
    <m/>
    <x v="1"/>
    <x v="2"/>
    <x v="0"/>
    <m/>
    <m/>
    <s v="v2_040201V05F04"/>
  </r>
  <r>
    <s v="โครงการพัฒนาระบบยา เพื่อความมั่นคงด้านยา และสร้างความสามารถในการแข่งขันในประชาคมเศรษฐกิจโลกและอาเซียน"/>
    <s v="โครงการพัฒนาระบบยา เพื่อความมั่นคงด้านยา และสร้างความสามารถในการแข่งขันในประชาคมเศรษฐกิจโลกและอาเซียน"/>
    <s v="ด้านการสร้างความสามารถในการแข่งขัน"/>
    <x v="2"/>
    <s v="ตุลาคม 2562"/>
    <s v="กันยายน 2563"/>
    <s v="สำนักยา"/>
    <s v="สำนักงานคณะกรรมการอาหารและยา"/>
    <x v="3"/>
    <s v="กระทรวงสาธารณสุข"/>
    <m/>
    <x v="0"/>
    <x v="0"/>
    <x v="0"/>
    <m/>
    <m/>
    <s v="v2_040201V02F01"/>
  </r>
  <r>
    <s v="โครงการพัฒนาแนวทางการจัดเตรียมเอกสารประกอบการขึ้นทะเบียนตำรับยาที่เป็นผลิตภัณฑ์การแพทย์ขั้นสูง (The development of document requirement for advanced therapy medicinal products registration"/>
    <s v="โครงการพัฒนาแนวทางการจัดเตรียมเอกสารประกอบการขึ้นทะเบียนตำรับยาที่เป็นผลิตภัณฑ์การแพทย์ขั้นสูง (The development of document requirement for advanced therapy medicinal products registration"/>
    <s v="ด้านการสร้างความสามารถในการแข่งขัน"/>
    <x v="2"/>
    <s v="ตุลาคม 2562"/>
    <s v="พฤษภาคม 2563"/>
    <s v="สำนักยา"/>
    <s v="สำนักงานคณะกรรมการอาหารและยา"/>
    <x v="3"/>
    <s v="กระทรวงสาธารณสุข"/>
    <m/>
    <x v="0"/>
    <x v="0"/>
    <x v="0"/>
    <m/>
    <m/>
    <s v="v2_040201V02F01"/>
  </r>
  <r>
    <s v="(63)โครงการเพิ่มศักยภาพอุตสาหกรรมเครื่องมือแพทย์"/>
    <s v="(63)โครงการเพิ่มศักยภาพอุตสาหกรรมเครื่องมือแพทย์"/>
    <s v="ด้านการสร้างความสามารถในการแข่งขัน"/>
    <x v="2"/>
    <s v="ตุลาคม 2562"/>
    <s v="กันยายน 2563"/>
    <s v="กองพัฒนานวัตกรรมและเทคโนโลยีอุตสาหกรรม"/>
    <s v="กรมส่งเสริมอุตสาหกรรม"/>
    <x v="4"/>
    <s v="กระทรวงอุตสาหกรรม"/>
    <m/>
    <x v="1"/>
    <x v="2"/>
    <x v="0"/>
    <m/>
    <m/>
    <s v="v2_040201V05F04"/>
  </r>
  <r>
    <s v="โครงการพัฒนาต้นแบบวัสดุเชิงเทคนิคเพื่อรองรับอุตสาหกรรมการแพทย์ครบวงจร (New S-Curve)"/>
    <s v="โครงการพัฒนาต้นแบบวัสดุเชิงเทคนิคเพื่อรองรับอุตสาหกรรมการแพทย์ครบวงจร (New S-Curve)"/>
    <s v="ด้านการสร้างความสามารถในการแข่งขัน"/>
    <x v="2"/>
    <s v="มีนาคม 2563"/>
    <s v="กันยายน 2563"/>
    <s v="กองนโยบายอุตสาหกรรมมหาภาค"/>
    <s v="สำนักงานเศรษฐกิจอุตสาหกรรม"/>
    <x v="8"/>
    <s v="กระทรวงอุตสาหกรรม"/>
    <m/>
    <x v="2"/>
    <x v="3"/>
    <x v="0"/>
    <m/>
    <m/>
    <s v="v2_040201V03F01"/>
  </r>
  <r>
    <s v="โครงการยกระดับสมรรถนะบุคคลตามมาตรฐานอาชีพและคุณวุฒิวิชาชีพ กลุ่มอุตสาหกรรมและบริการทางการแพทย์ครบวงจร"/>
    <s v="โครงการยกระดับสมรรถนะบุคคลตามมาตรฐานอาชีพและคุณวุฒิวิชาชีพ กลุ่มอุตสาหกรรมและบริการทางการแพทย์ครบวงจร"/>
    <s v="ด้านการสร้างความสามารถในการแข่งขัน"/>
    <x v="2"/>
    <s v="มีนาคม 2563"/>
    <s v="กันยายน 2563"/>
    <s v="สำนักนโยบายและแผนยุทธศาสตร์"/>
    <s v="สถาบันคุณวุฒิวิชาชีพ (องค์การมหาชน)"/>
    <x v="9"/>
    <s v="สำนักนายกรัฐมนตรี"/>
    <m/>
    <x v="1"/>
    <x v="5"/>
    <x v="0"/>
    <m/>
    <m/>
    <s v="v2_040201V05F02"/>
  </r>
  <r>
    <s v="โครงการพัฒนาต้นแบบวัสดุเชิงเทคนิคเพื่อการรองรับอุตสาหกรรมการแพทย์ครบวงจร (New S-Curve)"/>
    <s v="โครงการพัฒนาต้นแบบวัสดุเชิงเทคนิคเพื่อการรองรับอุตสาหกรรมการแพทย์ครบวงจร (New S-Curve)"/>
    <s v="ด้านการสร้างความสามารถในการแข่งขัน"/>
    <x v="3"/>
    <s v="พฤศจิกายน 2563"/>
    <s v="สิงหาคม 2564"/>
    <s v="กองนโยบายอุตสาหกรรมมหาภาค"/>
    <s v="สำนักงานเศรษฐกิจอุตสาหกรรม"/>
    <x v="8"/>
    <s v="กระทรวงอุตสาหกรรม"/>
    <s v="โครงการปกติ 2564"/>
    <x v="1"/>
    <x v="4"/>
    <x v="0"/>
    <m/>
    <s v="https://emenscr.nesdc.go.th/viewer/view.html?id=5fc463610d3eec2a6b9e5122"/>
    <s v="040201F0101"/>
  </r>
  <r>
    <s v="โครงการยกระดับศักยภาพการผลิตเครื่องมือและอุปกรณ์ทางการแพทย์เพื่อส่งเสริมการพัฒนาอุตสาหกรรมการแพทย์ครบวงจร"/>
    <s v="โครงการยกระดับศักยภาพการผลิตเครื่องมือและอุปกรณ์ทางการแพทย์เพื่อส่งเสริมการพัฒนาอุตสาหกรรมการแพทย์ครบวงจร"/>
    <s v="ด้านการสร้างความสามารถในการแข่งขัน"/>
    <x v="3"/>
    <s v="พฤศจิกายน 2563"/>
    <s v="สิงหาคม 2564"/>
    <s v="กองนโยบายอุตสาหกรรมมหาภาค"/>
    <s v="สำนักงานเศรษฐกิจอุตสาหกรรม"/>
    <x v="8"/>
    <s v="กระทรวงอุตสาหกรรม"/>
    <s v="โครงการปกติ 2564"/>
    <x v="2"/>
    <x v="3"/>
    <x v="0"/>
    <m/>
    <s v="https://emenscr.nesdc.go.th/viewer/view.html?id=5fc0bd169a014c2a732f7700"/>
    <s v="040201F0401"/>
  </r>
  <r>
    <s v="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"/>
    <s v="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"/>
    <s v="ด้านการสร้างความสามารถในการแข่งขัน"/>
    <x v="3"/>
    <s v="ตุลาคม 2563"/>
    <s v="กันยายน 2564"/>
    <s v="กองส่งเสริมการประกอบการผลิตภัณฑ์สุขภาพ"/>
    <s v="สำนักงานคณะกรรมการอาหารและยา"/>
    <x v="3"/>
    <s v="กระทรวงสาธารณสุข"/>
    <s v="โครงการปกติ 2564"/>
    <x v="2"/>
    <x v="8"/>
    <x v="0"/>
    <m/>
    <s v="https://emenscr.nesdc.go.th/viewer/view.html?id=6013e352e172002f71a84c07"/>
    <s v="040201F0404"/>
  </r>
  <r>
    <s v="โครงการพัฒนาระบบการกำกับดูแลยาสัตว์เพื่อส่งเสริมการผลิตและการส่งออก "/>
    <s v="โครงการพัฒนาระบบการกำกับดูแลยาสัตว์เพื่อส่งเสริมการผลิตและการส่งออก "/>
    <s v="ด้านการสร้างความสามารถในการแข่งขัน"/>
    <x v="3"/>
    <s v="ตุลาคม 2563"/>
    <s v="กันยายน 2564"/>
    <s v="สำนักยา"/>
    <s v="สำนักงานคณะกรรมการอาหารและยา"/>
    <x v="3"/>
    <s v="กระทรวงสาธารณสุข"/>
    <s v="โครงการปกติ 2564"/>
    <x v="2"/>
    <x v="8"/>
    <x v="0"/>
    <m/>
    <s v="https://emenscr.nesdc.go.th/viewer/view.html?id=5fead7f448dad842bf57c9de"/>
    <s v="040201F0404"/>
  </r>
  <r>
    <s v="โครงการเตรียมความพร้อมของภาคเอกชนเพื่อรองรับ ASEAN Sectoral Mutual Recognition Arrangement for Bioequivalence Study Reports ปีงบประมาณ พ.ศ. 2564"/>
    <s v="โครงการเตรียมความพร้อมของภาคเอกชนเพื่อรองรับ ASEAN Sectoral Mutual Recognition Arrangement for Bioequivalence Study Reports 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ยา"/>
    <s v="สำนักงานคณะกรรมการอาหารและยา"/>
    <x v="3"/>
    <s v="กระทรวงสาธารณสุข"/>
    <s v="โครงการปกติ 2564"/>
    <x v="3"/>
    <x v="7"/>
    <x v="0"/>
    <m/>
    <s v="https://emenscr.nesdc.go.th/viewer/view.html?id=5feaba89937fc042b84c9ff2"/>
    <s v="040201F0201"/>
  </r>
  <r>
    <s v="โครงการส่งเสริมและพัฒนาผู้ประกอบการให้ดำเนินการตามแนวทางการปฏิบัติตามกฎหมายวัตถุอันตราย ปีงบประมาณ พ.ศ. 2564"/>
    <s v="โครงการส่งเสริมและพัฒนาผู้ประกอบการให้ดำเนินการตามแนวทางการปฏิบัติตามกฎหมายวัตถุอันตราย ปีงบประมาณ พ.ศ. 2564"/>
    <s v="ด้านการสร้างความสามารถในการแข่งขัน"/>
    <x v="3"/>
    <s v="ตุลาคม 2563"/>
    <s v="ธันวาคม 2563"/>
    <s v="สำนักควบคุมเครื่องสำอางและวัตถุอันตราย"/>
    <s v="สำนักงานคณะกรรมการอาหารและยา"/>
    <x v="3"/>
    <s v="กระทรวงสาธารณสุข"/>
    <s v="โครงการปกติ 2564"/>
    <x v="3"/>
    <x v="7"/>
    <x v="0"/>
    <m/>
    <s v="https://emenscr.nesdc.go.th/viewer/view.html?id=60014e29fdee0f295412d834"/>
    <s v="040201F0201"/>
  </r>
  <r>
    <s v="อบรมผู้ประกอบการเพื่อเตรียมความพร้อมในการจัดทำเอกสารรูปแบบ Common Submission Dossier Template (CSDT) สำหรับผลิตภัณฑ์ที่มีแอลกอฮอล์เป็นส่วนประกอบเพื่อทำความสะอาดสำหรับมนุษย์ สัตว์ และเครื่องมือแพทย์"/>
    <s v="อบรมผู้ประกอบการเพื่อเตรียมความพร้อมในการจัดทำเอกสารรูปแบบ Common Submission Dossier Template (CSDT) สำหรับผลิตภัณฑ์ที่มีแอลกอฮอล์เป็นส่วนประกอบเพื่อทำความสะอาดสำหรับมนุษย์ สัตว์ และเครื่องมือแพทย์"/>
    <s v="ด้านการสร้างความสามารถในการแข่งขัน"/>
    <x v="3"/>
    <s v="ตุลาคม 2563"/>
    <s v="กันยายน 2564"/>
    <s v="กองควบคุมเครื่องมือแพทย์"/>
    <s v="สำนักงานคณะกรรมการอาหารและยา"/>
    <x v="3"/>
    <s v="กระทรวงสาธารณสุข"/>
    <s v="โครงการปกติ 2564"/>
    <x v="1"/>
    <x v="5"/>
    <x v="0"/>
    <m/>
    <s v="https://emenscr.nesdc.go.th/viewer/view.html?id=5fe2c1a08ae2fc1b311d2594"/>
    <s v="040201F0602"/>
  </r>
  <r>
    <s v="โครงการพัฒนาศักยภาพการกำกับดูแลเครื่องมือแพทย์ เรื่อง “การนำพระราชบัญญัติ เครื่องมือแพทย์ ฉบับที่ 2 (พ.ศ. 2562) สู่การปฏิบัติในการกำกับดูแลและส่งเสริมอุตสาหกรรมเครื่องมือแพทย์” "/>
    <s v="โครงการพัฒนาศักยภาพการกำกับดูแลเครื่องมือแพทย์ เรื่อง “การนำพระราชบัญญัติ เครื่องมือแพทย์ ฉบับที่ 2 (พ.ศ. 2562) สู่การปฏิบัติในการกำกับดูแลและส่งเสริมอุตสาหกรรมเครื่องมือแพทย์” "/>
    <s v="ด้านการสร้างความสามารถในการแข่งขัน"/>
    <x v="3"/>
    <s v="ตุลาคม 2563"/>
    <s v="กันยายน 2564"/>
    <s v="กองควบคุมเครื่องมือแพทย์"/>
    <s v="สำนักงานคณะกรรมการอาหารและยา"/>
    <x v="3"/>
    <s v="กระทรวงสาธารณสุข"/>
    <s v="โครงการปกติ 2564"/>
    <x v="1"/>
    <x v="5"/>
    <x v="0"/>
    <m/>
    <s v="https://emenscr.nesdc.go.th/viewer/view.html?id=5fe06a8d0573ae1b286322ed"/>
    <s v="040201F0602"/>
  </r>
  <r>
    <s v="โครงการโฆษณาเครื่องมือแพทย์อย่างไร ให้ถูกต้อง ถูกใจ คุ้มค่าและคุ้มครอง"/>
    <s v="โครงการโฆษณาเครื่องมือแพทย์อย่างไร ให้ถูกต้อง ถูกใจ คุ้มค่าและคุ้มครอง"/>
    <s v="ด้านการสร้างความสามารถในการแข่งขัน"/>
    <x v="3"/>
    <s v="กุมภาพันธ์ 2564"/>
    <s v="มิถุนายน 2564"/>
    <s v="กองควบคุมเครื่องมือแพทย์"/>
    <s v="สำนักงานคณะกรรมการอาหารและยา"/>
    <x v="3"/>
    <s v="กระทรวงสาธารณสุข"/>
    <s v="โครงการปกติ 2564"/>
    <x v="1"/>
    <x v="5"/>
    <x v="0"/>
    <m/>
    <s v="https://emenscr.nesdc.go.th/viewer/view.html?id=5fe05cba0573ae1b286322c1"/>
    <s v="040201F0602"/>
  </r>
  <r>
    <s v="โครงการพัฒนาศักยภาพห้องปฏิบัติการควบคุมคุณภาพเพื่อสนับสนุนการพัฒนามาตรฐานการผลิตยา Biopharmaceutical"/>
    <s v="โครงการพัฒนาศักยภาพห้องปฏิบัติการควบคุมคุณภาพเพื่อสนับสนุนการพัฒนามาตรฐานการผลิตยา Biopharmaceutical"/>
    <s v="ด้านการสร้างความสามารถในการแข่งขัน"/>
    <x v="3"/>
    <s v="ตุลาคม 2563"/>
    <s v="กันยายน 2564"/>
    <s v="กองแผนงานและวิชาการ"/>
    <s v="กรมวิทยาศาสตร์การแพทย์"/>
    <x v="2"/>
    <s v="กระทรวงสาธารณสุข"/>
    <s v="โครงการปกติ 2564"/>
    <x v="3"/>
    <x v="7"/>
    <x v="0"/>
    <m/>
    <s v="https://emenscr.nesdc.go.th/viewer/view.html?id=5fe15eee0573ae1b2863233c"/>
    <s v="040201F0201"/>
  </r>
  <r>
    <s v="โครงการพัฒนากัญชาทางการแพทย์"/>
    <s v="โครงการพัฒนากัญชาทางการแพทย์"/>
    <s v="ด้านการสร้างความสามารถในการแข่งขัน"/>
    <x v="3"/>
    <s v="ตุลาคม 2563"/>
    <s v="กันยายน 2564"/>
    <s v="กองแผนงานและวิชาการ"/>
    <s v="กรมวิทยาศาสตร์การแพทย์"/>
    <x v="2"/>
    <s v="กระทรวงสาธารณสุข"/>
    <s v="โครงการปกติ 2564"/>
    <x v="1"/>
    <x v="4"/>
    <x v="0"/>
    <m/>
    <s v="https://emenscr.nesdc.go.th/viewer/view.html?id=5fe06720adb90d1b2adda6e1"/>
    <s v="040201F0102"/>
  </r>
  <r>
    <s v="เศรษฐกิจสุขภาพ"/>
    <s v="เศรษฐกิจสุขภาพ"/>
    <s v="ด้านการสร้างความสามารถในการแข่งขัน"/>
    <x v="3"/>
    <s v="ตุลาคม 2563"/>
    <s v="กันยายน 2564"/>
    <s v="กองเศรษฐกิจสุขภาพและหลักประกันสุขภาพ"/>
    <s v="สำนักงานปลัดกระทรวงสาธารณสุข"/>
    <x v="10"/>
    <s v="กระทรวงสาธารณสุข"/>
    <s v="โครงการปกติ 2564"/>
    <x v="2"/>
    <x v="8"/>
    <x v="0"/>
    <m/>
    <s v="https://emenscr.nesdc.go.th/viewer/view.html?id=5fec36d4d433aa1fbd4e4d6e"/>
    <s v="040201F0404"/>
  </r>
  <r>
    <s v="โครงการ จัดสร้างอาคารผลิตยาและผลิตภัณฑ์สมุนไพรในพื้นที่ชายฝั่งทะเลตะวันออก"/>
    <s v="โครงการ จัดสร้างอาคารผลิตยาและผลิตภัณฑ์สมุนไพรในพื้นที่ชายฝั่งทะเลตะวันออก"/>
    <s v="ด้านการสร้างความสามารถในการแข่งขัน"/>
    <x v="3"/>
    <s v="ตุลาคม 2563"/>
    <s v="กันยายน 2564"/>
    <s v="สำนักงานอธิการบดี"/>
    <s v="มหาวิทยาลัยบูรพา"/>
    <x v="11"/>
    <s v="กระทรวงการอุดมศึกษา วิทยาศาสตร์ วิจัยและนวัตกรรม"/>
    <s v="โครงการปกติ 2564"/>
    <x v="1"/>
    <x v="4"/>
    <x v="0"/>
    <m/>
    <s v="https://emenscr.nesdc.go.th/viewer/view.html?id=611a48a383a66770744862f3"/>
    <s v="040201F0102"/>
  </r>
  <r>
    <s v="โครงการบริการแพทย์ทางเลือก"/>
    <s v="โครงการบริการแพทย์ทางเลือก"/>
    <s v="ด้านการสร้างความสามารถในการแข่งขัน"/>
    <x v="3"/>
    <s v="ตุลาคม 2563"/>
    <s v="กันยายน 2564"/>
    <s v="ส่วนนโยบายและแผน"/>
    <s v="มหาวิทยาลัยแม่ฟ้าหลวง"/>
    <x v="0"/>
    <s v="กระทรวงการอุดมศึกษา วิทยาศาสตร์ วิจัยและนวัตกรรม"/>
    <s v="โครงการปกติ 2564"/>
    <x v="1"/>
    <x v="4"/>
    <x v="0"/>
    <m/>
    <s v="https://emenscr.nesdc.go.th/viewer/view.html?id=601cf2cbcb34a615b0f6fa0f"/>
    <s v="040201F0102"/>
  </r>
  <r>
    <s v="การใช้เทคโนโลยีและนวัตกรรมเพื่อพัฒนาวัตถุดิบและผลิตภัณฑ์จากสมุนไพรสำหรับการใช้ประโยชน์ทางสุขภาพและการแพทย์"/>
    <s v="การใช้เทคโนโลยีและนวัตกรรมเพื่อพัฒนาวัตถุดิบและผลิตภัณฑ์จากสมุนไพรสำหรับการใช้ประโยชน์ทางสุขภาพและการแพทย์"/>
    <s v="ด้านการสร้างความสามารถในการแข่งขัน"/>
    <x v="3"/>
    <s v="ตุลาคม 2564"/>
    <s v="กันยายน 2565"/>
    <s v="สำนักงานอธิการบดี"/>
    <s v="มหาวิทยาลัยสงขลานครินทร์"/>
    <x v="12"/>
    <s v="กระทรวงการอุดมศึกษา วิทยาศาสตร์ วิจัยและนวัตกรรม"/>
    <s v="โครงการปกติ 2564"/>
    <x v="1"/>
    <x v="4"/>
    <x v="0"/>
    <m/>
    <s v="https://emenscr.nesdc.go.th/viewer/view.html?id=5f9fb5f39402b9793b5a9612"/>
    <s v="040201F0101"/>
  </r>
  <r>
    <s v="โครงการส่งเสริมพัฒนาผลิตภัณฑ์บริการด้านการแพทย์และสุขภาพในย่านและส่วนภูมิภาคของประเทศไทย (Medicopolis) เพื่อพัฒนา คุณภาพชีวิต ประชาชน โดยใช้  digital healthcare platform for Aging society"/>
    <s v="โครงการส่งเสริมพัฒนาผลิตภัณฑ์บริการด้านการแพทย์และสุขภาพในย่านและส่วนภูมิภาคของประเทศไทย (Medicopolis) เพื่อพัฒนา คุณภาพชีวิต ประชาชน โดยใช้  digital healthcare platform for Aging society"/>
    <s v="ด้านการสร้างความสามารถในการแข่งขัน"/>
    <x v="3"/>
    <s v="ตุลาคม 2562"/>
    <s v="กันยายน 2563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4"/>
    <x v="1"/>
    <x v="1"/>
    <x v="0"/>
    <m/>
    <s v="https://emenscr.nesdc.go.th/viewer/view.html?id=5fec116bd4a7895f80144097"/>
    <s v="040201F0601"/>
  </r>
  <r>
    <s v="โครงการพัฒนาโครงสร้างพื้นฐานด้านคุณภาพและการตรวจสอบทางการแพทย์"/>
    <s v="โครงการพัฒนาโครงสร้างพื้นฐานด้านคุณภาพและการตรวจสอบทางการแพทย์"/>
    <s v="ด้านการสร้างความสามารถในการแข่งขัน"/>
    <x v="3"/>
    <s v="ตุลาคม 2563"/>
    <s v="กันยายน 2564"/>
    <s v="ฝ่ายมาตรวิทยาเชิงกล"/>
    <s v="สถาบันมาตรวิทยาแห่งชาติ"/>
    <x v="5"/>
    <s v="กระทรวงการอุดมศึกษา วิทยาศาสตร์ วิจัยและนวัตกรรม"/>
    <s v="โครงการปกติ 2564"/>
    <x v="3"/>
    <x v="6"/>
    <x v="0"/>
    <m/>
    <s v="https://emenscr.nesdc.go.th/viewer/view.html?id=5fa38523e6c1d8313a2ffb06"/>
    <s v="040201F0202"/>
  </r>
  <r>
    <s v="โครงการพัฒนาโครงสร้างพื้นฐานด้านคุณภาพและตรวจสอบทางการแพทย์"/>
    <s v="โครงการพัฒนาโครงสร้างพื้นฐานด้านคุณภาพและตรวจสอบทางการแพทย์"/>
    <s v="ด้านการสร้างความสามารถในการแข่งขัน"/>
    <x v="3"/>
    <s v="ตุลาคม 2563"/>
    <s v="กันยายน 2566"/>
    <s v="กองวัสดุวิศวกรรม"/>
    <s v="กรมวิทยาศาสตร์บริการ"/>
    <x v="13"/>
    <s v="กระทรวงการอุดมศึกษา วิทยาศาสตร์ วิจัยและนวัตกรรม"/>
    <s v="โครงการปกติ 2564"/>
    <x v="3"/>
    <x v="6"/>
    <x v="0"/>
    <m/>
    <s v="https://emenscr.nesdc.go.th/viewer/view.html?id=5fc5aa176b0a9f661db86ee6"/>
    <s v="040201F0202"/>
  </r>
  <r>
    <s v="โครงการพลิกโฉมเชียงใหม่สู่การเป็นเมืองอัจฉริยะ เมืองแห่งไมซ์ เมืองแห่งสตาร์ทอัพ และเมืองนวัตกรรมการแพทย์และสุขภาพ"/>
    <s v="โครงการพลิกโฉมเชียงใหม่สู่การเป็นเมืองอัจฉริยะ เมืองแห่งไมซ์ เมืองแห่งสตาร์ทอัพ และเมืองนวัตกรรมการแพทย์และสุขภาพ"/>
    <s v="ด้านการสร้างความสามารถในการแข่งขัน"/>
    <x v="3"/>
    <s v="มกราคม 2564"/>
    <s v="กันยายน 2564"/>
    <s v="สำนักงานสาธารณสุขจังหวัดเชียงใหม่"/>
    <s v="สำนักงานปลัดกระทรวงสาธารณสุข"/>
    <x v="10"/>
    <s v="กระทรวงสาธารณสุข"/>
    <s v="โครงการปกติ 2564"/>
    <x v="2"/>
    <x v="8"/>
    <x v="0"/>
    <m/>
    <s v="https://emenscr.nesdc.go.th/viewer/view.html?id=6006938c4f2e0219395489d8"/>
    <s v="040201F0404"/>
  </r>
  <r>
    <s v="โครงการพัฒนาระบบการกำกับดูแลด้านยา และยกระดับผู้ประกอบการด้านยาให้มีความเข้มแข็งและดำเนินการตามกฎหมายที่กำหนดได้อย่างมีประสิทธิภาพ"/>
    <s v="โครงการพัฒนาระบบการกำกับดูแลด้านยา และยกระดับผู้ประกอบการด้านยาให้มีความเข้มแข็งและดำเนินการตามกฎหมายที่กำหนดได้อย่างมีประสิทธิภาพ"/>
    <s v="ด้านการสร้างความสามารถในการแข่งขัน"/>
    <x v="3"/>
    <s v="ตุลาคม 2563"/>
    <s v="กันยายน 2564"/>
    <s v="สำนักยา"/>
    <s v="สำนักงานคณะกรรมการอาหารและยา"/>
    <x v="3"/>
    <s v="กระทรวงสาธารณสุข"/>
    <s v="โครงการปกติ 2564"/>
    <x v="3"/>
    <x v="7"/>
    <x v="0"/>
    <m/>
    <s v="https://emenscr.nesdc.go.th/viewer/view.html?id=5fe9a62c937fc042b84c9e8d"/>
    <s v="040201F0201"/>
  </r>
  <r>
    <s v="โครงการพัฒนาการผลิตเซลล์มาตรฐานลักษณะเฉพาะ(highly selected) สำหรับใช้ในห้องปฏิบัติการธนาคารเลือดทั่วประเทศ"/>
    <s v="โครงการพัฒนาการผลิตเซลล์มาตรฐานลักษณะเฉพาะ(highly selected) สำหรับใช้ในห้องปฏิบัติการธนาคารเลือดทั่วประเทศ"/>
    <s v="ด้านการสร้างความสามารถในการแข่งขัน"/>
    <x v="3"/>
    <s v="ตุลาคม 2563"/>
    <s v="กันยายน 2568"/>
    <s v="ศูนย์บริการโลหิตแห่งชาติ"/>
    <s v="สภากาชาดไทย"/>
    <x v="14"/>
    <s v="หน่วยงานอื่นๆ"/>
    <s v="โครงการปกติ 2564"/>
    <x v="1"/>
    <x v="4"/>
    <x v="0"/>
    <m/>
    <s v="https://emenscr.nesdc.go.th/viewer/view.html?id=5fa8b39ad1df483f7bfaa173"/>
    <s v="040201F0102"/>
  </r>
  <r>
    <s v="Medicopolis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"/>
    <s v="Medicopolis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"/>
    <s v="ด้านการสร้างความสามารถในการแข่งขัน"/>
    <x v="3"/>
    <s v="ตุลาคม 2563"/>
    <s v="กันยายน 2564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4"/>
    <x v="1"/>
    <x v="1"/>
    <x v="0"/>
    <m/>
    <s v="https://emenscr.nesdc.go.th/viewer/view.html?id=5fdb20ce8ae2fc1b311d1f60"/>
    <s v="040201F0601"/>
  </r>
  <r>
    <s v="Medicopolis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"/>
    <s v="Medicopolis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"/>
    <s v="ด้านการสร้างความสามารถในการแข่งขัน"/>
    <x v="3"/>
    <s v="ตุลาคม 2563"/>
    <s v="กันยายน 2564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4"/>
    <x v="1"/>
    <x v="1"/>
    <x v="0"/>
    <m/>
    <s v="https://emenscr.nesdc.go.th/viewer/view.html?id=5fdb20ce8ae2fc1b311d1f60"/>
    <s v="040201F0601"/>
  </r>
  <r>
    <s v="Medicopolis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"/>
    <s v="Medicopolis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"/>
    <s v="ด้านการสร้างความสามารถในการแข่งขัน"/>
    <x v="3"/>
    <s v="ตุลาคม 2563"/>
    <s v="กันยายน 2564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4"/>
    <x v="1"/>
    <x v="1"/>
    <x v="0"/>
    <m/>
    <s v="https://emenscr.nesdc.go.th/viewer/view.html?id=5fdb20ce8ae2fc1b311d1f60"/>
    <s v="040201F0601"/>
  </r>
  <r>
    <s v="โครงการออกหน่วยบริการสุขภาพสัตว์เคลื่อนที่ประจำปีการศึกษา 2564"/>
    <s v="โครงการออกหน่วยบริการสุขภาพสัตว์เคลื่อนที่ประจำปีการศึกษา 2564"/>
    <s v="ด้านการพัฒนาและเสริมสร้างศักยภาพทรัพยากรมนุษย์"/>
    <x v="3"/>
    <s v="ตุลาคม 2563"/>
    <s v="กันยายน 2564"/>
    <s v="คณะสัตวแพทยศาสตร์"/>
    <s v="มหาวิทยาลัยมหาสารคาม"/>
    <x v="15"/>
    <s v="กระทรวงการอุดมศึกษา วิทยาศาสตร์ วิจัยและนวัตกรรม"/>
    <s v="โครงการปกติ 2564"/>
    <x v="2"/>
    <x v="8"/>
    <x v="1"/>
    <m/>
    <s v="https://emenscr.nesdc.go.th/viewer/view.html?id=6139c66158a2f1277a3096fd"/>
    <s v="120101F0303"/>
  </r>
  <r>
    <s v="โครงการพัฒนาระบบบริการสุขภาพ (Service plan) สาขาการแพทย์แผนไทยและการแพทย์ผสมผสาน ปีงบประมาณ 2564"/>
    <s v="โครงการพัฒนาระบบบริการสุขภาพ (Service plan) สาขาการแพทย์แผนไทยและการแพทย์ผสมผสาน ปีงบประมาณ 2564"/>
    <s v="ด้านการพัฒนาและเสริมสร้างศักยภาพทรัพยากรมนุษย์"/>
    <x v="3"/>
    <s v="ตุลาคม 2563"/>
    <s v="กันยายน 2564"/>
    <s v="สถาบันการแพทย์แผนไทย"/>
    <s v="กรมการแพทย์แผนไทยและการแพทย์ทางเลือก"/>
    <x v="7"/>
    <s v="กระทรวงสาธารณสุข"/>
    <s v="โครงการปกติ 2564"/>
    <x v="1"/>
    <x v="1"/>
    <x v="1"/>
    <m/>
    <s v="https://emenscr.nesdc.go.th/viewer/view.html?id=5ff7d7f4dc679924cc1f0ea7"/>
    <s v="130301F0101"/>
  </r>
  <r>
    <s v="ศูนย์บริการสุขภาพแบบครบวงจรแห่งภาคเหนือและอนุภูมิภาคลุ่มแม่น้ำโขง"/>
    <s v="ศูนย์บริการสุขภาพแบบครบวงจรแห่งภาคเหนือและอนุภูมิภาคลุ่มแม่น้ำโขง"/>
    <s v="ด้านการพัฒนาและเสริมสร้างศักยภาพทรัพยากรมนุษย์"/>
    <x v="3"/>
    <s v="ตุลาคม 2563"/>
    <s v="กันยายน 2564"/>
    <s v="ส่วนนโยบายและแผน"/>
    <s v="มหาวิทยาลัยแม่ฟ้าหลวง"/>
    <x v="0"/>
    <s v="กระทรวงการอุดมศึกษา วิทยาศาสตร์ วิจัยและนวัตกรรม"/>
    <s v="โครงการปกติ 2564"/>
    <x v="2"/>
    <x v="8"/>
    <x v="1"/>
    <m/>
    <s v="https://emenscr.nesdc.go.th/viewer/view.html?id=6020c1566c70f215becc76e6"/>
    <s v="130101F0402"/>
  </r>
  <r>
    <s v="โครงการจัดตั้งสถาบันนวัตกรรมสมุนไพรไทย"/>
    <s v="โครงการจัดตั้งสถาบันนวัตกรรมสมุนไพรไทย"/>
    <s v="ด้านการสร้างความสามารถในการแข่งขัน"/>
    <x v="4"/>
    <s v="ตุลาคม 2565"/>
    <s v="กันยายน 2570"/>
    <s v="กองวิชาการและแผนงาน"/>
    <s v="กรมการแพทย์แผนไทยและการแพทย์ทางเลือก"/>
    <x v="7"/>
    <s v="กระทรวงสาธารณสุข"/>
    <s v="โครงการปกติ 2565"/>
    <x v="1"/>
    <x v="4"/>
    <x v="0"/>
    <m/>
    <s v="https://emenscr.nesdc.go.th/viewer/view.html?id=61c53cc0cf8d3033eb3ef7e2"/>
    <s v="v2_040201V05F05"/>
  </r>
  <r>
    <s v="โครงการศูนย์ความเป็นเลิศด้านการวิจัยและนวัตกรรมทางการแพทย์ขั้นสูง"/>
    <s v="โครงการศูนย์ความเป็นเลิศด้านการวิจัยและนวัตกรรมทางการแพทย์ขั้นสูง"/>
    <s v="ด้านการสร้างความสามารถในการแข่งขัน"/>
    <x v="4"/>
    <s v="ตุลาคม 2567"/>
    <s v="กันยายน 2571"/>
    <s v="สำนักบริหารแผนและการงบประมาณ (สบผ.)"/>
    <s v="จุฬาลงกรณ์มหาวิทยาลัย"/>
    <x v="16"/>
    <s v="กระทรวงการอุดมศึกษา วิทยาศาสตร์ วิจัยและนวัตกรรม"/>
    <s v="โครงการปกติ 2565"/>
    <x v="1"/>
    <x v="4"/>
    <x v="0"/>
    <m/>
    <s v="https://emenscr.nesdc.go.th/viewer/view.html?id=61dff4aeb3c88907ec03dd53"/>
    <s v="v2_040201V05F05"/>
  </r>
  <r>
    <s v="โครงการจีโนมิกส์ประเทศไทย"/>
    <s v="โครงการจีโนมิกส์ประเทศไทย"/>
    <s v="ด้านการสร้างความสามารถในการแข่งขัน"/>
    <x v="4"/>
    <s v="ตุลาคม 2565"/>
    <s v="กันยายน 2567"/>
    <s v="สำนักนโยบายและแผน"/>
    <s v="สถาบันวิจัยระบบสาธารณสุข"/>
    <x v="17"/>
    <s v="กระทรวงสาธารณสุข"/>
    <s v="โครงการปกติ 2565"/>
    <x v="3"/>
    <x v="7"/>
    <x v="0"/>
    <m/>
    <s v="https://emenscr.nesdc.go.th/viewer/view.html?id=61e2494d4138de7efabb5342"/>
    <s v="v2_040201V01F01"/>
  </r>
  <r>
    <s v="โครงการพัฒนาและยกระดับอุตสาหกรรมการแพทย์ และสุขภาพของประเทศไทย กิจกรรม 1: ส่งเสริมต้นแบบการผลิตยาชีววัตถุเพื่อลดการนําเข้าและพัฒนาวิธีการรักษาใหมที่มีประสิทธิภาพสูงที่มีความจําเพาะต่อตัวบุคคล"/>
    <s v="โครงการพัฒนาและยกระดับอุตสาหกรรมการแพทย์ และสุขภาพของประเทศไทย กิจกรรม 1: ส่งเสริมต้นแบบการผลิตยาชีววัตถุเพื่อลดการนําเข้าและพัฒนาวิธีการรักษาใหมที่มีประสิทธิภาพสูงที่มีความจําเพาะต่อตัวบุคคล"/>
    <s v="ด้านการสร้างความสามารถในการแข่งขัน"/>
    <x v="4"/>
    <s v="ตุลาคม 2564"/>
    <s v="กันยายน 2565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5"/>
    <x v="1"/>
    <x v="4"/>
    <x v="0"/>
    <m/>
    <s v="https://emenscr.nesdc.go.th/viewer/view.html?id=61a90288e4a0ba43f163b1fa"/>
    <s v="040201F0101"/>
  </r>
  <r>
    <s v="โครงการพัฒนาวิชาการและงานวิจัยด้านสมุนไพร การแพทย์แผนไทย และการแพทย์ทางเลือก ร่วมกับเครือข่ายสถาบันการศึกษาและเขตสุขภาพ "/>
    <s v="โครงการพัฒนาวิชาการและงานวิจัยด้านสมุนไพร การแพทย์แผนไทย และการแพทย์ทางเลือก ร่วมกับเครือข่ายสถาบันการศึกษาและเขตสุขภาพ "/>
    <s v="ด้านการสร้างความสามารถในการแข่งขัน"/>
    <x v="4"/>
    <s v="ตุลาคม 2564"/>
    <s v="กันยายน 2565"/>
    <s v="กองวิชาการและแผนงาน"/>
    <s v="กรมการแพทย์แผนไทยและการแพทย์ทางเลือก"/>
    <x v="7"/>
    <s v="กระทรวงสาธารณสุข"/>
    <s v="โครงการปกติ 2565"/>
    <x v="2"/>
    <x v="10"/>
    <x v="0"/>
    <m/>
    <s v="https://emenscr.nesdc.go.th/viewer/view.html?id=624e6ffd3944b9444ba3f07a"/>
    <s v="040201F0403"/>
  </r>
  <r>
    <s v="โครงการศึกษาหลักเกณฑ์การผลิตที่ดีของตำรับยาแผนไทยที่มีกัญชาเป็นส่วนผสม  สำหรับสนับสนุนสุขภาพในสถานบริการสาธารณสุข "/>
    <s v="โครงการศึกษาหลักเกณฑ์การผลิตที่ดีของตำรับยาแผนไทยที่มีกัญชาเป็นส่วนผสม  สำหรับสนับสนุนสุขภาพในสถานบริการสาธารณสุข "/>
    <s v="ด้านการสร้างความสามารถในการแข่งขัน"/>
    <x v="4"/>
    <s v="ตุลาคม 2564"/>
    <s v="กันยายน 2565"/>
    <s v="กองพัฒนายาแผนไทยและสมุนไพร"/>
    <s v="กรมการแพทย์แผนไทยและการแพทย์ทางเลือก"/>
    <x v="7"/>
    <s v="กระทรวงสาธารณสุข"/>
    <s v="โครงการปกติ 2565"/>
    <x v="1"/>
    <x v="4"/>
    <x v="0"/>
    <m/>
    <s v="https://emenscr.nesdc.go.th/viewer/view.html?id=624ee0cb3e854b4443361c24"/>
    <s v="040201F0101"/>
  </r>
  <r>
    <s v="โครงการยกระดับศักยภาพการผลิตเครื่องมือและอุปกรณ์ทางการแพทย์ เพื่อส่งเสริมการพัฒนาอุตสาหกรรมการแพทย์ครบวงจร"/>
    <s v="โครงการยกระดับศักยภาพการผลิตเครื่องมือและอุปกรณ์ทางการแพทย์ เพื่อส่งเสริมการพัฒนาอุตสาหกรรมการแพทย์ครบวงจร"/>
    <s v="ด้านการสร้างความสามารถในการแข่งขัน"/>
    <x v="4"/>
    <s v="พฤศจิกายน 2564"/>
    <s v="สิงหาคม 2565"/>
    <s v="กองนโยบายอุตสาหกรรมมหาภาค"/>
    <s v="สำนักงานเศรษฐกิจอุตสาหกรรม"/>
    <x v="8"/>
    <s v="กระทรวงอุตสาหกรรม"/>
    <s v="โครงการปกติ 2565"/>
    <x v="1"/>
    <x v="4"/>
    <x v="0"/>
    <m/>
    <s v="https://emenscr.nesdc.go.th/viewer/view.html?id=61a5d5cb77658f43f36682d5"/>
    <s v="040201F0101"/>
  </r>
  <r>
    <s v="โครงการพัฒนาต้นแบบวัสดุเชิงเทคนิคเพื่อการรองรับอุตสาหกรรมการแพทย์ครบวงจร (New S-Curve)"/>
    <s v="โครงการพัฒนาต้นแบบวัสดุเชิงเทคนิคเพื่อการรองรับอุตสาหกรรมการแพทย์ครบวงจร (New S-Curve)"/>
    <s v="ด้านการสร้างความสามารถในการแข่งขัน"/>
    <x v="4"/>
    <s v="พฤศจิกายน 2564"/>
    <s v="สิงหาคม 2565"/>
    <s v="กองนโยบายอุตสาหกรรมมหาภาค"/>
    <s v="สำนักงานเศรษฐกิจอุตสาหกรรม"/>
    <x v="8"/>
    <s v="กระทรวงอุตสาหกรรม"/>
    <s v="โครงการปกติ 2565"/>
    <x v="1"/>
    <x v="4"/>
    <x v="0"/>
    <m/>
    <s v="https://emenscr.nesdc.go.th/viewer/view.html?id=61a48d2d7a9fbf43eacea3bb"/>
    <s v="040201F0101"/>
  </r>
  <r>
    <s v="โครงการพัฒนาอุตสาหกรรมชีววิทยาศาสตร์ด้วยนวัตกรรมการแพทย์และสุขภาพ เชิงพื้นที่เพื่อส่งเสริมวิสาหกิจและยกระดับคุณภาพชีวิตประชาชนไทย"/>
    <s v="โครงการพัฒนาอุตสาหกรรมชีววิทยาศาสตร์ด้วยนวัตกรรมการแพทย์และสุขภาพ เชิงพื้นที่เพื่อส่งเสริมวิสาหกิจและยกระดับคุณภาพชีวิตประชาชนไทย"/>
    <s v="ด้านการสร้างความสามารถในการแข่งขัน"/>
    <x v="4"/>
    <s v="ตุลาคม 2564"/>
    <s v="กันยายน 2565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5"/>
    <x v="1"/>
    <x v="1"/>
    <x v="0"/>
    <m/>
    <s v="https://emenscr.nesdc.go.th/viewer/view.html?id=61a870d0e4a0ba43f163b151"/>
    <s v="040201F0601"/>
  </r>
  <r>
    <s v="โครงการจัดทำมาตรฐานตำรับยาแผนไทย"/>
    <s v="โครงการจัดทำมาตรฐานตำรับยาแผนไทย"/>
    <s v="ด้านการสร้างความสามารถในการแข่งขัน"/>
    <x v="4"/>
    <s v="ตุลาคม 2564"/>
    <s v="กันยายน 2565"/>
    <s v="สถาบันการแพทย์แผนไทย"/>
    <s v="กรมการแพทย์แผนไทยและการแพทย์ทางเลือก"/>
    <x v="7"/>
    <s v="กระทรวงสาธารณสุข"/>
    <s v="โครงการปกติ 2565"/>
    <x v="3"/>
    <x v="7"/>
    <x v="0"/>
    <m/>
    <s v="https://emenscr.nesdc.go.th/viewer/view.html?id=61b80e24f3473f0ca7a6c676"/>
    <s v="040201F0201"/>
  </r>
  <r>
    <s v="Update กฎหมายใหม่ ผู้ประกอบการพบทีมกำกับ พันธมิตรคู่คิดเครื่องมือแพทย์ไทย"/>
    <s v="Update กฎหมายใหม่ ผู้ประกอบการพบทีมกำกับ พันธมิตรคู่คิดเครื่องมือแพทย์ไทย"/>
    <s v="ด้านการสร้างความสามารถในการแข่งขัน"/>
    <x v="4"/>
    <s v="ธันวาคม 2564"/>
    <s v="สิงหาคม 2565"/>
    <s v="กองควบคุมเครื่องมือแพทย์"/>
    <s v="สำนักงานคณะกรรมการอาหารและยา"/>
    <x v="3"/>
    <s v="กระทรวงสาธารณสุข"/>
    <s v="โครงการปกติ 2565"/>
    <x v="1"/>
    <x v="5"/>
    <x v="0"/>
    <m/>
    <s v="https://emenscr.nesdc.go.th/viewer/view.html?id=61ba92637087b01cf7ac2bc1"/>
    <s v="040201F0602"/>
  </r>
  <r>
    <s v="โครงการพัฒนาโครงสร้างพื้นฐานด้านคุณภาพและการตรวจสอบทางการแพทย์ "/>
    <s v="โครงการพัฒนาโครงสร้างพื้นฐานด้านคุณภาพและการตรวจสอบทางการแพทย์ "/>
    <s v="ด้านการสร้างความสามารถในการแข่งขัน"/>
    <x v="4"/>
    <s v="ตุลาคม 2564"/>
    <s v="กันยายน 2565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โครงการปกติ 2565"/>
    <x v="3"/>
    <x v="7"/>
    <x v="0"/>
    <m/>
    <s v="https://emenscr.nesdc.go.th/viewer/view.html?id=61bc521cc326516233ced8f5"/>
    <s v="040201F0201"/>
  </r>
  <r>
    <s v="โครงการดำรงขีดความสามารถและเพิ่มประสิทธิภาพการผลิต รภท.ศอพท."/>
    <s v="โครงการดำรงขีดความสามารถและเพิ่มประสิทธิภาพการผลิต รภท.ศอพท."/>
    <s v="ด้านการสร้างความสามารถในการแข่งขัน"/>
    <x v="4"/>
    <s v="ตุลาคม 2564"/>
    <s v="กันยายน 2565"/>
    <s v="โรงงานเภสัชกรรมทหาร ศูนย์การอุตสาหกรรมป้องกันประเทศและพลังงานทหาร"/>
    <s v="สำนักงานปลัดกระทรวงกลาโหม"/>
    <x v="19"/>
    <s v="กระทรวงกลาโหม"/>
    <s v="โครงการปกติ 2565"/>
    <x v="2"/>
    <x v="8"/>
    <x v="0"/>
    <m/>
    <s v="https://emenscr.nesdc.go.th/viewer/view.html?id=61c4b480f54f5733e49b45cf"/>
    <s v="040201F0404"/>
  </r>
  <r>
    <s v="โครงการพัฒนาโครงสร้างพื้นฐานด้านคุณภาพและตรวจสอบทางการแพทย์"/>
    <s v="โครงการพัฒนาโครงสร้างพื้นฐานด้านคุณภาพและตรวจสอบทางการแพทย์"/>
    <s v="ด้านการสร้างความสามารถในการแข่งขัน"/>
    <x v="4"/>
    <s v="ตุลาคม 2564"/>
    <s v="กันยายน 2565"/>
    <s v="กองวัสดุวิศวกรรม"/>
    <s v="กรมวิทยาศาสตร์บริการ"/>
    <x v="13"/>
    <s v="กระทรวงการอุดมศึกษา วิทยาศาสตร์ วิจัยและนวัตกรรม"/>
    <s v="โครงการปกติ 2565"/>
    <x v="3"/>
    <x v="6"/>
    <x v="0"/>
    <m/>
    <s v="https://emenscr.nesdc.go.th/viewer/view.html?id=61c18e59f54f5733e49b4287"/>
    <s v="040201F0202"/>
  </r>
  <r>
    <s v="เศรษฐกิจสุขภาพ"/>
    <s v="เศรษฐกิจสุขภาพ"/>
    <s v="ด้านการสร้างความสามารถในการแข่งขัน"/>
    <x v="4"/>
    <s v="ตุลาคม 2564"/>
    <s v="กันยายน 2565"/>
    <s v="กองเศรษฐกิจสุขภาพและหลักประกันสุขภาพ"/>
    <s v="สำนักงานปลัดกระทรวงสาธารณสุข"/>
    <x v="10"/>
    <s v="กระทรวงสาธารณสุข"/>
    <s v="โครงการปกติ 2565"/>
    <x v="2"/>
    <x v="8"/>
    <x v="0"/>
    <m/>
    <s v="https://emenscr.nesdc.go.th/viewer/view.html?id=61cbec1991854c614b74de1d"/>
    <s v="040201F0404"/>
  </r>
  <r>
    <s v="โครงการพัฒนาการท่องเที่ยวของภาคให้เป็นแหล่งท่องเที่ยวคุณภาพชั้นนำของโลก"/>
    <s v="โครงการพัฒนาการท่องเที่ยวของภาคให้เป็นแหล่งท่องเที่ยวคุณภาพชั้นนำของโลก"/>
    <s v="ด้านการสร้างความสามารถในการแข่งขัน"/>
    <x v="4"/>
    <s v="ตุลาคม 2564"/>
    <s v="กันยายน 2565"/>
    <s v="สำนักงานอธิการบดี"/>
    <s v="มหาวิทยาลัยสงขลานครินทร์"/>
    <x v="12"/>
    <s v="กระทรวงการอุดมศึกษา วิทยาศาสตร์ วิจัยและนวัตกรรม"/>
    <s v="โครงการปกติ 2565"/>
    <x v="1"/>
    <x v="5"/>
    <x v="0"/>
    <m/>
    <s v="https://emenscr.nesdc.go.th/viewer/view.html?id=61cc2bf491854c614b74deee"/>
    <s v="040201F0602"/>
  </r>
  <r>
    <s v="โครงการพัฒนาโครงสร้างพื้นฐานด้านคุณภาพและการตรวจสอบทางการแพทย์"/>
    <s v="โครงการพัฒนาโครงสร้างพื้นฐานด้านคุณภาพและการตรวจสอบทางการแพทย์"/>
    <s v="ด้านการสร้างความสามารถในการแข่งขัน"/>
    <x v="4"/>
    <s v="ตุลาคม 2564"/>
    <s v="กันยายน 2565"/>
    <s v="ฝ่ายนโยบายและยุทธศาสตร์"/>
    <s v="สถาบันมาตรวิทยาแห่งชาติ"/>
    <x v="5"/>
    <s v="กระทรวงการอุดมศึกษา วิทยาศาสตร์ วิจัยและนวัตกรรม"/>
    <s v="โครงการปกติ 2565"/>
    <x v="3"/>
    <x v="6"/>
    <x v="0"/>
    <m/>
    <s v="https://emenscr.nesdc.go.th/viewer/view.html?id=61e0f129f118df07f2bbc03f"/>
    <s v="040201F0202"/>
  </r>
  <r>
    <s v="โครงการพัฒนามาตรฐานอุตสาหกรรมการผลิตยา Biopharmaceuticals และยาจากสมุนไพร"/>
    <s v="โครงการพัฒนามาตรฐานอุตสาหกรรมการผลิตยา Biopharmaceuticals และยาจากสมุนไพร"/>
    <s v="ด้านการสร้างความสามารถในการแข่งขัน"/>
    <x v="4"/>
    <s v="ตุลาคม 2564"/>
    <s v="กันยายน 2565"/>
    <s v="กองแผนงานและวิชาการ"/>
    <s v="กรมวิทยาศาสตร์การแพทย์"/>
    <x v="2"/>
    <s v="กระทรวงสาธารณสุข"/>
    <s v="โครงการปกติ 2565"/>
    <x v="3"/>
    <x v="7"/>
    <x v="0"/>
    <m/>
    <s v="https://emenscr.nesdc.go.th/viewer/view.html?id=61e63e26224e5b5f11a36f9c"/>
    <s v="040201F0201"/>
  </r>
  <r>
    <s v="โครงการพัฒนากัญชาทางการแพทย์"/>
    <s v="โครงการพัฒนากัญชาทางการแพทย์"/>
    <s v="ด้านการสร้างความสามารถในการแข่งขัน"/>
    <x v="4"/>
    <s v="ตุลาคม 2564"/>
    <s v="กันยายน 2565"/>
    <s v="กองแผนงานและวิชาการ"/>
    <s v="กรมวิทยาศาสตร์การแพทย์"/>
    <x v="2"/>
    <s v="กระทรวงสาธารณสุข"/>
    <s v="โครงการปกติ 2565"/>
    <x v="1"/>
    <x v="4"/>
    <x v="0"/>
    <m/>
    <s v="https://emenscr.nesdc.go.th/viewer/view.html?id=61e6629ce302d05f0f43d9cc"/>
    <s v="040201F0102"/>
  </r>
  <r>
    <s v="โครงการพัฒนาโครงสร้างพื้นฐานด้านคุณภาพและการตรวจสอบทางการแพทย์"/>
    <s v="โครงการพัฒนาโครงสร้างพื้นฐานด้านคุณภาพและการตรวจสอบทางการแพทย์"/>
    <s v="ด้านการสร้างความสามารถในการแข่งขัน"/>
    <x v="4"/>
    <s v="ตุลาคม 2564"/>
    <s v="กันยายน 2565"/>
    <s v="กองแผนงานและวิชาการ"/>
    <s v="กรมวิทยาศาสตร์การแพทย์"/>
    <x v="2"/>
    <s v="กระทรวงสาธารณสุข"/>
    <s v="โครงการปกติ 2565"/>
    <x v="3"/>
    <x v="7"/>
    <x v="0"/>
    <m/>
    <s v="https://emenscr.nesdc.go.th/viewer/view.html?id=61e67346b4f5d87ac8a50701"/>
    <s v="040201F0201"/>
  </r>
  <r>
    <s v="(65) โครงการพัฒนาและเชื่อมโยงอุตสาหกรรมและบริการทางการแพทย์"/>
    <s v="(65) โครงการพัฒนาและเชื่อมโยงอุตสาหกรรมและบริการทางการแพทย์"/>
    <s v="ด้านการสร้างความสามารถในการแข่งขัน"/>
    <x v="4"/>
    <s v="ตุลาคม 2564"/>
    <s v="กันยายน 2565"/>
    <s v="กองพัฒนานวัตกรรมและเทคโนโลยีอุตสาหกรรม"/>
    <s v="กรมส่งเสริมอุตสาหกรรม"/>
    <x v="4"/>
    <s v="กระทรวงอุตสาหกรรม"/>
    <s v="โครงการปกติ 2565"/>
    <x v="2"/>
    <x v="8"/>
    <x v="0"/>
    <m/>
    <s v="https://emenscr.nesdc.go.th/viewer/view.html?id=617fb9fe677d8565eae2dc82"/>
    <s v="040201F0404"/>
  </r>
  <r>
    <s v="โครงการพัฒนาการผลิตเซลล์มาตรฐานลักษณะเฉพาะ (highly selected) สำหรับใช้ในห้องปฏิบัติการธนาคารเลือดทั่วประเทศ"/>
    <s v="โครงการพัฒนาการผลิตเซลล์มาตรฐานลักษณะเฉพาะ (highly selected) สำหรับใช้ในห้องปฏิบัติการธนาคารเลือดทั่วประเทศ"/>
    <s v="ด้านการสร้างความสามารถในการแข่งขัน"/>
    <x v="4"/>
    <s v="ตุลาคม 2563"/>
    <s v="กันยายน 2568"/>
    <s v="ศูนย์บริการโลหิตแห่งชาติ"/>
    <s v="สภากาชาดไทย"/>
    <x v="14"/>
    <s v="หน่วยงานอื่นๆ"/>
    <s v="โครงการปกติ 2565"/>
    <x v="3"/>
    <x v="7"/>
    <x v="0"/>
    <m/>
    <s v="https://emenscr.nesdc.go.th/viewer/view.html?id=6195c091d221902211f9af93"/>
    <s v="040201F0201"/>
  </r>
  <r>
    <s v="สร้างอุตสาหกรรมการแพทย์ใหม่บนฐานการก้าวกระโดดของเทคโนโลยีด้านชีววิทยาศาสตร์"/>
    <s v="สร้างอุตสาหกรรมการแพทย์ใหม่บนฐานการก้าวกระโดดของเทคโนโลยีด้านชีววิทยาศาสตร์"/>
    <s v="ด้านการสร้างความสามารถในการแข่งขัน"/>
    <x v="4"/>
    <s v="ตุลาคม 2564"/>
    <s v="กันยายน 2565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5"/>
    <x v="1"/>
    <x v="4"/>
    <x v="0"/>
    <m/>
    <s v="https://emenscr.nesdc.go.th/viewer/view.html?id=6183879fce66fc31a94177f0"/>
    <s v="040201F0101"/>
  </r>
  <r>
    <s v="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และยกระดับคุณภาพชีวิต"/>
    <s v="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และยกระดับคุณภาพชีวิต"/>
    <s v="ด้านการสร้างความสามารถในการแข่งขัน"/>
    <x v="4"/>
    <s v="ตุลาคม 2565"/>
    <s v="กันยายน 2566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5"/>
    <x v="1"/>
    <x v="4"/>
    <x v="0"/>
    <m/>
    <s v="https://emenscr.nesdc.go.th/viewer/view.html?id=61d908721444e72cab457cee"/>
    <s v="v2_040201V05F05"/>
  </r>
  <r>
    <s v="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และยกระดับคุณภาพชีวิต"/>
    <s v="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และยกระดับคุณภาพชีวิต"/>
    <s v="ด้านการสร้างความสามารถในการแข่งขัน"/>
    <x v="4"/>
    <s v="ตุลาคม 2565"/>
    <s v="กันยายน 2566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5"/>
    <x v="2"/>
    <x v="10"/>
    <x v="1"/>
    <s v="นับซ้ำ"/>
    <s v="https://emenscr.nesdc.go.th/viewer/view.html?id=61d908721444e72cab457cee"/>
    <s v="v2_040201V05F05"/>
  </r>
  <r>
    <s v="การรองรับการประเมินทางชีวภาพของเครื่องมือแพทย์ ทั้งในด้านคุณลักษณะทางเคมีและด้านการระบุคุณสมบัติทางกายภาพของวัสดุที่ใช้ทำเครื่องมือแพทย์ที่เหมาะสมและปลอดภัย"/>
    <s v="การรองรับการประเมินทางชีวภาพของเครื่องมือแพทย์ ทั้งในด้านคุณลักษณะทางเคมีและด้านการระบุคุณสมบัติทางกายภาพของวัสดุที่ใช้ทำเครื่องมือแพทย์ที่เหมาะสมและปลอดภัย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1"/>
    <x v="2"/>
    <x v="0"/>
    <m/>
    <s v="https://emenscr.nesdc.go.th/viewer/view.html?id=640aeb0a728aa67344ffebc5"/>
    <s v="v2_040201V05F04"/>
  </r>
  <r>
    <s v="การพัฒนาห้องปฏิบัติการทดสอบมาตรฐานเครื่องมือแพทย์ เพื่อรองรับความต้องการของภาคการผลิต ยกระดับมาตรฐานและความน่าเชื่อถือให้แก่ผลิตภัณฑ์ทางการแพทย์ของไทยให้เป็นที่ยอมรับในระดับสากล"/>
    <s v="การพัฒนาห้องปฏิบัติการทดสอบมาตรฐานเครื่องมือแพทย์ เพื่อรองรับความต้องการของภาคการผลิต ยกระดับมาตรฐานและความน่าเชื่อถือให้แก่ผลิตภัณฑ์ทางการแพทย์ของไทยให้เป็นที่ยอมรับในระดับสากล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3"/>
    <x v="6"/>
    <x v="0"/>
    <m/>
    <s v="https://emenscr.nesdc.go.th/viewer/view.html?id=6401abb3a4d626491278e58d"/>
    <s v="v2_040201V01F02"/>
  </r>
  <r>
    <s v="การทดสอบวัคซีนป้องกันไข้เลือดออก (Dengue Vaccine) ในมนุษย์ เพื่อสนับสนุนอุตสาหกรรมการผลิตวัคซีนของประเทศ"/>
    <s v="การทดสอบวัคซีนป้องกันไข้เลือดออก (Dengue Vaccine) ในมนุษย์ เพื่อสนับสนุนอุตสาหกรรมการผลิตวัคซีนของประเทศ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2"/>
    <x v="10"/>
    <x v="0"/>
    <m/>
    <s v="https://emenscr.nesdc.go.th/viewer/view.html?id=64143e3300b67d08a43a7eee"/>
    <s v="v2_040201V03F03"/>
  </r>
  <r>
    <s v="การสร้างศักยภาพการผลิตวัคซีนจากไวรัลเวคเตอร์และกรดนิวคลีอิก เพื่อยกระดับอุตสาหกรรมผลิตวัคซีนในประเทศและตอบสนองต่อโรคอุบัติใหม่ได้ทันท่วงที"/>
    <s v="การสร้างศักยภาพการผลิตวัคซีนจากไวรัลเวคเตอร์และกรดนิวคลีอิก เพื่อยกระดับอุตสาหกรรมผลิตวัคซีนในประเทศและตอบสนองต่อโรคอุบัติใหม่ได้ทันท่วงที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2"/>
    <x v="10"/>
    <x v="0"/>
    <m/>
    <s v="https://emenscr.nesdc.go.th/viewer/view.html?id=64155d1164c008446934e22a"/>
    <s v="v2_040201V03F03"/>
  </r>
  <r>
    <s v="การสร้างความเชื่อมั่นในการใช้งานเครื่องมือแพทย์ไทย ผ่านกลไกกระบะทราย (Sandbox)"/>
    <s v="การสร้างความเชื่อมั่นในการใช้งานเครื่องมือแพทย์ไทย ผ่านกลไกกระบะทราย (Sandbox)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4"/>
    <x v="9"/>
    <x v="0"/>
    <m/>
    <s v="https://emenscr.nesdc.go.th/viewer/view.html?id=64187b88a8076808ac549ac9"/>
    <s v="v2_040201V04F03"/>
  </r>
  <r>
    <s v="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ยาชีววัตถุคล้ายคลึงสำหรับโรคเบาหวาน)"/>
    <s v="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ยาชีววัตถุคล้ายคลึงสำหรับโรคเบาหวาน)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2"/>
    <x v="10"/>
    <x v="0"/>
    <m/>
    <s v="https://emenscr.nesdc.go.th/viewer/view.html?id=64187fc1825908446797b4bd"/>
    <s v="v2_040201V03F03"/>
  </r>
  <r>
    <s v="การพัฒนาแพลตฟอร์มชุดตรวจแบบรวดเร็ว (Rapid Test) สู่เชิงพาณิชย์"/>
    <s v="การพัฒนาแพลตฟอร์มชุดตรวจแบบรวดเร็ว (Rapid Test) สู่เชิงพาณิชย์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2"/>
    <x v="10"/>
    <x v="0"/>
    <m/>
    <s v="https://emenscr.nesdc.go.th/viewer/view.html?id=64188c560deee808afc71a8a"/>
    <s v="v2_040201V03F03"/>
  </r>
  <r>
    <s v="การขยายผลเทคโนโลยีพยากรณ์การกำเริบของโรคไตอักเสบ เพื่อปรับแนวทางการรักษาและลดอุบัติการณ์ไตวายเรื้อรัง"/>
    <s v="การขยายผลเทคโนโลยีพยากรณ์การกำเริบของโรคไตอักเสบ เพื่อปรับแนวทางการรักษาและลดอุบัติการณ์ไตวายเรื้อรัง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2"/>
    <x v="8"/>
    <x v="0"/>
    <m/>
    <s v="https://emenscr.nesdc.go.th/viewer/view.html?id=641424d664c008446934e202"/>
    <s v="v2_040201V03F04"/>
  </r>
  <r>
    <s v="โครงการสร้างศักยภาพการแข่งขันอุตสาหกรรมทางการแพทย์ Medical Hub ในระดับภูมิภาคด้วยมาตรฐานสากล"/>
    <s v="โครงการสร้างศักยภาพการแข่งขันอุตสาหกรรมทางการแพทย์ Medical Hub ในระดับภูมิภาคด้วยมาตรฐานสากล"/>
    <s v="ด้านการสร้างความสามารถในการแข่งขัน"/>
    <x v="5"/>
    <s v="ตุลาคม 2565"/>
    <s v="กันยายน 2566"/>
    <s v="ฝ่ายนโยบายและยุทธศาสตร์"/>
    <s v="สถาบันมาตรวิทยาแห่งชาติ"/>
    <x v="5"/>
    <s v="กระทรวงการอุดมศึกษา วิทยาศาสตร์ วิจัยและนวัตกรรม"/>
    <s v="โครงการปกติ 2566"/>
    <x v="1"/>
    <x v="4"/>
    <x v="0"/>
    <m/>
    <s v="https://emenscr.nesdc.go.th/viewer/view.html?id=63ce0e0a7825de3dde357c44"/>
    <s v="v2_040201V05F05"/>
  </r>
  <r>
    <s v="พัฒนาการผลิตเซลล์มาตรฐานลักษณะเฉพาะ(highly selected) สำหรับใช้ในห้องปฏิบัติการธนาคารเลือดทั่วประเทศ (โครงการต่อเนื่อง)"/>
    <s v="พัฒนาการผลิตเซลล์มาตรฐานลักษณะเฉพาะ(highly selected) สำหรับใช้ในห้องปฏิบัติการธนาคารเลือดทั่วประเทศ (โครงการต่อเนื่อง)"/>
    <s v="ด้านการสร้างความสามารถในการแข่งขัน"/>
    <x v="5"/>
    <s v="ตุลาคม 2565"/>
    <s v="กันยายน 2566"/>
    <s v="ศูนย์บริการโลหิตแห่งชาติ"/>
    <s v="สภากาชาดไทย"/>
    <x v="14"/>
    <s v="หน่วยงานอื่นๆ"/>
    <s v="โครงการปกติ 2566"/>
    <x v="1"/>
    <x v="4"/>
    <x v="0"/>
    <m/>
    <s v="https://emenscr.nesdc.go.th/viewer/view.html?id=63ce00d853b61d3dddb57ade"/>
    <s v="v2_040201V05F06"/>
  </r>
  <r>
    <s v="โครงการพัฒนามาตรฐานการวัด/โครงสร้างพื้นฐาน เพื่อสนับสนุนอุตสาหกรรมและบริการทางการแพทย์"/>
    <s v="โครงการพัฒนามาตรฐานการวัด/โครงสร้างพื้นฐาน เพื่อสนับสนุนอุตสาหกรรมและบริการทางการแพทย์"/>
    <s v="ด้านการสร้างความสามารถในการแข่งขัน"/>
    <x v="5"/>
    <s v="ตุลาคม 2565"/>
    <s v="กันยายน 2566"/>
    <s v="ฝ่ายนโยบายและยุทธศาสตร์"/>
    <s v="สถาบันมาตรวิทยาแห่งชาติ"/>
    <x v="5"/>
    <s v="กระทรวงการอุดมศึกษา วิทยาศาสตร์ วิจัยและนวัตกรรม"/>
    <s v="โครงการปกติ 2566"/>
    <x v="1"/>
    <x v="4"/>
    <x v="0"/>
    <m/>
    <s v="https://emenscr.nesdc.go.th/viewer/view.html?id=63ce1570491d7c3de4de5ae9"/>
    <s v="v2_040201V05F05"/>
  </r>
  <r>
    <s v="(66) โครงการพัฒนาและเชื่อมโยงอุตสาหกรรมและบริการทางการแพทย์ "/>
    <s v="(66) โครงการพัฒนาและเชื่อมโยงอุตสาหกรรมและบริการทางการแพทย์ "/>
    <s v="ด้านการสร้างความสามารถในการแข่งขัน"/>
    <x v="5"/>
    <s v="ตุลาคม 2565"/>
    <s v="กันยายน 2566"/>
    <s v="กองพัฒนานวัตกรรมและเทคโนโลยีอุตสาหกรรม"/>
    <s v="กรมส่งเสริมอุตสาหกรรม"/>
    <x v="4"/>
    <s v="กระทรวงอุตสาหกรรม"/>
    <s v="โครงการปกติ 2566"/>
    <x v="2"/>
    <x v="10"/>
    <x v="0"/>
    <m/>
    <s v="https://emenscr.nesdc.go.th/viewer/view.html?id=63da1985fa97461a9523fe9b"/>
    <s v="v2_040201V03F03"/>
  </r>
  <r>
    <s v="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"/>
    <s v="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"/>
    <s v="ด้านการสร้างความสามารถในการแข่งขัน"/>
    <x v="5"/>
    <s v="ตุลาคม 2565"/>
    <s v="กันยายน 2566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6"/>
    <x v="4"/>
    <x v="11"/>
    <x v="0"/>
    <m/>
    <s v="https://emenscr.nesdc.go.th/viewer/view.html?id=63dca4359c2ec541aa2e9537"/>
    <s v="v2_040201V04F01"/>
  </r>
  <r>
    <s v="โครงการพัฒนาโครงสร้างพื้นฐานด้านคุณภาพและตรวจสอบทางการแพทย์"/>
    <s v="โครงการพัฒนาโครงสร้างพื้นฐานด้านคุณภาพและตรวจสอบทางการแพทย์"/>
    <s v="ด้านการสร้างความสามารถในการแข่งขัน"/>
    <x v="5"/>
    <s v="ตุลาคม 2565"/>
    <s v="กันยายน 2566"/>
    <s v="กองวัสดุวิศวกรรม"/>
    <s v="กรมวิทยาศาสตร์บริการ"/>
    <x v="13"/>
    <s v="กระทรวงการอุดมศึกษา วิทยาศาสตร์ วิจัยและนวัตกรรม"/>
    <s v="โครงการปกติ 2566"/>
    <x v="3"/>
    <x v="6"/>
    <x v="0"/>
    <m/>
    <s v="https://emenscr.nesdc.go.th/viewer/view.html?id=63e73a758d48ef490cf561a9"/>
    <s v="v2_040201V01F02"/>
  </r>
  <r>
    <s v="โครงการพัฒนาศักยภาพผู้รับอนุญาตด้านยาเพื่อสร้างโอกาสในการแข่งขัน "/>
    <s v="โครงการพัฒนาศักยภาพผู้รับอนุญาตด้านยาเพื่อสร้างโอกาสในการแข่งขัน "/>
    <s v="ด้านการสร้างความสามารถในการแข่งขัน"/>
    <x v="5"/>
    <s v="พฤศจิกายน 2565"/>
    <s v="กันยายน 2566"/>
    <s v="กองยา"/>
    <s v="สำนักงานคณะกรรมการอาหารและยา"/>
    <x v="3"/>
    <s v="กระทรวงสาธารณสุข"/>
    <s v="โครงการปกติ 2566"/>
    <x v="3"/>
    <x v="7"/>
    <x v="0"/>
    <m/>
    <s v="https://emenscr.nesdc.go.th/viewer/view.html?id=63ec7d4aa4d6264912789c51"/>
    <s v="v2_040201V01F01"/>
  </r>
  <r>
    <s v="โครงการพัฒนาวิชาการด้านชีวสมมูลเพื่อพัฒนาศักยภาพของประเทศไทยในการแข่งขันในระดับนานาชาติ ปีงบประมาณ พ.ศ. 2566 - 2568"/>
    <s v="โครงการพัฒนาวิชาการด้านชีวสมมูลเพื่อพัฒนาศักยภาพของประเทศไทยในการแข่งขันในระดับนานาชาติ ปีงบประมาณ พ.ศ. 2566 - 2568"/>
    <s v="ด้านการสร้างความสามารถในการแข่งขัน"/>
    <x v="5"/>
    <s v="ตุลาคม 2565"/>
    <s v="กันยายน 2566"/>
    <s v="กองยา"/>
    <s v="สำนักงานคณะกรรมการอาหารและยา"/>
    <x v="3"/>
    <s v="กระทรวงสาธารณสุข"/>
    <s v="โครงการปกติ 2566"/>
    <x v="3"/>
    <x v="7"/>
    <x v="0"/>
    <m/>
    <s v="https://emenscr.nesdc.go.th/viewer/view.html?id=63eca004728aa67344ffde0f"/>
    <s v="v2_040201V01F01"/>
  </r>
  <r>
    <s v="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"/>
    <s v="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"/>
    <s v="ด้านการสร้างความสามารถในการแข่งขัน"/>
    <x v="5"/>
    <s v="ตุลาคม 2565"/>
    <s v="กันยายน 2566"/>
    <s v="กองติดตามและประเมินผล"/>
    <s v="สถาบันวิจัยวิทยาศาสตร์และเทคโนโลยีแห่งประเทศไทย"/>
    <x v="20"/>
    <s v="กระทรวงการอุดมศึกษา วิทยาศาสตร์ วิจัยและนวัตกรรม"/>
    <s v="โครงการปกติ 2566"/>
    <x v="1"/>
    <x v="2"/>
    <x v="0"/>
    <m/>
    <s v="https://emenscr.nesdc.go.th/viewer/view.html?id=641c073a4fc7035c328fd2f9"/>
    <s v="v2_040201V05F04"/>
  </r>
  <r>
    <s v="พัฒนาแพลตฟอร์มดิจิทัลระบบฐานข้อมูลเครื่องมือแพทย์ ห้องปฏิบัติการทดสอบเครื่องมือแพทย์ สำหรับศูนย์บริการแบบเบ็ดเสร็จการให้คำปรึกษาและคำแนะนำการเตรียมความพร้อมการขึ้นทะเบียนเครื่องมือแพทย์ สำหรับผู้ผลิตเครื่องมือแพทย์"/>
    <s v="พัฒนาแพลตฟอร์มดิจิทัลระบบฐานข้อมูลเครื่องมือแพทย์ ห้องปฏิบัติการทดสอบเครื่องมือแพทย์ สำหรับศูนย์บริการแบบเบ็ดเสร็จการให้คำปรึกษาและคำแนะนำการเตรียมความพร้อมการขึ้นทะเบียนเครื่องมือแพทย์ สำหรับผู้ผลิตเครื่องมือแพทย์"/>
    <s v="ด้านการสร้างความสามารถในการแข่งขัน"/>
    <x v="5"/>
    <s v="ตุลาคม 2565"/>
    <s v="กันยายน 2566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6"/>
    <x v="1"/>
    <x v="12"/>
    <x v="0"/>
    <m/>
    <s v="https://emenscr.nesdc.go.th/viewer/view.html?id=6406e541ecd30773351f7ff9"/>
    <s v="v2_040201V05F03"/>
  </r>
  <r>
    <s v="โครงการจัดตั้งศูนย์การแพทย์แม่นยำแห่งชาติ (National Precision Medicine Center) ปีที่ 3"/>
    <s v="โครงการจัดตั้งศูนย์การแพทย์แม่นยำแห่งชาติ (National Precision Medicine Center) ปีที่ 3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กรมการแพทย์"/>
    <x v="21"/>
    <s v="กระทรวงสาธารณสุข"/>
    <s v="โครงการปกติ 2566"/>
    <x v="2"/>
    <x v="8"/>
    <x v="0"/>
    <m/>
    <s v="https://emenscr.nesdc.go.th/viewer/view.html?id=6413d4f0825908446797b28d"/>
    <s v="v2_040201V03F04"/>
  </r>
  <r>
    <s v="โครงการสนับสนุนทุนประจำปีงบประมาณ 2566"/>
    <s v="โครงการสนับสนุนทุนประจำปีงบประมาณ 2566"/>
    <s v="ด้านการสร้างความสามารถในการแข่งขัน"/>
    <x v="5"/>
    <s v="ตุลาคม 2565"/>
    <s v="กันยายน 2566"/>
    <s v="สำนักนโยบายและยุทธศาสตร์"/>
    <s v="สถาบันวัคซีนแห่งชาติ"/>
    <x v="22"/>
    <s v="กระทรวงสาธารณสุข"/>
    <s v="โครงการปกติ 2566"/>
    <x v="1"/>
    <x v="4"/>
    <x v="0"/>
    <m/>
    <s v="https://emenscr.nesdc.go.th/viewer/view.html?id=6423e2e931107d5c3a7fde90"/>
    <s v="v2_040201V05F05"/>
  </r>
  <r>
    <s v="โครงการประสานความร่วมมือการพัฒนาศักยภาพบุคลากรด้านวัคซีนของประเทศ"/>
    <s v="โครงการประสานความร่วมมือการพัฒนาศักยภาพบุคลากรด้านวัคซีนของประเทศ"/>
    <s v="ด้านการสร้างความสามารถในการแข่งขัน"/>
    <x v="5"/>
    <s v="ตุลาคม 2565"/>
    <s v="กันยายน 2566"/>
    <s v="สำนักนโยบายและยุทธศาสตร์"/>
    <s v="สถาบันวัคซีนแห่งชาติ"/>
    <x v="22"/>
    <s v="กระทรวงสาธารณสุข"/>
    <s v="โครงการปกติ 2566"/>
    <x v="1"/>
    <x v="5"/>
    <x v="0"/>
    <m/>
    <s v="https://emenscr.nesdc.go.th/viewer/view.html?id=6423e74952eb4b14205ce92c"/>
    <s v="v2_040201V05F02"/>
  </r>
  <r>
    <s v="โครงการส่งเสริมและพัฒนาการบริหารจัดการงานทรัพย์สินทางปัญญาและการใช้ประโยชน์เชิงพาณิชย์ ด้านวัคซีนและชีววัตถุ 2566"/>
    <s v="โครงการส่งเสริมและพัฒนาการบริหารจัดการงานทรัพย์สินทางปัญญาและการใช้ประโยชน์เชิงพาณิชย์ ด้านวัคซีนและชีววัตถุ 2566"/>
    <s v="ด้านการสร้างความสามารถในการแข่งขัน"/>
    <x v="5"/>
    <s v="ตุลาคม 2565"/>
    <s v="กันยายน 2566"/>
    <s v="สำนักนโยบายและยุทธศาสตร์"/>
    <s v="สถาบันวัคซีนแห่งชาติ"/>
    <x v="22"/>
    <s v="กระทรวงสาธารณสุข"/>
    <s v="โครงการปกติ 2566"/>
    <x v="1"/>
    <x v="4"/>
    <x v="0"/>
    <m/>
    <s v="https://emenscr.nesdc.go.th/viewer/view.html?id=6423ee15a075f65c3927c9a2"/>
    <s v="v2_040201V05F05"/>
  </r>
  <r>
    <s v="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เครื่องมือแพทย์สำหรับโรคหัวใจและหลอดเลือด)"/>
    <s v="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เครื่องมือแพทย์สำหรับโรคหัวใจและหลอดเลือด)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โครงการปกติ 2566"/>
    <x v="2"/>
    <x v="10"/>
    <x v="0"/>
    <m/>
    <s v="https://emenscr.nesdc.go.th/viewer/view.html?id=64197ebdfa7c0d08aa699392"/>
    <s v="v2_040201V03F03"/>
  </r>
  <r>
    <s v="โครงการยกระดับมาตรฐานบริการสุขภาพรองรับการแข่งขันอุตสาหกรรมการแพทย์ครบวงจร ประจำปีงบประมาณ พ.ศ.2566"/>
    <s v="โครงการยกระดับมาตรฐานบริการสุขภาพรองรับการแข่งขันอุตสาหกรรมการแพทย์ครบวงจร ประจำปีงบประมาณ พ.ศ.2566"/>
    <s v="ด้านการสร้างความสามารถในการแข่งขัน"/>
    <x v="5"/>
    <s v="ตุลาคม 2565"/>
    <s v="กันยายน 2566"/>
    <s v="สำนักสถานพยาบาลและการประกอบโรคศิลปะ"/>
    <s v="กรมสนับสนุนบริการสุขภาพ"/>
    <x v="23"/>
    <s v="กระทรวงสาธารณสุข"/>
    <s v="โครงการปกติ 2566"/>
    <x v="3"/>
    <x v="7"/>
    <x v="0"/>
    <m/>
    <s v="https://emenscr.nesdc.go.th/viewer/view.html?id=642627aea075f65c3927ede2"/>
    <s v="v2_040201V01F01"/>
  </r>
  <r>
    <s v="โครงการการศึกษาประสิทธิผลของวัคซีนเอชพีวีชนิดสองสายพันธุ์แบบฉีด 1 เข็ม  และ ฉีด 2 เข็มในนักเรียนหญิงไทย (HPV Single Dose)"/>
    <s v="โครงการการศึกษาประสิทธิผลของวัคซีนเอชพีวีชนิดสองสายพันธุ์แบบฉีด 1 เข็ม  และ ฉีด 2 เข็มในนักเรียนหญิงไทย (HPV Single Dose)"/>
    <s v="ด้านการสร้างความสามารถในการแข่งขัน"/>
    <x v="5"/>
    <s v="ตุลาคม 2565"/>
    <s v="กันยายน 2566"/>
    <s v="สำนักนโยบายและยุทธศาสตร์"/>
    <s v="สถาบันวัคซีนแห่งชาติ"/>
    <x v="22"/>
    <s v="กระทรวงสาธารณสุข"/>
    <s v="โครงการปกติ 2566"/>
    <x v="2"/>
    <x v="8"/>
    <x v="0"/>
    <m/>
    <s v="https://emenscr.nesdc.go.th/viewer/view.html?id=642509104cc6a01428d43ffe"/>
    <s v="v2_040201V03F04"/>
  </r>
  <r>
    <s v="โครงการจัดทำมาตรฐานตำรับยาแผนไทย"/>
    <s v="โครงการจัดทำมาตรฐานตำรับยาแผนไทย"/>
    <s v="ด้านการสร้างความสามารถในการแข่งขัน"/>
    <x v="5"/>
    <s v="ตุลาคม 2565"/>
    <s v="กันยายน 2566"/>
    <s v="สถาบันการแพทย์แผนไทย"/>
    <s v="กรมการแพทย์แผนไทยและการแพทย์ทางเลือก"/>
    <x v="7"/>
    <s v="กระทรวงสาธารณสุข"/>
    <s v="โครงการปกติ 2566"/>
    <x v="3"/>
    <x v="7"/>
    <x v="0"/>
    <m/>
    <s v="https://emenscr.nesdc.go.th/viewer/view.html?id=6411519564c008446934dfc2"/>
    <s v="v2_040201V01F01"/>
  </r>
  <r>
    <s v="โครงการศึกษาวัคซีนเอดส์ทดลอง"/>
    <s v="โครงการศึกษาวัคซีนเอดส์ทดลอง"/>
    <s v="ด้านการสร้างความสามารถในการแข่งขัน"/>
    <x v="5"/>
    <s v="ตุลาคม 2565"/>
    <s v="กันยายน 2566"/>
    <s v="สำนักนโยบายและยุทธศาสตร์"/>
    <s v="สถาบันวัคซีนแห่งชาติ"/>
    <x v="22"/>
    <s v="กระทรวงสาธารณสุข"/>
    <s v="โครงการปกติ 2566"/>
    <x v="2"/>
    <x v="8"/>
    <x v="0"/>
    <m/>
    <s v="https://emenscr.nesdc.go.th/viewer/view.html?id=6425065731107d5c3a7fee0e"/>
    <s v="v2_040201V03F04"/>
  </r>
  <r>
    <s v="พัฒนาและยกระดับคุณภาพ ความปลอดภัยและประสิทธิผลของสารสกัดสมุนไพรที่ได้มาตรฐานสู่การพัฒนาเป็นยา เพื่อการขยายตลาดสู่สากล"/>
    <s v="พัฒนาและยกระดับคุณภาพ ความปลอดภัยและประสิทธิผลของสารสกัดสมุนไพรที่ได้มาตรฐานสู่การพัฒนาเป็นยา เพื่อการขยายตลาดสู่สากล"/>
    <s v="ด้านการสร้างความสามารถในการแข่งขัน"/>
    <x v="5"/>
    <s v="ตุลาคม 2565"/>
    <s v="กันยายน 2566"/>
    <s v="โปรแกรมบริหารผลิตภัณฑ์เครื่องสำอางและอาหารเสริม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6"/>
    <x v="3"/>
    <x v="7"/>
    <x v="0"/>
    <m/>
    <s v="https://emenscr.nesdc.go.th/viewer/view.html?id=642515cabdb6fd5c33037af9"/>
    <s v="v2_040201V01F01"/>
  </r>
  <r>
    <s v="การพัฒนาบริการโภชนพันธุศาสตร์ที่มีมาตรฐานรับรองแปลผลได้บนแพลตฟอร์มดิจิทัลสู่การใช้ประโยชน์ในอุตสาหกรรมการแพทย์และสาธารณสุข "/>
    <s v="การพัฒนาบริการโภชนพันธุศาสตร์ที่มีมาตรฐานรับรองแปลผลได้บนแพลตฟอร์มดิจิทัลสู่การใช้ประโยชน์ในอุตสาหกรรมการแพทย์และสาธารณสุข "/>
    <s v="ด้านการสร้างความสามารถในการแข่งขัน"/>
    <x v="5"/>
    <s v="ตุลาคม 2565"/>
    <s v="กันยายน 2566"/>
    <s v="โปรแกรมบริหารผลิตภัณฑ์เครื่องสำอางและอาหารเสริม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6"/>
    <x v="2"/>
    <x v="8"/>
    <x v="0"/>
    <m/>
    <s v="https://emenscr.nesdc.go.th/viewer/view.html?id=642562ee4c7477142637b660"/>
    <s v="v2_040201V03F04"/>
  </r>
  <r>
    <s v="สร้างความสามารถและยกระดับการให้บริการจีโนมิกส์และการแพทย์แม่นยำเพื่อให้เกิดบริการ การรักษาที่มีความแม่นยำสูง  "/>
    <s v="สร้างความสามารถและยกระดับการให้บริการจีโนมิกส์และการแพทย์แม่นยำเพื่อให้เกิดบริการ การรักษาที่มีความแม่นยำสูง  "/>
    <s v="ด้านการสร้างความสามารถในการแข่งขัน"/>
    <x v="5"/>
    <s v="ตุลาคม 2565"/>
    <s v="กันยายน 2566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6"/>
    <x v="2"/>
    <x v="8"/>
    <x v="0"/>
    <m/>
    <s v="https://emenscr.nesdc.go.th/viewer/view.html?id=6400632cb321824906b7a927"/>
    <s v="v2_040201V03F04"/>
  </r>
  <r>
    <s v="โครงการพัฒนาสารสำคัญ ยาใหม่ชนิดที่เป็นตัวยาเดิม (Repurposed/Incrementally Modified Drugs: IMD) ผลิตภัณฑ์ธรรมชาติ สารสกัดสมุนไพรที่มีคุณภาพ (Medical Grade) และได้รับรองมาตรฐาน"/>
    <s v="โครงการพัฒนาสารสำคัญ ยาใหม่ชนิดที่เป็นตัวยาเดิม (Repurposed/Incrementally Modified Drugs: IMD) ผลิตภัณฑ์ธรรมชาติ สารสกัดสมุนไพรที่มีคุณภาพ (Medical Grade) และได้รับรองมาตรฐาน"/>
    <s v="ด้านการสร้างความสามารถในการแข่งขัน"/>
    <x v="5"/>
    <s v="ตุลาคม 2565"/>
    <s v="กันยายน 2566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6"/>
    <x v="2"/>
    <x v="10"/>
    <x v="0"/>
    <m/>
    <s v="https://emenscr.nesdc.go.th/viewer/view.html?id=6425551b52eb4b14205ceb6b"/>
    <s v="v2_040201V03F03"/>
  </r>
  <r>
    <s v="การผลิตยาต้านไวรัสเพื่อรองรับการระบาดและสร้างศักยภาพการผลิตยาภายในประเทศ"/>
    <s v="การผลิตยาต้านไวรัสเพื่อรองรับการระบาดและสร้างศักยภาพการผลิตยาภายในประเทศ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1"/>
    <x v="4"/>
    <x v="0"/>
    <m/>
    <s v="https://emenscr.nesdc.go.th/viewer/view.html?id=641568ffa8076808ac548e53"/>
    <s v="v2_040201V05F06"/>
  </r>
  <r>
    <s v="การผลิตยาต้านไวรัสเพื่อรองรับการระบาดและสร้างศักยภาพการผลิตยาภายในประเทศ"/>
    <s v="การผลิตยาต้านไวรัสเพื่อรองรับการระบาดและสร้างศักยภาพการผลิตยาภายในประเทศ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1"/>
    <x v="4"/>
    <x v="0"/>
    <m/>
    <s v="https://emenscr.nesdc.go.th/viewer/view.html?id=641568ffa8076808ac548e53"/>
    <s v="v2_040201V05F06"/>
  </r>
  <r>
    <s v="การผลิตยาต้านไวรัสเพื่อรองรับการระบาดและสร้างศักยภาพการผลิตยาภายในประเทศ"/>
    <s v="การผลิตยาต้านไวรัสเพื่อรองรับการระบาดและสร้างศักยภาพการผลิตยาภายในประเทศ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1"/>
    <x v="4"/>
    <x v="0"/>
    <m/>
    <s v="https://emenscr.nesdc.go.th/viewer/view.html?id=641568ffa8076808ac548e53"/>
    <s v="v2_040201V05F06"/>
  </r>
  <r>
    <s v="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"/>
    <s v="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"/>
    <s v="ด้านการสร้างความสามารถในการแข่งขัน"/>
    <x v="5"/>
    <s v="ตุลาคม 2565"/>
    <s v="กันยายน 2566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6"/>
    <x v="4"/>
    <x v="11"/>
    <x v="0"/>
    <m/>
    <s v="https://emenscr.nesdc.go.th/viewer/view.html?id=63dca4359c2ec541aa2e9537"/>
    <s v="v2_040201V04F01"/>
  </r>
  <r>
    <s v="โครงการพัฒนาส่งเสริมระบบนิเวศที่เอื้ออำนวยต่อการผลักดันงานวิจัยและนวัตกรรมด้านผลิตภัณฑ์การแพทย์ขั้นสูง (Advanced Therapy Medicinal Products; ATMPs) รวมถึงชีววัตถุที่เกี่ยวข้อง ไปสู่การใช้งานเชิงพาณิชย์"/>
    <s v="โครงการพัฒนาส่งเสริมระบบนิเวศที่เอื้ออำนวยต่อการผลักดันงานวิจัยและนวัตกรรมด้านผลิตภัณฑ์การแพทย์ขั้นสูง (Advanced Therapy Medicinal Products; ATMPs) รวมถึงชีววัตถุที่เกี่ยวข้อง ไปสู่การใช้งานเชิงพาณิชย์"/>
    <s v="ด้านการสร้างความสามารถในการแข่งขัน"/>
    <x v="5"/>
    <s v="ตุลาคม 2565"/>
    <s v="กันยายน 2566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6"/>
    <x v="2"/>
    <x v="10"/>
    <x v="0"/>
    <m/>
    <s v="https://emenscr.nesdc.go.th/viewer/view.html?id=6423d050bdb6fd5c33036671"/>
    <s v="v2_040201V03F03"/>
  </r>
  <r>
    <s v="การผลิตยาต้านไวรัสเพื่อรองรับการระบาดและสร้างศักยภาพการผลิตยาภายในประเทศ"/>
    <s v="การผลิตยาต้านไวรัสเพื่อรองรับการระบาดและสร้างศักยภาพการผลิตยาภายในประเทศ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2"/>
    <x v="10"/>
    <x v="1"/>
    <s v="นับซ้ำ"/>
    <s v="https://emenscr.nesdc.go.th/viewer/view.html?id=641568ffa8076808ac548e53"/>
    <s v="v2_040201V05F06"/>
  </r>
  <r>
    <s v="การผลิตยาต้านไวรัสเพื่อรองรับการระบาดและสร้างศักยภาพการผลิตยาภายในประเทศ"/>
    <s v="การผลิตยาต้านไวรัสเพื่อรองรับการระบาดและสร้างศักยภาพการผลิตยาภายในประเทศ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1"/>
    <x v="1"/>
    <x v="1"/>
    <s v="นับซ้ำ"/>
    <s v="https://emenscr.nesdc.go.th/viewer/view.html?id=641568ffa8076808ac548e53"/>
    <s v="v2_040201V05F06"/>
  </r>
  <r>
    <s v="การผลิตยาต้านไวรัสเพื่อรองรับการระบาดและสร้างศักยภาพการผลิตยาภายในประเทศ"/>
    <s v="การผลิตยาต้านไวรัสเพื่อรองรับการระบาดและสร้างศักยภาพการผลิตยาภายในประเทศ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1"/>
    <x v="5"/>
    <x v="1"/>
    <s v="นับซ้ำ"/>
    <s v="https://emenscr.nesdc.go.th/viewer/view.html?id=641568ffa8076808ac548e53"/>
    <s v="v2_040201V05F06"/>
  </r>
  <r>
    <s v="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"/>
    <s v="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"/>
    <s v="ด้านการสร้างความสามารถในการแข่งขัน"/>
    <x v="5"/>
    <s v="ตุลาคม 2565"/>
    <s v="กันยายน 2566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6"/>
    <x v="1"/>
    <x v="1"/>
    <x v="1"/>
    <s v="นับซ้ำ"/>
    <s v="https://emenscr.nesdc.go.th/viewer/view.html?id=63dca4359c2ec541aa2e9537"/>
    <s v="v2_040201V04F01"/>
  </r>
  <r>
    <s v="โครงการพัฒนาส่งเสริมระบบนิเวศที่เอื้ออำนวยต่อการผลักดันงานวิจัยและนวัตกรรมด้านผลิตภัณฑ์การแพทย์ขั้นสูง (Advanced Therapy Medicinal Products; ATMPs) รวมถึงชีววัตถุที่เกี่ยวข้อง ไปสู่การใช้งานเชิงพาณิชย์"/>
    <s v="โครงการพัฒนาส่งเสริมระบบนิเวศที่เอื้ออำนวยต่อการผลักดันงานวิจัยและนวัตกรรมด้านผลิตภัณฑ์การแพทย์ขั้นสูง (Advanced Therapy Medicinal Products; ATMPs) รวมถึงชีววัตถุที่เกี่ยวข้อง ไปสู่การใช้งานเชิงพาณิชย์"/>
    <s v="ด้านการสร้างความสามารถในการแข่งขัน"/>
    <x v="5"/>
    <s v="ตุลาคม 2565"/>
    <s v="กันยายน 2566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6"/>
    <x v="1"/>
    <x v="5"/>
    <x v="1"/>
    <s v="นับซ้ำ"/>
    <s v="https://emenscr.nesdc.go.th/viewer/view.html?id=6423d050bdb6fd5c33036671"/>
    <s v="v2_040201V03F03"/>
  </r>
  <r>
    <s v="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อุปกรณ์และอวัยวะเทียม)"/>
    <s v="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อุปกรณ์และอวัยวะเทียม)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2"/>
    <x v="10"/>
    <x v="0"/>
    <m/>
    <s v="https://emenscr.nesdc.go.th/viewer/view.html?id=641922f3825908446797b4de"/>
    <s v="v2_040201V03F03"/>
  </r>
  <r>
    <s v="พัฒนากลไกการขับเคลื่อนนโยบายและยุทธศาสตร์ด้านเศรษฐกิจสุขภาพ การเงินการคลังสุขภาพ และหลักประกันสุขภาพ"/>
    <s v="พัฒนากลไกการขับเคลื่อนนโยบายและยุทธศาสตร์ด้านเศรษฐกิจสุขภาพ การเงินการคลังสุขภาพ และหลักประกันสุขภาพ"/>
    <s v="ด้านการสร้างความสามารถในการแข่งขัน"/>
    <x v="5"/>
    <s v="ตุลาคม 2565"/>
    <s v="กันยายน 2566"/>
    <s v="กองเศรษฐกิจสุขภาพและหลักประกันสุขภาพ"/>
    <s v="สำนักงานปลัดกระทรวงสาธารณสุข"/>
    <x v="10"/>
    <s v="กระทรวงสาธารณสุข"/>
    <s v="โครงการปกติ 2566"/>
    <x v="2"/>
    <x v="8"/>
    <x v="0"/>
    <m/>
    <s v="https://emenscr.nesdc.go.th/viewer/view.html?id=63d0e4ea491d7c3de4de5e48"/>
    <s v="v2_040201V03F04"/>
  </r>
  <r>
    <s v="การจัดการข้อมูลเพื่อการวิเคราะห์และสังเคราะห์นโยบายด้านเศรษฐกิจสุขภาพ การเงินการคลังสุขภาพ และหลักประกันสุขภาพ"/>
    <s v="การจัดการข้อมูลเพื่อการวิเคราะห์และสังเคราะห์นโยบายด้านเศรษฐกิจสุขภาพ การเงินการคลังสุขภาพ และหลักประกันสุขภาพ"/>
    <s v="ด้านการสร้างความสามารถในการแข่งขัน"/>
    <x v="5"/>
    <s v="ตุลาคม 2565"/>
    <s v="กันยายน 2566"/>
    <s v="กองเศรษฐกิจสุขภาพและหลักประกันสุขภาพ"/>
    <s v="สำนักงานปลัดกระทรวงสาธารณสุข"/>
    <x v="10"/>
    <s v="กระทรวงสาธารณสุข"/>
    <s v="โครงการปกติ 2566"/>
    <x v="2"/>
    <x v="8"/>
    <x v="0"/>
    <m/>
    <s v="https://emenscr.nesdc.go.th/viewer/view.html?id=63d1f8477825de3dde35806d"/>
    <s v="v2_040201V03F04"/>
  </r>
  <r>
    <s v="โครง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 และยกระดับคุณภาพชีวิต"/>
    <s v="โครง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 และยกระดับคุณภาพชีวิต"/>
    <s v="ด้านการสร้างความสามารถในการแข่งขัน"/>
    <x v="5"/>
    <s v="ตุลาคม 2565"/>
    <s v="กันยายน 2566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6"/>
    <x v="2"/>
    <x v="10"/>
    <x v="0"/>
    <m/>
    <s v="https://emenscr.nesdc.go.th/viewer/view.html?id=63da36374cd2361a9cf8c11e"/>
    <s v="v2_040201V03F03"/>
  </r>
  <r>
    <s v="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"/>
    <s v="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"/>
    <s v="ด้านการสร้างความสามารถในการแข่งขัน"/>
    <x v="5"/>
    <s v="ตุลาคม 2565"/>
    <s v="กันยายน 2566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6"/>
    <x v="4"/>
    <x v="11"/>
    <x v="0"/>
    <m/>
    <s v="https://emenscr.nesdc.go.th/viewer/view.html?id=63dca4359c2ec541aa2e9537"/>
    <s v="v2_040201V04F01"/>
  </r>
  <r>
    <s v="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โรคไต)"/>
    <s v="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โรคไต)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ข้อเสนอโครงการ 2566"/>
    <x v="2"/>
    <x v="10"/>
    <x v="1"/>
    <m/>
    <s v="https://emenscr.nesdc.go.th/viewer/view.html?id=641928c8825908446797b4eb"/>
    <s v="v2_130301V01F05"/>
  </r>
  <r>
    <s v="โครงการพัฒนาและยกระดับสมุนไพรเพื่อเพิ่มมูลค่าและการดูแลสุขภาพประชาชน"/>
    <s v="โครงการพัฒนาและยกระดับสมุนไพรเพื่อเพิ่มมูลค่าและการดูแลสุขภาพประชาชน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วิชาการ"/>
    <s v="กรมวิทยาศาสตร์การแพทย์"/>
    <x v="2"/>
    <s v="กระทรวงสาธารณสุข"/>
    <s v="โครงการปกติ 2566"/>
    <x v="2"/>
    <x v="8"/>
    <x v="1"/>
    <m/>
    <s v="https://emenscr.nesdc.go.th/viewer/view.html?id=63da27ba01784141abb03c92"/>
    <s v="v2_130301V01F01"/>
  </r>
  <r>
    <s v="โครงการพัฒนามาตรฐานการควบคุมคุณภาพยา Biopharmaceuticals และยา Nanopharmaceuticals ที่ใช้ในการรักษาโรคติดต่อและโรคไม่ติดต่อ เพื่อสนับสนุนอุตสาหกรรมการผลิตยาภายในประเทศ"/>
    <s v="โครงการพัฒนามาตรฐานการควบคุมคุณภาพยา Biopharmaceuticals และยา Nanopharmaceuticals ที่ใช้ในการรักษาโรคติดต่อและโรคไม่ติดต่อ เพื่อสนับสนุนอุตสาหกรรมการผลิตยาภายในประเทศ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วิชาการ"/>
    <s v="กรมวิทยาศาสตร์การแพทย์"/>
    <x v="2"/>
    <s v="กระทรวงสาธารณสุข"/>
    <s v="โครงการปกติ 2566"/>
    <x v="3"/>
    <x v="7"/>
    <x v="1"/>
    <m/>
    <s v="https://emenscr.nesdc.go.th/viewer/view.html?id=63e9aca5a4d62649127892e9"/>
    <s v="v2_130301V01F01"/>
  </r>
  <r>
    <s v="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0"/>
    <s v="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0"/>
    <s v="ด้านการพัฒนาและเสริมสร้างศักยภาพทรัพยากรมนุษย์"/>
    <x v="5"/>
    <s v="ตุลาคม 2565"/>
    <s v="กันยายน 2566"/>
    <s v="กองวิชาการและแผนงาน"/>
    <s v="กรมการแพทย์แผนไทยและการแพทย์ทางเลือก"/>
    <x v="7"/>
    <s v="กระทรวงสาธารณสุข"/>
    <s v="โครงการปกติ 2566"/>
    <x v="4"/>
    <x v="9"/>
    <x v="1"/>
    <m/>
    <s v="https://emenscr.nesdc.go.th/viewer/view.html?id=640fe879f2aa244461ab88bb"/>
    <s v="v2_130101V04F03"/>
  </r>
  <r>
    <s v="โครงการพัฒนาศักยภาพเจ้าหน้าที่ นักวิจัยและผู้ประกอบการด้านเครื่องมือแพทย์ ปี 2566"/>
    <s v="โครงการพัฒนาศักยภาพเจ้าหน้าที่ นักวิจัยและผู้ประกอบการด้านเครื่องมือแพทย์ ปี 2566"/>
    <s v="ด้านการปรับสมดุลและพัฒนาระบบการบริหารจัดการภาครัฐ"/>
    <x v="5"/>
    <s v="พฤศจิกายน 2565"/>
    <s v="มิถุนายน 2566"/>
    <s v="กองควบคุมเครื่องมือแพทย์"/>
    <s v="สำนักงานคณะกรรมการอาหารและยา"/>
    <x v="3"/>
    <s v="กระทรวงสาธารณสุข"/>
    <s v="โครงการปกติ 2566"/>
    <x v="2"/>
    <x v="3"/>
    <x v="1"/>
    <m/>
    <s v="https://emenscr.nesdc.go.th/viewer/view.html?id=63db3252fa97461a95240001"/>
    <s v="v2_200401V01F01"/>
  </r>
  <r>
    <s v="ส่งเสริมการสร้างอาชีพด้วยการนวดไทย (อบรมหลักสูตรนวดไทยเพื่อสุขภาพ 150 ชั่วโมง)"/>
    <s v="ส่งเสริมการสร้างอาชีพด้วยการนวดไทย (อบรมหลักสูตรนวดไทยเพื่อสุขภาพ 150 ชั่วโมง)"/>
    <s v="ด้านการสร้างความสามารถในการแข่งขัน"/>
    <x v="6"/>
    <s v="พฤษภาคม 2567"/>
    <s v="กันยายน 2567"/>
    <s v="สำนักงานสาธารณสุขจังหวัดอ่างทอง"/>
    <s v="สำนักงานปลัดกระทรวงสาธารณสุข"/>
    <x v="10"/>
    <s v="กระทรวงสาธารณสุข"/>
    <s v="โครงการปกติ 2567"/>
    <x v="4"/>
    <x v="9"/>
    <x v="0"/>
    <m/>
    <s v="https://emenscr.nesdc.go.th/viewer/view.html?id=663f369718a7ad2adbc47d73"/>
    <s v="v3_040201V04F03"/>
  </r>
  <r>
    <s v="ค่าใช้จ่ายในการพัฒนาโครงสร้างพื้นฐานมาตรฐานอุตสาหกรรมและบริการทางการแพทย์"/>
    <s v="ค่าใช้จ่ายในการพัฒนาโครงสร้างพื้นฐานมาตรฐานอุตสาหกรรมและบริการทางการแพทย์"/>
    <s v="ด้านการสร้างความสามารถในการแข่งขัน"/>
    <x v="6"/>
    <s v="ตุลาคม 2566"/>
    <s v="กันยายน 2567"/>
    <s v="สำนักงานคณะกรรมการการมาตรฐานแห่งชาติ"/>
    <s v="สำนักงานมาตรฐานผลิตภัณฑ์อุตสาหกรรม"/>
    <x v="24"/>
    <s v="กระทรวงอุตสาหกรรม"/>
    <s v="โครงการปกติ 2567"/>
    <x v="3"/>
    <x v="6"/>
    <x v="0"/>
    <m/>
    <s v="https://emenscr.nesdc.go.th/viewer/view.html?id=658c601ea4da863b27b2076b"/>
    <s v="v3_040201V01F02"/>
  </r>
  <r>
    <s v="ค่าใช้จ่ายในการพัฒนาโครงสร้างพื้นฐานมาตรฐานอุตสาหกรรมและบริการทางการแพทย์"/>
    <s v="ค่าใช้จ่ายในการพัฒนาโครงสร้างพื้นฐานมาตรฐานอุตสาหกรรมและบริการทางการแพทย์"/>
    <s v="ด้านการสร้างความสามารถในการแข่งขัน"/>
    <x v="6"/>
    <s v="ตุลาคม 2566"/>
    <s v="กันยายน 2567"/>
    <s v="กองส่งเสริมและพัฒนาด้านการมาตรฐาน"/>
    <s v="สำนักงานมาตรฐานผลิตภัณฑ์อุตสาหกรรม"/>
    <x v="24"/>
    <s v="กระทรวงอุตสาหกรรม"/>
    <s v="โครงการปกติ 2567"/>
    <x v="3"/>
    <x v="7"/>
    <x v="0"/>
    <m/>
    <s v="https://emenscr.nesdc.go.th/viewer/view.html?id=65816589bcbd745c67dd372f"/>
    <s v="v3_040201V01F01"/>
  </r>
  <r>
    <s v="ค่าใช้จ่ายในการพัฒนาโครงสร้างพื้นฐานมาตรฐานอุตสาหกรรมและบริการทางการแพทย์ "/>
    <s v="ค่าใช้จ่ายในการพัฒนาโครงสร้างพื้นฐานมาตรฐานอุตสาหกรรมและบริการทางการแพทย์ "/>
    <s v="ด้านการสร้างความสามารถในการแข่งขัน"/>
    <x v="6"/>
    <s v="ตุลาคม 2566"/>
    <s v="กันยายน 2567"/>
    <s v="กองกำหนดมาตรฐาน"/>
    <s v="สำนักงานมาตรฐานผลิตภัณฑ์อุตสาหกรรม"/>
    <x v="24"/>
    <s v="กระทรวงอุตสาหกรรม"/>
    <s v="โครงการปกติ 2567"/>
    <x v="3"/>
    <x v="7"/>
    <x v="0"/>
    <m/>
    <s v="https://emenscr.nesdc.go.th/viewer/view.html?id=65b8bad09349501f9114f3af"/>
    <s v="v3_040201V01F01"/>
  </r>
  <r>
    <s v="(67) โครงการพัฒนาและเชื่อมโยงอุตสาหกรรมและบริการทางการแพทย์"/>
    <s v="(67) โครงการพัฒนาและเชื่อมโยงอุตสาหกรรมและบริการทางการแพทย์"/>
    <s v="ด้านการสร้างความสามารถในการแข่งขัน"/>
    <x v="6"/>
    <s v="ตุลาคม 2566"/>
    <s v="กันยายน 2567"/>
    <s v="กองพัฒนานวัตกรรมและเทคโนโลยีอุตสาหกรรม"/>
    <s v="กรมส่งเสริมอุตสาหกรรม"/>
    <x v="4"/>
    <s v="กระทรวงอุตสาหกรรม"/>
    <s v="โครงการปกติ 2567"/>
    <x v="2"/>
    <x v="8"/>
    <x v="0"/>
    <m/>
    <s v="https://emenscr.nesdc.go.th/viewer/view.html?id=655c2edcbcbd745c67dcfd0d"/>
    <s v="v3_040201V03F04"/>
  </r>
  <r>
    <s v="โครงการสร้างมูลค่าผลิตภัณฑ์สุขภาพนวัตกรรมไทย"/>
    <s v="โครงการสร้างมูลค่าผลิตภัณฑ์สุขภาพนวัตกรรมไทย"/>
    <s v="ด้านการสร้างความสามารถในการแข่งขัน"/>
    <x v="6"/>
    <s v="มกราคม 2567"/>
    <s v="กันยายน 2567"/>
    <s v="กองยุทธศาสตร์และแผนงาน"/>
    <s v="สำนักงานคณะกรรมการอาหารและยา"/>
    <x v="3"/>
    <s v="กระทรวงสาธารณสุข"/>
    <s v="โครงการปกติ 2567"/>
    <x v="3"/>
    <x v="7"/>
    <x v="0"/>
    <m/>
    <s v="https://emenscr.nesdc.go.th/viewer/view.html?id=6627660755fb162ad9598e24"/>
    <s v="v3_040201V01F01"/>
  </r>
  <r>
    <s v="โครงการสนับสนุนการพัฒนาศักยภาพด้านการควบคุมคุณภาพผลิตภัณฑ์ยาจากสมุนไพรในกลุ่มประเทศสมาชิกอาเซียน ภายใต้โครงการ Hands-on Training on the Quality Control of Traditional and Complementary Medicine Products "/>
    <s v="โครงการสนับสนุนการพัฒนาศักยภาพด้านการควบคุมคุณภาพผลิตภัณฑ์ยาจากสมุนไพรในกลุ่มประเทศสมาชิกอาเซียน ภายใต้โครงการ Hands-on Training on the Quality Control of Traditional and Complementary Medicine Products "/>
    <s v="ด้านการสร้างความสามารถในการแข่งขัน"/>
    <x v="6"/>
    <s v="กันยายน 2566"/>
    <s v="มิถุนายน 2567"/>
    <s v="สถาบันการแพทย์แผนไทย"/>
    <s v="กรมการแพทย์แผนไทยและการแพทย์ทางเลือก"/>
    <x v="7"/>
    <s v="กระทรวงสาธารณสุข"/>
    <s v="โครงการปกติ 2567"/>
    <x v="1"/>
    <x v="5"/>
    <x v="0"/>
    <m/>
    <s v="https://emenscr.nesdc.go.th/viewer/view.html?id=65b9e8ab995a3a1f8f165993"/>
    <s v="v3_040201V05F02"/>
  </r>
  <r>
    <s v="โครงการจัดทำมาตรฐานตำรับยาแผนไทย"/>
    <s v="โครงการจัดทำมาตรฐานตำรับยาแผนไทย"/>
    <s v="ด้านการสร้างความสามารถในการแข่งขัน"/>
    <x v="6"/>
    <s v="ตุลาคม 2566"/>
    <s v="กันยายน 2567"/>
    <s v="สถาบันการแพทย์แผนไทย"/>
    <s v="กรมการแพทย์แผนไทยและการแพทย์ทางเลือก"/>
    <x v="7"/>
    <s v="กระทรวงสาธารณสุข"/>
    <s v="โครงการปกติ 2567"/>
    <x v="3"/>
    <x v="7"/>
    <x v="0"/>
    <m/>
    <s v="https://emenscr.nesdc.go.th/viewer/view.html?id=658d24863b1d2f5c6662563b"/>
    <s v="v3_040201V01F01"/>
  </r>
  <r>
    <s v="โครงการวิจัยและพัฒนาผลิตภัณฑ์ต้านการอักเสบต้นแบบจากสารสกัดรากกัญชา"/>
    <s v="โครงการวิจัยและพัฒนาผลิตภัณฑ์ต้านการอักเสบต้นแบบจากสารสกัดรากกัญชา"/>
    <s v="ด้านการสร้างความสามารถในการแข่งขัน"/>
    <x v="6"/>
    <s v="ตุลาคม 2566"/>
    <s v="กันยายน 2567"/>
    <s v="กองพัฒนายาแผนไทยและสมุนไพร"/>
    <s v="กรมการแพทย์แผนไทยและการแพทย์ทางเลือก"/>
    <x v="7"/>
    <s v="กระทรวงสาธารณสุข"/>
    <s v="โครงการปกติ 2567"/>
    <x v="2"/>
    <x v="10"/>
    <x v="0"/>
    <m/>
    <s v="https://emenscr.nesdc.go.th/viewer/view.html?id=663074d9995a3a1f8f166661"/>
    <s v="v3_040201V03F03"/>
  </r>
  <r>
    <s v="โครงการยกระดับการขับเคลื่อนกัญชา กัญชง กระท่อม เพื่อดูแลสุขภาพผู้ป่วยในระบบบริการสาธารณสุขและสร้างมูลค่าเชิงเศรษฐกิจ"/>
    <s v="โครงการยกระดับการขับเคลื่อนกัญชา กัญชง กระท่อม เพื่อดูแลสุขภาพผู้ป่วยในระบบบริการสาธารณสุขและสร้างมูลค่าเชิงเศรษฐกิจ"/>
    <s v="ด้านการสร้างความสามารถในการแข่งขัน"/>
    <x v="6"/>
    <s v="ตุลาคม 2566"/>
    <s v="กันยายน 2567"/>
    <s v="กองพัฒนายาแผนไทยและสมุนไพร"/>
    <s v="กรมการแพทย์แผนไทยและการแพทย์ทางเลือก"/>
    <x v="7"/>
    <s v="กระทรวงสาธารณสุข"/>
    <s v="โครงการปกติ 2567"/>
    <x v="2"/>
    <x v="10"/>
    <x v="0"/>
    <m/>
    <s v="https://emenscr.nesdc.go.th/viewer/view.html?id=66306c98362bdb1f93f82b7d"/>
    <s v="v3_040201V03F03"/>
  </r>
  <r>
    <s v="โครงการศึกษาประสิทธิผลและความปลอดภัยของเอนไซม์โบรมิเลนจากสับปะรด ต่ออาการปวดเข่าในผู้ที่มีภาวะข้อเข่าเสื่อมระยะเริ่มต้น"/>
    <s v="โครงการศึกษาประสิทธิผลและความปลอดภัยของเอนไซม์โบรมิเลนจากสับปะรด ต่ออาการปวดเข่าในผู้ที่มีภาวะข้อเข่าเสื่อมระยะเริ่มต้น"/>
    <s v="ด้านการสร้างความสามารถในการแข่งขัน"/>
    <x v="6"/>
    <s v="ตุลาคม 2566"/>
    <s v="กันยายน 2567"/>
    <s v="กองการแพทย์ทางเลือก"/>
    <s v="กรมการแพทย์แผนไทยและการแพทย์ทางเลือก"/>
    <x v="7"/>
    <s v="กระทรวงสาธารณสุข"/>
    <s v="โครงการปกติ 2567"/>
    <x v="1"/>
    <x v="4"/>
    <x v="0"/>
    <m/>
    <s v="https://emenscr.nesdc.go.th/viewer/view.html?id=662b2a9b9ca7362ad8e8b7bd"/>
    <s v="v3_040201V05F05"/>
  </r>
  <r>
    <s v="โครงการจัดตั้งศูนย์การแพทย์แม่นยำแห่งชาติ (National Precision Medicine Center)"/>
    <s v="โครงการจัดตั้งศูนย์การแพทย์แม่นยำแห่งชาติ (National Precision Medicine Center)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กรมการแพทย์"/>
    <x v="21"/>
    <s v="กระทรวงสาธารณสุข"/>
    <s v="โครงการปกติ 2567"/>
    <x v="2"/>
    <x v="8"/>
    <x v="0"/>
    <m/>
    <s v="https://emenscr.nesdc.go.th/viewer/view.html?id=65a4a05e8ac75145a53181e1"/>
    <s v="v3_040201V03F04"/>
  </r>
  <r>
    <s v="โครงการอบรมเชิงปฏิบัติการเพื่อพัฒนาครูในการจัดการศึกษาสำหรับนักเรียนที่มีความต้องการพิเศษ"/>
    <s v="โครงการอบรมเชิงปฏิบัติการเพื่อพัฒนาครูในการจัดการศึกษาสำหรับนักเรียนที่มีความต้องการพิเศษ"/>
    <s v="ด้านความมั่นคง"/>
    <x v="6"/>
    <s v="กันยายน 2566"/>
    <s v="ตุลาคม 2566"/>
    <s v="โรงเรียนสาธิตนวัตกรรม"/>
    <s v="มหาวิทยาลัยเทคโนโลยีราชมงคลธัญบุรี"/>
    <x v="25"/>
    <s v="กระทรวงการอุดมศึกษา วิทยาศาสตร์ วิจัยและนวัตกรรม"/>
    <s v="โครงการปกติ 2567"/>
    <x v="2"/>
    <x v="3"/>
    <x v="0"/>
    <m/>
    <s v="https://emenscr.nesdc.go.th/viewer/view.html?id=659f61e562bd8745a6466f4d"/>
    <s v="v3_040201V03F01"/>
  </r>
  <r>
    <s v="สร้างความสามารถและยกระดับการให้บริการจีโนมิกส์และการแพทย์แม่นยำเพื่อให้เกิดบริการการรักษาที่มีความแม่นยำสูง"/>
    <s v="สร้างความสามารถและยกระดับการให้บริการจีโนมิกส์และการแพทย์แม่นยำเพื่อให้เกิดบริการการรักษาที่มีความแม่นยำสูง"/>
    <s v="ด้านการสร้างความสามารถในการแข่งขัน"/>
    <x v="6"/>
    <s v="ตุลาคม 2566"/>
    <s v="กันยายน 2567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7"/>
    <x v="2"/>
    <x v="10"/>
    <x v="0"/>
    <m/>
    <s v="https://emenscr.nesdc.go.th/viewer/view.html?id=65ba042a9ca7362ad8e838fd"/>
    <s v="v3_040201V03F03"/>
  </r>
  <r>
    <s v="การพัฒนานวัตกรรมปัญญาประดิษฐ์และแพลตฟอร์มด้านการแพทย์และสุขภาพ "/>
    <s v="การพัฒนานวัตกรรมปัญญาประดิษฐ์และแพลตฟอร์มด้านการแพทย์และสุขภาพ "/>
    <s v="ด้านการสร้างความสามารถในการแข่งขัน"/>
    <x v="6"/>
    <s v="ตุลาคม 2566"/>
    <s v="กันยายน 2568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7"/>
    <x v="3"/>
    <x v="7"/>
    <x v="0"/>
    <m/>
    <s v="https://emenscr.nesdc.go.th/viewer/view.html?id=6656e0eb995a3a1f8f167368"/>
    <s v="v3_040201V01F01"/>
  </r>
  <r>
    <s v="การเร่งรัดขับเคลื่อนนวัตกรรมวัสดุอุปกรณ์เครื่องมือแพทย์ไทย ให้ได้มาตรฐานเทียบเคียงกับสากลและสามารถขยายตลาดได้ทั้งในและต่างประเทศ "/>
    <s v="การเร่งรัดขับเคลื่อนนวัตกรรมวัสดุอุปกรณ์เครื่องมือแพทย์ไทย ให้ได้มาตรฐานเทียบเคียงกับสากลและสามารถขยายตลาดได้ทั้งในและต่างประเทศ "/>
    <s v="ด้านการสร้างความสามารถในการแข่งขัน"/>
    <x v="6"/>
    <s v="ตุลาคม 2566"/>
    <s v="กันยายน 2567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7"/>
    <x v="2"/>
    <x v="8"/>
    <x v="0"/>
    <m/>
    <s v="https://emenscr.nesdc.go.th/viewer/view.html?id=65ba110355fb162ad9591fef"/>
    <s v="v3_040201V03F04"/>
  </r>
  <r>
    <s v="โครงการเพิ่มขีดความสามารถในการแข่งขันและการสร้างความเชื่อมโยงด้านการตลาดให้ผลิตภัณฑ์และเครื่องมือแพทย์ของไทย : การประเมินประสิทธิภาพและขยายผลนวัตกรรมฆ่าเชื้อในรถฉุกเฉิน"/>
    <s v="โครงการเพิ่มขีดความสามารถในการแข่งขันและการสร้างความเชื่อมโยงด้านการตลาดให้ผลิตภัณฑ์และเครื่องมือแพทย์ของไทย : การประเมินประสิทธิภาพและขยายผลนวัตกรรมฆ่าเชื้อในรถฉุกเฉิน"/>
    <s v="ด้านการสร้างความสามารถในการแข่งขัน"/>
    <x v="6"/>
    <s v="ตุลาคม 2566"/>
    <s v="กันยายน 2568"/>
    <s v="โปรแกรมเวชนครและสารสนเทศชีวการแพทย์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7"/>
    <x v="4"/>
    <x v="9"/>
    <x v="0"/>
    <m/>
    <s v="https://emenscr.nesdc.go.th/viewer/view.html?id=6656d6ec9349501f91150e70"/>
    <s v="v3_040201V04F03"/>
  </r>
  <r>
    <s v="ศูนย์กลางประมวลผลข้อมูลจีโนมสนับสนุนการแพทย์แม่นยำ"/>
    <s v="ศูนย์กลางประมวลผลข้อมูลจีโนมสนับสนุนการแพทย์แม่นยำ"/>
    <s v="ด้านการสร้างความสามารถในการแข่งขัน"/>
    <x v="6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โครงการสำคัญ 2567"/>
    <x v="1"/>
    <x v="12"/>
    <x v="0"/>
    <m/>
    <s v="https://emenscr.nesdc.go.th/viewer/view.html?id=6652a92355fb162ad95a454f"/>
    <s v="v2_040201V05F03"/>
  </r>
  <r>
    <s v="การสร้างศักยภาพแพลตฟอร์มสำหรับการพัฒนาวัคซีนเพื่อป้องกันโรคระบาดสำคัญในมนุษย์และสัตว์"/>
    <s v="การสร้างศักยภาพแพลตฟอร์มสำหรับการพัฒนาวัคซีนเพื่อป้องกันโรคระบาดสำคัญในมนุษย์และสัตว์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โครงการสำคัญ 2567"/>
    <x v="1"/>
    <x v="4"/>
    <x v="0"/>
    <m/>
    <s v="https://emenscr.nesdc.go.th/viewer/view.html?id=6651738b9ca7362ad8e95d05"/>
    <s v="v3_040201V05F05"/>
  </r>
  <r>
    <s v="การพัฒนากระบวนการผลิตและห่วงโซ่คุณค่าสารออกฤทธิ์ทางเภสัชกรรมเพื่อสร้างศักยภาพการผลิตยาในประเทศ"/>
    <s v="การพัฒนากระบวนการผลิตและห่วงโซ่คุณค่าสารออกฤทธิ์ทางเภสัชกรรมเพื่อสร้างศักยภาพการผลิตยาในประเทศ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โครงการสำคัญ 2567"/>
    <x v="2"/>
    <x v="8"/>
    <x v="0"/>
    <m/>
    <s v="https://emenscr.nesdc.go.th/viewer/view.html?id=66516d1755fb162ad95a443e"/>
    <s v="v3_040201V03F04"/>
  </r>
  <r>
    <s v="การต่อยอดผลงานวิจัยและพัฒนานวัตกรรมไทยด้านเครื่องมือแพทย์ที่มูลค่าตลาดสูงเพื่อเข้าสู่การผลิตเชิงพาณิชย์"/>
    <s v="การต่อยอดผลงานวิจัยและพัฒนานวัตกรรมไทยด้านเครื่องมือแพทย์ที่มูลค่าตลาดสูงเพื่อเข้าสู่การผลิตเชิงพาณิชย์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x v="18"/>
    <s v="กระทรวงการอุดมศึกษา วิทยาศาสตร์ วิจัยและนวัตกรรม"/>
    <s v="ปรับปรุงโครงการสำคัญ 2567"/>
    <x v="1"/>
    <x v="4"/>
    <x v="0"/>
    <m/>
    <s v="https://emenscr.nesdc.go.th/viewer/view.html?id=665006b7d5f7b32ada4354ae"/>
    <s v="v3_040201V05F05"/>
  </r>
  <r>
    <s v="โครงการพัฒนาโครงสร้างพื้นฐานด้านคุณภาพและการตรวจสอบทางการแพทย์ (โครงการสร้างศักยภาพการแข่งขันอุตสาหกรรมทางการแพทย์ด้วยมาตรฐานการวัด)"/>
    <s v="โครงการพัฒนาโครงสร้างพื้นฐานด้านคุณภาพและการตรวจสอบทางการแพทย์ (โครงการสร้างศักยภาพการแข่งขันอุตสาหกรรมทางการแพทย์ด้วยมาตรฐานการวัด)"/>
    <s v="ด้านการสร้างความสามารถในการแข่งขัน"/>
    <x v="6"/>
    <s v="ตุลาคม 2566"/>
    <s v="กันยายน 2567"/>
    <s v="ฝ่ายนโยบายและยุทธศาสตร์"/>
    <s v="สถาบันมาตรวิทยาแห่งชาติ"/>
    <x v="5"/>
    <s v="กระทรวงการอุดมศึกษา วิทยาศาสตร์ วิจัยและนวัตกรรม"/>
    <s v="โครงการปกติ 2567"/>
    <x v="1"/>
    <x v="2"/>
    <x v="0"/>
    <m/>
    <s v="https://emenscr.nesdc.go.th/viewer/view.html?id=6634a2319349501f9115026c"/>
    <s v="v3_040201V05F04"/>
  </r>
  <r>
    <s v="พัฒนาและผลิตยา สารสกัดจากสมุนไพรที่มีคุณภาพและได้รับการรับรองมาตรฐาน "/>
    <s v="พัฒนาและผลิตยา สารสกัดจากสมุนไพรที่มีคุณภาพและได้รับการรับรองมาตรฐาน "/>
    <s v="ด้านการสร้างความสามารถในการแข่งขัน"/>
    <x v="6"/>
    <s v="ตุลาคม 2566"/>
    <s v="กันยายน 2567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7"/>
    <x v="2"/>
    <x v="10"/>
    <x v="0"/>
    <m/>
    <s v="https://emenscr.nesdc.go.th/viewer/view.html?id=65b75f0918a7ad2adbc3901d"/>
    <s v="v3_040201V03F03"/>
  </r>
  <r>
    <s v=" การพัฒนาบริการโภชนพันธุศาสตร์ที่มีมาตรฐานรับรองแปลผลได้บนแพลตฟอร์มดิจิทัลสู่การใช้ประโยชน์ในอุตสาหกรรมการแพทย์และสาธารณสุข"/>
    <s v=" การพัฒนาบริการโภชนพันธุศาสตร์ที่มีมาตรฐานรับรองแปลผลได้บนแพลตฟอร์มดิจิทัลสู่การใช้ประโยชน์ในอุตสาหกรรมการแพทย์และสาธารณสุข"/>
    <s v="ด้านการสร้างความสามารถในการแข่งขัน"/>
    <x v="6"/>
    <s v="ตุลาคม 2566"/>
    <s v="กันยายน 2567"/>
    <s v="โปรแกรมบริหารผลิตภัณฑ์เครื่องสำอางและอาหารเสริม"/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โครงการปกติ 2567"/>
    <x v="2"/>
    <x v="10"/>
    <x v="0"/>
    <m/>
    <s v="https://emenscr.nesdc.go.th/viewer/view.html?id=65d5b81fa23f531f99a27b8a"/>
    <s v="v3_040201V03F03"/>
  </r>
  <r>
    <s v="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"/>
    <s v="โครงการพัฒนาคุณภาพระบบบริการสุขภาพเพื่อรองรับการแข่งขันอุตสาหกรรมทางการแพทย์และการท่องเที่ยวเชิงสุขภาพ"/>
    <s v="ด้านการสร้างความสามารถในการแข่งขัน"/>
    <x v="6"/>
    <s v="ตุลาคม 2566"/>
    <s v="กันยายน 2567"/>
    <s v="กองสุขภาพระหว่างประเทศ"/>
    <s v="กรมสนับสนุนบริการสุขภาพ"/>
    <x v="23"/>
    <s v="กระทรวงสาธารณสุข"/>
    <s v="โครงการปกติ 2567"/>
    <x v="3"/>
    <x v="6"/>
    <x v="1"/>
    <m/>
    <s v="https://emenscr.nesdc.go.th/viewer/view.html?id=659045437ee34a5c6dbce11d"/>
    <s v="v3_050303V01F02"/>
  </r>
  <r>
    <s v="โครงการพัฒนาแผนธุรกิจสำหรับรองรับสังคมผู้สูงอายุในพื้นที่ภาคเหนือ"/>
    <s v="โครงการพัฒนาแผนธุรกิจสำหรับรองรับสังคมผู้สูงอายุในพื้นที่ภาคเหนือ"/>
    <s v="ด้านการสร้างความสามารถในการแข่งขัน"/>
    <x v="6"/>
    <s v="กุมภาพันธ์ 2567"/>
    <s v="สิงหาคม 2567"/>
    <s v="สำนักงานอุตสาหกรรมจังหวัดเชียงใหม่"/>
    <s v="สำนักงานปลัดกระทรวงอุตสาหกรรม"/>
    <x v="26"/>
    <s v="กระทรวงอุตสาหกรรม"/>
    <s v="โครงการปกติ 2567"/>
    <x v="2"/>
    <x v="8"/>
    <x v="1"/>
    <m/>
    <s v="https://emenscr.nesdc.go.th/viewer/view.html?id=6565ac0219d0a33b26c4e36c"/>
    <s v="v3_080102V01F02"/>
  </r>
  <r>
    <s v="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1"/>
    <s v="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1"/>
    <s v="ด้านการพัฒนาและเสริมสร้างศักยภาพทรัพยากรมนุษย์"/>
    <x v="6"/>
    <s v="ตุลาคม 2566"/>
    <s v="กันยายน 2567"/>
    <s v="กองวิชาการและแผนงาน"/>
    <s v="กรมการแพทย์แผนไทยและการแพทย์ทางเลือก"/>
    <x v="7"/>
    <s v="กระทรวงสาธารณสุข"/>
    <s v="โครงการปกติ 2567"/>
    <x v="4"/>
    <x v="9"/>
    <x v="1"/>
    <m/>
    <s v="https://emenscr.nesdc.go.th/viewer/view.html?id=6595105754ce6c0aaf1a6bdf"/>
    <s v="v2_130101V04F02"/>
  </r>
  <r>
    <s v="พัฒนากลไกการขับเคลื่อนนโยบายและยุทธศาสตร์ด้านเศรษฐกิจสุขภาพ การเงินการคลังสุขภาพ และหลักประกันสุขภาพ"/>
    <s v="พัฒนากลไกการขับเคลื่อนนโยบายและยุทธศาสตร์ด้านเศรษฐกิจสุขภาพ การเงินการคลังสุขภาพ และหลักประกันสุขภาพ"/>
    <s v="ด้านการสร้างโอกาสและความเสมอภาคทางสังคม"/>
    <x v="6"/>
    <s v="ตุลาคม 2566"/>
    <s v="กันยายน 2567"/>
    <s v="กองเศรษฐกิจสุขภาพและหลักประกันสุขภาพ"/>
    <s v="สำนักงานปลัดกระทรวงสาธารณสุข"/>
    <x v="10"/>
    <s v="กระทรวงสาธารณสุข"/>
    <s v="โครงการปกติ 2567"/>
    <x v="2"/>
    <x v="3"/>
    <x v="1"/>
    <m/>
    <s v="https://emenscr.nesdc.go.th/viewer/view.html?id=65b73c0cdced0b0660ba4b91"/>
    <s v="v3_170101V02F01"/>
  </r>
  <r>
    <s v=" โครงการยกระดับสมรรถนะผู้ผลิตเครื่องมือแพทย์ผ่านการรับรองมาตรฐาน CE เพื่อสร้างความเชื่อมั่น"/>
    <s v=" โครงการยกระดับสมรรถนะผู้ผลิตเครื่องมือแพทย์ผ่านการรับรองมาตรฐาน CE เพื่อสร้างความเชื่อมั่น"/>
    <s v="ด้านการสร้างความสามารถในการแข่งขัน"/>
    <x v="7"/>
    <s v="ธันวาคม 2567"/>
    <s v="กันยายน 2568"/>
    <s v="กองนโยบายอุตสาหกรรมรายสาขา 1"/>
    <s v="สำนักงานเศรษฐกิจอุตสาหกรรม"/>
    <x v="8"/>
    <s v="กระทรวงอุตสาหกรรม"/>
    <s v="โครงการปกติ 2568"/>
    <x v="2"/>
    <x v="3"/>
    <x v="0"/>
    <m/>
    <s v="https://emenscr.nesdc.go.th/viewer/view.html?id=678a3b370b91f2689276a8b3"/>
    <s v="v3_040201V03F01"/>
  </r>
  <r>
    <s v="โครงการพัฒนามาตรฐานอุตสาหกรรมทางการแพทย์ของผู้ผลิตไทย"/>
    <s v="โครงการพัฒนามาตรฐานอุตสาหกรรมทางการแพทย์ของผู้ผลิตไทย"/>
    <s v="ด้านการสร้างความสามารถในการแข่งขัน"/>
    <x v="7"/>
    <s v="ตุลาคม 2567"/>
    <s v="กันยายน 2568"/>
    <s v="กองกำหนดมาตรฐาน"/>
    <s v="สำนักงานมาตรฐานผลิตภัณฑ์อุตสาหกรรม"/>
    <x v="24"/>
    <s v="กระทรวงอุตสาหกรรม"/>
    <s v="โครงการปกติ 2568"/>
    <x v="3"/>
    <x v="7"/>
    <x v="0"/>
    <m/>
    <s v="https://emenscr.nesdc.go.th/viewer/view.html?id=679b50ce4c513e688c278e57"/>
    <s v="v3_040201V01F01"/>
  </r>
  <r>
    <s v="เพิ่มขีดความสามารถในการแข่งขันและการสร้างความเชื่อมโยง ด้านการตลาดให้ผลิตภัณฑ์และเครื่องมือแพทย์ของไทย"/>
    <s v="เพิ่มขีดความสามารถในการแข่งขันและการสร้างความเชื่อมโยง ด้านการตลาดให้ผลิตภัณฑ์และเครื่องมือแพทย์ของไทย"/>
    <s v="ด้านการสร้างความสามารถในการแข่งขัน"/>
    <x v="7"/>
    <s v="ตุลาคม 2567"/>
    <s v="กันยายน 2568"/>
    <s v="กองพัฒนานวัตกรรมและเทคโนโลยีอุตสาหกรรม"/>
    <s v="กรมส่งเสริมอุตสาหกรรม"/>
    <x v="4"/>
    <s v="กระทรวงอุตสาหกรรม"/>
    <s v="ปรับปรุงข้อเสนอโครงการ 2568"/>
    <x v="2"/>
    <x v="8"/>
    <x v="0"/>
    <m/>
    <s v="https://emenscr.nesdc.go.th/viewer/view.html?id=6763995552c7c851103cdf9c"/>
    <s v="v3_040201V03F04"/>
  </r>
  <r>
    <s v="โครงการพัฒนาผู้ประกอบการด้านผลิตภัณฑ์สุขภาพให้มีศักยภาพแข่งขันได้"/>
    <s v="โครงการพัฒนาผู้ประกอบการด้านผลิตภัณฑ์สุขภาพให้มีศักยภาพแข่งขันได้"/>
    <s v="ด้านการสร้างความสามารถในการแข่งขัน"/>
    <x v="7"/>
    <s v="พฤศจิกายน 2567"/>
    <s v="กันยายน 2568"/>
    <s v="กองผลิตภัณฑ์สุขภาพนวัตกรรมและการบริการ"/>
    <s v="สำนักงานคณะกรรมการอาหารและยา"/>
    <x v="3"/>
    <s v="กระทรวงสาธารณสุข"/>
    <s v="โครงการปกติ 2568"/>
    <x v="3"/>
    <x v="7"/>
    <x v="0"/>
    <m/>
    <s v="https://emenscr.nesdc.go.th/viewer/view.html?id=676e25da6f54fa36714715d4"/>
    <s v="v3_040201V01F01"/>
  </r>
  <r>
    <s v="โครงการสร้างมูลค่าผลิตภัณฑ์สุขภาพนวัตกรรมไทย"/>
    <s v="โครงการสร้างมูลค่าผลิตภัณฑ์สุขภาพนวัตกรรมไทย"/>
    <s v="ด้านการสร้างความสามารถในการแข่งขัน"/>
    <x v="7"/>
    <s v="พฤศจิกายน 2567"/>
    <s v="กันยายน 2568"/>
    <s v="กองผลิตภัณฑ์สุขภาพนวัตกรรมและการบริการ"/>
    <s v="สำนักงานคณะกรรมการอาหารและยา"/>
    <x v="3"/>
    <s v="กระทรวงสาธารณสุข"/>
    <s v="โครงการปกติ 2568"/>
    <x v="3"/>
    <x v="7"/>
    <x v="0"/>
    <m/>
    <s v="https://emenscr.nesdc.go.th/viewer/view.html?id=6756b45952c7c851103cd0c5"/>
    <s v="v3_040201V01F01"/>
  </r>
  <r>
    <s v="โครงการเพิ่มจำนวน สร้างมาตรฐานผู้เชี่ยวชาญ/องค์กรผู้เชี่ยวชาญในการตรวจคำขอ CSDT"/>
    <s v="โครงการเพิ่มจำนวน สร้างมาตรฐานผู้เชี่ยวชาญ/องค์กรผู้เชี่ยวชาญในการตรวจคำขอ CSDT"/>
    <s v="ด้านการสร้างความสามารถในการแข่งขัน"/>
    <x v="7"/>
    <s v="ธันวาคม 2567"/>
    <s v="สิงหาคม 2568"/>
    <s v="กองควบคุมเครื่องมือแพทย์"/>
    <s v="สำนักงานคณะกรรมการอาหารและยา"/>
    <x v="3"/>
    <s v="กระทรวงสาธารณสุข"/>
    <s v="โครงการปกติ 2568"/>
    <x v="1"/>
    <x v="5"/>
    <x v="0"/>
    <m/>
    <s v="https://emenscr.nesdc.go.th/viewer/view.html?id=677cd34ef23e63510a0fba83"/>
    <s v="v3_040201V05F02"/>
  </r>
  <r>
    <s v="โครงการยกระดับมาตรฐานโรงพยาบาลการแพทย์แผนไทยและการแพทย์ทางเลือก เพื่อหนุนเสริมอุตสาหกรรมและบริการการแพทย์ครบวงจรของประเทศ"/>
    <s v="โครงการยกระดับมาตรฐานโรงพยาบาลการแพทย์แผนไทยและการแพทย์ทางเลือก เพื่อหนุนเสริมอุตสาหกรรมและบริการการแพทย์ครบวงจรของประเทศ"/>
    <s v="ด้านการสร้างความสามารถในการแข่งขัน"/>
    <x v="7"/>
    <s v="ตุลาคม 2567"/>
    <s v="กันยายน 2568"/>
    <s v="โรงพยาบาลการแพทย์แผนไทยและการแพทย์ผสมผสาน"/>
    <s v="กรมการแพทย์แผนไทยและการแพทย์ทางเลือก"/>
    <x v="7"/>
    <s v="กระทรวงสาธารณสุข"/>
    <s v="โครงการปกติ 2568"/>
    <x v="3"/>
    <x v="7"/>
    <x v="0"/>
    <m/>
    <s v="https://emenscr.nesdc.go.th/viewer/view.html?id=67af1f7765aee3689aa46db8"/>
    <s v="v3_040201V01F01"/>
  </r>
  <r>
    <s v="โครงการจัดทำมาตรฐานตำรับยาแผนไทย"/>
    <s v="โครงการจัดทำมาตรฐานตำรับยาแผนไทย"/>
    <s v="ด้านการสร้างความสามารถในการแข่งขัน"/>
    <x v="7"/>
    <s v="ตุลาคม 2567"/>
    <s v="กันยายน 2568"/>
    <s v="สถาบันการแพทย์แผนไทย"/>
    <s v="กรมการแพทย์แผนไทยและการแพทย์ทางเลือก"/>
    <x v="7"/>
    <s v="กระทรวงสาธารณสุข"/>
    <s v="โครงการปกติ 2568"/>
    <x v="3"/>
    <x v="7"/>
    <x v="0"/>
    <m/>
    <s v="https://emenscr.nesdc.go.th/viewer/view.html?id=67b588b20b91f2689277791d"/>
    <s v="v3_040201V01F01"/>
  </r>
  <r>
    <s v="โครงการจัดตั้งศูนย์การแพทย์แม่นยำแห่งชาติ (National Precision Medicine Center) "/>
    <s v="โครงการจัดตั้งศูนย์การแพทย์แม่นยำแห่งชาติ (National Precision Medicine Center) "/>
    <s v="ด้านการสร้างความสามารถในการแข่งขัน"/>
    <x v="7"/>
    <s v="ตุลาคม 2567"/>
    <s v="กันยายน 2568"/>
    <s v="กองยุทธศาสตร์และแผนงาน"/>
    <s v="กรมการแพทย์"/>
    <x v="21"/>
    <s v="กระทรวงสาธารณสุข"/>
    <s v="โครงการปกติ 2568"/>
    <x v="2"/>
    <x v="8"/>
    <x v="0"/>
    <m/>
    <s v="https://emenscr.nesdc.go.th/viewer/view.html?id=67876acaff9a716894381fe4"/>
    <s v="v3_040201V03F04"/>
  </r>
  <r>
    <s v="พัฒนาโครงสร้างพื้นฐานด้านคุณภาพและการตรวจสอบทางการแพทย์"/>
    <s v="พัฒนาโครงสร้างพื้นฐานด้านคุณภาพและการตรวจสอบทางการแพทย์"/>
    <s v="ด้านการสร้างความสามารถในการแข่งขัน"/>
    <x v="7"/>
    <s v="ตุลาคม 2567"/>
    <s v="กันยายน 2568"/>
    <s v="ฝ่ายนโยบายและยุทธศาสตร์"/>
    <s v="สถาบันมาตรวิทยาแห่งชาติ"/>
    <x v="5"/>
    <s v="กระทรวงการอุดมศึกษา วิทยาศาสตร์ วิจัยและนวัตกรรม"/>
    <s v="โครงการปกติ 2568"/>
    <x v="1"/>
    <x v="1"/>
    <x v="0"/>
    <m/>
    <s v="https://emenscr.nesdc.go.th/viewer/view.html?id=6762741df23e63510a0f7c4c"/>
    <s v="v3_040201V05F01"/>
  </r>
  <r>
    <s v="โครงการเตรียมความพร้อมผู้ประกอบการในการจัดเตรียมเอกสาร CSDT"/>
    <s v="โครงการเตรียมความพร้อมผู้ประกอบการในการจัดเตรียมเอกสาร CSDT"/>
    <s v="ด้านการสร้างความสามารถในการแข่งขัน"/>
    <x v="7"/>
    <s v="พฤศจิกายน 2567"/>
    <s v="สิงหาคม 2568"/>
    <s v="กองควบคุมเครื่องมือแพทย์"/>
    <s v="สำนักงานคณะกรรมการอาหารและยา"/>
    <x v="3"/>
    <s v="กระทรวงสาธารณสุข"/>
    <s v="โครงการปกติ 2568"/>
    <x v="1"/>
    <x v="5"/>
    <x v="0"/>
    <m/>
    <s v="https://emenscr.nesdc.go.th/viewer/view.html?id=67469d186fbae4367b6bfe0f"/>
    <s v="v3_040201V05F02"/>
  </r>
  <r>
    <s v="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2"/>
    <s v="โครงการจัดงานมหกรรมสมุนไพรแห่งชาติ และการประชุมวิชาการประจำปี  การแพทย์แผนไทย การแพทย์พื้นบ้าน และการแพทย์ทางเลือกแห่งชาติ ครั้งที่ 22"/>
    <s v="ด้านการพัฒนาและเสริมสร้างศักยภาพทรัพยากรมนุษย์"/>
    <x v="7"/>
    <s v="ตุลาคม 2567"/>
    <s v="กันยายน 2568"/>
    <s v="กองวิชาการและแผนงาน"/>
    <s v="กรมการแพทย์แผนไทยและการแพทย์ทางเลือก"/>
    <x v="7"/>
    <s v="กระทรวงสาธารณสุข"/>
    <s v="โครงการปกติ 2568"/>
    <x v="4"/>
    <x v="9"/>
    <x v="1"/>
    <m/>
    <s v="https://emenscr.nesdc.go.th/viewer/view.html?id=67a03fb4e7fd8840616a4acb"/>
    <s v="v3_130101V04F02"/>
  </r>
  <r>
    <s v="พัฒนากลไกการขับเคลื่อนนโยบายและยุทธศาสตร์ด้านเศรษฐกิจสุขภาพ การเงินการคลังสุขภาพ และหลักประกันสุขภาพ"/>
    <s v="พัฒนากลไกการขับเคลื่อนนโยบายและยุทธศาสตร์ด้านเศรษฐกิจสุขภาพ การเงินการคลังสุขภาพ และหลักประกันสุขภาพ"/>
    <s v="ด้านการสร้างโอกาสและความเสมอภาคทางสังคม"/>
    <x v="7"/>
    <s v="ตุลาคม 2567"/>
    <s v="กันยายน 2568"/>
    <s v="กองเศรษฐกิจสุขภาพและหลักประกันสุขภาพ"/>
    <s v="สำนักงานปลัดกระทรวงสาธารณสุข"/>
    <x v="10"/>
    <s v="กระทรวงสาธารณสุข"/>
    <s v="โครงการปกติ 2568"/>
    <x v="2"/>
    <x v="3"/>
    <x v="1"/>
    <m/>
    <s v="https://emenscr.nesdc.go.th/viewer/view.html?id=676d164851d1ed367e3c02f3"/>
    <s v="v3_170101V02F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">
  <r>
    <s v="กรมวิทยาศาสตร์การแพทย์"/>
    <x v="0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มี"/>
    <m/>
  </r>
  <r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มี"/>
    <m/>
  </r>
  <r>
    <s v="กรมสนับสนุนบริการสุขภาพ"/>
    <x v="2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มี"/>
    <m/>
  </r>
  <r>
    <s v="สำนักงานพัฒนาวิทยาศาสตร์และเทคโนโลยีแห่งชาติ"/>
    <x v="3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มี"/>
    <m/>
  </r>
  <r>
    <s v="สถาบันวิจัยระบบสาธารณสุข"/>
    <x v="4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มี"/>
    <m/>
  </r>
  <r>
    <s v="กรมการแพทย์แผนไทยและการแพทย์ทางเลือก"/>
    <x v="5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มี"/>
    <m/>
  </r>
  <r>
    <s v="สภากาชาดไทย"/>
    <x v="6"/>
    <s v="หน่วยงานอิสระของรัฐ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มี"/>
    <m/>
  </r>
  <r>
    <s v="มหาวิทยาลัยขอนแก่น"/>
    <x v="7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ไม่มี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ไม่มี"/>
    <m/>
  </r>
  <r>
    <s v="มหาวิทยาลัยแม่ฟ้าหลวง"/>
    <x v="10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ไม่มี"/>
    <m/>
  </r>
  <r>
    <s v="มหาวิทยาลัยสงขลานครินทร์"/>
    <x v="1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ไม่มี"/>
    <m/>
  </r>
  <r>
    <s v="สถาบันวิจัยวิทยาศาสตร์และเทคโนโลยีแห่งประเทศไทย"/>
    <x v="12"/>
    <s v="รัฐวิสาหกิจ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ไม่มี"/>
    <m/>
  </r>
  <r>
    <s v="สถาบันเทคโนโลยีนิวเคลียร์แห่งชาติ (องค์การมหาชน)"/>
    <x v="13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ไม่มี"/>
    <m/>
  </r>
  <r>
    <s v="สำนักงานมาตรฐานผลิตภัณฑ์อุตสาหกรรม"/>
    <x v="14"/>
    <s v="กระทรวงอุตสาห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มี"/>
    <m/>
  </r>
  <r>
    <s v="สำนักงานเศรษฐกิจอุตสาหกรรม"/>
    <x v="15"/>
    <s v="กระทรวงอุตสาห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ไม่มี"/>
    <m/>
  </r>
  <r>
    <s v="สำนักงานคณะกรรมการอาหารและยา"/>
    <x v="16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1"/>
    <s v="มาตรฐานผลิตภัณฑ์และ_x0009_บริการทางการแพทย์ "/>
    <m/>
    <s v="มี"/>
    <m/>
  </r>
  <r>
    <s v="กรมวิทยาศาสตร์บริการ"/>
    <x v="17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2"/>
    <s v="มาตรฐานและวิธีการสอบเทียบเครื่องมือทางการแพทย์"/>
    <m/>
    <s v="มี"/>
    <m/>
  </r>
  <r>
    <s v="กรมสนับสนุนบริการสุขภาพ"/>
    <x v="2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2"/>
    <s v="มาตรฐานและวิธีการสอบเทียบเครื่องมือทางการแพทย์"/>
    <m/>
    <s v="มี"/>
    <m/>
  </r>
  <r>
    <s v="สำนักงานพัฒนาวิทยาศาสตร์และเทคโนโลยีแห่งชาติ"/>
    <x v="3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2"/>
    <s v="มาตรฐานและวิธีการสอบเทียบเครื่องมือทางการแพทย์"/>
    <m/>
    <s v="มี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2"/>
    <s v="มาตรฐานและวิธีการสอบเทียบเครื่องมือทางการแพทย์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2"/>
    <s v="มาตรฐานและวิธีการสอบเทียบเครื่องมือทางการแพทย์"/>
    <m/>
    <s v="ไม่มี"/>
    <m/>
  </r>
  <r>
    <s v="สถาบันมาตรวิทยาแห่งชาติ"/>
    <x v="1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2"/>
    <s v="มาตรฐานและวิธีการสอบเทียบเครื่องมือทางการแพทย์"/>
    <m/>
    <s v="มี"/>
    <m/>
  </r>
  <r>
    <s v="มหาวิทยาลัยสงขลานครินทร์"/>
    <x v="1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2"/>
    <s v="มาตรฐานและวิธีการสอบเทียบเครื่องมือทางการแพทย์"/>
    <m/>
    <s v="ไม่มี"/>
    <m/>
  </r>
  <r>
    <s v="สำนักงานมาตรฐานผลิตภัณฑ์อุตสาหกรรม"/>
    <x v="14"/>
    <s v="กระทรวงอุตสาหกรรม"/>
    <s v="04"/>
    <s v="040201"/>
    <s v="อุตสาหกรรมและบริการทางการแพทย์มีการขยายตัวเพิ่มขึ้น"/>
    <m/>
    <s v="040201V01"/>
    <s v="มาตรฐาน"/>
    <s v="v3_040201V01F02"/>
    <s v="มาตรฐานและวิธีการสอบเทียบเครื่องมือทางการแพทย์"/>
    <m/>
    <s v="มี"/>
    <m/>
  </r>
  <r>
    <s v="กรมการแพทย์แผนไทยและการแพทย์ทางเลือก"/>
    <x v="5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2"/>
    <s v="การลงทุน "/>
    <s v="v3_040201V02F01"/>
    <s v="มาตรการส่งเสริมการลงทุน การผลิตเครื่องมือแพทย์ และบริการทางการแพทย์"/>
    <m/>
    <s v="มี"/>
    <m/>
  </r>
  <r>
    <s v="องค์การสุรา กรมสรรพสามิต"/>
    <x v="19"/>
    <s v="กระทรวงการคลัง"/>
    <s v="04"/>
    <s v="040201"/>
    <s v="อุตสาหกรรมและบริการทางการแพทย์มีการขยายตัวเพิ่มขึ้น"/>
    <m/>
    <s v="040201V02"/>
    <s v="การลงทุน "/>
    <s v="v3_040201V02F01"/>
    <s v="มาตรการส่งเสริมการลงทุน การผลิตเครื่องมือแพทย์ และบริการทางการแพทย์"/>
    <m/>
    <s v="มี"/>
    <m/>
  </r>
  <r>
    <s v="มหาวิทยาลัยแม่ฟ้าหลวง"/>
    <x v="10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2"/>
    <s v="การลงทุน "/>
    <s v="v3_040201V02F01"/>
    <s v="มาตรการส่งเสริมการลงทุน การผลิตเครื่องมือแพทย์ และบริการทางการแพทย์"/>
    <m/>
    <s v="มี"/>
    <m/>
  </r>
  <r>
    <s v="สถาบันมาตรวิทยาแห่งชาติ"/>
    <x v="1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2"/>
    <s v="การลงทุน "/>
    <s v="v3_040201V02F01"/>
    <s v="มาตรการส่งเสริมการลงทุน การผลิตเครื่องมือแพทย์ และบริการทางการแพทย์"/>
    <m/>
    <s v="มี"/>
    <m/>
  </r>
  <r>
    <s v="สำนักงานคณะกรรมการอาหารและยา"/>
    <x v="16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2"/>
    <s v="การลงทุน "/>
    <s v="v3_040201V02F01"/>
    <s v="มาตรการส่งเสริมการลงทุน การผลิตเครื่องมือแพทย์ และบริการทางการแพทย์"/>
    <m/>
    <s v="มี"/>
    <m/>
  </r>
  <r>
    <s v="สภากาชาดไทย"/>
    <x v="6"/>
    <s v="หน่วยงานอิสระของรัฐ"/>
    <s v="04"/>
    <s v="040201"/>
    <s v="อุตสาหกรรมและบริการทางการแพทย์มีการขยายตัวเพิ่มขึ้น"/>
    <m/>
    <s v="040201V02"/>
    <s v="การลงทุน "/>
    <s v="v3_040201V02F01"/>
    <s v="มาตรการส่งเสริมการลงทุน การผลิตเครื่องมือแพทย์ และบริการทางการแพทย์"/>
    <m/>
    <s v="ไม่มี"/>
    <m/>
  </r>
  <r>
    <s v="มหาวิทยาลัยขอนแก่น"/>
    <x v="7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2"/>
    <s v="การลงทุน "/>
    <s v="v3_040201V02F01"/>
    <s v="มาตรการส่งเสริมการลงทุน การผลิตเครื่องมือแพทย์ และบริการทางการแพทย์"/>
    <m/>
    <s v="ไม่มี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2"/>
    <s v="การลงทุน "/>
    <s v="v3_040201V02F01"/>
    <s v="มาตรการส่งเสริมการลงทุน การผลิตเครื่องมือแพทย์ และบริการทางการแพทย์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2"/>
    <s v="การลงทุน "/>
    <s v="v3_040201V02F01"/>
    <s v="มาตรการส่งเสริมการลงทุน การผลิตเครื่องมือแพทย์ และบริการทางการแพทย์"/>
    <m/>
    <s v="ไม่มี"/>
    <m/>
  </r>
  <r>
    <s v="สำนักงานคณะกรรมการส่งเสริมการลงทุน"/>
    <x v="20"/>
    <s v="สำนักนายกรัฐมนตรี"/>
    <s v="04"/>
    <s v="040201"/>
    <s v="อุตสาหกรรมและบริการทางการแพทย์มีการขยายตัวเพิ่มขึ้น"/>
    <m/>
    <s v="040201V02"/>
    <s v="การลงทุน "/>
    <s v="v3_040201V02F01"/>
    <s v="มาตรการส่งเสริมการลงทุน การผลิตเครื่องมือแพทย์ และบริการทางการแพทย์"/>
    <m/>
    <s v="ไม่มี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2"/>
    <s v="การลงทุน "/>
    <s v="v3_040201V02F02"/>
    <s v="การเข้าถึงแหล่งเงินทุน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2"/>
    <s v="การลงทุน "/>
    <s v="v3_040201V02F02"/>
    <s v="การเข้าถึงแหล่งเงินทุน"/>
    <m/>
    <s v="ไม่มี"/>
    <m/>
  </r>
  <r>
    <s v="มหาวิทยาลัยเทคโนโลยีราชมงคลธัญบุรี"/>
    <x v="21"/>
    <s v="อื่นๆ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1"/>
    <s v="สมรรถนะผู้ผลิตอุตสาหกรรมทางการแพทย์"/>
    <m/>
    <s v="มี"/>
    <m/>
  </r>
  <r>
    <s v="สำนักงานปลัดกระทรวงสาธารณสุข"/>
    <x v="22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1"/>
    <s v="สมรรถนะผู้ผลิตอุตสาหกรรมทางการแพทย์"/>
    <m/>
    <s v="มี"/>
    <m/>
  </r>
  <r>
    <s v="กรมส่งเสริมอุตสาหกรรม"/>
    <x v="23"/>
    <s v="กระทรวงอุตสาห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1"/>
    <s v="สมรรถนะผู้ผลิตอุตสาหกรรมทางการแพทย์"/>
    <m/>
    <s v="มีโครงการสำคัญ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1"/>
    <s v="สมรรถนะผู้ผลิตอุตสาหกรรมทางการแพทย์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1"/>
    <s v="สมรรถนะผู้ผลิตอุตสาหกรรมทางการแพทย์"/>
    <m/>
    <s v="ไม่มี"/>
    <m/>
  </r>
  <r>
    <s v="มหาวิทยาลัยแม่ฟ้าหลวง"/>
    <x v="10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1"/>
    <s v="สมรรถนะผู้ผลิตอุตสาหกรรมทางการแพทย์"/>
    <m/>
    <s v="ไม่มี"/>
    <m/>
  </r>
  <r>
    <s v="สถาบันเทคโนโลยีพระจอมเกล้าเจ้าคุณทหารลาดกระบัง"/>
    <x v="24"/>
    <s v="อื่นๆ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1"/>
    <s v="สมรรถนะผู้ผลิตอุตสาหกรรมทางการแพทย์"/>
    <m/>
    <s v="ไม่มี"/>
    <m/>
  </r>
  <r>
    <s v="สำนักงานเศรษฐกิจอุตสาหกรรม"/>
    <x v="15"/>
    <s v="กระทรวงอุตสาห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1"/>
    <s v="สมรรถนะผู้ผลิตอุตสาหกรรมทางการแพทย์"/>
    <m/>
    <s v="มี"/>
    <m/>
  </r>
  <r>
    <s v="สำนักงานคณะกรรมการอาหารและยา"/>
    <x v="16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1"/>
    <s v="สมรรถนะผู้ผลิตอุตสาหกรรมทางการแพทย์"/>
    <m/>
    <s v="มี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2"/>
    <s v="ระบบการจดสิทธิบัตรเครื่องมือแพทย์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2"/>
    <s v="ระบบการจดสิทธิบัตรเครื่องมือแพทย์"/>
    <m/>
    <s v="ไม่มี"/>
    <m/>
  </r>
  <r>
    <s v="มหาวิทยาลัยสงขลานครินทร์"/>
    <x v="1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2"/>
    <s v="ระบบการจดสิทธิบัตรเครื่องมือแพทย์"/>
    <m/>
    <s v="ไม่มี"/>
    <m/>
  </r>
  <r>
    <s v="สถาบันเทคโนโลยีพระจอมเกล้าเจ้าคุณทหารลาดกระบัง"/>
    <x v="24"/>
    <s v="อื่นๆ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2"/>
    <s v="ระบบการจดสิทธิบัตรเครื่องมือแพทย์"/>
    <m/>
    <s v="ไม่มี"/>
    <m/>
  </r>
  <r>
    <s v="กรมการแพทย์แผนไทยและการแพทย์ทางเลือก"/>
    <x v="5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3"/>
    <s v="การต่อยอดงานวิจัยไปสู่การผลิตเชิงพาณิชย์"/>
    <m/>
    <s v="มี"/>
    <m/>
  </r>
  <r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3"/>
    <s v="การต่อยอดงานวิจัยไปสู่การผลิตเชิงพาณิชย์"/>
    <m/>
    <s v="มี"/>
    <m/>
  </r>
  <r>
    <s v="กรมการแพทย์"/>
    <x v="25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3"/>
    <s v="การต่อยอดงานวิจัยไปสู่การผลิตเชิงพาณิชย์"/>
    <m/>
    <s v="ไม่มี"/>
    <m/>
  </r>
  <r>
    <s v="กรมส่งเสริมอุตสาหกรรม"/>
    <x v="23"/>
    <s v="กระทรวงอุตสาห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3"/>
    <s v="การต่อยอดงานวิจัยไปสู่การผลิตเชิงพาณิชย์"/>
    <m/>
    <s v="มี"/>
    <m/>
  </r>
  <r>
    <s v="สภากาชาดไทย"/>
    <x v="6"/>
    <s v="หน่วยงานอิสระของรัฐ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3"/>
    <s v="การต่อยอดงานวิจัยไปสู่การผลิตเชิงพาณิชย์"/>
    <m/>
    <s v="ไม่มี"/>
    <m/>
  </r>
  <r>
    <s v="มหาวิทยาลัยขอนแก่น"/>
    <x v="7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3"/>
    <s v="การต่อยอดงานวิจัยไปสู่การผลิตเชิงพาณิชย์"/>
    <m/>
    <s v="มีโครงการสำคัญ"/>
    <m/>
  </r>
  <r>
    <s v="มหาวิทยาลัยเชียงใหม่"/>
    <x v="26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3"/>
    <s v="การต่อยอดงานวิจัยไปสู่การผลิตเชิงพาณิชย์"/>
    <m/>
    <s v="ไม่มี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3"/>
    <s v="การต่อยอดงานวิจัยไปสู่การผลิตเชิงพาณิชย์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3"/>
    <s v="การต่อยอดงานวิจัยไปสู่การผลิตเชิงพาณิชย์"/>
    <m/>
    <s v="ไม่มี"/>
    <m/>
  </r>
  <r>
    <s v="มหาวิทยาลัยแม่ฟ้าหลวง"/>
    <x v="10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3"/>
    <s v="การต่อยอดงานวิจัยไปสู่การผลิตเชิงพาณิชย์"/>
    <m/>
    <s v="ไม่มี"/>
    <m/>
  </r>
  <r>
    <s v="มหาวิทยาลัยศิลปากร"/>
    <x v="27"/>
    <s v="อื่นๆ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3"/>
    <s v="การต่อยอดงานวิจัยไปสู่การผลิตเชิงพาณิชย์"/>
    <m/>
    <s v="ไม่มี"/>
    <m/>
  </r>
  <r>
    <s v="มหาวิทยาลัยสงขลานครินทร์"/>
    <x v="1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3"/>
    <s v="การต่อยอดงานวิจัยไปสู่การผลิตเชิงพาณิชย์"/>
    <m/>
    <s v="ไม่มี"/>
    <m/>
  </r>
  <r>
    <s v="สถาบันเทคโนโลยีนิวเคลียร์แห่งชาติ (องค์การมหาชน)"/>
    <x v="13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3"/>
    <s v="การต่อยอดงานวิจัยไปสู่การผลิตเชิงพาณิชย์"/>
    <m/>
    <s v="ไม่มี"/>
    <m/>
  </r>
  <r>
    <s v="สถาบันเทคโนโลยีพระจอมเกล้าเจ้าคุณทหารลาดกระบัง"/>
    <x v="24"/>
    <s v="อื่นๆ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3"/>
    <s v="การต่อยอดงานวิจัยไปสู่การผลิตเชิงพาณิชย์"/>
    <m/>
    <s v="ไม่มี"/>
    <m/>
  </r>
  <r>
    <s v="สำนักงานพัฒนาวิทยาศาสตร์และเทคโนโลยีแห่งชาติ"/>
    <x v="3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3"/>
    <s v="การต่อยอดงานวิจัยไปสู่การผลิตเชิงพาณิชย์"/>
    <m/>
    <s v="มี"/>
    <m/>
  </r>
  <r>
    <s v="กรมวิทยาศาสตร์การแพทย์"/>
    <x v="0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มี"/>
    <m/>
  </r>
  <r>
    <s v="กรมการแพทย์แผนไทยและการแพทย์ทางเลือก"/>
    <x v="5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มี"/>
    <m/>
  </r>
  <r>
    <s v="กรมการแพทย์"/>
    <x v="25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มี"/>
    <m/>
  </r>
  <r>
    <s v="มหาวิทยาลัยแม่ฟ้าหลวง"/>
    <x v="10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มี"/>
    <m/>
  </r>
  <r>
    <s v="มหาวิทยาลัยมหาสารคาม"/>
    <x v="28"/>
    <s v="อื่นๆ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มี"/>
    <m/>
  </r>
  <r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มี"/>
    <m/>
  </r>
  <r>
    <s v="สำนักงานปลัดกระทรวงกลาโหม"/>
    <x v="29"/>
    <s v="กระทรวงกลาโห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มี"/>
    <m/>
  </r>
  <r>
    <s v="สำนักงานปลัดกระทรวงสาธารณสุข"/>
    <x v="22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มี"/>
    <m/>
  </r>
  <r>
    <s v="สำนักงานปลัดกระทรวงอุตสาหกรรม"/>
    <x v="30"/>
    <s v="กระทรวงงอตสาห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มี"/>
    <m/>
  </r>
  <r>
    <s v="สถาบันวัคซีนแห่งชาติ"/>
    <x v="31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มี"/>
    <m/>
  </r>
  <r>
    <s v="สำนักงานพัฒนาวิทยาศาสตร์และเทคโนโลยีแห่งชาติ"/>
    <x v="3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มี"/>
    <m/>
  </r>
  <r>
    <s v="สำนักงานคณะกรรมการอาหารและยา"/>
    <x v="16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มี"/>
    <m/>
  </r>
  <r>
    <s v="กรมส่งเสริมอุตสาหกรรม"/>
    <x v="23"/>
    <s v="กระทรวงอุตสาห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มี"/>
    <m/>
  </r>
  <r>
    <s v="สภากาชาดไทย"/>
    <x v="6"/>
    <s v="หน่วยงานอิสระของรัฐ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ไม่มี"/>
    <m/>
  </r>
  <r>
    <s v="มหาวิทยาลัยขอนแก่น"/>
    <x v="7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ไม่มี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ไม่มี"/>
    <m/>
  </r>
  <r>
    <s v="มหาวิทยาลัยศิลปากร"/>
    <x v="27"/>
    <s v="อื่นๆ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ไม่มี"/>
    <m/>
  </r>
  <r>
    <s v="สำนักงานสภาพัฒนาการเศรษฐกิจและสังคมแห่งชาติ"/>
    <x v="32"/>
    <s v="สำนักนายกรัฐมนตรี"/>
    <s v="04"/>
    <s v="040201"/>
    <s v="อุตสาหกรรมและบริการทางการแพทย์มีการขยายตัวเพิ่มขึ้น"/>
    <m/>
    <s v="040201V03"/>
    <s v="การผลิตและบริการ"/>
    <s v="v3_040201V03F04"/>
    <s v="อุตสาหกรรมต่อเนื่องของอุตสาหกรรมทางการแพทย์"/>
    <m/>
    <s v="ไม่มี"/>
    <m/>
  </r>
  <r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1"/>
    <s v="ช่องทางการเข้าถึงตลาด ทั้งในโรงพยาบาลของรัฐและเอกชน  "/>
    <m/>
    <s v="มี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1"/>
    <s v="ช่องทางการเข้าถึงตลาด ทั้งในโรงพยาบาลของรัฐและเอกชน  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1"/>
    <s v="ช่องทางการเข้าถึงตลาด ทั้งในโรงพยาบาลของรัฐและเอกชน  "/>
    <m/>
    <s v="ไม่มี"/>
    <m/>
  </r>
  <r>
    <s v="มหาวิทยาลัยสงขลานครินทร์"/>
    <x v="1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1"/>
    <s v="ช่องทางการเข้าถึงตลาด ทั้งในโรงพยาบาลของรัฐและเอกชน  "/>
    <m/>
    <s v="ไม่มี"/>
    <m/>
  </r>
  <r>
    <s v="สำนักงานสภาพัฒนาการเศรษฐกิจและสังคมแห่งชาติ"/>
    <x v="32"/>
    <s v="สำนักนายกรัฐมนตรี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1"/>
    <s v="ช่องทางการเข้าถึงตลาด ทั้งในโรงพยาบาลของรัฐและเอกชน  "/>
    <m/>
    <s v="ไม่มี"/>
    <m/>
  </r>
  <r>
    <s v="สำนักงานเศรษฐกิจอุตสาหกรรม"/>
    <x v="15"/>
    <s v="กระทรวงอุตสาหกรรม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1"/>
    <s v="ช่องทางการเข้าถึงตลาด ทั้งในโรงพยาบาลของรัฐและเอกชน  "/>
    <m/>
    <s v="ไม่มี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2"/>
    <s v="การส่งออกผลิตภัณฑ์และบริการทางการแพทย์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2"/>
    <s v="การส่งออกผลิตภัณฑ์และบริการทางการแพทย์"/>
    <m/>
    <s v="ไม่มี"/>
    <m/>
  </r>
  <r>
    <s v="สำนักงานเศรษฐกิจอุตสาหกรรม"/>
    <x v="15"/>
    <s v="กระทรวงอุตสาหกรรม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2"/>
    <s v="การส่งออกผลิตภัณฑ์และบริการทางการแพทย์"/>
    <m/>
    <s v="ไม่มี"/>
    <m/>
  </r>
  <r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3"/>
    <s v="ความเชื่อมั่นในการใช้ผลิตภัณฑ์ทางการแพทย์ของไทย"/>
    <m/>
    <s v="มี"/>
    <m/>
  </r>
  <r>
    <s v="สำนักงานปลัดกระทรวงสาธารณสุข"/>
    <x v="22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3"/>
    <s v="ความเชื่อมั่นในการใช้ผลิตภัณฑ์ทางการแพทย์ของไทย"/>
    <m/>
    <s v="มี"/>
    <m/>
  </r>
  <r>
    <s v="สำนักงานพัฒนาวิทยาศาสตร์และเทคโนโลยีแห่งชาติ"/>
    <x v="3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3"/>
    <s v="ความเชื่อมั่นในการใช้ผลิตภัณฑ์ทางการแพทย์ของไทย"/>
    <m/>
    <s v="มี"/>
    <m/>
  </r>
  <r>
    <s v="จุฬาลงกรณ์มหาวิทยาลัย"/>
    <x v="33"/>
    <s v="อื่นๆ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3"/>
    <s v="ความเชื่อมั่นในการใช้ผลิตภัณฑ์ทางการแพทย์ของไทย"/>
    <m/>
    <s v="มีโครงการสำคัญ"/>
    <m/>
  </r>
  <r>
    <s v="สำนักงานนวัตกรรมแห่งชาติ (องค์การมหาชน)"/>
    <x v="34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3"/>
    <s v="ความเชื่อมั่นในการใช้ผลิตภัณฑ์ทางการแพทย์ของไทย"/>
    <m/>
    <s v="มีโครงการสำคัญ"/>
    <m/>
  </r>
  <r>
    <s v="กรมการแพทย์แผนไทยและการแพทย์ทางเลือก"/>
    <x v="5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3"/>
    <s v="ความเชื่อมั่นในการใช้ผลิตภัณฑ์ทางการแพทย์ของไทย"/>
    <m/>
    <s v="มี"/>
    <m/>
  </r>
  <r>
    <s v="กรมส่งเสริมอุตสาหกรรม"/>
    <x v="23"/>
    <s v="กระทรวงอุตสาหกรรม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3"/>
    <s v="ความเชื่อมั่นในการใช้ผลิตภัณฑ์ทางการแพทย์ของไทย"/>
    <m/>
    <s v="ไม่มี"/>
    <m/>
  </r>
  <r>
    <s v="สภากาชาดไทย"/>
    <x v="6"/>
    <s v="หน่วยงานอิสระของรัฐ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3"/>
    <s v="ความเชื่อมั่นในการใช้ผลิตภัณฑ์ทางการแพทย์ของไทย"/>
    <m/>
    <s v="ไม่มี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3"/>
    <s v="ความเชื่อมั่นในการใช้ผลิตภัณฑ์ทางการแพทย์ของไทย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3"/>
    <s v="ความเชื่อมั่นในการใช้ผลิตภัณฑ์ทางการแพทย์ของไทย"/>
    <m/>
    <s v="ไม่มี"/>
    <m/>
  </r>
  <r>
    <s v="มหาวิทยาลัยสงขลานครินทร์"/>
    <x v="1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3"/>
    <s v="ความเชื่อมั่นในการใช้ผลิตภัณฑ์ทางการแพทย์ของไทย"/>
    <m/>
    <s v="ไม่มี"/>
    <m/>
  </r>
  <r>
    <s v="สำนักงานคณะกรรมการอาหารและยา"/>
    <x v="16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4"/>
    <s v="การตลาด"/>
    <s v="v3_040201V04F03"/>
    <s v="ความเชื่อมั่นในการใช้ผลิตภัณฑ์ทางการแพทย์ของไทย"/>
    <m/>
    <s v="ไม่มี"/>
    <m/>
  </r>
  <r>
    <s v="กรมการแพทย์แผนไทยและการแพทย์ทางเลือก"/>
    <x v="5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1"/>
    <s v="เครือข่ายความร่วมมือ ระบบการให้คำปรึกษาและรับรองเครื่องมือแพทย์"/>
    <m/>
    <s v="มี"/>
    <m/>
  </r>
  <r>
    <s v="สถาบันมาตรวิทยาแห่งชาติ"/>
    <x v="1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1"/>
    <s v="เครือข่ายความร่วมมือ ระบบการให้คำปรึกษาและรับรองเครื่องมือแพทย์"/>
    <m/>
    <s v="มี"/>
    <m/>
  </r>
  <r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1"/>
    <s v="เครือข่ายความร่วมมือ ระบบการให้คำปรึกษาและรับรองเครื่องมือแพทย์"/>
    <m/>
    <s v="มี"/>
    <m/>
  </r>
  <r>
    <s v="สำนักงานพัฒนาวิทยาศาสตร์และเทคโนโลยีแห่งชาติ"/>
    <x v="3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1"/>
    <s v="เครือข่ายความร่วมมือ ระบบการให้คำปรึกษาและรับรองเครื่องมือแพทย์"/>
    <m/>
    <s v="มี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1"/>
    <s v="เครือข่ายความร่วมมือ ระบบการให้คำปรึกษาและรับรองเครื่องมือแพทย์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1"/>
    <s v="เครือข่ายความร่วมมือ ระบบการให้คำปรึกษาและรับรองเครื่องมือแพทย์"/>
    <m/>
    <s v="ไม่มี"/>
    <m/>
  </r>
  <r>
    <s v="มหาวิทยาลัยสงขลานครินทร์"/>
    <x v="1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1"/>
    <s v="เครือข่ายความร่วมมือ ระบบการให้คำปรึกษาและรับรองเครื่องมือแพทย์"/>
    <m/>
    <s v="ไม่มี"/>
    <m/>
  </r>
  <r>
    <s v="สถาบันเทคโนโลยีพระจอมเกล้าเจ้าคุณทหารลาดกระบัง"/>
    <x v="24"/>
    <s v="อื่นๆ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1"/>
    <s v="เครือข่ายความร่วมมือ ระบบการให้คำปรึกษาและรับรองเครื่องมือแพทย์"/>
    <m/>
    <s v="ไม่มี"/>
    <m/>
  </r>
  <r>
    <s v="สำนักงานมาตรฐานผลิตภัณฑ์อุตสาหกรรม"/>
    <x v="14"/>
    <s v="กระทรวงอุตสาห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1"/>
    <s v="เครือข่ายความร่วมมือ ระบบการให้คำปรึกษาและรับรองเครื่องมือแพทย์"/>
    <m/>
    <s v="ไม่มี"/>
    <m/>
  </r>
  <r>
    <s v="สำนักงานสภาพัฒนาการเศรษฐกิจและสังคมแห่งชาติ"/>
    <x v="32"/>
    <s v="สำนักนายกรัฐมนตรี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1"/>
    <s v="เครือข่ายความร่วมมือ ระบบการให้คำปรึกษาและรับรองเครื่องมือแพทย์"/>
    <m/>
    <s v="ไม่มี"/>
    <m/>
  </r>
  <r>
    <s v="สำนักงานคณะกรรมการอาหารและยา"/>
    <x v="16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1"/>
    <s v="เครือข่ายความร่วมมือ ระบบการให้คำปรึกษาและรับรองเครื่องมือแพทย์"/>
    <m/>
    <s v="ไม่มี"/>
    <m/>
  </r>
  <r>
    <s v="กรมการแพทย์แผนไทยและการแพทย์ทางเลือก"/>
    <x v="5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2"/>
    <s v="สมรรถนะบุคลากรที่เกี่ยวข้อง"/>
    <m/>
    <s v="มี"/>
    <m/>
  </r>
  <r>
    <s v="กรมส่งเสริมอุตสาหกรรม"/>
    <x v="23"/>
    <s v="กระทรวงอุตสาห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2"/>
    <s v="สมรรถนะบุคลากรที่เกี่ยวข้อง"/>
    <m/>
    <s v="มี"/>
    <m/>
  </r>
  <r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2"/>
    <s v="สมรรถนะบุคลากรที่เกี่ยวข้อง"/>
    <m/>
    <s v="มี"/>
    <m/>
  </r>
  <r>
    <s v="สถาบันวัคซีนแห่งชาติ"/>
    <x v="31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2"/>
    <s v="สมรรถนะบุคลากรที่เกี่ยวข้อง"/>
    <m/>
    <s v="มี"/>
    <m/>
  </r>
  <r>
    <s v="สำนักงานพัฒนาวิทยาศาสตร์และเทคโนโลยีแห่งชาติ"/>
    <x v="3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2"/>
    <s v="สมรรถนะบุคลากรที่เกี่ยวข้อง"/>
    <m/>
    <s v="มี"/>
    <m/>
  </r>
  <r>
    <s v="สำนักงานคณะกรรมการอาหารและยา"/>
    <x v="16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2"/>
    <s v="สมรรถนะบุคลากรที่เกี่ยวข้อง"/>
    <m/>
    <s v="มี"/>
    <m/>
  </r>
  <r>
    <s v="กรมการแพทย์"/>
    <x v="25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2"/>
    <s v="สมรรถนะบุคลากรที่เกี่ยวข้อง"/>
    <m/>
    <s v="ไม่มี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2"/>
    <s v="สมรรถนะบุคลากรที่เกี่ยวข้อง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2"/>
    <s v="สมรรถนะบุคลากรที่เกี่ยวข้อง"/>
    <m/>
    <s v="ไม่มี"/>
    <m/>
  </r>
  <r>
    <s v="มหาวิทยาลัยพะเยา"/>
    <x v="35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2"/>
    <s v="สมรรถนะบุคลากรที่เกี่ยวข้อง"/>
    <m/>
    <s v="ไม่มี"/>
    <m/>
  </r>
  <r>
    <s v="มหาวิทยาลัยศิลปากร"/>
    <x v="27"/>
    <s v="อื่นๆ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2"/>
    <s v="สมรรถนะบุคลากรที่เกี่ยวข้อง"/>
    <m/>
    <s v="ไม่มี"/>
    <m/>
  </r>
  <r>
    <s v="มหาวิทยาลัยสงขลานครินทร์"/>
    <x v="1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2"/>
    <s v="สมรรถนะบุคลากรที่เกี่ยวข้อง"/>
    <m/>
    <s v="มี"/>
    <m/>
  </r>
  <r>
    <s v="มหาวิทยาลัยอุบลราชธานี"/>
    <x v="36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2"/>
    <s v="สมรรถนะบุคลากรที่เกี่ยวข้อง"/>
    <m/>
    <s v="ไม่มี"/>
    <m/>
  </r>
  <r>
    <s v="สถาบันคุณวุฒิวิชาชีพ (องค์การมหาชน)"/>
    <x v="37"/>
    <s v="สำนักนายกรัฐมนตรี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2"/>
    <s v="สมรรถนะบุคลากรที่เกี่ยวข้อง"/>
    <m/>
    <s v="มี"/>
    <m/>
  </r>
  <r>
    <s v="สถาบันเทคโนโลยีพระจอมเกล้าเจ้าคุณทหารลาดกระบัง"/>
    <x v="24"/>
    <s v="อื่นๆ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2"/>
    <s v="สมรรถนะบุคลากรที่เกี่ยวข้อง"/>
    <m/>
    <s v="ไม่มี"/>
    <m/>
  </r>
  <r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3"/>
    <s v="ระบบฐานข้อมูล"/>
    <m/>
    <s v="มี"/>
    <m/>
  </r>
  <r>
    <s v="สำนักงานพัฒนาวิทยาศาสตร์และเทคโนโลยีแห่งชาติ"/>
    <x v="3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3"/>
    <s v="ระบบฐานข้อมูล"/>
    <m/>
    <s v="มี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3"/>
    <s v="ระบบฐานข้อมูล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3"/>
    <s v="ระบบฐานข้อมูล"/>
    <m/>
    <s v="ไม่มี"/>
    <m/>
  </r>
  <r>
    <s v="มหาวิทยาลัยสงขลานครินทร์"/>
    <x v="1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3"/>
    <s v="ระบบฐานข้อมูล"/>
    <m/>
    <s v="ไม่มี"/>
    <m/>
  </r>
  <r>
    <s v="สถาบันเทคโนโลยีพระจอมเกล้าเจ้าคุณทหารลาดกระบัง"/>
    <x v="24"/>
    <s v="อื่นๆ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3"/>
    <s v="ระบบฐานข้อมูล"/>
    <m/>
    <s v="ไม่มี"/>
    <m/>
  </r>
  <r>
    <s v="กรมวิทยาศาสตร์การแพทย์"/>
    <x v="0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4"/>
    <s v="โครงสร้างพื้นฐาน/เครื่องมือ/อุปกรณ์ทางการแพทย์"/>
    <m/>
    <s v="มี"/>
    <m/>
  </r>
  <r>
    <s v="กรมส่งเสริมอุตสาหกรรม"/>
    <x v="23"/>
    <s v="กระทรวงอุตสาห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4"/>
    <s v="โครงสร้างพื้นฐาน/เครื่องมือ/อุปกรณ์ทางการแพทย์"/>
    <m/>
    <s v="มี"/>
    <m/>
  </r>
  <r>
    <s v="สถาบันมาตรวิทยาแห่งชาติ"/>
    <x v="1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4"/>
    <s v="โครงสร้างพื้นฐาน/เครื่องมือ/อุปกรณ์ทางการแพทย์"/>
    <m/>
    <s v="มี"/>
    <m/>
  </r>
  <r>
    <s v="สถาบันวิจัยวิทยาศาสตร์และเทคโนโลยีแห่งประเทศไทย"/>
    <x v="12"/>
    <s v="รัฐวิสาหกิจ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4"/>
    <s v="โครงสร้างพื้นฐาน/เครื่องมือ/อุปกรณ์ทางการแพทย์"/>
    <m/>
    <s v="มี"/>
    <m/>
  </r>
  <r>
    <s v="สำนักงานพัฒนาวิทยาศาสตร์และเทคโนโลยีแห่งชาติ"/>
    <x v="3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4"/>
    <s v="โครงสร้างพื้นฐาน/เครื่องมือ/อุปกรณ์ทางการแพทย์"/>
    <m/>
    <s v="มี"/>
    <m/>
  </r>
  <r>
    <s v="สำนักงานคณะกรรมการอาหารและยา"/>
    <x v="16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4"/>
    <s v="โครงสร้างพื้นฐาน/เครื่องมือ/อุปกรณ์ทางการแพทย์"/>
    <m/>
    <s v="มี"/>
    <m/>
  </r>
  <r>
    <s v="สภากาชาดไทย"/>
    <x v="6"/>
    <s v="หน่วยงานอิสระของรัฐ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4"/>
    <s v="โครงสร้างพื้นฐาน/เครื่องมือ/อุปกรณ์ทางการแพทย์"/>
    <m/>
    <s v="ไม่มี"/>
    <m/>
  </r>
  <r>
    <s v="มหาวิทยาลัยขอนแก่น"/>
    <x v="7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4"/>
    <s v="โครงสร้างพื้นฐาน/เครื่องมือ/อุปกรณ์ทางการแพทย์"/>
    <m/>
    <s v="ไม่มี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4"/>
    <s v="โครงสร้างพื้นฐาน/เครื่องมือ/อุปกรณ์ทางการแพทย์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4"/>
    <s v="โครงสร้างพื้นฐาน/เครื่องมือ/อุปกรณ์ทางการแพทย์"/>
    <m/>
    <s v="ไม่มี"/>
    <m/>
  </r>
  <r>
    <s v="มหาวิทยาลัยสงขลานครินทร์"/>
    <x v="1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4"/>
    <s v="โครงสร้างพื้นฐาน/เครื่องมือ/อุปกรณ์ทางการแพทย์"/>
    <m/>
    <s v="ไม่มี"/>
    <m/>
  </r>
  <r>
    <s v="มหาวิทยาลัยอุบลราชธานี"/>
    <x v="36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4"/>
    <s v="โครงสร้างพื้นฐาน/เครื่องมือ/อุปกรณ์ทางการแพทย์"/>
    <m/>
    <s v="ไม่มี"/>
    <m/>
  </r>
  <r>
    <s v="กรมวิทยาศาสตร์บริการ"/>
    <x v="17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4"/>
    <s v="โครงสร้างพื้นฐาน/เครื่องมือ/อุปกรณ์ทางการแพทย์"/>
    <m/>
    <s v="ไม่มี"/>
    <m/>
  </r>
  <r>
    <s v="สถาบันเทคโนโลยีพระจอมเกล้าเจ้าคุณทหารลาดกระบัง"/>
    <x v="24"/>
    <s v="อื่นๆ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4"/>
    <s v="โครงสร้างพื้นฐาน/เครื่องมือ/อุปกรณ์ทางการแพทย์"/>
    <m/>
    <s v="ไม่มี"/>
    <m/>
  </r>
  <r>
    <s v="กรมวิทยาศาสตร์การแพทย์"/>
    <x v="0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มี"/>
    <m/>
  </r>
  <r>
    <s v="กรมการแพทย์แผนไทยและการแพทย์ทางเลือก"/>
    <x v="5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มี"/>
    <m/>
  </r>
  <r>
    <s v="มหาวิทยาลัยบูรพา"/>
    <x v="3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มี"/>
    <m/>
  </r>
  <r>
    <s v="สถาบันมาตรวิทยาแห่งชาติ"/>
    <x v="1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มี"/>
    <m/>
  </r>
  <r>
    <s v="ศูนย์ความเป็นเลิศด้านชีววิทยาศาสตร์ (องค์การมหาชน)"/>
    <x v="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มี"/>
    <m/>
  </r>
  <r>
    <s v="สถาบันวัคซีนแห่งชาติ"/>
    <x v="31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มี"/>
    <m/>
  </r>
  <r>
    <s v="สำนักงานพัฒนาวิทยาศาสตร์และเทคโนโลยีแห่งชาติ"/>
    <x v="3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มี"/>
    <m/>
  </r>
  <r>
    <s v="สำนักงานเศรษฐกิจอุตสาหกรรม"/>
    <x v="15"/>
    <s v="กระทรวงอุตสาห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มี"/>
    <m/>
  </r>
  <r>
    <s v="สำนักงานคณะกรรมการอาหารและยา"/>
    <x v="16"/>
    <s v="กระทรวงสาธารณสุข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มี"/>
    <m/>
  </r>
  <r>
    <s v="สภากาชาดไทย"/>
    <x v="6"/>
    <s v="หน่วยงานอิสระของรัฐ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มี"/>
    <m/>
  </r>
  <r>
    <s v="จุฬาลงกรณ์มหาวิทยาลัย"/>
    <x v="33"/>
    <s v="อื่นๆ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มี"/>
    <m/>
  </r>
  <r>
    <s v="มหาวิทยาลัยเชียงใหม่"/>
    <x v="26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ไม่มี"/>
    <m/>
  </r>
  <r>
    <s v="มหาวิทยาลัยเทคโนโลยีราชมงคลอีสาน"/>
    <x v="8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ไม่มี"/>
    <m/>
  </r>
  <r>
    <s v="มหาวิทยาลัยเทคโนโลยีสุรนารี"/>
    <x v="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ไม่มี"/>
    <m/>
  </r>
  <r>
    <s v="มหาวิทยาลัยพะเยา"/>
    <x v="35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ไม่มี"/>
    <m/>
  </r>
  <r>
    <s v="มหาวิทยาลัยแม่ฟ้าหลวง"/>
    <x v="10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มี"/>
    <m/>
  </r>
  <r>
    <s v="มหาวิทยาลัยสงขลานครินทร์"/>
    <x v="11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มี"/>
    <m/>
  </r>
  <r>
    <s v="สถาบันเทคโนโลยีพระจอมเกล้าเจ้าคุณทหารลาดกระบัง"/>
    <x v="24"/>
    <s v="อื่นๆ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ไม่มี"/>
    <m/>
  </r>
  <r>
    <s v="สำนักงานสภานโยบายการอุดมศึกษา วิทยาศาสตร์ วิจัย และนวัตกรรมแห่งชาติ"/>
    <x v="39"/>
    <s v="กระทรวงการอุดมศึกษา วิทยาศาสตร์ วิจัยและนวัตกรรม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ไม่มี"/>
    <m/>
  </r>
  <r>
    <s v="สำนักงานพัฒนาการวิจัยการเกษตร (องค์การมหาชน)"/>
    <x v="40"/>
    <s v="กระทรวงเกษตรและสหกรณ์"/>
    <s v="04"/>
    <s v="040201"/>
    <s v="อุตสาหกรรมและบริการทางการแพทย์มีการขยายตัวเพิ่มขึ้น"/>
    <m/>
    <s v="040201V05"/>
    <s v="สภาพแวดล้อมที่เอื้อต่ออุตสาหกรรมและบริการทางการแพทย์"/>
    <s v="v3_040201V05F05"/>
    <s v="การวิจัยเทคโนโลยี นวัตกรรมที่เกี่ยวข้อง"/>
    <m/>
    <s v="มีโครงการสำคัญ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CA71AD-A87A-402A-84C5-F24FE9E1ACD1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J37" firstHeaderRow="1" firstDataRow="2" firstDataCol="1"/>
  <pivotFields count="17">
    <pivotField dataField="1"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6">
        <item x="3"/>
        <item x="0"/>
        <item x="2"/>
        <item x="4"/>
        <item x="1"/>
        <item t="default"/>
      </items>
    </pivotField>
    <pivotField axis="axisRow" showAll="0">
      <items count="14">
        <item x="7"/>
        <item x="6"/>
        <item x="0"/>
        <item x="3"/>
        <item x="10"/>
        <item x="8"/>
        <item x="11"/>
        <item x="9"/>
        <item x="1"/>
        <item x="5"/>
        <item x="12"/>
        <item x="2"/>
        <item x="4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2"/>
    <field x="13"/>
  </rowFields>
  <rowItems count="35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>
      <x v="11"/>
    </i>
    <i r="1">
      <x/>
    </i>
    <i>
      <x v="12"/>
    </i>
    <i r="1">
      <x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องค์ประกอบ/ปัจจัย" fld="0" subtotal="count" baseField="0" baseItem="0"/>
  </dataFields>
  <formats count="8">
    <format dxfId="33">
      <pivotArea dataOnly="0" labelOnly="1" grandCol="1" outline="0" fieldPosition="0"/>
    </format>
    <format dxfId="32">
      <pivotArea type="all" dataOnly="0" outline="0" fieldPosition="0"/>
    </format>
    <format dxfId="31">
      <pivotArea type="all" dataOnly="0" outline="0" fieldPosition="0"/>
    </format>
    <format dxfId="30">
      <pivotArea type="all" dataOnly="0" outline="0" fieldPosition="0"/>
    </format>
    <format dxfId="29">
      <pivotArea grandRow="1" outline="0" collapsedLevelsAreSubtotals="1" fieldPosition="0"/>
    </format>
    <format dxfId="28">
      <pivotArea dataOnly="0" labelOnly="1" grandRow="1" outline="0" fieldPosition="0"/>
    </format>
    <format dxfId="27">
      <pivotArea grandRow="1" outline="0" collapsedLevelsAreSubtotals="1" fieldPosition="0"/>
    </format>
    <format dxfId="26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FD4B2E-E77B-49AF-8120-245877846FA5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หน่วยงานระดับกระทรวง/กรม">
  <location ref="A1:A120" firstHeaderRow="1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28">
        <item x="2"/>
        <item x="7"/>
        <item x="6"/>
        <item x="21"/>
        <item x="4"/>
        <item x="14"/>
        <item x="16"/>
        <item x="25"/>
        <item x="11"/>
        <item x="0"/>
        <item x="15"/>
        <item x="5"/>
        <item x="12"/>
        <item x="20"/>
        <item x="13"/>
        <item x="1"/>
        <item x="9"/>
        <item x="23"/>
        <item x="19"/>
        <item x="10"/>
        <item x="26"/>
        <item x="24"/>
        <item x="22"/>
        <item x="18"/>
        <item x="17"/>
        <item x="8"/>
        <item x="3"/>
        <item t="default"/>
      </items>
    </pivotField>
    <pivotField showAll="0"/>
    <pivotField showAll="0"/>
    <pivotField showAll="0"/>
    <pivotField axis="axisRow" showAll="0" sortType="ascending">
      <items count="14">
        <item x="7"/>
        <item x="6"/>
        <item x="0"/>
        <item x="3"/>
        <item x="10"/>
        <item x="8"/>
        <item x="11"/>
        <item x="9"/>
        <item x="1"/>
        <item x="5"/>
        <item x="12"/>
        <item x="2"/>
        <item x="4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3">
    <field x="12"/>
    <field x="13"/>
    <field x="8"/>
  </rowFields>
  <rowItems count="119">
    <i>
      <x/>
    </i>
    <i r="1">
      <x/>
    </i>
    <i r="2">
      <x/>
    </i>
    <i r="2">
      <x v="1"/>
    </i>
    <i r="2">
      <x v="5"/>
    </i>
    <i r="2">
      <x v="15"/>
    </i>
    <i r="2">
      <x v="17"/>
    </i>
    <i r="2">
      <x v="21"/>
    </i>
    <i r="2">
      <x v="23"/>
    </i>
    <i r="2">
      <x v="24"/>
    </i>
    <i r="2">
      <x v="26"/>
    </i>
    <i r="1">
      <x v="1"/>
    </i>
    <i r="2">
      <x/>
    </i>
    <i>
      <x v="1"/>
    </i>
    <i r="1">
      <x/>
    </i>
    <i r="2">
      <x v="11"/>
    </i>
    <i r="2">
      <x v="14"/>
    </i>
    <i r="2">
      <x v="21"/>
    </i>
    <i r="2">
      <x v="23"/>
    </i>
    <i r="1">
      <x v="1"/>
    </i>
    <i r="2">
      <x v="17"/>
    </i>
    <i>
      <x v="2"/>
    </i>
    <i r="1">
      <x/>
    </i>
    <i r="2">
      <x v="1"/>
    </i>
    <i r="2">
      <x v="2"/>
    </i>
    <i r="2">
      <x v="9"/>
    </i>
    <i r="2">
      <x v="11"/>
    </i>
    <i r="2">
      <x v="26"/>
    </i>
    <i>
      <x v="3"/>
    </i>
    <i r="1">
      <x/>
    </i>
    <i r="2">
      <x v="7"/>
    </i>
    <i r="2">
      <x v="25"/>
    </i>
    <i r="2">
      <x v="26"/>
    </i>
    <i r="1">
      <x v="1"/>
    </i>
    <i r="2">
      <x v="19"/>
    </i>
    <i r="2">
      <x v="26"/>
    </i>
    <i>
      <x v="4"/>
    </i>
    <i r="1">
      <x/>
    </i>
    <i r="2">
      <x v="1"/>
    </i>
    <i r="2">
      <x v="4"/>
    </i>
    <i r="2">
      <x v="15"/>
    </i>
    <i r="2">
      <x v="23"/>
    </i>
    <i r="1">
      <x v="1"/>
    </i>
    <i r="2">
      <x v="15"/>
    </i>
    <i r="2">
      <x v="23"/>
    </i>
    <i>
      <x v="5"/>
    </i>
    <i r="1">
      <x/>
    </i>
    <i r="2">
      <x v="1"/>
    </i>
    <i r="2">
      <x v="3"/>
    </i>
    <i r="2">
      <x v="4"/>
    </i>
    <i r="2">
      <x v="15"/>
    </i>
    <i r="2">
      <x v="18"/>
    </i>
    <i r="2">
      <x v="19"/>
    </i>
    <i r="2">
      <x v="22"/>
    </i>
    <i r="2">
      <x v="23"/>
    </i>
    <i r="2">
      <x v="26"/>
    </i>
    <i r="1">
      <x v="1"/>
    </i>
    <i r="2">
      <x/>
    </i>
    <i r="2">
      <x v="9"/>
    </i>
    <i r="2">
      <x v="10"/>
    </i>
    <i r="2">
      <x v="20"/>
    </i>
    <i>
      <x v="6"/>
    </i>
    <i r="1">
      <x/>
    </i>
    <i r="2">
      <x v="15"/>
    </i>
    <i>
      <x v="7"/>
    </i>
    <i r="1">
      <x/>
    </i>
    <i r="2">
      <x v="1"/>
    </i>
    <i r="2">
      <x v="15"/>
    </i>
    <i r="2">
      <x v="19"/>
    </i>
    <i r="2">
      <x v="23"/>
    </i>
    <i r="1">
      <x v="1"/>
    </i>
    <i r="2">
      <x v="1"/>
    </i>
    <i>
      <x v="8"/>
    </i>
    <i r="1">
      <x/>
    </i>
    <i r="2">
      <x v="11"/>
    </i>
    <i r="2">
      <x v="15"/>
    </i>
    <i r="1">
      <x v="1"/>
    </i>
    <i r="2">
      <x v="1"/>
    </i>
    <i r="2">
      <x v="15"/>
    </i>
    <i r="2">
      <x v="23"/>
    </i>
    <i>
      <x v="9"/>
    </i>
    <i r="1">
      <x/>
    </i>
    <i r="2">
      <x v="1"/>
    </i>
    <i r="2">
      <x v="4"/>
    </i>
    <i r="2">
      <x v="12"/>
    </i>
    <i r="2">
      <x v="16"/>
    </i>
    <i r="2">
      <x v="22"/>
    </i>
    <i r="2">
      <x v="26"/>
    </i>
    <i r="1">
      <x v="1"/>
    </i>
    <i r="2">
      <x v="15"/>
    </i>
    <i r="2">
      <x v="23"/>
    </i>
    <i>
      <x v="10"/>
    </i>
    <i r="1">
      <x/>
    </i>
    <i r="2">
      <x v="15"/>
    </i>
    <i r="2">
      <x v="23"/>
    </i>
    <i>
      <x v="11"/>
    </i>
    <i r="1">
      <x/>
    </i>
    <i r="2">
      <x/>
    </i>
    <i r="2">
      <x v="4"/>
    </i>
    <i r="2">
      <x v="11"/>
    </i>
    <i r="2">
      <x v="13"/>
    </i>
    <i r="2">
      <x v="23"/>
    </i>
    <i r="2">
      <x v="26"/>
    </i>
    <i>
      <x v="12"/>
    </i>
    <i r="1">
      <x/>
    </i>
    <i r="2">
      <x/>
    </i>
    <i r="2">
      <x v="1"/>
    </i>
    <i r="2">
      <x v="5"/>
    </i>
    <i r="2">
      <x v="6"/>
    </i>
    <i r="2">
      <x v="8"/>
    </i>
    <i r="2">
      <x v="9"/>
    </i>
    <i r="2">
      <x v="11"/>
    </i>
    <i r="2">
      <x v="12"/>
    </i>
    <i r="2">
      <x v="15"/>
    </i>
    <i r="2">
      <x v="22"/>
    </i>
    <i r="2">
      <x v="23"/>
    </i>
    <i r="2">
      <x v="25"/>
    </i>
    <i r="2">
      <x v="26"/>
    </i>
    <i t="grand">
      <x/>
    </i>
  </rowItems>
  <colItems count="1">
    <i/>
  </colItems>
  <formats count="8">
    <format dxfId="8">
      <pivotArea type="all" dataOnly="0" outline="0" fieldPosition="0"/>
    </format>
    <format dxfId="7">
      <pivotArea type="all" dataOnly="0" outline="0" fieldPosition="0"/>
    </format>
    <format dxfId="6">
      <pivotArea type="all" dataOnly="0" outline="0" fieldPosition="0"/>
    </format>
    <format dxfId="5">
      <pivotArea dataOnly="0" labelOnly="1" outline="0" axis="axisValues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ECC0F8-6B16-4DAD-851E-FE0D977275F9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T1:U43" firstHeaderRow="1" firstDataRow="1" firstDataCol="1"/>
  <pivotFields count="14">
    <pivotField showAll="0"/>
    <pivotField axis="axisRow" showAll="0">
      <items count="42">
        <item x="20"/>
        <item x="0"/>
        <item x="5"/>
        <item x="19"/>
        <item x="25"/>
        <item x="23"/>
        <item x="6"/>
        <item x="33"/>
        <item x="7"/>
        <item x="26"/>
        <item x="21"/>
        <item x="8"/>
        <item x="9"/>
        <item x="38"/>
        <item x="35"/>
        <item x="10"/>
        <item x="28"/>
        <item x="18"/>
        <item x="27"/>
        <item x="11"/>
        <item x="36"/>
        <item x="12"/>
        <item x="17"/>
        <item x="1"/>
        <item x="37"/>
        <item x="24"/>
        <item x="13"/>
        <item x="2"/>
        <item x="29"/>
        <item x="22"/>
        <item x="30"/>
        <item x="14"/>
        <item x="31"/>
        <item x="3"/>
        <item x="4"/>
        <item x="32"/>
        <item x="15"/>
        <item x="39"/>
        <item x="16"/>
        <item x="34"/>
        <item x="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Count of ปัจจัย" fld="1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95c091d221902211f9af93&amp;username=redcross10111" TargetMode="External"/><Relationship Id="rId21" Type="http://schemas.openxmlformats.org/officeDocument/2006/relationships/hyperlink" Target="https://emenscr.nesdc.go.th/viewer/view.html?id=5dfb3e28c552571a72d137de&amp;username=moph05061" TargetMode="External"/><Relationship Id="rId42" Type="http://schemas.openxmlformats.org/officeDocument/2006/relationships/hyperlink" Target="https://emenscr.nesdc.go.th/viewer/view.html?id=5f2b7baa5ae40c252664c022&amp;username=redcross10261" TargetMode="External"/><Relationship Id="rId63" Type="http://schemas.openxmlformats.org/officeDocument/2006/relationships/hyperlink" Target="https://emenscr.nesdc.go.th/viewer/view.html?id=5fdb20ce8ae2fc1b311d1f60&amp;username=most6500061" TargetMode="External"/><Relationship Id="rId84" Type="http://schemas.openxmlformats.org/officeDocument/2006/relationships/hyperlink" Target="https://emenscr.nesdc.go.th/viewer/view.html?id=61123201ef40ea035b9d111e&amp;username=industry08031" TargetMode="External"/><Relationship Id="rId16" Type="http://schemas.openxmlformats.org/officeDocument/2006/relationships/hyperlink" Target="https://emenscr.nesdc.go.th/viewer/view.html?id=5df9a64bcaa0dc3f63b8c44e&amp;username=moph10021" TargetMode="External"/><Relationship Id="rId107" Type="http://schemas.openxmlformats.org/officeDocument/2006/relationships/hyperlink" Target="https://emenscr.nesdc.go.th/viewer/view.html?id=61181c3d4bf4461f93d6e648&amp;username=moph10171" TargetMode="External"/><Relationship Id="rId11" Type="http://schemas.openxmlformats.org/officeDocument/2006/relationships/hyperlink" Target="https://emenscr.nesdc.go.th/viewer/view.html?id=5dede07f240cac46ac1afbca&amp;username=moph10091" TargetMode="External"/><Relationship Id="rId32" Type="http://schemas.openxmlformats.org/officeDocument/2006/relationships/hyperlink" Target="https://emenscr.nesdc.go.th/viewer/view.html?id=5f20f27543eb572ad9e61be0&amp;username=moph06041" TargetMode="External"/><Relationship Id="rId37" Type="http://schemas.openxmlformats.org/officeDocument/2006/relationships/hyperlink" Target="https://emenscr.nesdc.go.th/viewer/view.html?id=5f2935f14ae89a0c1450deff&amp;username=most54011" TargetMode="External"/><Relationship Id="rId53" Type="http://schemas.openxmlformats.org/officeDocument/2006/relationships/hyperlink" Target="https://emenscr.nesdc.go.th/viewer/view.html?id=5f2d3e35c3e5f60bd06cad53&amp;username=most51061" TargetMode="External"/><Relationship Id="rId58" Type="http://schemas.openxmlformats.org/officeDocument/2006/relationships/hyperlink" Target="https://emenscr.nesdc.go.th/viewer/view.html?id=5fa8b39ad1df483f7bfaa173&amp;username=redcross10111" TargetMode="External"/><Relationship Id="rId74" Type="http://schemas.openxmlformats.org/officeDocument/2006/relationships/hyperlink" Target="https://emenscr.nesdc.go.th/viewer/view.html?id=60014e29fdee0f295412d834&amp;username=moph10071" TargetMode="External"/><Relationship Id="rId79" Type="http://schemas.openxmlformats.org/officeDocument/2006/relationships/hyperlink" Target="https://emenscr.nesdc.go.th/viewer/view.html?id=610bb226d9ddc16fa0068995&amp;username=industry07051" TargetMode="External"/><Relationship Id="rId102" Type="http://schemas.openxmlformats.org/officeDocument/2006/relationships/hyperlink" Target="https://emenscr.nesdc.go.th/viewer/view.html?id=61175b63ee6abd1f949027d1&amp;username=most6500061" TargetMode="External"/><Relationship Id="rId123" Type="http://schemas.openxmlformats.org/officeDocument/2006/relationships/hyperlink" Target="https://emenscr.nesdc.go.th/viewer/view.html?id=61ba92637087b01cf7ac2bc1&amp;username=moph10021" TargetMode="External"/><Relationship Id="rId128" Type="http://schemas.openxmlformats.org/officeDocument/2006/relationships/hyperlink" Target="https://emenscr.nesdc.go.th/viewer/view.html?id=61cbec1991854c614b74de1d&amp;username=moph02101" TargetMode="External"/><Relationship Id="rId5" Type="http://schemas.openxmlformats.org/officeDocument/2006/relationships/hyperlink" Target="https://emenscr.nesdc.go.th/viewer/view.html?id=5d845ff7c9040805a0286a7c&amp;username=moph06041" TargetMode="External"/><Relationship Id="rId90" Type="http://schemas.openxmlformats.org/officeDocument/2006/relationships/hyperlink" Target="https://emenscr.nesdc.go.th/viewer/view.html?id=61137b5186ed660368a5bd07&amp;username=most54011" TargetMode="External"/><Relationship Id="rId95" Type="http://schemas.openxmlformats.org/officeDocument/2006/relationships/hyperlink" Target="https://emenscr.nesdc.go.th/viewer/view.html?id=6115f87b821e80431e8917c6&amp;username=most54011" TargetMode="External"/><Relationship Id="rId22" Type="http://schemas.openxmlformats.org/officeDocument/2006/relationships/hyperlink" Target="https://emenscr.nesdc.go.th/viewer/view.html?id=5dfc5a33e02dae1a6dd4bdfe&amp;username=moph05061" TargetMode="External"/><Relationship Id="rId27" Type="http://schemas.openxmlformats.org/officeDocument/2006/relationships/hyperlink" Target="https://emenscr.nesdc.go.th/viewer/view.html?id=5e0de41df7206a3eeb33f5f4&amp;username=moph10091" TargetMode="External"/><Relationship Id="rId43" Type="http://schemas.openxmlformats.org/officeDocument/2006/relationships/hyperlink" Target="https://emenscr.nesdc.go.th/viewer/view.html?id=5f2babe11bb712252cdabb2e&amp;username=industry04071" TargetMode="External"/><Relationship Id="rId48" Type="http://schemas.openxmlformats.org/officeDocument/2006/relationships/hyperlink" Target="https://emenscr.nesdc.go.th/viewer/view.html?id=5f2ce546ab64071b723c6c43&amp;username=moph10041" TargetMode="External"/><Relationship Id="rId64" Type="http://schemas.openxmlformats.org/officeDocument/2006/relationships/hyperlink" Target="https://emenscr.nesdc.go.th/viewer/view.html?id=5fe05cba0573ae1b286322c1&amp;username=moph10021" TargetMode="External"/><Relationship Id="rId69" Type="http://schemas.openxmlformats.org/officeDocument/2006/relationships/hyperlink" Target="https://emenscr.nesdc.go.th/viewer/view.html?id=5fe9a62c937fc042b84c9e8d&amp;username=moph10091" TargetMode="External"/><Relationship Id="rId113" Type="http://schemas.openxmlformats.org/officeDocument/2006/relationships/hyperlink" Target="https://emenscr.nesdc.go.th/viewer/view.html?id=611a48a383a66770744862f3&amp;username=buu62021" TargetMode="External"/><Relationship Id="rId118" Type="http://schemas.openxmlformats.org/officeDocument/2006/relationships/hyperlink" Target="https://emenscr.nesdc.go.th/viewer/view.html?id=61a48d2d7a9fbf43eacea3bb&amp;username=industry08021" TargetMode="External"/><Relationship Id="rId134" Type="http://schemas.openxmlformats.org/officeDocument/2006/relationships/hyperlink" Target="https://emenscr.nesdc.go.th/viewer/view.html?id=61e6629ce302d05f0f43d9cc&amp;username=moph06041" TargetMode="External"/><Relationship Id="rId80" Type="http://schemas.openxmlformats.org/officeDocument/2006/relationships/hyperlink" Target="https://emenscr.nesdc.go.th/viewer/view.html?id=610d098eb6c5987c7f728891&amp;username=most61101" TargetMode="External"/><Relationship Id="rId85" Type="http://schemas.openxmlformats.org/officeDocument/2006/relationships/hyperlink" Target="https://emenscr.nesdc.go.th/viewer/view.html?id=61123e5177572f035a6ea0e4&amp;username=industry08031" TargetMode="External"/><Relationship Id="rId12" Type="http://schemas.openxmlformats.org/officeDocument/2006/relationships/hyperlink" Target="https://emenscr.nesdc.go.th/viewer/view.html?id=5df31257bd03be2c50f77f90&amp;username=industry04041" TargetMode="External"/><Relationship Id="rId17" Type="http://schemas.openxmlformats.org/officeDocument/2006/relationships/hyperlink" Target="https://emenscr.nesdc.go.th/viewer/view.html?id=5df9e609caa0dc3f63b8c534&amp;username=moph05061" TargetMode="External"/><Relationship Id="rId33" Type="http://schemas.openxmlformats.org/officeDocument/2006/relationships/hyperlink" Target="https://emenscr.nesdc.go.th/viewer/view.html?id=5f211d566c6eed2ad34fd97c&amp;username=moph06041" TargetMode="External"/><Relationship Id="rId38" Type="http://schemas.openxmlformats.org/officeDocument/2006/relationships/hyperlink" Target="https://emenscr.nesdc.go.th/viewer/view.html?id=5f2a55f3adc5890c1c144d32&amp;username=most54011" TargetMode="External"/><Relationship Id="rId59" Type="http://schemas.openxmlformats.org/officeDocument/2006/relationships/hyperlink" Target="https://emenscr.nesdc.go.th/viewer/view.html?id=5fb4e57d20f6a8429dff62e5&amp;username=most51071" TargetMode="External"/><Relationship Id="rId103" Type="http://schemas.openxmlformats.org/officeDocument/2006/relationships/hyperlink" Target="https://emenscr.nesdc.go.th/viewer/view.html?id=6117754a9b236c1f95b0c121&amp;username=most6500061" TargetMode="External"/><Relationship Id="rId108" Type="http://schemas.openxmlformats.org/officeDocument/2006/relationships/hyperlink" Target="https://emenscr.nesdc.go.th/viewer/view.html?id=6118d5334bf4461f93d6e6b8&amp;username=most6500021" TargetMode="External"/><Relationship Id="rId124" Type="http://schemas.openxmlformats.org/officeDocument/2006/relationships/hyperlink" Target="https://emenscr.nesdc.go.th/viewer/view.html?id=61bc521cc326516233ced8f5&amp;username=most54011" TargetMode="External"/><Relationship Id="rId129" Type="http://schemas.openxmlformats.org/officeDocument/2006/relationships/hyperlink" Target="https://emenscr.nesdc.go.th/viewer/view.html?id=61d908721444e72cab457cee&amp;username=most6500061" TargetMode="External"/><Relationship Id="rId54" Type="http://schemas.openxmlformats.org/officeDocument/2006/relationships/hyperlink" Target="https://emenscr.nesdc.go.th/viewer/view.html?id=5f2d48de5a5ea30bc8e0c549&amp;username=mfu590131" TargetMode="External"/><Relationship Id="rId70" Type="http://schemas.openxmlformats.org/officeDocument/2006/relationships/hyperlink" Target="https://emenscr.nesdc.go.th/viewer/view.html?id=5feaba89937fc042b84c9ff2&amp;username=moph10091" TargetMode="External"/><Relationship Id="rId75" Type="http://schemas.openxmlformats.org/officeDocument/2006/relationships/hyperlink" Target="https://emenscr.nesdc.go.th/viewer/view.html?id=6006938c4f2e0219395489d8&amp;username=moph0032501" TargetMode="External"/><Relationship Id="rId91" Type="http://schemas.openxmlformats.org/officeDocument/2006/relationships/hyperlink" Target="https://emenscr.nesdc.go.th/viewer/view.html?id=6113a407e054a16ecd22ba6b&amp;username=psu05211" TargetMode="External"/><Relationship Id="rId96" Type="http://schemas.openxmlformats.org/officeDocument/2006/relationships/hyperlink" Target="https://emenscr.nesdc.go.th/viewer/view.html?id=61160ecc821e80431e891808&amp;username=most6500011" TargetMode="External"/><Relationship Id="rId1" Type="http://schemas.openxmlformats.org/officeDocument/2006/relationships/hyperlink" Target="https://emenscr.nesdc.go.th/viewer/view.html?id=5b2094777587e67e2e721081&amp;username=mfu590131" TargetMode="External"/><Relationship Id="rId6" Type="http://schemas.openxmlformats.org/officeDocument/2006/relationships/hyperlink" Target="https://emenscr.nesdc.go.th/viewer/view.html?id=5d8a3acc1970f105a15994cd&amp;username=most6500061" TargetMode="External"/><Relationship Id="rId23" Type="http://schemas.openxmlformats.org/officeDocument/2006/relationships/hyperlink" Target="https://emenscr.nesdc.go.th/viewer/view.html?id=5dfc9263af3c503a8625b7b8&amp;username=moph05061" TargetMode="External"/><Relationship Id="rId28" Type="http://schemas.openxmlformats.org/officeDocument/2006/relationships/hyperlink" Target="https://emenscr.nesdc.go.th/viewer/view.html?id=5e1e8a6f5da11412939712ba&amp;username=moph10021" TargetMode="External"/><Relationship Id="rId49" Type="http://schemas.openxmlformats.org/officeDocument/2006/relationships/hyperlink" Target="https://emenscr.nesdc.go.th/viewer/view.html?id=5f2d158667a1a91b6c4af329&amp;username=moph02091" TargetMode="External"/><Relationship Id="rId114" Type="http://schemas.openxmlformats.org/officeDocument/2006/relationships/hyperlink" Target="https://emenscr.nesdc.go.th/viewer/view.html?id=611a51c683a667707448630a&amp;username=arda11001" TargetMode="External"/><Relationship Id="rId119" Type="http://schemas.openxmlformats.org/officeDocument/2006/relationships/hyperlink" Target="https://emenscr.nesdc.go.th/viewer/view.html?id=61a5d5cb77658f43f36682d5&amp;username=industry08021" TargetMode="External"/><Relationship Id="rId44" Type="http://schemas.openxmlformats.org/officeDocument/2006/relationships/hyperlink" Target="https://emenscr.nesdc.go.th/viewer/view.html?id=5f2bf8501bb712252cdabcd8&amp;username=most6500091" TargetMode="External"/><Relationship Id="rId60" Type="http://schemas.openxmlformats.org/officeDocument/2006/relationships/hyperlink" Target="https://emenscr.nesdc.go.th/viewer/view.html?id=5fc0bd169a014c2a732f7700&amp;username=industry08021" TargetMode="External"/><Relationship Id="rId65" Type="http://schemas.openxmlformats.org/officeDocument/2006/relationships/hyperlink" Target="https://emenscr.nesdc.go.th/viewer/view.html?id=5fe06720adb90d1b2adda6e1&amp;username=moph06041" TargetMode="External"/><Relationship Id="rId81" Type="http://schemas.openxmlformats.org/officeDocument/2006/relationships/hyperlink" Target="https://emenscr.nesdc.go.th/viewer/view.html?id=611119d9ef40ea035b9d1060&amp;username=most54011" TargetMode="External"/><Relationship Id="rId86" Type="http://schemas.openxmlformats.org/officeDocument/2006/relationships/hyperlink" Target="https://emenscr.nesdc.go.th/viewer/view.html?id=6112407e77572f035a6ea0f7&amp;username=most54011" TargetMode="External"/><Relationship Id="rId130" Type="http://schemas.openxmlformats.org/officeDocument/2006/relationships/hyperlink" Target="https://emenscr.nesdc.go.th/viewer/view.html?id=61dff4aeb3c88907ec03dd53&amp;username=cu05122381" TargetMode="External"/><Relationship Id="rId135" Type="http://schemas.openxmlformats.org/officeDocument/2006/relationships/hyperlink" Target="https://emenscr.nesdc.go.th/viewer/view.html?id=61e67346b4f5d87ac8a50701&amp;username=moph06041" TargetMode="External"/><Relationship Id="rId13" Type="http://schemas.openxmlformats.org/officeDocument/2006/relationships/hyperlink" Target="https://emenscr.nesdc.go.th/viewer/view.html?id=5df73ddb1069321a558d6ac6&amp;username=moph05051" TargetMode="External"/><Relationship Id="rId18" Type="http://schemas.openxmlformats.org/officeDocument/2006/relationships/hyperlink" Target="https://emenscr.nesdc.go.th/viewer/view.html?id=5df9e60ccaa0dc3f63b8c536&amp;username=moph05041" TargetMode="External"/><Relationship Id="rId39" Type="http://schemas.openxmlformats.org/officeDocument/2006/relationships/hyperlink" Target="https://emenscr.nesdc.go.th/viewer/view.html?id=5f2a5b3d14c4720c160d088f&amp;username=most54011" TargetMode="External"/><Relationship Id="rId109" Type="http://schemas.openxmlformats.org/officeDocument/2006/relationships/hyperlink" Target="https://emenscr.nesdc.go.th/viewer/view.html?id=611988234bf4461f93d6e75a&amp;username=most59101" TargetMode="External"/><Relationship Id="rId34" Type="http://schemas.openxmlformats.org/officeDocument/2006/relationships/hyperlink" Target="https://emenscr.nesdc.go.th/viewer/view.html?id=5f2124986c6eed2ad34fd990&amp;username=moph06041" TargetMode="External"/><Relationship Id="rId50" Type="http://schemas.openxmlformats.org/officeDocument/2006/relationships/hyperlink" Target="https://emenscr.nesdc.go.th/viewer/view.html?id=5f2d1aa21e9bcf1b6a336875&amp;username=mfu590131" TargetMode="External"/><Relationship Id="rId55" Type="http://schemas.openxmlformats.org/officeDocument/2006/relationships/hyperlink" Target="https://emenscr.nesdc.go.th/viewer/view.html?id=5f2d6008374fcf0bce4060e1&amp;username=moph10041" TargetMode="External"/><Relationship Id="rId76" Type="http://schemas.openxmlformats.org/officeDocument/2006/relationships/hyperlink" Target="https://emenscr.nesdc.go.th/viewer/view.html?id=6013e352e172002f71a84c07&amp;username=moph10201" TargetMode="External"/><Relationship Id="rId97" Type="http://schemas.openxmlformats.org/officeDocument/2006/relationships/hyperlink" Target="https://emenscr.nesdc.go.th/viewer/view.html?id=61161a876ab68d432c0fa8e3&amp;username=most54011" TargetMode="External"/><Relationship Id="rId104" Type="http://schemas.openxmlformats.org/officeDocument/2006/relationships/hyperlink" Target="https://emenscr.nesdc.go.th/viewer/view.html?id=611777e99b236c1f95b0c12b&amp;username=psu05211" TargetMode="External"/><Relationship Id="rId120" Type="http://schemas.openxmlformats.org/officeDocument/2006/relationships/hyperlink" Target="https://emenscr.nesdc.go.th/viewer/view.html?id=61a870d0e4a0ba43f163b151&amp;username=most6500061" TargetMode="External"/><Relationship Id="rId125" Type="http://schemas.openxmlformats.org/officeDocument/2006/relationships/hyperlink" Target="https://emenscr.nesdc.go.th/viewer/view.html?id=61c18e59f54f5733e49b4287&amp;username=most03071" TargetMode="External"/><Relationship Id="rId7" Type="http://schemas.openxmlformats.org/officeDocument/2006/relationships/hyperlink" Target="https://emenscr.nesdc.go.th/viewer/view.html?id=5daea6b9bbeb5646c01d1a1e&amp;username=liquor1" TargetMode="External"/><Relationship Id="rId71" Type="http://schemas.openxmlformats.org/officeDocument/2006/relationships/hyperlink" Target="https://emenscr.nesdc.go.th/viewer/view.html?id=5fead7f448dad842bf57c9de&amp;username=moph10091" TargetMode="External"/><Relationship Id="rId92" Type="http://schemas.openxmlformats.org/officeDocument/2006/relationships/hyperlink" Target="https://emenscr.nesdc.go.th/viewer/view.html?id=6113c56ca330646ed4c197da&amp;username=most54011" TargetMode="External"/><Relationship Id="rId2" Type="http://schemas.openxmlformats.org/officeDocument/2006/relationships/hyperlink" Target="https://emenscr.nesdc.go.th/viewer/view.html?id=5c0a32c76bab3540d8d24b13&amp;username=moph10021" TargetMode="External"/><Relationship Id="rId29" Type="http://schemas.openxmlformats.org/officeDocument/2006/relationships/hyperlink" Target="https://emenscr.nesdc.go.th/viewer/view.html?id=5e3106e1d1171f2229cbf303&amp;username=moph10021" TargetMode="External"/><Relationship Id="rId24" Type="http://schemas.openxmlformats.org/officeDocument/2006/relationships/hyperlink" Target="https://emenscr.nesdc.go.th/viewer/view.html?id=5e0081c1b459dd49a9ac7215&amp;username=most51071" TargetMode="External"/><Relationship Id="rId40" Type="http://schemas.openxmlformats.org/officeDocument/2006/relationships/hyperlink" Target="https://emenscr.nesdc.go.th/viewer/view.html?id=5f2b72d85b3c30165146159c&amp;username=most6500061" TargetMode="External"/><Relationship Id="rId45" Type="http://schemas.openxmlformats.org/officeDocument/2006/relationships/hyperlink" Target="https://emenscr.nesdc.go.th/viewer/view.html?id=5f2ccb9b67a1a91b6c4af0e0&amp;username=most6500091" TargetMode="External"/><Relationship Id="rId66" Type="http://schemas.openxmlformats.org/officeDocument/2006/relationships/hyperlink" Target="https://emenscr.nesdc.go.th/viewer/view.html?id=5fe06a8d0573ae1b286322ed&amp;username=moph10021" TargetMode="External"/><Relationship Id="rId87" Type="http://schemas.openxmlformats.org/officeDocument/2006/relationships/hyperlink" Target="https://emenscr.nesdc.go.th/viewer/view.html?id=611245de2482000361ae7f98&amp;username=industry08031" TargetMode="External"/><Relationship Id="rId110" Type="http://schemas.openxmlformats.org/officeDocument/2006/relationships/hyperlink" Target="https://emenscr.nesdc.go.th/viewer/view.html?id=6119e4d783a6677074486136&amp;username=nu052701041" TargetMode="External"/><Relationship Id="rId115" Type="http://schemas.openxmlformats.org/officeDocument/2006/relationships/hyperlink" Target="https://emenscr.nesdc.go.th/viewer/view.html?id=617fb9fe677d8565eae2dc82&amp;username=industry04041" TargetMode="External"/><Relationship Id="rId131" Type="http://schemas.openxmlformats.org/officeDocument/2006/relationships/hyperlink" Target="https://emenscr.nesdc.go.th/viewer/view.html?id=61e0f129f118df07f2bbc03f&amp;username=most51061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emenscr.nesdc.go.th/viewer/view.html?id=5fc463610d3eec2a6b9e5122&amp;username=industry08021" TargetMode="External"/><Relationship Id="rId82" Type="http://schemas.openxmlformats.org/officeDocument/2006/relationships/hyperlink" Target="https://emenscr.nesdc.go.th/viewer/view.html?id=6111efdf77572f035a6ea025&amp;username=most54011" TargetMode="External"/><Relationship Id="rId19" Type="http://schemas.openxmlformats.org/officeDocument/2006/relationships/hyperlink" Target="https://emenscr.nesdc.go.th/viewer/view.html?id=5dfae6abb03e921a67e372cb&amp;username=moph05021" TargetMode="External"/><Relationship Id="rId14" Type="http://schemas.openxmlformats.org/officeDocument/2006/relationships/hyperlink" Target="https://emenscr.nesdc.go.th/viewer/view.html?id=5df84cfe1069321a558d6b96&amp;username=moph05051" TargetMode="External"/><Relationship Id="rId30" Type="http://schemas.openxmlformats.org/officeDocument/2006/relationships/hyperlink" Target="https://emenscr.nesdc.go.th/viewer/view.html?id=5e9d6ed8e3f8737535c250f3&amp;username=industry08021" TargetMode="External"/><Relationship Id="rId35" Type="http://schemas.openxmlformats.org/officeDocument/2006/relationships/hyperlink" Target="https://emenscr.nesdc.go.th/viewer/view.html?id=5f27cbfac584a82f5e3aaa60&amp;username=most54011" TargetMode="External"/><Relationship Id="rId56" Type="http://schemas.openxmlformats.org/officeDocument/2006/relationships/hyperlink" Target="https://emenscr.nesdc.go.th/viewer/view.html?id=5f9fb5f39402b9793b5a9612&amp;username=psu05211" TargetMode="External"/><Relationship Id="rId77" Type="http://schemas.openxmlformats.org/officeDocument/2006/relationships/hyperlink" Target="https://emenscr.nesdc.go.th/viewer/view.html?id=601cf2cbcb34a615b0f6fa0f&amp;username=mfu590131" TargetMode="External"/><Relationship Id="rId100" Type="http://schemas.openxmlformats.org/officeDocument/2006/relationships/hyperlink" Target="https://emenscr.nesdc.go.th/viewer/view.html?id=6116a37aee6abd1f9490277b&amp;username=most54011" TargetMode="External"/><Relationship Id="rId105" Type="http://schemas.openxmlformats.org/officeDocument/2006/relationships/hyperlink" Target="https://emenscr.nesdc.go.th/viewer/view.html?id=611778134bf4461f93d6e5a1&amp;username=psu05211" TargetMode="External"/><Relationship Id="rId126" Type="http://schemas.openxmlformats.org/officeDocument/2006/relationships/hyperlink" Target="https://emenscr.nesdc.go.th/viewer/view.html?id=61c4b480f54f5733e49b45cf&amp;username=mod02161" TargetMode="External"/><Relationship Id="rId8" Type="http://schemas.openxmlformats.org/officeDocument/2006/relationships/hyperlink" Target="https://emenscr.nesdc.go.th/viewer/view.html?id=5dd78892e498156aca0dab56&amp;username=most6500021" TargetMode="External"/><Relationship Id="rId51" Type="http://schemas.openxmlformats.org/officeDocument/2006/relationships/hyperlink" Target="https://emenscr.nesdc.go.th/viewer/view.html?id=5f2d3543800cd605e9ae94a8&amp;username=most51061" TargetMode="External"/><Relationship Id="rId72" Type="http://schemas.openxmlformats.org/officeDocument/2006/relationships/hyperlink" Target="https://emenscr.nesdc.go.th/viewer/view.html?id=5fec116bd4a7895f80144097&amp;username=most6500061" TargetMode="External"/><Relationship Id="rId93" Type="http://schemas.openxmlformats.org/officeDocument/2006/relationships/hyperlink" Target="https://emenscr.nesdc.go.th/viewer/view.html?id=6115580ed956f703555f9fc0&amp;username=most54011" TargetMode="External"/><Relationship Id="rId98" Type="http://schemas.openxmlformats.org/officeDocument/2006/relationships/hyperlink" Target="https://emenscr.nesdc.go.th/viewer/view.html?id=611698f8ee6abd1f94902769&amp;username=most54011" TargetMode="External"/><Relationship Id="rId121" Type="http://schemas.openxmlformats.org/officeDocument/2006/relationships/hyperlink" Target="https://emenscr.nesdc.go.th/viewer/view.html?id=61a90288e4a0ba43f163b1fa&amp;username=most6500021" TargetMode="External"/><Relationship Id="rId3" Type="http://schemas.openxmlformats.org/officeDocument/2006/relationships/hyperlink" Target="https://emenscr.nesdc.go.th/viewer/view.html?id=5c187ed5e1033840d27703a0&amp;username=moph10091" TargetMode="External"/><Relationship Id="rId25" Type="http://schemas.openxmlformats.org/officeDocument/2006/relationships/hyperlink" Target="https://emenscr.nesdc.go.th/viewer/view.html?id=5e0336ad6f155549ab8fbe25&amp;username=tpqi061" TargetMode="External"/><Relationship Id="rId46" Type="http://schemas.openxmlformats.org/officeDocument/2006/relationships/hyperlink" Target="https://emenscr.nesdc.go.th/viewer/view.html?id=5f2ccfbb1e9bcf1b6a3365c0&amp;username=tpqi061" TargetMode="External"/><Relationship Id="rId67" Type="http://schemas.openxmlformats.org/officeDocument/2006/relationships/hyperlink" Target="https://emenscr.nesdc.go.th/viewer/view.html?id=5fe15eee0573ae1b2863233c&amp;username=moph06041" TargetMode="External"/><Relationship Id="rId116" Type="http://schemas.openxmlformats.org/officeDocument/2006/relationships/hyperlink" Target="https://emenscr.nesdc.go.th/viewer/view.html?id=6183879fce66fc31a94177f0&amp;username=most6500011" TargetMode="External"/><Relationship Id="rId20" Type="http://schemas.openxmlformats.org/officeDocument/2006/relationships/hyperlink" Target="https://emenscr.nesdc.go.th/viewer/view.html?id=5dfb398fd2f24a1a689b4cc5&amp;username=moph05061" TargetMode="External"/><Relationship Id="rId41" Type="http://schemas.openxmlformats.org/officeDocument/2006/relationships/hyperlink" Target="https://emenscr.nesdc.go.th/viewer/view.html?id=5f2b797d5ae40c252664c01a&amp;username=psu05211" TargetMode="External"/><Relationship Id="rId62" Type="http://schemas.openxmlformats.org/officeDocument/2006/relationships/hyperlink" Target="https://emenscr.nesdc.go.th/viewer/view.html?id=5fc5aa176b0a9f661db86ee6&amp;username=most03071" TargetMode="External"/><Relationship Id="rId83" Type="http://schemas.openxmlformats.org/officeDocument/2006/relationships/hyperlink" Target="https://emenscr.nesdc.go.th/viewer/view.html?id=6112050886ed660368a5bb49&amp;username=moph06041" TargetMode="External"/><Relationship Id="rId88" Type="http://schemas.openxmlformats.org/officeDocument/2006/relationships/hyperlink" Target="https://emenscr.nesdc.go.th/viewer/view.html?id=61127ef786ed660368a5bc4b&amp;username=most54011" TargetMode="External"/><Relationship Id="rId111" Type="http://schemas.openxmlformats.org/officeDocument/2006/relationships/hyperlink" Target="https://emenscr.nesdc.go.th/viewer/view.html?id=6119fb4a83a6677074486197&amp;username=mu0517211" TargetMode="External"/><Relationship Id="rId132" Type="http://schemas.openxmlformats.org/officeDocument/2006/relationships/hyperlink" Target="https://emenscr.nesdc.go.th/viewer/view.html?id=61e2494d4138de7efabb5342&amp;username=hsri0121" TargetMode="External"/><Relationship Id="rId15" Type="http://schemas.openxmlformats.org/officeDocument/2006/relationships/hyperlink" Target="https://emenscr.nesdc.go.th/viewer/view.html?id=5df99289caa0dc3f63b8c3f9&amp;username=moph10021" TargetMode="External"/><Relationship Id="rId36" Type="http://schemas.openxmlformats.org/officeDocument/2006/relationships/hyperlink" Target="https://emenscr.nesdc.go.th/viewer/view.html?id=5f27cc5bbe917a2f58f17126&amp;username=industry08021" TargetMode="External"/><Relationship Id="rId57" Type="http://schemas.openxmlformats.org/officeDocument/2006/relationships/hyperlink" Target="https://emenscr.nesdc.go.th/viewer/view.html?id=5fa38523e6c1d8313a2ffb06&amp;username=most51071" TargetMode="External"/><Relationship Id="rId106" Type="http://schemas.openxmlformats.org/officeDocument/2006/relationships/hyperlink" Target="https://emenscr.nesdc.go.th/viewer/view.html?id=6117f8ba9b236c1f95b0c1db&amp;username=most6500021" TargetMode="External"/><Relationship Id="rId127" Type="http://schemas.openxmlformats.org/officeDocument/2006/relationships/hyperlink" Target="https://emenscr.nesdc.go.th/viewer/view.html?id=61c53cc0cf8d3033eb3ef7e2&amp;username=moph05051" TargetMode="External"/><Relationship Id="rId10" Type="http://schemas.openxmlformats.org/officeDocument/2006/relationships/hyperlink" Target="https://emenscr.nesdc.go.th/viewer/view.html?id=5de6047aa4f65846b25d40b0&amp;username=moph06041" TargetMode="External"/><Relationship Id="rId31" Type="http://schemas.openxmlformats.org/officeDocument/2006/relationships/hyperlink" Target="https://emenscr.nesdc.go.th/viewer/view.html?id=5ee1e6a208ea262541c4cb30&amp;username=industry04041" TargetMode="External"/><Relationship Id="rId52" Type="http://schemas.openxmlformats.org/officeDocument/2006/relationships/hyperlink" Target="https://emenscr.nesdc.go.th/viewer/view.html?id=5f2d3d478e67530bd632bd19&amp;username=mfu590131" TargetMode="External"/><Relationship Id="rId73" Type="http://schemas.openxmlformats.org/officeDocument/2006/relationships/hyperlink" Target="https://emenscr.nesdc.go.th/viewer/view.html?id=5fec36d4d433aa1fbd4e4d6e&amp;username=moph02101" TargetMode="External"/><Relationship Id="rId78" Type="http://schemas.openxmlformats.org/officeDocument/2006/relationships/hyperlink" Target="https://emenscr.nesdc.go.th/viewer/view.html?id=610b4fefd0d85c6fa84a390c&amp;username=redcross10111" TargetMode="External"/><Relationship Id="rId94" Type="http://schemas.openxmlformats.org/officeDocument/2006/relationships/hyperlink" Target="https://emenscr.nesdc.go.th/viewer/view.html?id=6115f8666ab68d432c0fa887&amp;username=most54011" TargetMode="External"/><Relationship Id="rId99" Type="http://schemas.openxmlformats.org/officeDocument/2006/relationships/hyperlink" Target="https://emenscr.nesdc.go.th/viewer/view.html?id=6116a19b9b236c1f95b0c0a9&amp;username=most54011" TargetMode="External"/><Relationship Id="rId101" Type="http://schemas.openxmlformats.org/officeDocument/2006/relationships/hyperlink" Target="https://emenscr.nesdc.go.th/viewer/view.html?id=6116b8244bf4461f93d6e52d&amp;username=most54011" TargetMode="External"/><Relationship Id="rId122" Type="http://schemas.openxmlformats.org/officeDocument/2006/relationships/hyperlink" Target="https://emenscr.nesdc.go.th/viewer/view.html?id=61b80e24f3473f0ca7a6c676&amp;username=moph05061" TargetMode="External"/><Relationship Id="rId4" Type="http://schemas.openxmlformats.org/officeDocument/2006/relationships/hyperlink" Target="https://emenscr.nesdc.go.th/viewer/view.html?id=5d54c5fb8087be14b6d4cd0a&amp;username=industry04041" TargetMode="External"/><Relationship Id="rId9" Type="http://schemas.openxmlformats.org/officeDocument/2006/relationships/hyperlink" Target="https://emenscr.nesdc.go.th/viewer/view.html?id=5de5dc1d09987646b1c79352&amp;username=moph06041" TargetMode="External"/><Relationship Id="rId26" Type="http://schemas.openxmlformats.org/officeDocument/2006/relationships/hyperlink" Target="https://emenscr.nesdc.go.th/viewer/view.html?id=5e0431b56f155549ab8fbfae&amp;username=moph10201" TargetMode="External"/><Relationship Id="rId47" Type="http://schemas.openxmlformats.org/officeDocument/2006/relationships/hyperlink" Target="https://emenscr.nesdc.go.th/viewer/view.html?id=5f2ce0b51e9bcf1b6a336659&amp;username=industry05071" TargetMode="External"/><Relationship Id="rId68" Type="http://schemas.openxmlformats.org/officeDocument/2006/relationships/hyperlink" Target="https://emenscr.nesdc.go.th/viewer/view.html?id=5fe2c1a08ae2fc1b311d2594&amp;username=moph10021" TargetMode="External"/><Relationship Id="rId89" Type="http://schemas.openxmlformats.org/officeDocument/2006/relationships/hyperlink" Target="https://emenscr.nesdc.go.th/viewer/view.html?id=611371e086ed660368a5bce4&amp;username=most54011" TargetMode="External"/><Relationship Id="rId112" Type="http://schemas.openxmlformats.org/officeDocument/2006/relationships/hyperlink" Target="https://emenscr.nesdc.go.th/viewer/view.html?id=611a2553b1eab9706bc85451&amp;username=most51061" TargetMode="External"/><Relationship Id="rId133" Type="http://schemas.openxmlformats.org/officeDocument/2006/relationships/hyperlink" Target="https://emenscr.nesdc.go.th/viewer/view.html?id=61e63e26224e5b5f11a36f9c&amp;username=moph0604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95c091d221902211f9af93&amp;username=redcross10111" TargetMode="External"/><Relationship Id="rId21" Type="http://schemas.openxmlformats.org/officeDocument/2006/relationships/hyperlink" Target="https://emenscr.nesdc.go.th/viewer/view.html?id=5dfb3e28c552571a72d137de&amp;username=moph05061" TargetMode="External"/><Relationship Id="rId42" Type="http://schemas.openxmlformats.org/officeDocument/2006/relationships/hyperlink" Target="https://emenscr.nesdc.go.th/viewer/view.html?id=5f2b7baa5ae40c252664c022&amp;username=redcross10261" TargetMode="External"/><Relationship Id="rId63" Type="http://schemas.openxmlformats.org/officeDocument/2006/relationships/hyperlink" Target="https://emenscr.nesdc.go.th/viewer/view.html?id=5fdb20ce8ae2fc1b311d1f60&amp;username=most6500061" TargetMode="External"/><Relationship Id="rId84" Type="http://schemas.openxmlformats.org/officeDocument/2006/relationships/hyperlink" Target="https://emenscr.nesdc.go.th/viewer/view.html?id=61123201ef40ea035b9d111e&amp;username=industry08031" TargetMode="External"/><Relationship Id="rId16" Type="http://schemas.openxmlformats.org/officeDocument/2006/relationships/hyperlink" Target="https://emenscr.nesdc.go.th/viewer/view.html?id=5df9a64bcaa0dc3f63b8c44e&amp;username=moph10021" TargetMode="External"/><Relationship Id="rId107" Type="http://schemas.openxmlformats.org/officeDocument/2006/relationships/hyperlink" Target="https://emenscr.nesdc.go.th/viewer/view.html?id=61181c3d4bf4461f93d6e648&amp;username=moph10171" TargetMode="External"/><Relationship Id="rId11" Type="http://schemas.openxmlformats.org/officeDocument/2006/relationships/hyperlink" Target="https://emenscr.nesdc.go.th/viewer/view.html?id=5dede07f240cac46ac1afbca&amp;username=moph10091" TargetMode="External"/><Relationship Id="rId32" Type="http://schemas.openxmlformats.org/officeDocument/2006/relationships/hyperlink" Target="https://emenscr.nesdc.go.th/viewer/view.html?id=5f20f27543eb572ad9e61be0&amp;username=moph06041" TargetMode="External"/><Relationship Id="rId37" Type="http://schemas.openxmlformats.org/officeDocument/2006/relationships/hyperlink" Target="https://emenscr.nesdc.go.th/viewer/view.html?id=5f2935f14ae89a0c1450deff&amp;username=most54011" TargetMode="External"/><Relationship Id="rId53" Type="http://schemas.openxmlformats.org/officeDocument/2006/relationships/hyperlink" Target="https://emenscr.nesdc.go.th/viewer/view.html?id=5f2d3e35c3e5f60bd06cad53&amp;username=most51061" TargetMode="External"/><Relationship Id="rId58" Type="http://schemas.openxmlformats.org/officeDocument/2006/relationships/hyperlink" Target="https://emenscr.nesdc.go.th/viewer/view.html?id=5fa8b39ad1df483f7bfaa173&amp;username=redcross10111" TargetMode="External"/><Relationship Id="rId74" Type="http://schemas.openxmlformats.org/officeDocument/2006/relationships/hyperlink" Target="https://emenscr.nesdc.go.th/viewer/view.html?id=60014e29fdee0f295412d834&amp;username=moph10071" TargetMode="External"/><Relationship Id="rId79" Type="http://schemas.openxmlformats.org/officeDocument/2006/relationships/hyperlink" Target="https://emenscr.nesdc.go.th/viewer/view.html?id=610bb226d9ddc16fa0068995&amp;username=industry07051" TargetMode="External"/><Relationship Id="rId102" Type="http://schemas.openxmlformats.org/officeDocument/2006/relationships/hyperlink" Target="https://emenscr.nesdc.go.th/viewer/view.html?id=61175b63ee6abd1f949027d1&amp;username=most6500061" TargetMode="External"/><Relationship Id="rId123" Type="http://schemas.openxmlformats.org/officeDocument/2006/relationships/hyperlink" Target="https://emenscr.nesdc.go.th/viewer/view.html?id=61ba92637087b01cf7ac2bc1&amp;username=moph10021" TargetMode="External"/><Relationship Id="rId128" Type="http://schemas.openxmlformats.org/officeDocument/2006/relationships/hyperlink" Target="https://emenscr.nesdc.go.th/viewer/view.html?id=61cbec1991854c614b74de1d&amp;username=moph02101" TargetMode="External"/><Relationship Id="rId5" Type="http://schemas.openxmlformats.org/officeDocument/2006/relationships/hyperlink" Target="https://emenscr.nesdc.go.th/viewer/view.html?id=5d845ff7c9040805a0286a7c&amp;username=moph06041" TargetMode="External"/><Relationship Id="rId90" Type="http://schemas.openxmlformats.org/officeDocument/2006/relationships/hyperlink" Target="https://emenscr.nesdc.go.th/viewer/view.html?id=61137b5186ed660368a5bd07&amp;username=most54011" TargetMode="External"/><Relationship Id="rId95" Type="http://schemas.openxmlformats.org/officeDocument/2006/relationships/hyperlink" Target="https://emenscr.nesdc.go.th/viewer/view.html?id=6115f87b821e80431e8917c6&amp;username=most54011" TargetMode="External"/><Relationship Id="rId22" Type="http://schemas.openxmlformats.org/officeDocument/2006/relationships/hyperlink" Target="https://emenscr.nesdc.go.th/viewer/view.html?id=5dfc5a33e02dae1a6dd4bdfe&amp;username=moph05061" TargetMode="External"/><Relationship Id="rId27" Type="http://schemas.openxmlformats.org/officeDocument/2006/relationships/hyperlink" Target="https://emenscr.nesdc.go.th/viewer/view.html?id=5e0de41df7206a3eeb33f5f4&amp;username=moph10091" TargetMode="External"/><Relationship Id="rId43" Type="http://schemas.openxmlformats.org/officeDocument/2006/relationships/hyperlink" Target="https://emenscr.nesdc.go.th/viewer/view.html?id=5f2babe11bb712252cdabb2e&amp;username=industry04071" TargetMode="External"/><Relationship Id="rId48" Type="http://schemas.openxmlformats.org/officeDocument/2006/relationships/hyperlink" Target="https://emenscr.nesdc.go.th/viewer/view.html?id=5f2ce546ab64071b723c6c43&amp;username=moph10041" TargetMode="External"/><Relationship Id="rId64" Type="http://schemas.openxmlformats.org/officeDocument/2006/relationships/hyperlink" Target="https://emenscr.nesdc.go.th/viewer/view.html?id=5fe05cba0573ae1b286322c1&amp;username=moph10021" TargetMode="External"/><Relationship Id="rId69" Type="http://schemas.openxmlformats.org/officeDocument/2006/relationships/hyperlink" Target="https://emenscr.nesdc.go.th/viewer/view.html?id=5fe9a62c937fc042b84c9e8d&amp;username=moph10091" TargetMode="External"/><Relationship Id="rId113" Type="http://schemas.openxmlformats.org/officeDocument/2006/relationships/hyperlink" Target="https://emenscr.nesdc.go.th/viewer/view.html?id=611a48a383a66770744862f3&amp;username=buu62021" TargetMode="External"/><Relationship Id="rId118" Type="http://schemas.openxmlformats.org/officeDocument/2006/relationships/hyperlink" Target="https://emenscr.nesdc.go.th/viewer/view.html?id=61a48d2d7a9fbf43eacea3bb&amp;username=industry08021" TargetMode="External"/><Relationship Id="rId134" Type="http://schemas.openxmlformats.org/officeDocument/2006/relationships/hyperlink" Target="https://emenscr.nesdc.go.th/viewer/view.html?id=61e6629ce302d05f0f43d9cc&amp;username=moph06041" TargetMode="External"/><Relationship Id="rId80" Type="http://schemas.openxmlformats.org/officeDocument/2006/relationships/hyperlink" Target="https://emenscr.nesdc.go.th/viewer/view.html?id=610d098eb6c5987c7f728891&amp;username=most61101" TargetMode="External"/><Relationship Id="rId85" Type="http://schemas.openxmlformats.org/officeDocument/2006/relationships/hyperlink" Target="https://emenscr.nesdc.go.th/viewer/view.html?id=61123e5177572f035a6ea0e4&amp;username=industry08031" TargetMode="External"/><Relationship Id="rId12" Type="http://schemas.openxmlformats.org/officeDocument/2006/relationships/hyperlink" Target="https://emenscr.nesdc.go.th/viewer/view.html?id=5df31257bd03be2c50f77f90&amp;username=industry04041" TargetMode="External"/><Relationship Id="rId17" Type="http://schemas.openxmlformats.org/officeDocument/2006/relationships/hyperlink" Target="https://emenscr.nesdc.go.th/viewer/view.html?id=5df9e609caa0dc3f63b8c534&amp;username=moph05061" TargetMode="External"/><Relationship Id="rId33" Type="http://schemas.openxmlformats.org/officeDocument/2006/relationships/hyperlink" Target="https://emenscr.nesdc.go.th/viewer/view.html?id=5f211d566c6eed2ad34fd97c&amp;username=moph06041" TargetMode="External"/><Relationship Id="rId38" Type="http://schemas.openxmlformats.org/officeDocument/2006/relationships/hyperlink" Target="https://emenscr.nesdc.go.th/viewer/view.html?id=5f2a55f3adc5890c1c144d32&amp;username=most54011" TargetMode="External"/><Relationship Id="rId59" Type="http://schemas.openxmlformats.org/officeDocument/2006/relationships/hyperlink" Target="https://emenscr.nesdc.go.th/viewer/view.html?id=5fb4e57d20f6a8429dff62e5&amp;username=most51071" TargetMode="External"/><Relationship Id="rId103" Type="http://schemas.openxmlformats.org/officeDocument/2006/relationships/hyperlink" Target="https://emenscr.nesdc.go.th/viewer/view.html?id=6117754a9b236c1f95b0c121&amp;username=most6500061" TargetMode="External"/><Relationship Id="rId108" Type="http://schemas.openxmlformats.org/officeDocument/2006/relationships/hyperlink" Target="https://emenscr.nesdc.go.th/viewer/view.html?id=6118d5334bf4461f93d6e6b8&amp;username=most6500021" TargetMode="External"/><Relationship Id="rId124" Type="http://schemas.openxmlformats.org/officeDocument/2006/relationships/hyperlink" Target="https://emenscr.nesdc.go.th/viewer/view.html?id=61bc521cc326516233ced8f5&amp;username=most54011" TargetMode="External"/><Relationship Id="rId129" Type="http://schemas.openxmlformats.org/officeDocument/2006/relationships/hyperlink" Target="https://emenscr.nesdc.go.th/viewer/view.html?id=61d908721444e72cab457cee&amp;username=most6500061" TargetMode="External"/><Relationship Id="rId54" Type="http://schemas.openxmlformats.org/officeDocument/2006/relationships/hyperlink" Target="https://emenscr.nesdc.go.th/viewer/view.html?id=5f2d48de5a5ea30bc8e0c549&amp;username=mfu590131" TargetMode="External"/><Relationship Id="rId70" Type="http://schemas.openxmlformats.org/officeDocument/2006/relationships/hyperlink" Target="https://emenscr.nesdc.go.th/viewer/view.html?id=5feaba89937fc042b84c9ff2&amp;username=moph10091" TargetMode="External"/><Relationship Id="rId75" Type="http://schemas.openxmlformats.org/officeDocument/2006/relationships/hyperlink" Target="https://emenscr.nesdc.go.th/viewer/view.html?id=6006938c4f2e0219395489d8&amp;username=moph0032501" TargetMode="External"/><Relationship Id="rId91" Type="http://schemas.openxmlformats.org/officeDocument/2006/relationships/hyperlink" Target="https://emenscr.nesdc.go.th/viewer/view.html?id=6113a407e054a16ecd22ba6b&amp;username=psu05211" TargetMode="External"/><Relationship Id="rId96" Type="http://schemas.openxmlformats.org/officeDocument/2006/relationships/hyperlink" Target="https://emenscr.nesdc.go.th/viewer/view.html?id=61160ecc821e80431e891808&amp;username=most6500011" TargetMode="External"/><Relationship Id="rId1" Type="http://schemas.openxmlformats.org/officeDocument/2006/relationships/hyperlink" Target="https://emenscr.nesdc.go.th/viewer/view.html?id=5b2094777587e67e2e721081&amp;username=mfu590131" TargetMode="External"/><Relationship Id="rId6" Type="http://schemas.openxmlformats.org/officeDocument/2006/relationships/hyperlink" Target="https://emenscr.nesdc.go.th/viewer/view.html?id=5d8a3acc1970f105a15994cd&amp;username=most6500061" TargetMode="External"/><Relationship Id="rId23" Type="http://schemas.openxmlformats.org/officeDocument/2006/relationships/hyperlink" Target="https://emenscr.nesdc.go.th/viewer/view.html?id=5dfc9263af3c503a8625b7b8&amp;username=moph05061" TargetMode="External"/><Relationship Id="rId28" Type="http://schemas.openxmlformats.org/officeDocument/2006/relationships/hyperlink" Target="https://emenscr.nesdc.go.th/viewer/view.html?id=5e1e8a6f5da11412939712ba&amp;username=moph10021" TargetMode="External"/><Relationship Id="rId49" Type="http://schemas.openxmlformats.org/officeDocument/2006/relationships/hyperlink" Target="https://emenscr.nesdc.go.th/viewer/view.html?id=5f2d158667a1a91b6c4af329&amp;username=moph02091" TargetMode="External"/><Relationship Id="rId114" Type="http://schemas.openxmlformats.org/officeDocument/2006/relationships/hyperlink" Target="https://emenscr.nesdc.go.th/viewer/view.html?id=611a51c683a667707448630a&amp;username=arda11001" TargetMode="External"/><Relationship Id="rId119" Type="http://schemas.openxmlformats.org/officeDocument/2006/relationships/hyperlink" Target="https://emenscr.nesdc.go.th/viewer/view.html?id=61a5d5cb77658f43f36682d5&amp;username=industry08021" TargetMode="External"/><Relationship Id="rId44" Type="http://schemas.openxmlformats.org/officeDocument/2006/relationships/hyperlink" Target="https://emenscr.nesdc.go.th/viewer/view.html?id=5f2bf8501bb712252cdabcd8&amp;username=most6500091" TargetMode="External"/><Relationship Id="rId60" Type="http://schemas.openxmlformats.org/officeDocument/2006/relationships/hyperlink" Target="https://emenscr.nesdc.go.th/viewer/view.html?id=5fc0bd169a014c2a732f7700&amp;username=industry08021" TargetMode="External"/><Relationship Id="rId65" Type="http://schemas.openxmlformats.org/officeDocument/2006/relationships/hyperlink" Target="https://emenscr.nesdc.go.th/viewer/view.html?id=5fe06720adb90d1b2adda6e1&amp;username=moph06041" TargetMode="External"/><Relationship Id="rId81" Type="http://schemas.openxmlformats.org/officeDocument/2006/relationships/hyperlink" Target="https://emenscr.nesdc.go.th/viewer/view.html?id=611119d9ef40ea035b9d1060&amp;username=most54011" TargetMode="External"/><Relationship Id="rId86" Type="http://schemas.openxmlformats.org/officeDocument/2006/relationships/hyperlink" Target="https://emenscr.nesdc.go.th/viewer/view.html?id=6112407e77572f035a6ea0f7&amp;username=most54011" TargetMode="External"/><Relationship Id="rId130" Type="http://schemas.openxmlformats.org/officeDocument/2006/relationships/hyperlink" Target="https://emenscr.nesdc.go.th/viewer/view.html?id=61dff4aeb3c88907ec03dd53&amp;username=cu05122381" TargetMode="External"/><Relationship Id="rId135" Type="http://schemas.openxmlformats.org/officeDocument/2006/relationships/hyperlink" Target="https://emenscr.nesdc.go.th/viewer/view.html?id=61e67346b4f5d87ac8a50701&amp;username=moph06041" TargetMode="External"/><Relationship Id="rId13" Type="http://schemas.openxmlformats.org/officeDocument/2006/relationships/hyperlink" Target="https://emenscr.nesdc.go.th/viewer/view.html?id=5df73ddb1069321a558d6ac6&amp;username=moph05051" TargetMode="External"/><Relationship Id="rId18" Type="http://schemas.openxmlformats.org/officeDocument/2006/relationships/hyperlink" Target="https://emenscr.nesdc.go.th/viewer/view.html?id=5df9e60ccaa0dc3f63b8c536&amp;username=moph05041" TargetMode="External"/><Relationship Id="rId39" Type="http://schemas.openxmlformats.org/officeDocument/2006/relationships/hyperlink" Target="https://emenscr.nesdc.go.th/viewer/view.html?id=5f2a5b3d14c4720c160d088f&amp;username=most54011" TargetMode="External"/><Relationship Id="rId109" Type="http://schemas.openxmlformats.org/officeDocument/2006/relationships/hyperlink" Target="https://emenscr.nesdc.go.th/viewer/view.html?id=611988234bf4461f93d6e75a&amp;username=most59101" TargetMode="External"/><Relationship Id="rId34" Type="http://schemas.openxmlformats.org/officeDocument/2006/relationships/hyperlink" Target="https://emenscr.nesdc.go.th/viewer/view.html?id=5f2124986c6eed2ad34fd990&amp;username=moph06041" TargetMode="External"/><Relationship Id="rId50" Type="http://schemas.openxmlformats.org/officeDocument/2006/relationships/hyperlink" Target="https://emenscr.nesdc.go.th/viewer/view.html?id=5f2d1aa21e9bcf1b6a336875&amp;username=mfu590131" TargetMode="External"/><Relationship Id="rId55" Type="http://schemas.openxmlformats.org/officeDocument/2006/relationships/hyperlink" Target="https://emenscr.nesdc.go.th/viewer/view.html?id=5f2d6008374fcf0bce4060e1&amp;username=moph10041" TargetMode="External"/><Relationship Id="rId76" Type="http://schemas.openxmlformats.org/officeDocument/2006/relationships/hyperlink" Target="https://emenscr.nesdc.go.th/viewer/view.html?id=6013e352e172002f71a84c07&amp;username=moph10201" TargetMode="External"/><Relationship Id="rId97" Type="http://schemas.openxmlformats.org/officeDocument/2006/relationships/hyperlink" Target="https://emenscr.nesdc.go.th/viewer/view.html?id=61161a876ab68d432c0fa8e3&amp;username=most54011" TargetMode="External"/><Relationship Id="rId104" Type="http://schemas.openxmlformats.org/officeDocument/2006/relationships/hyperlink" Target="https://emenscr.nesdc.go.th/viewer/view.html?id=611777e99b236c1f95b0c12b&amp;username=psu05211" TargetMode="External"/><Relationship Id="rId120" Type="http://schemas.openxmlformats.org/officeDocument/2006/relationships/hyperlink" Target="https://emenscr.nesdc.go.th/viewer/view.html?id=61a870d0e4a0ba43f163b151&amp;username=most6500061" TargetMode="External"/><Relationship Id="rId125" Type="http://schemas.openxmlformats.org/officeDocument/2006/relationships/hyperlink" Target="https://emenscr.nesdc.go.th/viewer/view.html?id=61c18e59f54f5733e49b4287&amp;username=most03071" TargetMode="External"/><Relationship Id="rId7" Type="http://schemas.openxmlformats.org/officeDocument/2006/relationships/hyperlink" Target="https://emenscr.nesdc.go.th/viewer/view.html?id=5daea6b9bbeb5646c01d1a1e&amp;username=liquor1" TargetMode="External"/><Relationship Id="rId71" Type="http://schemas.openxmlformats.org/officeDocument/2006/relationships/hyperlink" Target="https://emenscr.nesdc.go.th/viewer/view.html?id=5fead7f448dad842bf57c9de&amp;username=moph10091" TargetMode="External"/><Relationship Id="rId92" Type="http://schemas.openxmlformats.org/officeDocument/2006/relationships/hyperlink" Target="https://emenscr.nesdc.go.th/viewer/view.html?id=6113c56ca330646ed4c197da&amp;username=most54011" TargetMode="External"/><Relationship Id="rId2" Type="http://schemas.openxmlformats.org/officeDocument/2006/relationships/hyperlink" Target="https://emenscr.nesdc.go.th/viewer/view.html?id=5c0a32c76bab3540d8d24b13&amp;username=moph10021" TargetMode="External"/><Relationship Id="rId29" Type="http://schemas.openxmlformats.org/officeDocument/2006/relationships/hyperlink" Target="https://emenscr.nesdc.go.th/viewer/view.html?id=5e3106e1d1171f2229cbf303&amp;username=moph10021" TargetMode="External"/><Relationship Id="rId24" Type="http://schemas.openxmlformats.org/officeDocument/2006/relationships/hyperlink" Target="https://emenscr.nesdc.go.th/viewer/view.html?id=5e0081c1b459dd49a9ac7215&amp;username=most51071" TargetMode="External"/><Relationship Id="rId40" Type="http://schemas.openxmlformats.org/officeDocument/2006/relationships/hyperlink" Target="https://emenscr.nesdc.go.th/viewer/view.html?id=5f2b72d85b3c30165146159c&amp;username=most6500061" TargetMode="External"/><Relationship Id="rId45" Type="http://schemas.openxmlformats.org/officeDocument/2006/relationships/hyperlink" Target="https://emenscr.nesdc.go.th/viewer/view.html?id=5f2ccb9b67a1a91b6c4af0e0&amp;username=most6500091" TargetMode="External"/><Relationship Id="rId66" Type="http://schemas.openxmlformats.org/officeDocument/2006/relationships/hyperlink" Target="https://emenscr.nesdc.go.th/viewer/view.html?id=5fe06a8d0573ae1b286322ed&amp;username=moph10021" TargetMode="External"/><Relationship Id="rId87" Type="http://schemas.openxmlformats.org/officeDocument/2006/relationships/hyperlink" Target="https://emenscr.nesdc.go.th/viewer/view.html?id=611245de2482000361ae7f98&amp;username=industry08031" TargetMode="External"/><Relationship Id="rId110" Type="http://schemas.openxmlformats.org/officeDocument/2006/relationships/hyperlink" Target="https://emenscr.nesdc.go.th/viewer/view.html?id=6119e4d783a6677074486136&amp;username=nu052701041" TargetMode="External"/><Relationship Id="rId115" Type="http://schemas.openxmlformats.org/officeDocument/2006/relationships/hyperlink" Target="https://emenscr.nesdc.go.th/viewer/view.html?id=617fb9fe677d8565eae2dc82&amp;username=industry04041" TargetMode="External"/><Relationship Id="rId131" Type="http://schemas.openxmlformats.org/officeDocument/2006/relationships/hyperlink" Target="https://emenscr.nesdc.go.th/viewer/view.html?id=61e0f129f118df07f2bbc03f&amp;username=most51061" TargetMode="External"/><Relationship Id="rId136" Type="http://schemas.openxmlformats.org/officeDocument/2006/relationships/printerSettings" Target="../printerSettings/printerSettings2.bin"/><Relationship Id="rId61" Type="http://schemas.openxmlformats.org/officeDocument/2006/relationships/hyperlink" Target="https://emenscr.nesdc.go.th/viewer/view.html?id=5fc463610d3eec2a6b9e5122&amp;username=industry08021" TargetMode="External"/><Relationship Id="rId82" Type="http://schemas.openxmlformats.org/officeDocument/2006/relationships/hyperlink" Target="https://emenscr.nesdc.go.th/viewer/view.html?id=6111efdf77572f035a6ea025&amp;username=most54011" TargetMode="External"/><Relationship Id="rId19" Type="http://schemas.openxmlformats.org/officeDocument/2006/relationships/hyperlink" Target="https://emenscr.nesdc.go.th/viewer/view.html?id=5dfae6abb03e921a67e372cb&amp;username=moph05021" TargetMode="External"/><Relationship Id="rId14" Type="http://schemas.openxmlformats.org/officeDocument/2006/relationships/hyperlink" Target="https://emenscr.nesdc.go.th/viewer/view.html?id=5df84cfe1069321a558d6b96&amp;username=moph05051" TargetMode="External"/><Relationship Id="rId30" Type="http://schemas.openxmlformats.org/officeDocument/2006/relationships/hyperlink" Target="https://emenscr.nesdc.go.th/viewer/view.html?id=5e9d6ed8e3f8737535c250f3&amp;username=industry08021" TargetMode="External"/><Relationship Id="rId35" Type="http://schemas.openxmlformats.org/officeDocument/2006/relationships/hyperlink" Target="https://emenscr.nesdc.go.th/viewer/view.html?id=5f27cbfac584a82f5e3aaa60&amp;username=most54011" TargetMode="External"/><Relationship Id="rId56" Type="http://schemas.openxmlformats.org/officeDocument/2006/relationships/hyperlink" Target="https://emenscr.nesdc.go.th/viewer/view.html?id=5f9fb5f39402b9793b5a9612&amp;username=psu05211" TargetMode="External"/><Relationship Id="rId77" Type="http://schemas.openxmlformats.org/officeDocument/2006/relationships/hyperlink" Target="https://emenscr.nesdc.go.th/viewer/view.html?id=601cf2cbcb34a615b0f6fa0f&amp;username=mfu590131" TargetMode="External"/><Relationship Id="rId100" Type="http://schemas.openxmlformats.org/officeDocument/2006/relationships/hyperlink" Target="https://emenscr.nesdc.go.th/viewer/view.html?id=6116a37aee6abd1f9490277b&amp;username=most54011" TargetMode="External"/><Relationship Id="rId105" Type="http://schemas.openxmlformats.org/officeDocument/2006/relationships/hyperlink" Target="https://emenscr.nesdc.go.th/viewer/view.html?id=611778134bf4461f93d6e5a1&amp;username=psu05211" TargetMode="External"/><Relationship Id="rId126" Type="http://schemas.openxmlformats.org/officeDocument/2006/relationships/hyperlink" Target="https://emenscr.nesdc.go.th/viewer/view.html?id=61c4b480f54f5733e49b45cf&amp;username=mod02161" TargetMode="External"/><Relationship Id="rId8" Type="http://schemas.openxmlformats.org/officeDocument/2006/relationships/hyperlink" Target="https://emenscr.nesdc.go.th/viewer/view.html?id=5dd78892e498156aca0dab56&amp;username=most6500021" TargetMode="External"/><Relationship Id="rId51" Type="http://schemas.openxmlformats.org/officeDocument/2006/relationships/hyperlink" Target="https://emenscr.nesdc.go.th/viewer/view.html?id=5f2d3543800cd605e9ae94a8&amp;username=most51061" TargetMode="External"/><Relationship Id="rId72" Type="http://schemas.openxmlformats.org/officeDocument/2006/relationships/hyperlink" Target="https://emenscr.nesdc.go.th/viewer/view.html?id=5fec116bd4a7895f80144097&amp;username=most6500061" TargetMode="External"/><Relationship Id="rId93" Type="http://schemas.openxmlformats.org/officeDocument/2006/relationships/hyperlink" Target="https://emenscr.nesdc.go.th/viewer/view.html?id=6115580ed956f703555f9fc0&amp;username=most54011" TargetMode="External"/><Relationship Id="rId98" Type="http://schemas.openxmlformats.org/officeDocument/2006/relationships/hyperlink" Target="https://emenscr.nesdc.go.th/viewer/view.html?id=611698f8ee6abd1f94902769&amp;username=most54011" TargetMode="External"/><Relationship Id="rId121" Type="http://schemas.openxmlformats.org/officeDocument/2006/relationships/hyperlink" Target="https://emenscr.nesdc.go.th/viewer/view.html?id=61a90288e4a0ba43f163b1fa&amp;username=most6500021" TargetMode="External"/><Relationship Id="rId3" Type="http://schemas.openxmlformats.org/officeDocument/2006/relationships/hyperlink" Target="https://emenscr.nesdc.go.th/viewer/view.html?id=5c187ed5e1033840d27703a0&amp;username=moph10091" TargetMode="External"/><Relationship Id="rId25" Type="http://schemas.openxmlformats.org/officeDocument/2006/relationships/hyperlink" Target="https://emenscr.nesdc.go.th/viewer/view.html?id=5e0336ad6f155549ab8fbe25&amp;username=tpqi061" TargetMode="External"/><Relationship Id="rId46" Type="http://schemas.openxmlformats.org/officeDocument/2006/relationships/hyperlink" Target="https://emenscr.nesdc.go.th/viewer/view.html?id=5f2ccfbb1e9bcf1b6a3365c0&amp;username=tpqi061" TargetMode="External"/><Relationship Id="rId67" Type="http://schemas.openxmlformats.org/officeDocument/2006/relationships/hyperlink" Target="https://emenscr.nesdc.go.th/viewer/view.html?id=5fe15eee0573ae1b2863233c&amp;username=moph06041" TargetMode="External"/><Relationship Id="rId116" Type="http://schemas.openxmlformats.org/officeDocument/2006/relationships/hyperlink" Target="https://emenscr.nesdc.go.th/viewer/view.html?id=6183879fce66fc31a94177f0&amp;username=most6500011" TargetMode="External"/><Relationship Id="rId20" Type="http://schemas.openxmlformats.org/officeDocument/2006/relationships/hyperlink" Target="https://emenscr.nesdc.go.th/viewer/view.html?id=5dfb398fd2f24a1a689b4cc5&amp;username=moph05061" TargetMode="External"/><Relationship Id="rId41" Type="http://schemas.openxmlformats.org/officeDocument/2006/relationships/hyperlink" Target="https://emenscr.nesdc.go.th/viewer/view.html?id=5f2b797d5ae40c252664c01a&amp;username=psu05211" TargetMode="External"/><Relationship Id="rId62" Type="http://schemas.openxmlformats.org/officeDocument/2006/relationships/hyperlink" Target="https://emenscr.nesdc.go.th/viewer/view.html?id=5fc5aa176b0a9f661db86ee6&amp;username=most03071" TargetMode="External"/><Relationship Id="rId83" Type="http://schemas.openxmlformats.org/officeDocument/2006/relationships/hyperlink" Target="https://emenscr.nesdc.go.th/viewer/view.html?id=6112050886ed660368a5bb49&amp;username=moph06041" TargetMode="External"/><Relationship Id="rId88" Type="http://schemas.openxmlformats.org/officeDocument/2006/relationships/hyperlink" Target="https://emenscr.nesdc.go.th/viewer/view.html?id=61127ef786ed660368a5bc4b&amp;username=most54011" TargetMode="External"/><Relationship Id="rId111" Type="http://schemas.openxmlformats.org/officeDocument/2006/relationships/hyperlink" Target="https://emenscr.nesdc.go.th/viewer/view.html?id=6119fb4a83a6677074486197&amp;username=mu0517211" TargetMode="External"/><Relationship Id="rId132" Type="http://schemas.openxmlformats.org/officeDocument/2006/relationships/hyperlink" Target="https://emenscr.nesdc.go.th/viewer/view.html?id=61e2494d4138de7efabb5342&amp;username=hsri0121" TargetMode="External"/><Relationship Id="rId15" Type="http://schemas.openxmlformats.org/officeDocument/2006/relationships/hyperlink" Target="https://emenscr.nesdc.go.th/viewer/view.html?id=5df99289caa0dc3f63b8c3f9&amp;username=moph10021" TargetMode="External"/><Relationship Id="rId36" Type="http://schemas.openxmlformats.org/officeDocument/2006/relationships/hyperlink" Target="https://emenscr.nesdc.go.th/viewer/view.html?id=5f27cc5bbe917a2f58f17126&amp;username=industry08021" TargetMode="External"/><Relationship Id="rId57" Type="http://schemas.openxmlformats.org/officeDocument/2006/relationships/hyperlink" Target="https://emenscr.nesdc.go.th/viewer/view.html?id=5fa38523e6c1d8313a2ffb06&amp;username=most51071" TargetMode="External"/><Relationship Id="rId106" Type="http://schemas.openxmlformats.org/officeDocument/2006/relationships/hyperlink" Target="https://emenscr.nesdc.go.th/viewer/view.html?id=6117f8ba9b236c1f95b0c1db&amp;username=most6500021" TargetMode="External"/><Relationship Id="rId127" Type="http://schemas.openxmlformats.org/officeDocument/2006/relationships/hyperlink" Target="https://emenscr.nesdc.go.th/viewer/view.html?id=61c53cc0cf8d3033eb3ef7e2&amp;username=moph05051" TargetMode="External"/><Relationship Id="rId10" Type="http://schemas.openxmlformats.org/officeDocument/2006/relationships/hyperlink" Target="https://emenscr.nesdc.go.th/viewer/view.html?id=5de6047aa4f65846b25d40b0&amp;username=moph06041" TargetMode="External"/><Relationship Id="rId31" Type="http://schemas.openxmlformats.org/officeDocument/2006/relationships/hyperlink" Target="https://emenscr.nesdc.go.th/viewer/view.html?id=5ee1e6a208ea262541c4cb30&amp;username=industry04041" TargetMode="External"/><Relationship Id="rId52" Type="http://schemas.openxmlformats.org/officeDocument/2006/relationships/hyperlink" Target="https://emenscr.nesdc.go.th/viewer/view.html?id=5f2d3d478e67530bd632bd19&amp;username=mfu590131" TargetMode="External"/><Relationship Id="rId73" Type="http://schemas.openxmlformats.org/officeDocument/2006/relationships/hyperlink" Target="https://emenscr.nesdc.go.th/viewer/view.html?id=5fec36d4d433aa1fbd4e4d6e&amp;username=moph02101" TargetMode="External"/><Relationship Id="rId78" Type="http://schemas.openxmlformats.org/officeDocument/2006/relationships/hyperlink" Target="https://emenscr.nesdc.go.th/viewer/view.html?id=610b4fefd0d85c6fa84a390c&amp;username=redcross10111" TargetMode="External"/><Relationship Id="rId94" Type="http://schemas.openxmlformats.org/officeDocument/2006/relationships/hyperlink" Target="https://emenscr.nesdc.go.th/viewer/view.html?id=6115f8666ab68d432c0fa887&amp;username=most54011" TargetMode="External"/><Relationship Id="rId99" Type="http://schemas.openxmlformats.org/officeDocument/2006/relationships/hyperlink" Target="https://emenscr.nesdc.go.th/viewer/view.html?id=6116a19b9b236c1f95b0c0a9&amp;username=most54011" TargetMode="External"/><Relationship Id="rId101" Type="http://schemas.openxmlformats.org/officeDocument/2006/relationships/hyperlink" Target="https://emenscr.nesdc.go.th/viewer/view.html?id=6116b8244bf4461f93d6e52d&amp;username=most54011" TargetMode="External"/><Relationship Id="rId122" Type="http://schemas.openxmlformats.org/officeDocument/2006/relationships/hyperlink" Target="https://emenscr.nesdc.go.th/viewer/view.html?id=61b80e24f3473f0ca7a6c676&amp;username=moph05061" TargetMode="External"/><Relationship Id="rId4" Type="http://schemas.openxmlformats.org/officeDocument/2006/relationships/hyperlink" Target="https://emenscr.nesdc.go.th/viewer/view.html?id=5d54c5fb8087be14b6d4cd0a&amp;username=industry04041" TargetMode="External"/><Relationship Id="rId9" Type="http://schemas.openxmlformats.org/officeDocument/2006/relationships/hyperlink" Target="https://emenscr.nesdc.go.th/viewer/view.html?id=5de5dc1d09987646b1c79352&amp;username=moph06041" TargetMode="External"/><Relationship Id="rId26" Type="http://schemas.openxmlformats.org/officeDocument/2006/relationships/hyperlink" Target="https://emenscr.nesdc.go.th/viewer/view.html?id=5e0431b56f155549ab8fbfae&amp;username=moph10201" TargetMode="External"/><Relationship Id="rId47" Type="http://schemas.openxmlformats.org/officeDocument/2006/relationships/hyperlink" Target="https://emenscr.nesdc.go.th/viewer/view.html?id=5f2ce0b51e9bcf1b6a336659&amp;username=industry05071" TargetMode="External"/><Relationship Id="rId68" Type="http://schemas.openxmlformats.org/officeDocument/2006/relationships/hyperlink" Target="https://emenscr.nesdc.go.th/viewer/view.html?id=5fe2c1a08ae2fc1b311d2594&amp;username=moph10021" TargetMode="External"/><Relationship Id="rId89" Type="http://schemas.openxmlformats.org/officeDocument/2006/relationships/hyperlink" Target="https://emenscr.nesdc.go.th/viewer/view.html?id=611371e086ed660368a5bce4&amp;username=most54011" TargetMode="External"/><Relationship Id="rId112" Type="http://schemas.openxmlformats.org/officeDocument/2006/relationships/hyperlink" Target="https://emenscr.nesdc.go.th/viewer/view.html?id=611a2553b1eab9706bc85451&amp;username=most51061" TargetMode="External"/><Relationship Id="rId133" Type="http://schemas.openxmlformats.org/officeDocument/2006/relationships/hyperlink" Target="https://emenscr.nesdc.go.th/viewer/view.html?id=61e63e26224e5b5f11a36f9c&amp;username=moph0604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dd78892e498156aca0dab56&amp;username=most6500021" TargetMode="External"/><Relationship Id="rId13" Type="http://schemas.openxmlformats.org/officeDocument/2006/relationships/hyperlink" Target="https://emenscr.nesdc.go.th/viewer/view.html?id=5df73ddb1069321a558d6ac6&amp;username=moph05051" TargetMode="External"/><Relationship Id="rId18" Type="http://schemas.openxmlformats.org/officeDocument/2006/relationships/hyperlink" Target="https://emenscr.nesdc.go.th/viewer/view.html?id=5df9e60ccaa0dc3f63b8c536&amp;username=moph05041" TargetMode="External"/><Relationship Id="rId26" Type="http://schemas.openxmlformats.org/officeDocument/2006/relationships/hyperlink" Target="https://emenscr.nesdc.go.th/viewer/view.html?id=5e0431b56f155549ab8fbfae&amp;username=moph10201" TargetMode="External"/><Relationship Id="rId3" Type="http://schemas.openxmlformats.org/officeDocument/2006/relationships/hyperlink" Target="https://emenscr.nesdc.go.th/viewer/view.html?id=5c187ed5e1033840d27703a0&amp;username=moph10091" TargetMode="External"/><Relationship Id="rId21" Type="http://schemas.openxmlformats.org/officeDocument/2006/relationships/hyperlink" Target="https://emenscr.nesdc.go.th/viewer/view.html?id=5dfb3e28c552571a72d137de&amp;username=moph05061" TargetMode="External"/><Relationship Id="rId7" Type="http://schemas.openxmlformats.org/officeDocument/2006/relationships/hyperlink" Target="https://emenscr.nesdc.go.th/viewer/view.html?id=5daea6b9bbeb5646c01d1a1e&amp;username=liquor1" TargetMode="External"/><Relationship Id="rId12" Type="http://schemas.openxmlformats.org/officeDocument/2006/relationships/hyperlink" Target="https://emenscr.nesdc.go.th/viewer/view.html?id=5df31257bd03be2c50f77f90&amp;username=industry04041" TargetMode="External"/><Relationship Id="rId17" Type="http://schemas.openxmlformats.org/officeDocument/2006/relationships/hyperlink" Target="https://emenscr.nesdc.go.th/viewer/view.html?id=5df9e609caa0dc3f63b8c534&amp;username=moph05061" TargetMode="External"/><Relationship Id="rId25" Type="http://schemas.openxmlformats.org/officeDocument/2006/relationships/hyperlink" Target="https://emenscr.nesdc.go.th/viewer/view.html?id=5e0336ad6f155549ab8fbe25&amp;username=tpqi061" TargetMode="External"/><Relationship Id="rId2" Type="http://schemas.openxmlformats.org/officeDocument/2006/relationships/hyperlink" Target="https://emenscr.nesdc.go.th/viewer/view.html?id=5c0a32c76bab3540d8d24b13&amp;username=moph10021" TargetMode="External"/><Relationship Id="rId16" Type="http://schemas.openxmlformats.org/officeDocument/2006/relationships/hyperlink" Target="https://emenscr.nesdc.go.th/viewer/view.html?id=5df9a64bcaa0dc3f63b8c44e&amp;username=moph10021" TargetMode="External"/><Relationship Id="rId20" Type="http://schemas.openxmlformats.org/officeDocument/2006/relationships/hyperlink" Target="https://emenscr.nesdc.go.th/viewer/view.html?id=5dfb398fd2f24a1a689b4cc5&amp;username=moph05061" TargetMode="External"/><Relationship Id="rId29" Type="http://schemas.openxmlformats.org/officeDocument/2006/relationships/hyperlink" Target="https://emenscr.nesdc.go.th/viewer/view.html?id=5e3106e1d1171f2229cbf303&amp;username=moph10021" TargetMode="External"/><Relationship Id="rId1" Type="http://schemas.openxmlformats.org/officeDocument/2006/relationships/hyperlink" Target="https://emenscr.nesdc.go.th/viewer/view.html?id=5b2094777587e67e2e721081&amp;username=mfu590131" TargetMode="External"/><Relationship Id="rId6" Type="http://schemas.openxmlformats.org/officeDocument/2006/relationships/hyperlink" Target="https://emenscr.nesdc.go.th/viewer/view.html?id=5d8a3acc1970f105a15994cd&amp;username=most6500061" TargetMode="External"/><Relationship Id="rId11" Type="http://schemas.openxmlformats.org/officeDocument/2006/relationships/hyperlink" Target="https://emenscr.nesdc.go.th/viewer/view.html?id=5dede07f240cac46ac1afbca&amp;username=moph10091" TargetMode="External"/><Relationship Id="rId24" Type="http://schemas.openxmlformats.org/officeDocument/2006/relationships/hyperlink" Target="https://emenscr.nesdc.go.th/viewer/view.html?id=5e0081c1b459dd49a9ac7215&amp;username=most51071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emenscr.nesdc.go.th/viewer/view.html?id=5d845ff7c9040805a0286a7c&amp;username=moph06041" TargetMode="External"/><Relationship Id="rId15" Type="http://schemas.openxmlformats.org/officeDocument/2006/relationships/hyperlink" Target="https://emenscr.nesdc.go.th/viewer/view.html?id=5df99289caa0dc3f63b8c3f9&amp;username=moph10021" TargetMode="External"/><Relationship Id="rId23" Type="http://schemas.openxmlformats.org/officeDocument/2006/relationships/hyperlink" Target="https://emenscr.nesdc.go.th/viewer/view.html?id=5dfc9263af3c503a8625b7b8&amp;username=moph05061" TargetMode="External"/><Relationship Id="rId28" Type="http://schemas.openxmlformats.org/officeDocument/2006/relationships/hyperlink" Target="https://emenscr.nesdc.go.th/viewer/view.html?id=5e1e8a6f5da11412939712ba&amp;username=moph10021" TargetMode="External"/><Relationship Id="rId10" Type="http://schemas.openxmlformats.org/officeDocument/2006/relationships/hyperlink" Target="https://emenscr.nesdc.go.th/viewer/view.html?id=5de6047aa4f65846b25d40b0&amp;username=moph06041" TargetMode="External"/><Relationship Id="rId19" Type="http://schemas.openxmlformats.org/officeDocument/2006/relationships/hyperlink" Target="https://emenscr.nesdc.go.th/viewer/view.html?id=5dfae6abb03e921a67e372cb&amp;username=moph05021" TargetMode="External"/><Relationship Id="rId31" Type="http://schemas.openxmlformats.org/officeDocument/2006/relationships/printerSettings" Target="../printerSettings/printerSettings3.bin"/><Relationship Id="rId4" Type="http://schemas.openxmlformats.org/officeDocument/2006/relationships/hyperlink" Target="https://emenscr.nesdc.go.th/viewer/view.html?id=5d54c5fb8087be14b6d4cd0a&amp;username=industry04041" TargetMode="External"/><Relationship Id="rId9" Type="http://schemas.openxmlformats.org/officeDocument/2006/relationships/hyperlink" Target="https://emenscr.nesdc.go.th/viewer/view.html?id=5de5dc1d09987646b1c79352&amp;username=moph06041" TargetMode="External"/><Relationship Id="rId14" Type="http://schemas.openxmlformats.org/officeDocument/2006/relationships/hyperlink" Target="https://emenscr.nesdc.go.th/viewer/view.html?id=5df84cfe1069321a558d6b96&amp;username=moph05051" TargetMode="External"/><Relationship Id="rId22" Type="http://schemas.openxmlformats.org/officeDocument/2006/relationships/hyperlink" Target="https://emenscr.nesdc.go.th/viewer/view.html?id=5dfc5a33e02dae1a6dd4bdfe&amp;username=moph05061" TargetMode="External"/><Relationship Id="rId27" Type="http://schemas.openxmlformats.org/officeDocument/2006/relationships/hyperlink" Target="https://emenscr.nesdc.go.th/viewer/view.html?id=5e0de41df7206a3eeb33f5f4&amp;username=moph10091" TargetMode="External"/><Relationship Id="rId30" Type="http://schemas.openxmlformats.org/officeDocument/2006/relationships/hyperlink" Target="https://emenscr.nesdc.go.th/viewer/view.html?id=5e9d6ed8e3f8737535c250f3&amp;username=industry0802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f73ddb1069321a558d6ac6&amp;username=moph05051" TargetMode="External"/><Relationship Id="rId18" Type="http://schemas.openxmlformats.org/officeDocument/2006/relationships/hyperlink" Target="https://emenscr.nesdc.go.th/viewer/view.html?id=5df9e60ccaa0dc3f63b8c536&amp;username=moph05041" TargetMode="External"/><Relationship Id="rId26" Type="http://schemas.openxmlformats.org/officeDocument/2006/relationships/hyperlink" Target="https://emenscr.nesdc.go.th/viewer/view.html?id=5e0431b56f155549ab8fbfae&amp;username=moph10201" TargetMode="External"/><Relationship Id="rId39" Type="http://schemas.openxmlformats.org/officeDocument/2006/relationships/hyperlink" Target="https://emenscr.nesdc.go.th/viewer/view.html?id=5fe05cba0573ae1b286322c1&amp;username=moph10021" TargetMode="External"/><Relationship Id="rId21" Type="http://schemas.openxmlformats.org/officeDocument/2006/relationships/hyperlink" Target="https://emenscr.nesdc.go.th/viewer/view.html?id=5dfb3e28c552571a72d137de&amp;username=moph05061" TargetMode="External"/><Relationship Id="rId34" Type="http://schemas.openxmlformats.org/officeDocument/2006/relationships/hyperlink" Target="https://emenscr.nesdc.go.th/viewer/view.html?id=5fa8b39ad1df483f7bfaa173&amp;username=redcross10111" TargetMode="External"/><Relationship Id="rId42" Type="http://schemas.openxmlformats.org/officeDocument/2006/relationships/hyperlink" Target="https://emenscr.nesdc.go.th/viewer/view.html?id=5fe15eee0573ae1b2863233c&amp;username=moph06041" TargetMode="External"/><Relationship Id="rId47" Type="http://schemas.openxmlformats.org/officeDocument/2006/relationships/hyperlink" Target="https://emenscr.nesdc.go.th/viewer/view.html?id=5fec36d4d433aa1fbd4e4d6e&amp;username=moph02101" TargetMode="External"/><Relationship Id="rId50" Type="http://schemas.openxmlformats.org/officeDocument/2006/relationships/hyperlink" Target="https://emenscr.nesdc.go.th/viewer/view.html?id=6013e352e172002f71a84c07&amp;username=moph10201" TargetMode="External"/><Relationship Id="rId55" Type="http://schemas.openxmlformats.org/officeDocument/2006/relationships/printerSettings" Target="../printerSettings/printerSettings4.bin"/><Relationship Id="rId7" Type="http://schemas.openxmlformats.org/officeDocument/2006/relationships/hyperlink" Target="https://emenscr.nesdc.go.th/viewer/view.html?id=5daea6b9bbeb5646c01d1a1e&amp;username=liquor1" TargetMode="External"/><Relationship Id="rId2" Type="http://schemas.openxmlformats.org/officeDocument/2006/relationships/hyperlink" Target="https://emenscr.nesdc.go.th/viewer/view.html?id=5c0a32c76bab3540d8d24b13&amp;username=moph10021" TargetMode="External"/><Relationship Id="rId16" Type="http://schemas.openxmlformats.org/officeDocument/2006/relationships/hyperlink" Target="https://emenscr.nesdc.go.th/viewer/view.html?id=5df9a64bcaa0dc3f63b8c44e&amp;username=moph10021" TargetMode="External"/><Relationship Id="rId29" Type="http://schemas.openxmlformats.org/officeDocument/2006/relationships/hyperlink" Target="https://emenscr.nesdc.go.th/viewer/view.html?id=5e3106e1d1171f2229cbf303&amp;username=moph10021" TargetMode="External"/><Relationship Id="rId11" Type="http://schemas.openxmlformats.org/officeDocument/2006/relationships/hyperlink" Target="https://emenscr.nesdc.go.th/viewer/view.html?id=5dede07f240cac46ac1afbca&amp;username=moph10091" TargetMode="External"/><Relationship Id="rId24" Type="http://schemas.openxmlformats.org/officeDocument/2006/relationships/hyperlink" Target="https://emenscr.nesdc.go.th/viewer/view.html?id=5e0081c1b459dd49a9ac7215&amp;username=most51071" TargetMode="External"/><Relationship Id="rId32" Type="http://schemas.openxmlformats.org/officeDocument/2006/relationships/hyperlink" Target="https://emenscr.nesdc.go.th/viewer/view.html?id=5fec116bd4a7895f80144097&amp;username=most6500061" TargetMode="External"/><Relationship Id="rId37" Type="http://schemas.openxmlformats.org/officeDocument/2006/relationships/hyperlink" Target="https://emenscr.nesdc.go.th/viewer/view.html?id=5fc5aa176b0a9f661db86ee6&amp;username=most03071" TargetMode="External"/><Relationship Id="rId40" Type="http://schemas.openxmlformats.org/officeDocument/2006/relationships/hyperlink" Target="https://emenscr.nesdc.go.th/viewer/view.html?id=5fe06720adb90d1b2adda6e1&amp;username=moph06041" TargetMode="External"/><Relationship Id="rId45" Type="http://schemas.openxmlformats.org/officeDocument/2006/relationships/hyperlink" Target="https://emenscr.nesdc.go.th/viewer/view.html?id=5feaba89937fc042b84c9ff2&amp;username=moph10091" TargetMode="External"/><Relationship Id="rId53" Type="http://schemas.openxmlformats.org/officeDocument/2006/relationships/hyperlink" Target="https://emenscr.nesdc.go.th/viewer/view.html?id=6195c091d221902211f9af93&amp;username=redcross10111" TargetMode="External"/><Relationship Id="rId5" Type="http://schemas.openxmlformats.org/officeDocument/2006/relationships/hyperlink" Target="https://emenscr.nesdc.go.th/viewer/view.html?id=5d845ff7c9040805a0286a7c&amp;username=moph06041" TargetMode="External"/><Relationship Id="rId10" Type="http://schemas.openxmlformats.org/officeDocument/2006/relationships/hyperlink" Target="https://emenscr.nesdc.go.th/viewer/view.html?id=5de6047aa4f65846b25d40b0&amp;username=moph06041" TargetMode="External"/><Relationship Id="rId19" Type="http://schemas.openxmlformats.org/officeDocument/2006/relationships/hyperlink" Target="https://emenscr.nesdc.go.th/viewer/view.html?id=5dfae6abb03e921a67e372cb&amp;username=moph05021" TargetMode="External"/><Relationship Id="rId31" Type="http://schemas.openxmlformats.org/officeDocument/2006/relationships/hyperlink" Target="https://emenscr.nesdc.go.th/viewer/view.html?id=5ee1e6a208ea262541c4cb30&amp;username=industry04041" TargetMode="External"/><Relationship Id="rId44" Type="http://schemas.openxmlformats.org/officeDocument/2006/relationships/hyperlink" Target="https://emenscr.nesdc.go.th/viewer/view.html?id=5fe9a62c937fc042b84c9e8d&amp;username=moph10091" TargetMode="External"/><Relationship Id="rId52" Type="http://schemas.openxmlformats.org/officeDocument/2006/relationships/hyperlink" Target="https://emenscr.nesdc.go.th/viewer/view.html?id=611a48a383a66770744862f3&amp;username=buu62021" TargetMode="External"/><Relationship Id="rId4" Type="http://schemas.openxmlformats.org/officeDocument/2006/relationships/hyperlink" Target="https://emenscr.nesdc.go.th/viewer/view.html?id=5d54c5fb8087be14b6d4cd0a&amp;username=industry04041" TargetMode="External"/><Relationship Id="rId9" Type="http://schemas.openxmlformats.org/officeDocument/2006/relationships/hyperlink" Target="https://emenscr.nesdc.go.th/viewer/view.html?id=5de5dc1d09987646b1c79352&amp;username=moph06041" TargetMode="External"/><Relationship Id="rId14" Type="http://schemas.openxmlformats.org/officeDocument/2006/relationships/hyperlink" Target="https://emenscr.nesdc.go.th/viewer/view.html?id=5df84cfe1069321a558d6b96&amp;username=moph05051" TargetMode="External"/><Relationship Id="rId22" Type="http://schemas.openxmlformats.org/officeDocument/2006/relationships/hyperlink" Target="https://emenscr.nesdc.go.th/viewer/view.html?id=5dfc5a33e02dae1a6dd4bdfe&amp;username=moph05061" TargetMode="External"/><Relationship Id="rId27" Type="http://schemas.openxmlformats.org/officeDocument/2006/relationships/hyperlink" Target="https://emenscr.nesdc.go.th/viewer/view.html?id=5e0de41df7206a3eeb33f5f4&amp;username=moph10091" TargetMode="External"/><Relationship Id="rId30" Type="http://schemas.openxmlformats.org/officeDocument/2006/relationships/hyperlink" Target="https://emenscr.nesdc.go.th/viewer/view.html?id=5e9d6ed8e3f8737535c250f3&amp;username=industry08021" TargetMode="External"/><Relationship Id="rId35" Type="http://schemas.openxmlformats.org/officeDocument/2006/relationships/hyperlink" Target="https://emenscr.nesdc.go.th/viewer/view.html?id=5fc0bd169a014c2a732f7700&amp;username=industry08021" TargetMode="External"/><Relationship Id="rId43" Type="http://schemas.openxmlformats.org/officeDocument/2006/relationships/hyperlink" Target="https://emenscr.nesdc.go.th/viewer/view.html?id=5fe2c1a08ae2fc1b311d2594&amp;username=moph10021" TargetMode="External"/><Relationship Id="rId48" Type="http://schemas.openxmlformats.org/officeDocument/2006/relationships/hyperlink" Target="https://emenscr.nesdc.go.th/viewer/view.html?id=60014e29fdee0f295412d834&amp;username=moph10071" TargetMode="External"/><Relationship Id="rId56" Type="http://schemas.openxmlformats.org/officeDocument/2006/relationships/drawing" Target="../drawings/drawing2.xml"/><Relationship Id="rId8" Type="http://schemas.openxmlformats.org/officeDocument/2006/relationships/hyperlink" Target="https://emenscr.nesdc.go.th/viewer/view.html?id=5dd78892e498156aca0dab56&amp;username=most6500021" TargetMode="External"/><Relationship Id="rId51" Type="http://schemas.openxmlformats.org/officeDocument/2006/relationships/hyperlink" Target="https://emenscr.nesdc.go.th/viewer/view.html?id=601cf2cbcb34a615b0f6fa0f&amp;username=mfu590131" TargetMode="External"/><Relationship Id="rId3" Type="http://schemas.openxmlformats.org/officeDocument/2006/relationships/hyperlink" Target="https://emenscr.nesdc.go.th/viewer/view.html?id=5c187ed5e1033840d27703a0&amp;username=moph10091" TargetMode="External"/><Relationship Id="rId12" Type="http://schemas.openxmlformats.org/officeDocument/2006/relationships/hyperlink" Target="https://emenscr.nesdc.go.th/viewer/view.html?id=5df31257bd03be2c50f77f90&amp;username=industry04041" TargetMode="External"/><Relationship Id="rId17" Type="http://schemas.openxmlformats.org/officeDocument/2006/relationships/hyperlink" Target="https://emenscr.nesdc.go.th/viewer/view.html?id=5df9e609caa0dc3f63b8c534&amp;username=moph05061" TargetMode="External"/><Relationship Id="rId25" Type="http://schemas.openxmlformats.org/officeDocument/2006/relationships/hyperlink" Target="https://emenscr.nesdc.go.th/viewer/view.html?id=5e0336ad6f155549ab8fbe25&amp;username=tpqi061" TargetMode="External"/><Relationship Id="rId33" Type="http://schemas.openxmlformats.org/officeDocument/2006/relationships/hyperlink" Target="https://emenscr.nesdc.go.th/viewer/view.html?id=5fa38523e6c1d8313a2ffb06&amp;username=most51071" TargetMode="External"/><Relationship Id="rId38" Type="http://schemas.openxmlformats.org/officeDocument/2006/relationships/hyperlink" Target="https://emenscr.nesdc.go.th/viewer/view.html?id=5fdb20ce8ae2fc1b311d1f60&amp;username=most6500061" TargetMode="External"/><Relationship Id="rId46" Type="http://schemas.openxmlformats.org/officeDocument/2006/relationships/hyperlink" Target="https://emenscr.nesdc.go.th/viewer/view.html?id=5fead7f448dad842bf57c9de&amp;username=moph10091" TargetMode="External"/><Relationship Id="rId20" Type="http://schemas.openxmlformats.org/officeDocument/2006/relationships/hyperlink" Target="https://emenscr.nesdc.go.th/viewer/view.html?id=5dfb398fd2f24a1a689b4cc5&amp;username=moph05061" TargetMode="External"/><Relationship Id="rId41" Type="http://schemas.openxmlformats.org/officeDocument/2006/relationships/hyperlink" Target="https://emenscr.nesdc.go.th/viewer/view.html?id=5fe06a8d0573ae1b286322ed&amp;username=moph10021" TargetMode="External"/><Relationship Id="rId54" Type="http://schemas.openxmlformats.org/officeDocument/2006/relationships/hyperlink" Target="https://emenscr.nesdc.go.th/viewer/view.html?id=61a90288e4a0ba43f163b1fa&amp;username=most6500021" TargetMode="External"/><Relationship Id="rId1" Type="http://schemas.openxmlformats.org/officeDocument/2006/relationships/hyperlink" Target="https://emenscr.nesdc.go.th/viewer/view.html?id=5b2094777587e67e2e721081&amp;username=mfu590131" TargetMode="External"/><Relationship Id="rId6" Type="http://schemas.openxmlformats.org/officeDocument/2006/relationships/hyperlink" Target="https://emenscr.nesdc.go.th/viewer/view.html?id=5d8a3acc1970f105a15994cd&amp;username=most6500061" TargetMode="External"/><Relationship Id="rId15" Type="http://schemas.openxmlformats.org/officeDocument/2006/relationships/hyperlink" Target="https://emenscr.nesdc.go.th/viewer/view.html?id=5df99289caa0dc3f63b8c3f9&amp;username=moph10021" TargetMode="External"/><Relationship Id="rId23" Type="http://schemas.openxmlformats.org/officeDocument/2006/relationships/hyperlink" Target="https://emenscr.nesdc.go.th/viewer/view.html?id=5dfc9263af3c503a8625b7b8&amp;username=moph05061" TargetMode="External"/><Relationship Id="rId28" Type="http://schemas.openxmlformats.org/officeDocument/2006/relationships/hyperlink" Target="https://emenscr.nesdc.go.th/viewer/view.html?id=5e1e8a6f5da11412939712ba&amp;username=moph10021" TargetMode="External"/><Relationship Id="rId36" Type="http://schemas.openxmlformats.org/officeDocument/2006/relationships/hyperlink" Target="https://emenscr.nesdc.go.th/viewer/view.html?id=5fc463610d3eec2a6b9e5122&amp;username=industry08021" TargetMode="External"/><Relationship Id="rId49" Type="http://schemas.openxmlformats.org/officeDocument/2006/relationships/hyperlink" Target="https://emenscr.nesdc.go.th/viewer/view.html?id=6006938c4f2e0219395489d8&amp;username=moph00325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dd78892e498156aca0dab56&amp;username=most6500021" TargetMode="External"/><Relationship Id="rId13" Type="http://schemas.openxmlformats.org/officeDocument/2006/relationships/hyperlink" Target="https://emenscr.nesdc.go.th/viewer/view.html?id=5df73ddb1069321a558d6ac6&amp;username=moph05051" TargetMode="External"/><Relationship Id="rId18" Type="http://schemas.openxmlformats.org/officeDocument/2006/relationships/hyperlink" Target="https://emenscr.nesdc.go.th/viewer/view.html?id=5df9e60ccaa0dc3f63b8c536&amp;username=moph05041" TargetMode="External"/><Relationship Id="rId26" Type="http://schemas.openxmlformats.org/officeDocument/2006/relationships/hyperlink" Target="https://emenscr.nesdc.go.th/viewer/view.html?id=5e0431b56f155549ab8fbfae&amp;username=moph10201" TargetMode="External"/><Relationship Id="rId3" Type="http://schemas.openxmlformats.org/officeDocument/2006/relationships/hyperlink" Target="https://emenscr.nesdc.go.th/viewer/view.html?id=5c187ed5e1033840d27703a0&amp;username=moph10091" TargetMode="External"/><Relationship Id="rId21" Type="http://schemas.openxmlformats.org/officeDocument/2006/relationships/hyperlink" Target="https://emenscr.nesdc.go.th/viewer/view.html?id=5dfb3e28c552571a72d137de&amp;username=moph05061" TargetMode="External"/><Relationship Id="rId7" Type="http://schemas.openxmlformats.org/officeDocument/2006/relationships/hyperlink" Target="https://emenscr.nesdc.go.th/viewer/view.html?id=5daea6b9bbeb5646c01d1a1e&amp;username=liquor1" TargetMode="External"/><Relationship Id="rId12" Type="http://schemas.openxmlformats.org/officeDocument/2006/relationships/hyperlink" Target="https://emenscr.nesdc.go.th/viewer/view.html?id=5df31257bd03be2c50f77f90&amp;username=industry04041" TargetMode="External"/><Relationship Id="rId17" Type="http://schemas.openxmlformats.org/officeDocument/2006/relationships/hyperlink" Target="https://emenscr.nesdc.go.th/viewer/view.html?id=5df9e609caa0dc3f63b8c534&amp;username=moph05061" TargetMode="External"/><Relationship Id="rId25" Type="http://schemas.openxmlformats.org/officeDocument/2006/relationships/hyperlink" Target="https://emenscr.nesdc.go.th/viewer/view.html?id=5e0336ad6f155549ab8fbe25&amp;username=tpqi061" TargetMode="External"/><Relationship Id="rId2" Type="http://schemas.openxmlformats.org/officeDocument/2006/relationships/hyperlink" Target="https://emenscr.nesdc.go.th/viewer/view.html?id=5c0a32c76bab3540d8d24b13&amp;username=moph10021" TargetMode="External"/><Relationship Id="rId16" Type="http://schemas.openxmlformats.org/officeDocument/2006/relationships/hyperlink" Target="https://emenscr.nesdc.go.th/viewer/view.html?id=5df9a64bcaa0dc3f63b8c44e&amp;username=moph10021" TargetMode="External"/><Relationship Id="rId20" Type="http://schemas.openxmlformats.org/officeDocument/2006/relationships/hyperlink" Target="https://emenscr.nesdc.go.th/viewer/view.html?id=5dfb398fd2f24a1a689b4cc5&amp;username=moph05061" TargetMode="External"/><Relationship Id="rId29" Type="http://schemas.openxmlformats.org/officeDocument/2006/relationships/hyperlink" Target="https://emenscr.nesdc.go.th/viewer/view.html?id=5e3106e1d1171f2229cbf303&amp;username=moph10021" TargetMode="External"/><Relationship Id="rId1" Type="http://schemas.openxmlformats.org/officeDocument/2006/relationships/hyperlink" Target="https://emenscr.nesdc.go.th/viewer/view.html?id=5b2094777587e67e2e721081&amp;username=mfu590131" TargetMode="External"/><Relationship Id="rId6" Type="http://schemas.openxmlformats.org/officeDocument/2006/relationships/hyperlink" Target="https://emenscr.nesdc.go.th/viewer/view.html?id=5d8a3acc1970f105a15994cd&amp;username=most6500061" TargetMode="External"/><Relationship Id="rId11" Type="http://schemas.openxmlformats.org/officeDocument/2006/relationships/hyperlink" Target="https://emenscr.nesdc.go.th/viewer/view.html?id=5dede07f240cac46ac1afbca&amp;username=moph10091" TargetMode="External"/><Relationship Id="rId24" Type="http://schemas.openxmlformats.org/officeDocument/2006/relationships/hyperlink" Target="https://emenscr.nesdc.go.th/viewer/view.html?id=5e0081c1b459dd49a9ac7215&amp;username=most51071" TargetMode="External"/><Relationship Id="rId32" Type="http://schemas.openxmlformats.org/officeDocument/2006/relationships/drawing" Target="../drawings/drawing3.xml"/><Relationship Id="rId5" Type="http://schemas.openxmlformats.org/officeDocument/2006/relationships/hyperlink" Target="https://emenscr.nesdc.go.th/viewer/view.html?id=5d845ff7c9040805a0286a7c&amp;username=moph06041" TargetMode="External"/><Relationship Id="rId15" Type="http://schemas.openxmlformats.org/officeDocument/2006/relationships/hyperlink" Target="https://emenscr.nesdc.go.th/viewer/view.html?id=5df99289caa0dc3f63b8c3f9&amp;username=moph10021" TargetMode="External"/><Relationship Id="rId23" Type="http://schemas.openxmlformats.org/officeDocument/2006/relationships/hyperlink" Target="https://emenscr.nesdc.go.th/viewer/view.html?id=5dfc9263af3c503a8625b7b8&amp;username=moph05061" TargetMode="External"/><Relationship Id="rId28" Type="http://schemas.openxmlformats.org/officeDocument/2006/relationships/hyperlink" Target="https://emenscr.nesdc.go.th/viewer/view.html?id=5e1e8a6f5da11412939712ba&amp;username=moph10021" TargetMode="External"/><Relationship Id="rId10" Type="http://schemas.openxmlformats.org/officeDocument/2006/relationships/hyperlink" Target="https://emenscr.nesdc.go.th/viewer/view.html?id=5de6047aa4f65846b25d40b0&amp;username=moph06041" TargetMode="External"/><Relationship Id="rId19" Type="http://schemas.openxmlformats.org/officeDocument/2006/relationships/hyperlink" Target="https://emenscr.nesdc.go.th/viewer/view.html?id=5dfae6abb03e921a67e372cb&amp;username=moph05021" TargetMode="External"/><Relationship Id="rId31" Type="http://schemas.openxmlformats.org/officeDocument/2006/relationships/printerSettings" Target="../printerSettings/printerSettings5.bin"/><Relationship Id="rId4" Type="http://schemas.openxmlformats.org/officeDocument/2006/relationships/hyperlink" Target="https://emenscr.nesdc.go.th/viewer/view.html?id=5d54c5fb8087be14b6d4cd0a&amp;username=industry04041" TargetMode="External"/><Relationship Id="rId9" Type="http://schemas.openxmlformats.org/officeDocument/2006/relationships/hyperlink" Target="https://emenscr.nesdc.go.th/viewer/view.html?id=5de5dc1d09987646b1c79352&amp;username=moph06041" TargetMode="External"/><Relationship Id="rId14" Type="http://schemas.openxmlformats.org/officeDocument/2006/relationships/hyperlink" Target="https://emenscr.nesdc.go.th/viewer/view.html?id=5df84cfe1069321a558d6b96&amp;username=moph05051" TargetMode="External"/><Relationship Id="rId22" Type="http://schemas.openxmlformats.org/officeDocument/2006/relationships/hyperlink" Target="https://emenscr.nesdc.go.th/viewer/view.html?id=5dfc5a33e02dae1a6dd4bdfe&amp;username=moph05061" TargetMode="External"/><Relationship Id="rId27" Type="http://schemas.openxmlformats.org/officeDocument/2006/relationships/hyperlink" Target="https://emenscr.nesdc.go.th/viewer/view.html?id=5e0de41df7206a3eeb33f5f4&amp;username=moph10091" TargetMode="External"/><Relationship Id="rId30" Type="http://schemas.openxmlformats.org/officeDocument/2006/relationships/hyperlink" Target="https://emenscr.nesdc.go.th/viewer/view.html?id=5e9d6ed8e3f8737535c250f3&amp;username=industry0802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431b56f155549ab8fbfae&amp;username=moph10201" TargetMode="External"/><Relationship Id="rId21" Type="http://schemas.openxmlformats.org/officeDocument/2006/relationships/hyperlink" Target="https://emenscr.nesdc.go.th/viewer/view.html?id=5dfb3e28c552571a72d137de&amp;username=moph05061" TargetMode="External"/><Relationship Id="rId42" Type="http://schemas.openxmlformats.org/officeDocument/2006/relationships/hyperlink" Target="https://emenscr.nesdc.go.th/viewer/view.html?id=5fe15eee0573ae1b2863233c&amp;username=moph06041" TargetMode="External"/><Relationship Id="rId47" Type="http://schemas.openxmlformats.org/officeDocument/2006/relationships/hyperlink" Target="https://emenscr.nesdc.go.th/viewer/view.html?id=5fec36d4d433aa1fbd4e4d6e&amp;username=moph02101" TargetMode="External"/><Relationship Id="rId63" Type="http://schemas.openxmlformats.org/officeDocument/2006/relationships/hyperlink" Target="https://emenscr.nesdc.go.th/viewer/view.html?id=61ba92637087b01cf7ac2bc1&amp;username=moph10021" TargetMode="External"/><Relationship Id="rId68" Type="http://schemas.openxmlformats.org/officeDocument/2006/relationships/hyperlink" Target="https://emenscr.nesdc.go.th/viewer/view.html?id=61e0f129f118df07f2bbc03f&amp;username=most51061" TargetMode="External"/><Relationship Id="rId84" Type="http://schemas.openxmlformats.org/officeDocument/2006/relationships/hyperlink" Target="https://emenscr.nesdc.go.th/viewer/view.html?id=61175b63ee6abd1f949027d1&amp;username=most6500061" TargetMode="External"/><Relationship Id="rId16" Type="http://schemas.openxmlformats.org/officeDocument/2006/relationships/hyperlink" Target="https://emenscr.nesdc.go.th/viewer/view.html?id=5df9a64bcaa0dc3f63b8c44e&amp;username=moph10021" TargetMode="External"/><Relationship Id="rId11" Type="http://schemas.openxmlformats.org/officeDocument/2006/relationships/hyperlink" Target="https://emenscr.nesdc.go.th/viewer/view.html?id=5dede07f240cac46ac1afbca&amp;username=moph10091" TargetMode="External"/><Relationship Id="rId32" Type="http://schemas.openxmlformats.org/officeDocument/2006/relationships/hyperlink" Target="https://emenscr.nesdc.go.th/viewer/view.html?id=5fec116bd4a7895f80144097&amp;username=most6500061" TargetMode="External"/><Relationship Id="rId37" Type="http://schemas.openxmlformats.org/officeDocument/2006/relationships/hyperlink" Target="https://emenscr.nesdc.go.th/viewer/view.html?id=5fc5aa176b0a9f661db86ee6&amp;username=most03071" TargetMode="External"/><Relationship Id="rId53" Type="http://schemas.openxmlformats.org/officeDocument/2006/relationships/hyperlink" Target="https://emenscr.nesdc.go.th/viewer/view.html?id=6195c091d221902211f9af93&amp;username=redcross10111" TargetMode="External"/><Relationship Id="rId58" Type="http://schemas.openxmlformats.org/officeDocument/2006/relationships/hyperlink" Target="https://emenscr.nesdc.go.th/viewer/view.html?id=6183879fce66fc31a94177f0&amp;username=most6500011" TargetMode="External"/><Relationship Id="rId74" Type="http://schemas.openxmlformats.org/officeDocument/2006/relationships/hyperlink" Target="https://emenscr.nesdc.go.th/viewer/view.html?id=6112407e77572f035a6ea0f7&amp;username=most54011" TargetMode="External"/><Relationship Id="rId79" Type="http://schemas.openxmlformats.org/officeDocument/2006/relationships/hyperlink" Target="https://emenscr.nesdc.go.th/viewer/view.html?id=6115f8666ab68d432c0fa887&amp;username=most54011" TargetMode="External"/><Relationship Id="rId5" Type="http://schemas.openxmlformats.org/officeDocument/2006/relationships/hyperlink" Target="https://emenscr.nesdc.go.th/viewer/view.html?id=5d845ff7c9040805a0286a7c&amp;username=moph06041" TargetMode="External"/><Relationship Id="rId19" Type="http://schemas.openxmlformats.org/officeDocument/2006/relationships/hyperlink" Target="https://emenscr.nesdc.go.th/viewer/view.html?id=5dfae6abb03e921a67e372cb&amp;username=moph05021" TargetMode="External"/><Relationship Id="rId14" Type="http://schemas.openxmlformats.org/officeDocument/2006/relationships/hyperlink" Target="https://emenscr.nesdc.go.th/viewer/view.html?id=5df84cfe1069321a558d6b96&amp;username=moph05051" TargetMode="External"/><Relationship Id="rId22" Type="http://schemas.openxmlformats.org/officeDocument/2006/relationships/hyperlink" Target="https://emenscr.nesdc.go.th/viewer/view.html?id=5dfc5a33e02dae1a6dd4bdfe&amp;username=moph05061" TargetMode="External"/><Relationship Id="rId27" Type="http://schemas.openxmlformats.org/officeDocument/2006/relationships/hyperlink" Target="https://emenscr.nesdc.go.th/viewer/view.html?id=5e0de41df7206a3eeb33f5f4&amp;username=moph10091" TargetMode="External"/><Relationship Id="rId30" Type="http://schemas.openxmlformats.org/officeDocument/2006/relationships/hyperlink" Target="https://emenscr.nesdc.go.th/viewer/view.html?id=5e9d6ed8e3f8737535c250f3&amp;username=industry08021" TargetMode="External"/><Relationship Id="rId35" Type="http://schemas.openxmlformats.org/officeDocument/2006/relationships/hyperlink" Target="https://emenscr.nesdc.go.th/viewer/view.html?id=5fc0bd169a014c2a732f7700&amp;username=industry08021" TargetMode="External"/><Relationship Id="rId43" Type="http://schemas.openxmlformats.org/officeDocument/2006/relationships/hyperlink" Target="https://emenscr.nesdc.go.th/viewer/view.html?id=5fe2c1a08ae2fc1b311d2594&amp;username=moph10021" TargetMode="External"/><Relationship Id="rId48" Type="http://schemas.openxmlformats.org/officeDocument/2006/relationships/hyperlink" Target="https://emenscr.nesdc.go.th/viewer/view.html?id=60014e29fdee0f295412d834&amp;username=moph10071" TargetMode="External"/><Relationship Id="rId56" Type="http://schemas.openxmlformats.org/officeDocument/2006/relationships/hyperlink" Target="https://emenscr.nesdc.go.th/viewer/view.html?id=5f9fb5f39402b9793b5a9612&amp;username=psu05211" TargetMode="External"/><Relationship Id="rId64" Type="http://schemas.openxmlformats.org/officeDocument/2006/relationships/hyperlink" Target="https://emenscr.nesdc.go.th/viewer/view.html?id=61bc521cc326516233ced8f5&amp;username=most54011" TargetMode="External"/><Relationship Id="rId69" Type="http://schemas.openxmlformats.org/officeDocument/2006/relationships/hyperlink" Target="https://emenscr.nesdc.go.th/viewer/view.html?id=61e63e26224e5b5f11a36f9c&amp;username=moph06041" TargetMode="External"/><Relationship Id="rId77" Type="http://schemas.openxmlformats.org/officeDocument/2006/relationships/hyperlink" Target="https://emenscr.nesdc.go.th/viewer/view.html?id=61137b5186ed660368a5bd07&amp;username=most54011" TargetMode="External"/><Relationship Id="rId8" Type="http://schemas.openxmlformats.org/officeDocument/2006/relationships/hyperlink" Target="https://emenscr.nesdc.go.th/viewer/view.html?id=5dd78892e498156aca0dab56&amp;username=most6500021" TargetMode="External"/><Relationship Id="rId51" Type="http://schemas.openxmlformats.org/officeDocument/2006/relationships/hyperlink" Target="https://emenscr.nesdc.go.th/viewer/view.html?id=601cf2cbcb34a615b0f6fa0f&amp;username=mfu590131" TargetMode="External"/><Relationship Id="rId72" Type="http://schemas.openxmlformats.org/officeDocument/2006/relationships/hyperlink" Target="https://emenscr.nesdc.go.th/viewer/view.html?id=610d098eb6c5987c7f728891&amp;username=most61101" TargetMode="External"/><Relationship Id="rId80" Type="http://schemas.openxmlformats.org/officeDocument/2006/relationships/hyperlink" Target="https://emenscr.nesdc.go.th/viewer/view.html?id=6115f87b821e80431e8917c6&amp;username=most54011" TargetMode="External"/><Relationship Id="rId85" Type="http://schemas.openxmlformats.org/officeDocument/2006/relationships/hyperlink" Target="https://emenscr.nesdc.go.th/viewer/view.html?id=6117754a9b236c1f95b0c121&amp;username=most6500061" TargetMode="External"/><Relationship Id="rId3" Type="http://schemas.openxmlformats.org/officeDocument/2006/relationships/hyperlink" Target="https://emenscr.nesdc.go.th/viewer/view.html?id=5c187ed5e1033840d27703a0&amp;username=moph10091" TargetMode="External"/><Relationship Id="rId12" Type="http://schemas.openxmlformats.org/officeDocument/2006/relationships/hyperlink" Target="https://emenscr.nesdc.go.th/viewer/view.html?id=5df31257bd03be2c50f77f90&amp;username=industry04041" TargetMode="External"/><Relationship Id="rId17" Type="http://schemas.openxmlformats.org/officeDocument/2006/relationships/hyperlink" Target="https://emenscr.nesdc.go.th/viewer/view.html?id=5df9e609caa0dc3f63b8c534&amp;username=moph05061" TargetMode="External"/><Relationship Id="rId25" Type="http://schemas.openxmlformats.org/officeDocument/2006/relationships/hyperlink" Target="https://emenscr.nesdc.go.th/viewer/view.html?id=5e0336ad6f155549ab8fbe25&amp;username=tpqi061" TargetMode="External"/><Relationship Id="rId33" Type="http://schemas.openxmlformats.org/officeDocument/2006/relationships/hyperlink" Target="https://emenscr.nesdc.go.th/viewer/view.html?id=5fa38523e6c1d8313a2ffb06&amp;username=most51071" TargetMode="External"/><Relationship Id="rId38" Type="http://schemas.openxmlformats.org/officeDocument/2006/relationships/hyperlink" Target="https://emenscr.nesdc.go.th/viewer/view.html?id=5fdb20ce8ae2fc1b311d1f60&amp;username=most6500061" TargetMode="External"/><Relationship Id="rId46" Type="http://schemas.openxmlformats.org/officeDocument/2006/relationships/hyperlink" Target="https://emenscr.nesdc.go.th/viewer/view.html?id=5fead7f448dad842bf57c9de&amp;username=moph10091" TargetMode="External"/><Relationship Id="rId59" Type="http://schemas.openxmlformats.org/officeDocument/2006/relationships/hyperlink" Target="https://emenscr.nesdc.go.th/viewer/view.html?id=61a48d2d7a9fbf43eacea3bb&amp;username=industry08021" TargetMode="External"/><Relationship Id="rId67" Type="http://schemas.openxmlformats.org/officeDocument/2006/relationships/hyperlink" Target="https://emenscr.nesdc.go.th/viewer/view.html?id=61cbec1991854c614b74de1d&amp;username=moph02101" TargetMode="External"/><Relationship Id="rId20" Type="http://schemas.openxmlformats.org/officeDocument/2006/relationships/hyperlink" Target="https://emenscr.nesdc.go.th/viewer/view.html?id=5dfb398fd2f24a1a689b4cc5&amp;username=moph05061" TargetMode="External"/><Relationship Id="rId41" Type="http://schemas.openxmlformats.org/officeDocument/2006/relationships/hyperlink" Target="https://emenscr.nesdc.go.th/viewer/view.html?id=5fe06a8d0573ae1b286322ed&amp;username=moph10021" TargetMode="External"/><Relationship Id="rId54" Type="http://schemas.openxmlformats.org/officeDocument/2006/relationships/hyperlink" Target="https://emenscr.nesdc.go.th/viewer/view.html?id=61a90288e4a0ba43f163b1fa&amp;username=most6500021" TargetMode="External"/><Relationship Id="rId62" Type="http://schemas.openxmlformats.org/officeDocument/2006/relationships/hyperlink" Target="https://emenscr.nesdc.go.th/viewer/view.html?id=61b80e24f3473f0ca7a6c676&amp;username=moph05061" TargetMode="External"/><Relationship Id="rId70" Type="http://schemas.openxmlformats.org/officeDocument/2006/relationships/hyperlink" Target="https://emenscr.nesdc.go.th/viewer/view.html?id=61e6629ce302d05f0f43d9cc&amp;username=moph06041" TargetMode="External"/><Relationship Id="rId75" Type="http://schemas.openxmlformats.org/officeDocument/2006/relationships/hyperlink" Target="https://emenscr.nesdc.go.th/viewer/view.html?id=61127ef786ed660368a5bc4b&amp;username=most54011" TargetMode="External"/><Relationship Id="rId83" Type="http://schemas.openxmlformats.org/officeDocument/2006/relationships/hyperlink" Target="https://emenscr.nesdc.go.th/viewer/view.html?id=6116a37aee6abd1f9490277b&amp;username=most54011" TargetMode="External"/><Relationship Id="rId1" Type="http://schemas.openxmlformats.org/officeDocument/2006/relationships/hyperlink" Target="https://emenscr.nesdc.go.th/viewer/view.html?id=5b2094777587e67e2e721081&amp;username=mfu590131" TargetMode="External"/><Relationship Id="rId6" Type="http://schemas.openxmlformats.org/officeDocument/2006/relationships/hyperlink" Target="https://emenscr.nesdc.go.th/viewer/view.html?id=5d8a3acc1970f105a15994cd&amp;username=most6500061" TargetMode="External"/><Relationship Id="rId15" Type="http://schemas.openxmlformats.org/officeDocument/2006/relationships/hyperlink" Target="https://emenscr.nesdc.go.th/viewer/view.html?id=5df99289caa0dc3f63b8c3f9&amp;username=moph10021" TargetMode="External"/><Relationship Id="rId23" Type="http://schemas.openxmlformats.org/officeDocument/2006/relationships/hyperlink" Target="https://emenscr.nesdc.go.th/viewer/view.html?id=5dfc9263af3c503a8625b7b8&amp;username=moph05061" TargetMode="External"/><Relationship Id="rId28" Type="http://schemas.openxmlformats.org/officeDocument/2006/relationships/hyperlink" Target="https://emenscr.nesdc.go.th/viewer/view.html?id=5e1e8a6f5da11412939712ba&amp;username=moph10021" TargetMode="External"/><Relationship Id="rId36" Type="http://schemas.openxmlformats.org/officeDocument/2006/relationships/hyperlink" Target="https://emenscr.nesdc.go.th/viewer/view.html?id=5fc463610d3eec2a6b9e5122&amp;username=industry08021" TargetMode="External"/><Relationship Id="rId49" Type="http://schemas.openxmlformats.org/officeDocument/2006/relationships/hyperlink" Target="https://emenscr.nesdc.go.th/viewer/view.html?id=6006938c4f2e0219395489d8&amp;username=moph0032501" TargetMode="External"/><Relationship Id="rId57" Type="http://schemas.openxmlformats.org/officeDocument/2006/relationships/hyperlink" Target="https://emenscr.nesdc.go.th/viewer/view.html?id=617fb9fe677d8565eae2dc82&amp;username=industry04041" TargetMode="External"/><Relationship Id="rId10" Type="http://schemas.openxmlformats.org/officeDocument/2006/relationships/hyperlink" Target="https://emenscr.nesdc.go.th/viewer/view.html?id=5de6047aa4f65846b25d40b0&amp;username=moph06041" TargetMode="External"/><Relationship Id="rId31" Type="http://schemas.openxmlformats.org/officeDocument/2006/relationships/hyperlink" Target="https://emenscr.nesdc.go.th/viewer/view.html?id=5ee1e6a208ea262541c4cb30&amp;username=industry04041" TargetMode="External"/><Relationship Id="rId44" Type="http://schemas.openxmlformats.org/officeDocument/2006/relationships/hyperlink" Target="https://emenscr.nesdc.go.th/viewer/view.html?id=5fe9a62c937fc042b84c9e8d&amp;username=moph10091" TargetMode="External"/><Relationship Id="rId52" Type="http://schemas.openxmlformats.org/officeDocument/2006/relationships/hyperlink" Target="https://emenscr.nesdc.go.th/viewer/view.html?id=611a48a383a66770744862f3&amp;username=buu62021" TargetMode="External"/><Relationship Id="rId60" Type="http://schemas.openxmlformats.org/officeDocument/2006/relationships/hyperlink" Target="https://emenscr.nesdc.go.th/viewer/view.html?id=61a5d5cb77658f43f36682d5&amp;username=industry08021" TargetMode="External"/><Relationship Id="rId65" Type="http://schemas.openxmlformats.org/officeDocument/2006/relationships/hyperlink" Target="https://emenscr.nesdc.go.th/viewer/view.html?id=61c18e59f54f5733e49b4287&amp;username=most03071" TargetMode="External"/><Relationship Id="rId73" Type="http://schemas.openxmlformats.org/officeDocument/2006/relationships/hyperlink" Target="https://emenscr.nesdc.go.th/viewer/view.html?id=611119d9ef40ea035b9d1060&amp;username=most54011" TargetMode="External"/><Relationship Id="rId78" Type="http://schemas.openxmlformats.org/officeDocument/2006/relationships/hyperlink" Target="https://emenscr.nesdc.go.th/viewer/view.html?id=6115580ed956f703555f9fc0&amp;username=most54011" TargetMode="External"/><Relationship Id="rId81" Type="http://schemas.openxmlformats.org/officeDocument/2006/relationships/hyperlink" Target="https://emenscr.nesdc.go.th/viewer/view.html?id=61161a876ab68d432c0fa8e3&amp;username=most54011" TargetMode="External"/><Relationship Id="rId86" Type="http://schemas.openxmlformats.org/officeDocument/2006/relationships/hyperlink" Target="https://emenscr.nesdc.go.th/viewer/view.html?id=611a2553b1eab9706bc85451&amp;username=most51061" TargetMode="External"/><Relationship Id="rId4" Type="http://schemas.openxmlformats.org/officeDocument/2006/relationships/hyperlink" Target="https://emenscr.nesdc.go.th/viewer/view.html?id=5d54c5fb8087be14b6d4cd0a&amp;username=industry04041" TargetMode="External"/><Relationship Id="rId9" Type="http://schemas.openxmlformats.org/officeDocument/2006/relationships/hyperlink" Target="https://emenscr.nesdc.go.th/viewer/view.html?id=5de5dc1d09987646b1c79352&amp;username=moph06041" TargetMode="External"/><Relationship Id="rId13" Type="http://schemas.openxmlformats.org/officeDocument/2006/relationships/hyperlink" Target="https://emenscr.nesdc.go.th/viewer/view.html?id=5df73ddb1069321a558d6ac6&amp;username=moph05051" TargetMode="External"/><Relationship Id="rId18" Type="http://schemas.openxmlformats.org/officeDocument/2006/relationships/hyperlink" Target="https://emenscr.nesdc.go.th/viewer/view.html?id=5df9e60ccaa0dc3f63b8c536&amp;username=moph05041" TargetMode="External"/><Relationship Id="rId39" Type="http://schemas.openxmlformats.org/officeDocument/2006/relationships/hyperlink" Target="https://emenscr.nesdc.go.th/viewer/view.html?id=5fe05cba0573ae1b286322c1&amp;username=moph10021" TargetMode="External"/><Relationship Id="rId34" Type="http://schemas.openxmlformats.org/officeDocument/2006/relationships/hyperlink" Target="https://emenscr.nesdc.go.th/viewer/view.html?id=5fa8b39ad1df483f7bfaa173&amp;username=redcross10111" TargetMode="External"/><Relationship Id="rId50" Type="http://schemas.openxmlformats.org/officeDocument/2006/relationships/hyperlink" Target="https://emenscr.nesdc.go.th/viewer/view.html?id=6013e352e172002f71a84c07&amp;username=moph10201" TargetMode="External"/><Relationship Id="rId55" Type="http://schemas.openxmlformats.org/officeDocument/2006/relationships/hyperlink" Target="https://emenscr.nesdc.go.th/viewer/view.html?id=5f2b72d85b3c30165146159c&amp;username=most6500061" TargetMode="External"/><Relationship Id="rId76" Type="http://schemas.openxmlformats.org/officeDocument/2006/relationships/hyperlink" Target="https://emenscr.nesdc.go.th/viewer/view.html?id=611371e086ed660368a5bce4&amp;username=most54011" TargetMode="External"/><Relationship Id="rId7" Type="http://schemas.openxmlformats.org/officeDocument/2006/relationships/hyperlink" Target="https://emenscr.nesdc.go.th/viewer/view.html?id=5daea6b9bbeb5646c01d1a1e&amp;username=liquor1" TargetMode="External"/><Relationship Id="rId71" Type="http://schemas.openxmlformats.org/officeDocument/2006/relationships/hyperlink" Target="https://emenscr.nesdc.go.th/viewer/view.html?id=61e67346b4f5d87ac8a50701&amp;username=moph06041" TargetMode="External"/><Relationship Id="rId2" Type="http://schemas.openxmlformats.org/officeDocument/2006/relationships/hyperlink" Target="https://emenscr.nesdc.go.th/viewer/view.html?id=5c0a32c76bab3540d8d24b13&amp;username=moph10021" TargetMode="External"/><Relationship Id="rId29" Type="http://schemas.openxmlformats.org/officeDocument/2006/relationships/hyperlink" Target="https://emenscr.nesdc.go.th/viewer/view.html?id=5e3106e1d1171f2229cbf303&amp;username=moph10021" TargetMode="External"/><Relationship Id="rId24" Type="http://schemas.openxmlformats.org/officeDocument/2006/relationships/hyperlink" Target="https://emenscr.nesdc.go.th/viewer/view.html?id=5e0081c1b459dd49a9ac7215&amp;username=most51071" TargetMode="External"/><Relationship Id="rId40" Type="http://schemas.openxmlformats.org/officeDocument/2006/relationships/hyperlink" Target="https://emenscr.nesdc.go.th/viewer/view.html?id=5fe06720adb90d1b2adda6e1&amp;username=moph06041" TargetMode="External"/><Relationship Id="rId45" Type="http://schemas.openxmlformats.org/officeDocument/2006/relationships/hyperlink" Target="https://emenscr.nesdc.go.th/viewer/view.html?id=5feaba89937fc042b84c9ff2&amp;username=moph10091" TargetMode="External"/><Relationship Id="rId66" Type="http://schemas.openxmlformats.org/officeDocument/2006/relationships/hyperlink" Target="https://emenscr.nesdc.go.th/viewer/view.html?id=61c4b480f54f5733e49b45cf&amp;username=mod02161" TargetMode="External"/><Relationship Id="rId87" Type="http://schemas.openxmlformats.org/officeDocument/2006/relationships/hyperlink" Target="https://emenscr.nesdc.go.th/viewer/view.html?id=611a51c683a667707448630a&amp;username=arda11001" TargetMode="External"/><Relationship Id="rId61" Type="http://schemas.openxmlformats.org/officeDocument/2006/relationships/hyperlink" Target="https://emenscr.nesdc.go.th/viewer/view.html?id=61a870d0e4a0ba43f163b151&amp;username=most6500061" TargetMode="External"/><Relationship Id="rId82" Type="http://schemas.openxmlformats.org/officeDocument/2006/relationships/hyperlink" Target="https://emenscr.nesdc.go.th/viewer/view.html?id=611698f8ee6abd1f94902769&amp;username=most54011" TargetMode="Externa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431b56f155549ab8fbfae&amp;username=moph10201" TargetMode="External"/><Relationship Id="rId21" Type="http://schemas.openxmlformats.org/officeDocument/2006/relationships/hyperlink" Target="https://emenscr.nesdc.go.th/viewer/view.html?id=5dfb3e28c552571a72d137de&amp;username=moph05061" TargetMode="External"/><Relationship Id="rId42" Type="http://schemas.openxmlformats.org/officeDocument/2006/relationships/hyperlink" Target="https://emenscr.nesdc.go.th/viewer/view.html?id=5fe15eee0573ae1b2863233c&amp;username=moph06041" TargetMode="External"/><Relationship Id="rId47" Type="http://schemas.openxmlformats.org/officeDocument/2006/relationships/hyperlink" Target="https://emenscr.nesdc.go.th/viewer/view.html?id=5fec36d4d433aa1fbd4e4d6e&amp;username=moph02101" TargetMode="External"/><Relationship Id="rId63" Type="http://schemas.openxmlformats.org/officeDocument/2006/relationships/hyperlink" Target="https://emenscr.nesdc.go.th/viewer/view.html?id=61ba92637087b01cf7ac2bc1&amp;username=moph10021" TargetMode="External"/><Relationship Id="rId68" Type="http://schemas.openxmlformats.org/officeDocument/2006/relationships/hyperlink" Target="https://emenscr.nesdc.go.th/viewer/view.html?id=61e0f129f118df07f2bbc03f&amp;username=most51061" TargetMode="External"/><Relationship Id="rId84" Type="http://schemas.openxmlformats.org/officeDocument/2006/relationships/hyperlink" Target="https://emenscr.nesdc.go.th/viewer/view.html?id=61175b63ee6abd1f949027d1&amp;username=most6500061" TargetMode="External"/><Relationship Id="rId16" Type="http://schemas.openxmlformats.org/officeDocument/2006/relationships/hyperlink" Target="https://emenscr.nesdc.go.th/viewer/view.html?id=5df9a64bcaa0dc3f63b8c44e&amp;username=moph10021" TargetMode="External"/><Relationship Id="rId11" Type="http://schemas.openxmlformats.org/officeDocument/2006/relationships/hyperlink" Target="https://emenscr.nesdc.go.th/viewer/view.html?id=5dede07f240cac46ac1afbca&amp;username=moph10091" TargetMode="External"/><Relationship Id="rId32" Type="http://schemas.openxmlformats.org/officeDocument/2006/relationships/hyperlink" Target="https://emenscr.nesdc.go.th/viewer/view.html?id=5fec116bd4a7895f80144097&amp;username=most6500061" TargetMode="External"/><Relationship Id="rId37" Type="http://schemas.openxmlformats.org/officeDocument/2006/relationships/hyperlink" Target="https://emenscr.nesdc.go.th/viewer/view.html?id=5fc5aa176b0a9f661db86ee6&amp;username=most03071" TargetMode="External"/><Relationship Id="rId53" Type="http://schemas.openxmlformats.org/officeDocument/2006/relationships/hyperlink" Target="https://emenscr.nesdc.go.th/viewer/view.html?id=6195c091d221902211f9af93&amp;username=redcross10111" TargetMode="External"/><Relationship Id="rId58" Type="http://schemas.openxmlformats.org/officeDocument/2006/relationships/hyperlink" Target="https://emenscr.nesdc.go.th/viewer/view.html?id=6183879fce66fc31a94177f0&amp;username=most6500011" TargetMode="External"/><Relationship Id="rId74" Type="http://schemas.openxmlformats.org/officeDocument/2006/relationships/hyperlink" Target="https://emenscr.nesdc.go.th/viewer/view.html?id=6112407e77572f035a6ea0f7&amp;username=most54011" TargetMode="External"/><Relationship Id="rId79" Type="http://schemas.openxmlformats.org/officeDocument/2006/relationships/hyperlink" Target="https://emenscr.nesdc.go.th/viewer/view.html?id=6115f8666ab68d432c0fa887&amp;username=most54011" TargetMode="External"/><Relationship Id="rId5" Type="http://schemas.openxmlformats.org/officeDocument/2006/relationships/hyperlink" Target="https://emenscr.nesdc.go.th/viewer/view.html?id=5d845ff7c9040805a0286a7c&amp;username=moph06041" TargetMode="External"/><Relationship Id="rId19" Type="http://schemas.openxmlformats.org/officeDocument/2006/relationships/hyperlink" Target="https://emenscr.nesdc.go.th/viewer/view.html?id=5dfae6abb03e921a67e372cb&amp;username=moph05021" TargetMode="External"/><Relationship Id="rId14" Type="http://schemas.openxmlformats.org/officeDocument/2006/relationships/hyperlink" Target="https://emenscr.nesdc.go.th/viewer/view.html?id=5df84cfe1069321a558d6b96&amp;username=moph05051" TargetMode="External"/><Relationship Id="rId22" Type="http://schemas.openxmlformats.org/officeDocument/2006/relationships/hyperlink" Target="https://emenscr.nesdc.go.th/viewer/view.html?id=5dfc5a33e02dae1a6dd4bdfe&amp;username=moph05061" TargetMode="External"/><Relationship Id="rId27" Type="http://schemas.openxmlformats.org/officeDocument/2006/relationships/hyperlink" Target="https://emenscr.nesdc.go.th/viewer/view.html?id=5e0de41df7206a3eeb33f5f4&amp;username=moph10091" TargetMode="External"/><Relationship Id="rId30" Type="http://schemas.openxmlformats.org/officeDocument/2006/relationships/hyperlink" Target="https://emenscr.nesdc.go.th/viewer/view.html?id=5e9d6ed8e3f8737535c250f3&amp;username=industry08021" TargetMode="External"/><Relationship Id="rId35" Type="http://schemas.openxmlformats.org/officeDocument/2006/relationships/hyperlink" Target="https://emenscr.nesdc.go.th/viewer/view.html?id=5fc0bd169a014c2a732f7700&amp;username=industry08021" TargetMode="External"/><Relationship Id="rId43" Type="http://schemas.openxmlformats.org/officeDocument/2006/relationships/hyperlink" Target="https://emenscr.nesdc.go.th/viewer/view.html?id=5fe2c1a08ae2fc1b311d2594&amp;username=moph10021" TargetMode="External"/><Relationship Id="rId48" Type="http://schemas.openxmlformats.org/officeDocument/2006/relationships/hyperlink" Target="https://emenscr.nesdc.go.th/viewer/view.html?id=60014e29fdee0f295412d834&amp;username=moph10071" TargetMode="External"/><Relationship Id="rId56" Type="http://schemas.openxmlformats.org/officeDocument/2006/relationships/hyperlink" Target="https://emenscr.nesdc.go.th/viewer/view.html?id=5f9fb5f39402b9793b5a9612&amp;username=psu05211" TargetMode="External"/><Relationship Id="rId64" Type="http://schemas.openxmlformats.org/officeDocument/2006/relationships/hyperlink" Target="https://emenscr.nesdc.go.th/viewer/view.html?id=61bc521cc326516233ced8f5&amp;username=most54011" TargetMode="External"/><Relationship Id="rId69" Type="http://schemas.openxmlformats.org/officeDocument/2006/relationships/hyperlink" Target="https://emenscr.nesdc.go.th/viewer/view.html?id=61e63e26224e5b5f11a36f9c&amp;username=moph06041" TargetMode="External"/><Relationship Id="rId77" Type="http://schemas.openxmlformats.org/officeDocument/2006/relationships/hyperlink" Target="https://emenscr.nesdc.go.th/viewer/view.html?id=61137b5186ed660368a5bd07&amp;username=most54011" TargetMode="External"/><Relationship Id="rId8" Type="http://schemas.openxmlformats.org/officeDocument/2006/relationships/hyperlink" Target="https://emenscr.nesdc.go.th/viewer/view.html?id=5dd78892e498156aca0dab56&amp;username=most6500021" TargetMode="External"/><Relationship Id="rId51" Type="http://schemas.openxmlformats.org/officeDocument/2006/relationships/hyperlink" Target="https://emenscr.nesdc.go.th/viewer/view.html?id=601cf2cbcb34a615b0f6fa0f&amp;username=mfu590131" TargetMode="External"/><Relationship Id="rId72" Type="http://schemas.openxmlformats.org/officeDocument/2006/relationships/hyperlink" Target="https://emenscr.nesdc.go.th/viewer/view.html?id=610d098eb6c5987c7f728891&amp;username=most61101" TargetMode="External"/><Relationship Id="rId80" Type="http://schemas.openxmlformats.org/officeDocument/2006/relationships/hyperlink" Target="https://emenscr.nesdc.go.th/viewer/view.html?id=6115f87b821e80431e8917c6&amp;username=most54011" TargetMode="External"/><Relationship Id="rId85" Type="http://schemas.openxmlformats.org/officeDocument/2006/relationships/hyperlink" Target="https://emenscr.nesdc.go.th/viewer/view.html?id=6117754a9b236c1f95b0c121&amp;username=most6500061" TargetMode="External"/><Relationship Id="rId3" Type="http://schemas.openxmlformats.org/officeDocument/2006/relationships/hyperlink" Target="https://emenscr.nesdc.go.th/viewer/view.html?id=5c187ed5e1033840d27703a0&amp;username=moph10091" TargetMode="External"/><Relationship Id="rId12" Type="http://schemas.openxmlformats.org/officeDocument/2006/relationships/hyperlink" Target="https://emenscr.nesdc.go.th/viewer/view.html?id=5df31257bd03be2c50f77f90&amp;username=industry04041" TargetMode="External"/><Relationship Id="rId17" Type="http://schemas.openxmlformats.org/officeDocument/2006/relationships/hyperlink" Target="https://emenscr.nesdc.go.th/viewer/view.html?id=5df9e609caa0dc3f63b8c534&amp;username=moph05061" TargetMode="External"/><Relationship Id="rId25" Type="http://schemas.openxmlformats.org/officeDocument/2006/relationships/hyperlink" Target="https://emenscr.nesdc.go.th/viewer/view.html?id=5e0336ad6f155549ab8fbe25&amp;username=tpqi061" TargetMode="External"/><Relationship Id="rId33" Type="http://schemas.openxmlformats.org/officeDocument/2006/relationships/hyperlink" Target="https://emenscr.nesdc.go.th/viewer/view.html?id=5fa38523e6c1d8313a2ffb06&amp;username=most51071" TargetMode="External"/><Relationship Id="rId38" Type="http://schemas.openxmlformats.org/officeDocument/2006/relationships/hyperlink" Target="https://emenscr.nesdc.go.th/viewer/view.html?id=5fdb20ce8ae2fc1b311d1f60&amp;username=most6500061" TargetMode="External"/><Relationship Id="rId46" Type="http://schemas.openxmlformats.org/officeDocument/2006/relationships/hyperlink" Target="https://emenscr.nesdc.go.th/viewer/view.html?id=5fead7f448dad842bf57c9de&amp;username=moph10091" TargetMode="External"/><Relationship Id="rId59" Type="http://schemas.openxmlformats.org/officeDocument/2006/relationships/hyperlink" Target="https://emenscr.nesdc.go.th/viewer/view.html?id=61a48d2d7a9fbf43eacea3bb&amp;username=industry08021" TargetMode="External"/><Relationship Id="rId67" Type="http://schemas.openxmlformats.org/officeDocument/2006/relationships/hyperlink" Target="https://emenscr.nesdc.go.th/viewer/view.html?id=61cbec1991854c614b74de1d&amp;username=moph02101" TargetMode="External"/><Relationship Id="rId20" Type="http://schemas.openxmlformats.org/officeDocument/2006/relationships/hyperlink" Target="https://emenscr.nesdc.go.th/viewer/view.html?id=5dfb398fd2f24a1a689b4cc5&amp;username=moph05061" TargetMode="External"/><Relationship Id="rId41" Type="http://schemas.openxmlformats.org/officeDocument/2006/relationships/hyperlink" Target="https://emenscr.nesdc.go.th/viewer/view.html?id=5fe06a8d0573ae1b286322ed&amp;username=moph10021" TargetMode="External"/><Relationship Id="rId54" Type="http://schemas.openxmlformats.org/officeDocument/2006/relationships/hyperlink" Target="https://emenscr.nesdc.go.th/viewer/view.html?id=61a90288e4a0ba43f163b1fa&amp;username=most6500021" TargetMode="External"/><Relationship Id="rId62" Type="http://schemas.openxmlformats.org/officeDocument/2006/relationships/hyperlink" Target="https://emenscr.nesdc.go.th/viewer/view.html?id=61b80e24f3473f0ca7a6c676&amp;username=moph05061" TargetMode="External"/><Relationship Id="rId70" Type="http://schemas.openxmlformats.org/officeDocument/2006/relationships/hyperlink" Target="https://emenscr.nesdc.go.th/viewer/view.html?id=61e6629ce302d05f0f43d9cc&amp;username=moph06041" TargetMode="External"/><Relationship Id="rId75" Type="http://schemas.openxmlformats.org/officeDocument/2006/relationships/hyperlink" Target="https://emenscr.nesdc.go.th/viewer/view.html?id=61127ef786ed660368a5bc4b&amp;username=most54011" TargetMode="External"/><Relationship Id="rId83" Type="http://schemas.openxmlformats.org/officeDocument/2006/relationships/hyperlink" Target="https://emenscr.nesdc.go.th/viewer/view.html?id=6116a37aee6abd1f9490277b&amp;username=most54011" TargetMode="External"/><Relationship Id="rId1" Type="http://schemas.openxmlformats.org/officeDocument/2006/relationships/hyperlink" Target="https://emenscr.nesdc.go.th/viewer/view.html?id=5b2094777587e67e2e721081&amp;username=mfu590131" TargetMode="External"/><Relationship Id="rId6" Type="http://schemas.openxmlformats.org/officeDocument/2006/relationships/hyperlink" Target="https://emenscr.nesdc.go.th/viewer/view.html?id=5d8a3acc1970f105a15994cd&amp;username=most6500061" TargetMode="External"/><Relationship Id="rId15" Type="http://schemas.openxmlformats.org/officeDocument/2006/relationships/hyperlink" Target="https://emenscr.nesdc.go.th/viewer/view.html?id=5df99289caa0dc3f63b8c3f9&amp;username=moph10021" TargetMode="External"/><Relationship Id="rId23" Type="http://schemas.openxmlformats.org/officeDocument/2006/relationships/hyperlink" Target="https://emenscr.nesdc.go.th/viewer/view.html?id=5dfc9263af3c503a8625b7b8&amp;username=moph05061" TargetMode="External"/><Relationship Id="rId28" Type="http://schemas.openxmlformats.org/officeDocument/2006/relationships/hyperlink" Target="https://emenscr.nesdc.go.th/viewer/view.html?id=5e1e8a6f5da11412939712ba&amp;username=moph10021" TargetMode="External"/><Relationship Id="rId36" Type="http://schemas.openxmlformats.org/officeDocument/2006/relationships/hyperlink" Target="https://emenscr.nesdc.go.th/viewer/view.html?id=5fc463610d3eec2a6b9e5122&amp;username=industry08021" TargetMode="External"/><Relationship Id="rId49" Type="http://schemas.openxmlformats.org/officeDocument/2006/relationships/hyperlink" Target="https://emenscr.nesdc.go.th/viewer/view.html?id=6006938c4f2e0219395489d8&amp;username=moph0032501" TargetMode="External"/><Relationship Id="rId57" Type="http://schemas.openxmlformats.org/officeDocument/2006/relationships/hyperlink" Target="https://emenscr.nesdc.go.th/viewer/view.html?id=617fb9fe677d8565eae2dc82&amp;username=industry04041" TargetMode="External"/><Relationship Id="rId10" Type="http://schemas.openxmlformats.org/officeDocument/2006/relationships/hyperlink" Target="https://emenscr.nesdc.go.th/viewer/view.html?id=5de6047aa4f65846b25d40b0&amp;username=moph06041" TargetMode="External"/><Relationship Id="rId31" Type="http://schemas.openxmlformats.org/officeDocument/2006/relationships/hyperlink" Target="https://emenscr.nesdc.go.th/viewer/view.html?id=5ee1e6a208ea262541c4cb30&amp;username=industry04041" TargetMode="External"/><Relationship Id="rId44" Type="http://schemas.openxmlformats.org/officeDocument/2006/relationships/hyperlink" Target="https://emenscr.nesdc.go.th/viewer/view.html?id=5fe9a62c937fc042b84c9e8d&amp;username=moph10091" TargetMode="External"/><Relationship Id="rId52" Type="http://schemas.openxmlformats.org/officeDocument/2006/relationships/hyperlink" Target="https://emenscr.nesdc.go.th/viewer/view.html?id=611a48a383a66770744862f3&amp;username=buu62021" TargetMode="External"/><Relationship Id="rId60" Type="http://schemas.openxmlformats.org/officeDocument/2006/relationships/hyperlink" Target="https://emenscr.nesdc.go.th/viewer/view.html?id=61a5d5cb77658f43f36682d5&amp;username=industry08021" TargetMode="External"/><Relationship Id="rId65" Type="http://schemas.openxmlformats.org/officeDocument/2006/relationships/hyperlink" Target="https://emenscr.nesdc.go.th/viewer/view.html?id=61c18e59f54f5733e49b4287&amp;username=most03071" TargetMode="External"/><Relationship Id="rId73" Type="http://schemas.openxmlformats.org/officeDocument/2006/relationships/hyperlink" Target="https://emenscr.nesdc.go.th/viewer/view.html?id=611119d9ef40ea035b9d1060&amp;username=most54011" TargetMode="External"/><Relationship Id="rId78" Type="http://schemas.openxmlformats.org/officeDocument/2006/relationships/hyperlink" Target="https://emenscr.nesdc.go.th/viewer/view.html?id=6115580ed956f703555f9fc0&amp;username=most54011" TargetMode="External"/><Relationship Id="rId81" Type="http://schemas.openxmlformats.org/officeDocument/2006/relationships/hyperlink" Target="https://emenscr.nesdc.go.th/viewer/view.html?id=61161a876ab68d432c0fa8e3&amp;username=most54011" TargetMode="External"/><Relationship Id="rId86" Type="http://schemas.openxmlformats.org/officeDocument/2006/relationships/hyperlink" Target="https://emenscr.nesdc.go.th/viewer/view.html?id=611a2553b1eab9706bc85451&amp;username=most51061" TargetMode="External"/><Relationship Id="rId4" Type="http://schemas.openxmlformats.org/officeDocument/2006/relationships/hyperlink" Target="https://emenscr.nesdc.go.th/viewer/view.html?id=5d54c5fb8087be14b6d4cd0a&amp;username=industry04041" TargetMode="External"/><Relationship Id="rId9" Type="http://schemas.openxmlformats.org/officeDocument/2006/relationships/hyperlink" Target="https://emenscr.nesdc.go.th/viewer/view.html?id=5de5dc1d09987646b1c79352&amp;username=moph06041" TargetMode="External"/><Relationship Id="rId13" Type="http://schemas.openxmlformats.org/officeDocument/2006/relationships/hyperlink" Target="https://emenscr.nesdc.go.th/viewer/view.html?id=5df73ddb1069321a558d6ac6&amp;username=moph05051" TargetMode="External"/><Relationship Id="rId18" Type="http://schemas.openxmlformats.org/officeDocument/2006/relationships/hyperlink" Target="https://emenscr.nesdc.go.th/viewer/view.html?id=5df9e60ccaa0dc3f63b8c536&amp;username=moph05041" TargetMode="External"/><Relationship Id="rId39" Type="http://schemas.openxmlformats.org/officeDocument/2006/relationships/hyperlink" Target="https://emenscr.nesdc.go.th/viewer/view.html?id=5fe05cba0573ae1b286322c1&amp;username=moph10021" TargetMode="External"/><Relationship Id="rId34" Type="http://schemas.openxmlformats.org/officeDocument/2006/relationships/hyperlink" Target="https://emenscr.nesdc.go.th/viewer/view.html?id=5fa8b39ad1df483f7bfaa173&amp;username=redcross10111" TargetMode="External"/><Relationship Id="rId50" Type="http://schemas.openxmlformats.org/officeDocument/2006/relationships/hyperlink" Target="https://emenscr.nesdc.go.th/viewer/view.html?id=6013e352e172002f71a84c07&amp;username=moph10201" TargetMode="External"/><Relationship Id="rId55" Type="http://schemas.openxmlformats.org/officeDocument/2006/relationships/hyperlink" Target="https://emenscr.nesdc.go.th/viewer/view.html?id=5f2b72d85b3c30165146159c&amp;username=most6500061" TargetMode="External"/><Relationship Id="rId76" Type="http://schemas.openxmlformats.org/officeDocument/2006/relationships/hyperlink" Target="https://emenscr.nesdc.go.th/viewer/view.html?id=611371e086ed660368a5bce4&amp;username=most54011" TargetMode="External"/><Relationship Id="rId7" Type="http://schemas.openxmlformats.org/officeDocument/2006/relationships/hyperlink" Target="https://emenscr.nesdc.go.th/viewer/view.html?id=5daea6b9bbeb5646c01d1a1e&amp;username=liquor1" TargetMode="External"/><Relationship Id="rId71" Type="http://schemas.openxmlformats.org/officeDocument/2006/relationships/hyperlink" Target="https://emenscr.nesdc.go.th/viewer/view.html?id=61e67346b4f5d87ac8a50701&amp;username=moph06041" TargetMode="External"/><Relationship Id="rId2" Type="http://schemas.openxmlformats.org/officeDocument/2006/relationships/hyperlink" Target="https://emenscr.nesdc.go.th/viewer/view.html?id=5c0a32c76bab3540d8d24b13&amp;username=moph10021" TargetMode="External"/><Relationship Id="rId29" Type="http://schemas.openxmlformats.org/officeDocument/2006/relationships/hyperlink" Target="https://emenscr.nesdc.go.th/viewer/view.html?id=5e3106e1d1171f2229cbf303&amp;username=moph10021" TargetMode="External"/><Relationship Id="rId24" Type="http://schemas.openxmlformats.org/officeDocument/2006/relationships/hyperlink" Target="https://emenscr.nesdc.go.th/viewer/view.html?id=5e0081c1b459dd49a9ac7215&amp;username=most51071" TargetMode="External"/><Relationship Id="rId40" Type="http://schemas.openxmlformats.org/officeDocument/2006/relationships/hyperlink" Target="https://emenscr.nesdc.go.th/viewer/view.html?id=5fe06720adb90d1b2adda6e1&amp;username=moph06041" TargetMode="External"/><Relationship Id="rId45" Type="http://schemas.openxmlformats.org/officeDocument/2006/relationships/hyperlink" Target="https://emenscr.nesdc.go.th/viewer/view.html?id=5feaba89937fc042b84c9ff2&amp;username=moph10091" TargetMode="External"/><Relationship Id="rId66" Type="http://schemas.openxmlformats.org/officeDocument/2006/relationships/hyperlink" Target="https://emenscr.nesdc.go.th/viewer/view.html?id=61c4b480f54f5733e49b45cf&amp;username=mod02161" TargetMode="External"/><Relationship Id="rId87" Type="http://schemas.openxmlformats.org/officeDocument/2006/relationships/hyperlink" Target="https://emenscr.nesdc.go.th/viewer/view.html?id=611a51c683a667707448630a&amp;username=arda11001" TargetMode="External"/><Relationship Id="rId61" Type="http://schemas.openxmlformats.org/officeDocument/2006/relationships/hyperlink" Target="https://emenscr.nesdc.go.th/viewer/view.html?id=61a870d0e4a0ba43f163b151&amp;username=most6500061" TargetMode="External"/><Relationship Id="rId82" Type="http://schemas.openxmlformats.org/officeDocument/2006/relationships/hyperlink" Target="https://emenscr.nesdc.go.th/viewer/view.html?id=611698f8ee6abd1f94902769&amp;username=most54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37"/>
  <sheetViews>
    <sheetView workbookViewId="0">
      <selection sqref="A1:X1"/>
    </sheetView>
  </sheetViews>
  <sheetFormatPr defaultRowHeight="14.4"/>
  <cols>
    <col min="1" max="1" width="17.5546875" customWidth="1"/>
    <col min="2" max="2" width="28.33203125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4" customWidth="1"/>
    <col min="12" max="12" width="39.109375" customWidth="1"/>
    <col min="13" max="13" width="14.88671875" customWidth="1"/>
    <col min="14" max="14" width="28.33203125" customWidth="1"/>
    <col min="15" max="15" width="27" customWidth="1"/>
    <col min="16" max="16" width="32.44140625" customWidth="1"/>
    <col min="17" max="17" width="45.88671875" customWidth="1"/>
    <col min="18" max="21" width="54" customWidth="1"/>
    <col min="22" max="22" width="16.109375" customWidth="1"/>
    <col min="23" max="23" width="20.33203125" customWidth="1"/>
    <col min="24" max="24" width="17.5546875" customWidth="1"/>
  </cols>
  <sheetData>
    <row r="1" spans="1:24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9" t="s">
        <v>606</v>
      </c>
    </row>
    <row r="3" spans="1:24" ht="15" thickBot="1">
      <c r="A3" s="5" t="s">
        <v>24</v>
      </c>
      <c r="B3" s="5" t="s">
        <v>25</v>
      </c>
      <c r="C3" s="5" t="s">
        <v>26</v>
      </c>
      <c r="D3" s="5"/>
      <c r="E3" s="5"/>
      <c r="F3" s="5" t="s">
        <v>27</v>
      </c>
      <c r="G3" s="5" t="s">
        <v>28</v>
      </c>
      <c r="H3" s="5" t="s">
        <v>29</v>
      </c>
      <c r="I3" s="5" t="s">
        <v>27</v>
      </c>
      <c r="J3" s="5" t="s">
        <v>30</v>
      </c>
      <c r="K3" s="5" t="s">
        <v>31</v>
      </c>
      <c r="L3" s="5" t="s">
        <v>32</v>
      </c>
      <c r="M3" s="5" t="s">
        <v>33</v>
      </c>
      <c r="N3" s="5" t="s">
        <v>34</v>
      </c>
      <c r="O3" s="5" t="s">
        <v>35</v>
      </c>
      <c r="P3" s="6">
        <v>348966350</v>
      </c>
      <c r="Q3" s="6">
        <v>348966350</v>
      </c>
      <c r="R3" s="5" t="s">
        <v>36</v>
      </c>
      <c r="S3" s="5" t="s">
        <v>37</v>
      </c>
      <c r="T3" s="5" t="s">
        <v>38</v>
      </c>
      <c r="U3" s="5"/>
      <c r="V3" s="5"/>
      <c r="W3" s="5"/>
      <c r="X3" s="2" t="s">
        <v>26</v>
      </c>
    </row>
    <row r="4" spans="1:24" ht="15" thickBot="1">
      <c r="A4" s="5" t="s">
        <v>39</v>
      </c>
      <c r="B4" s="5" t="s">
        <v>40</v>
      </c>
      <c r="C4" s="5" t="s">
        <v>41</v>
      </c>
      <c r="D4" s="5"/>
      <c r="E4" s="5"/>
      <c r="F4" s="5" t="s">
        <v>27</v>
      </c>
      <c r="G4" s="5" t="s">
        <v>28</v>
      </c>
      <c r="H4" s="5"/>
      <c r="I4" s="5" t="s">
        <v>27</v>
      </c>
      <c r="J4" s="5" t="s">
        <v>30</v>
      </c>
      <c r="K4" s="5" t="s">
        <v>31</v>
      </c>
      <c r="L4" s="5" t="s">
        <v>42</v>
      </c>
      <c r="M4" s="5" t="s">
        <v>33</v>
      </c>
      <c r="N4" s="5" t="s">
        <v>43</v>
      </c>
      <c r="O4" s="5" t="s">
        <v>44</v>
      </c>
      <c r="P4" s="6">
        <v>1000000</v>
      </c>
      <c r="Q4" s="6">
        <v>1000000</v>
      </c>
      <c r="R4" s="5" t="s">
        <v>45</v>
      </c>
      <c r="S4" s="5" t="s">
        <v>46</v>
      </c>
      <c r="T4" s="5" t="s">
        <v>47</v>
      </c>
      <c r="U4" s="5"/>
      <c r="V4" s="5"/>
      <c r="W4" s="5"/>
      <c r="X4" s="3" t="s">
        <v>41</v>
      </c>
    </row>
    <row r="5" spans="1:24" ht="15" thickBot="1">
      <c r="A5" s="5" t="s">
        <v>48</v>
      </c>
      <c r="B5" s="5" t="s">
        <v>49</v>
      </c>
      <c r="C5" s="5" t="s">
        <v>50</v>
      </c>
      <c r="D5" s="5"/>
      <c r="E5" s="5"/>
      <c r="F5" s="5" t="s">
        <v>27</v>
      </c>
      <c r="G5" s="5" t="s">
        <v>28</v>
      </c>
      <c r="H5" s="5"/>
      <c r="I5" s="5" t="s">
        <v>27</v>
      </c>
      <c r="J5" s="5" t="s">
        <v>30</v>
      </c>
      <c r="K5" s="5" t="s">
        <v>31</v>
      </c>
      <c r="L5" s="5" t="s">
        <v>51</v>
      </c>
      <c r="M5" s="5" t="s">
        <v>33</v>
      </c>
      <c r="N5" s="5" t="s">
        <v>52</v>
      </c>
      <c r="O5" s="5" t="s">
        <v>53</v>
      </c>
      <c r="P5" s="6">
        <v>16000000</v>
      </c>
      <c r="Q5" s="6">
        <v>16000000</v>
      </c>
      <c r="R5" s="5" t="s">
        <v>54</v>
      </c>
      <c r="S5" s="5" t="s">
        <v>46</v>
      </c>
      <c r="T5" s="5" t="s">
        <v>47</v>
      </c>
      <c r="U5" s="5"/>
      <c r="V5" s="5"/>
      <c r="W5" s="5"/>
      <c r="X5" s="3" t="s">
        <v>50</v>
      </c>
    </row>
    <row r="6" spans="1:24" ht="15" thickBot="1">
      <c r="A6" s="5" t="s">
        <v>55</v>
      </c>
      <c r="B6" s="5" t="s">
        <v>56</v>
      </c>
      <c r="C6" s="5" t="s">
        <v>57</v>
      </c>
      <c r="D6" s="5"/>
      <c r="E6" s="5"/>
      <c r="F6" s="5" t="s">
        <v>27</v>
      </c>
      <c r="G6" s="5" t="s">
        <v>28</v>
      </c>
      <c r="H6" s="5"/>
      <c r="I6" s="5" t="s">
        <v>27</v>
      </c>
      <c r="J6" s="5" t="s">
        <v>30</v>
      </c>
      <c r="K6" s="23" t="s">
        <v>31</v>
      </c>
      <c r="L6" s="5" t="s">
        <v>58</v>
      </c>
      <c r="M6" s="5" t="s">
        <v>33</v>
      </c>
      <c r="N6" s="5" t="s">
        <v>52</v>
      </c>
      <c r="O6" s="5" t="s">
        <v>53</v>
      </c>
      <c r="P6" s="6">
        <v>58472700</v>
      </c>
      <c r="Q6" s="6">
        <v>58472700</v>
      </c>
      <c r="R6" s="5" t="s">
        <v>59</v>
      </c>
      <c r="S6" s="5" t="s">
        <v>60</v>
      </c>
      <c r="T6" s="5" t="s">
        <v>61</v>
      </c>
      <c r="U6" s="5"/>
      <c r="V6" s="5"/>
      <c r="W6" s="5"/>
      <c r="X6" s="3" t="s">
        <v>57</v>
      </c>
    </row>
    <row r="7" spans="1:24" ht="15" thickBot="1">
      <c r="A7" s="5" t="s">
        <v>62</v>
      </c>
      <c r="B7" s="5" t="s">
        <v>63</v>
      </c>
      <c r="C7" s="5" t="s">
        <v>64</v>
      </c>
      <c r="D7" s="5"/>
      <c r="E7" s="5"/>
      <c r="F7" s="5" t="s">
        <v>27</v>
      </c>
      <c r="G7" s="5" t="s">
        <v>28</v>
      </c>
      <c r="H7" s="5"/>
      <c r="I7" s="5" t="s">
        <v>27</v>
      </c>
      <c r="J7" s="5" t="s">
        <v>30</v>
      </c>
      <c r="K7" s="5" t="s">
        <v>31</v>
      </c>
      <c r="L7" s="5" t="s">
        <v>65</v>
      </c>
      <c r="M7" s="5" t="s">
        <v>33</v>
      </c>
      <c r="N7" s="5" t="s">
        <v>52</v>
      </c>
      <c r="O7" s="5" t="s">
        <v>53</v>
      </c>
      <c r="P7" s="6">
        <v>8080000</v>
      </c>
      <c r="Q7" s="6">
        <v>8080000</v>
      </c>
      <c r="R7" s="5" t="s">
        <v>66</v>
      </c>
      <c r="S7" s="5" t="s">
        <v>67</v>
      </c>
      <c r="T7" s="5" t="s">
        <v>47</v>
      </c>
      <c r="U7" s="5"/>
      <c r="V7" s="5"/>
      <c r="W7" s="5"/>
      <c r="X7" s="3" t="s">
        <v>64</v>
      </c>
    </row>
    <row r="8" spans="1:24" ht="15" thickBot="1">
      <c r="A8" s="5" t="s">
        <v>68</v>
      </c>
      <c r="B8" s="5" t="s">
        <v>69</v>
      </c>
      <c r="C8" s="5" t="s">
        <v>70</v>
      </c>
      <c r="D8" s="5"/>
      <c r="E8" s="5"/>
      <c r="F8" s="5" t="s">
        <v>27</v>
      </c>
      <c r="G8" s="5" t="s">
        <v>28</v>
      </c>
      <c r="H8" s="5"/>
      <c r="I8" s="5" t="s">
        <v>27</v>
      </c>
      <c r="J8" s="5" t="s">
        <v>30</v>
      </c>
      <c r="K8" s="5" t="s">
        <v>31</v>
      </c>
      <c r="L8" s="5" t="s">
        <v>71</v>
      </c>
      <c r="M8" s="5" t="s">
        <v>33</v>
      </c>
      <c r="N8" s="5" t="s">
        <v>52</v>
      </c>
      <c r="O8" s="5" t="s">
        <v>53</v>
      </c>
      <c r="P8" s="6">
        <v>15900000</v>
      </c>
      <c r="Q8" s="6">
        <v>15900000</v>
      </c>
      <c r="R8" s="5" t="s">
        <v>72</v>
      </c>
      <c r="S8" s="5" t="s">
        <v>73</v>
      </c>
      <c r="T8" s="5" t="s">
        <v>38</v>
      </c>
      <c r="U8" s="5"/>
      <c r="V8" s="5"/>
      <c r="W8" s="5"/>
      <c r="X8" s="3" t="s">
        <v>607</v>
      </c>
    </row>
    <row r="9" spans="1:24" ht="15" thickBot="1">
      <c r="A9" s="5" t="s">
        <v>74</v>
      </c>
      <c r="B9" s="5" t="s">
        <v>75</v>
      </c>
      <c r="C9" s="5" t="s">
        <v>76</v>
      </c>
      <c r="D9" s="5"/>
      <c r="E9" s="5"/>
      <c r="F9" s="5" t="s">
        <v>27</v>
      </c>
      <c r="G9" s="5" t="s">
        <v>28</v>
      </c>
      <c r="H9" s="5"/>
      <c r="I9" s="5" t="s">
        <v>27</v>
      </c>
      <c r="J9" s="5" t="s">
        <v>30</v>
      </c>
      <c r="K9" s="5" t="s">
        <v>31</v>
      </c>
      <c r="L9" s="5" t="s">
        <v>77</v>
      </c>
      <c r="M9" s="5" t="s">
        <v>33</v>
      </c>
      <c r="N9" s="5" t="s">
        <v>78</v>
      </c>
      <c r="O9" s="5" t="s">
        <v>79</v>
      </c>
      <c r="P9" s="6">
        <v>95211000</v>
      </c>
      <c r="Q9" s="6">
        <v>95211000</v>
      </c>
      <c r="R9" s="5"/>
      <c r="S9" s="5" t="s">
        <v>80</v>
      </c>
      <c r="T9" s="5" t="s">
        <v>81</v>
      </c>
      <c r="U9" s="5"/>
      <c r="V9" s="5"/>
      <c r="W9" s="5"/>
      <c r="X9" s="3" t="s">
        <v>76</v>
      </c>
    </row>
    <row r="10" spans="1:24" ht="15" thickBot="1">
      <c r="A10" s="5" t="s">
        <v>82</v>
      </c>
      <c r="B10" s="5" t="s">
        <v>83</v>
      </c>
      <c r="C10" s="5" t="s">
        <v>84</v>
      </c>
      <c r="D10" s="5"/>
      <c r="E10" s="5"/>
      <c r="F10" s="5" t="s">
        <v>27</v>
      </c>
      <c r="G10" s="5" t="s">
        <v>28</v>
      </c>
      <c r="H10" s="5"/>
      <c r="I10" s="5" t="s">
        <v>27</v>
      </c>
      <c r="J10" s="5" t="s">
        <v>30</v>
      </c>
      <c r="K10" s="5" t="s">
        <v>31</v>
      </c>
      <c r="L10" s="5" t="s">
        <v>85</v>
      </c>
      <c r="M10" s="5" t="s">
        <v>33</v>
      </c>
      <c r="N10" s="5" t="s">
        <v>78</v>
      </c>
      <c r="O10" s="5" t="s">
        <v>35</v>
      </c>
      <c r="P10" s="6">
        <v>14878800</v>
      </c>
      <c r="Q10" s="6">
        <v>14878800</v>
      </c>
      <c r="R10" s="5" t="s">
        <v>86</v>
      </c>
      <c r="S10" s="5" t="s">
        <v>73</v>
      </c>
      <c r="T10" s="5" t="s">
        <v>38</v>
      </c>
      <c r="U10" s="5"/>
      <c r="V10" s="5"/>
      <c r="W10" s="5"/>
      <c r="X10" s="3" t="s">
        <v>84</v>
      </c>
    </row>
    <row r="11" spans="1:24" ht="15" thickBot="1">
      <c r="A11" s="5" t="s">
        <v>62</v>
      </c>
      <c r="B11" s="5" t="s">
        <v>87</v>
      </c>
      <c r="C11" s="5" t="s">
        <v>88</v>
      </c>
      <c r="D11" s="5"/>
      <c r="E11" s="5"/>
      <c r="F11" s="5" t="s">
        <v>27</v>
      </c>
      <c r="G11" s="5" t="s">
        <v>28</v>
      </c>
      <c r="H11" s="5"/>
      <c r="I11" s="5" t="s">
        <v>27</v>
      </c>
      <c r="J11" s="5" t="s">
        <v>30</v>
      </c>
      <c r="K11" s="5" t="s">
        <v>31</v>
      </c>
      <c r="L11" s="5" t="s">
        <v>89</v>
      </c>
      <c r="M11" s="5" t="s">
        <v>33</v>
      </c>
      <c r="N11" s="5" t="s">
        <v>78</v>
      </c>
      <c r="O11" s="5" t="s">
        <v>35</v>
      </c>
      <c r="P11" s="6">
        <v>24477200</v>
      </c>
      <c r="Q11" s="6">
        <v>24477200</v>
      </c>
      <c r="R11" s="5" t="s">
        <v>66</v>
      </c>
      <c r="S11" s="5" t="s">
        <v>67</v>
      </c>
      <c r="T11" s="5" t="s">
        <v>47</v>
      </c>
      <c r="U11" s="5"/>
      <c r="V11" s="5"/>
      <c r="W11" s="5"/>
      <c r="X11" s="3" t="s">
        <v>88</v>
      </c>
    </row>
    <row r="12" spans="1:24" ht="15" thickBot="1">
      <c r="A12" s="5" t="s">
        <v>62</v>
      </c>
      <c r="B12" s="5" t="s">
        <v>90</v>
      </c>
      <c r="C12" s="5" t="s">
        <v>91</v>
      </c>
      <c r="D12" s="5"/>
      <c r="E12" s="5"/>
      <c r="F12" s="5" t="s">
        <v>27</v>
      </c>
      <c r="G12" s="5" t="s">
        <v>28</v>
      </c>
      <c r="H12" s="5"/>
      <c r="I12" s="5" t="s">
        <v>27</v>
      </c>
      <c r="J12" s="5" t="s">
        <v>30</v>
      </c>
      <c r="K12" s="5" t="s">
        <v>31</v>
      </c>
      <c r="L12" s="5" t="s">
        <v>92</v>
      </c>
      <c r="M12" s="5" t="s">
        <v>33</v>
      </c>
      <c r="N12" s="5" t="s">
        <v>78</v>
      </c>
      <c r="O12" s="5" t="s">
        <v>35</v>
      </c>
      <c r="P12" s="6">
        <v>14450000</v>
      </c>
      <c r="Q12" s="6">
        <v>14450000</v>
      </c>
      <c r="R12" s="5" t="s">
        <v>66</v>
      </c>
      <c r="S12" s="5" t="s">
        <v>67</v>
      </c>
      <c r="T12" s="5" t="s">
        <v>47</v>
      </c>
      <c r="U12" s="5"/>
      <c r="V12" s="5"/>
      <c r="W12" s="5"/>
      <c r="X12" s="3" t="s">
        <v>91</v>
      </c>
    </row>
    <row r="13" spans="1:24" ht="15" thickBot="1">
      <c r="A13" s="5" t="s">
        <v>48</v>
      </c>
      <c r="B13" s="5" t="s">
        <v>93</v>
      </c>
      <c r="C13" s="5" t="s">
        <v>50</v>
      </c>
      <c r="D13" s="5"/>
      <c r="E13" s="5"/>
      <c r="F13" s="5" t="s">
        <v>27</v>
      </c>
      <c r="G13" s="5" t="s">
        <v>28</v>
      </c>
      <c r="H13" s="5"/>
      <c r="I13" s="5" t="s">
        <v>27</v>
      </c>
      <c r="J13" s="5" t="s">
        <v>30</v>
      </c>
      <c r="K13" s="5" t="s">
        <v>31</v>
      </c>
      <c r="L13" s="5" t="s">
        <v>94</v>
      </c>
      <c r="M13" s="5" t="s">
        <v>33</v>
      </c>
      <c r="N13" s="5" t="s">
        <v>78</v>
      </c>
      <c r="O13" s="5" t="s">
        <v>35</v>
      </c>
      <c r="P13" s="6">
        <v>7500000</v>
      </c>
      <c r="Q13" s="6">
        <v>7500000</v>
      </c>
      <c r="R13" s="5" t="s">
        <v>54</v>
      </c>
      <c r="S13" s="5" t="s">
        <v>46</v>
      </c>
      <c r="T13" s="5" t="s">
        <v>47</v>
      </c>
      <c r="U13" s="5"/>
      <c r="V13" s="5"/>
      <c r="W13" s="5"/>
      <c r="X13" s="3" t="s">
        <v>50</v>
      </c>
    </row>
    <row r="14" spans="1:24" ht="15" thickBot="1">
      <c r="A14" s="5" t="s">
        <v>55</v>
      </c>
      <c r="B14" s="5" t="s">
        <v>95</v>
      </c>
      <c r="C14" s="5" t="s">
        <v>96</v>
      </c>
      <c r="D14" s="5"/>
      <c r="E14" s="5"/>
      <c r="F14" s="5" t="s">
        <v>27</v>
      </c>
      <c r="G14" s="5" t="s">
        <v>28</v>
      </c>
      <c r="H14" s="5"/>
      <c r="I14" s="5" t="s">
        <v>27</v>
      </c>
      <c r="J14" s="5" t="s">
        <v>30</v>
      </c>
      <c r="K14" s="5" t="s">
        <v>31</v>
      </c>
      <c r="L14" s="5" t="s">
        <v>97</v>
      </c>
      <c r="M14" s="5" t="s">
        <v>33</v>
      </c>
      <c r="N14" s="5" t="s">
        <v>78</v>
      </c>
      <c r="O14" s="5" t="s">
        <v>35</v>
      </c>
      <c r="P14" s="6">
        <v>48500000</v>
      </c>
      <c r="Q14" s="6">
        <v>48500000</v>
      </c>
      <c r="R14" s="5" t="s">
        <v>59</v>
      </c>
      <c r="S14" s="5" t="s">
        <v>60</v>
      </c>
      <c r="T14" s="5" t="s">
        <v>61</v>
      </c>
      <c r="U14" s="5"/>
      <c r="V14" s="5"/>
      <c r="W14" s="5"/>
      <c r="X14" s="3" t="s">
        <v>96</v>
      </c>
    </row>
    <row r="15" spans="1:24" ht="15" thickBot="1">
      <c r="A15" s="5" t="s">
        <v>98</v>
      </c>
      <c r="B15" s="5" t="s">
        <v>99</v>
      </c>
      <c r="C15" s="5" t="s">
        <v>100</v>
      </c>
      <c r="D15" s="5"/>
      <c r="E15" s="5"/>
      <c r="F15" s="5" t="s">
        <v>27</v>
      </c>
      <c r="G15" s="5" t="s">
        <v>28</v>
      </c>
      <c r="H15" s="5" t="s">
        <v>29</v>
      </c>
      <c r="I15" s="5" t="s">
        <v>27</v>
      </c>
      <c r="J15" s="5" t="s">
        <v>30</v>
      </c>
      <c r="K15" s="5" t="s">
        <v>31</v>
      </c>
      <c r="L15" s="5" t="s">
        <v>101</v>
      </c>
      <c r="M15" s="5" t="s">
        <v>33</v>
      </c>
      <c r="N15" s="5" t="s">
        <v>78</v>
      </c>
      <c r="O15" s="5" t="s">
        <v>35</v>
      </c>
      <c r="P15" s="6">
        <v>200000</v>
      </c>
      <c r="Q15" s="6">
        <v>200000</v>
      </c>
      <c r="R15" s="5" t="s">
        <v>102</v>
      </c>
      <c r="S15" s="5" t="s">
        <v>103</v>
      </c>
      <c r="T15" s="5" t="s">
        <v>47</v>
      </c>
      <c r="U15" s="5"/>
      <c r="V15" s="5"/>
      <c r="W15" s="5"/>
      <c r="X15" s="3" t="s">
        <v>100</v>
      </c>
    </row>
    <row r="16" spans="1:24" ht="15" thickBot="1">
      <c r="A16" s="5" t="s">
        <v>98</v>
      </c>
      <c r="B16" s="5" t="s">
        <v>104</v>
      </c>
      <c r="C16" s="5" t="s">
        <v>105</v>
      </c>
      <c r="D16" s="5"/>
      <c r="E16" s="5"/>
      <c r="F16" s="5" t="s">
        <v>27</v>
      </c>
      <c r="G16" s="5" t="s">
        <v>28</v>
      </c>
      <c r="H16" s="5" t="s">
        <v>29</v>
      </c>
      <c r="I16" s="5" t="s">
        <v>27</v>
      </c>
      <c r="J16" s="5" t="s">
        <v>30</v>
      </c>
      <c r="K16" s="5" t="s">
        <v>31</v>
      </c>
      <c r="L16" s="5" t="s">
        <v>106</v>
      </c>
      <c r="M16" s="5" t="s">
        <v>33</v>
      </c>
      <c r="N16" s="5" t="s">
        <v>78</v>
      </c>
      <c r="O16" s="5" t="s">
        <v>35</v>
      </c>
      <c r="P16" s="6">
        <v>740000</v>
      </c>
      <c r="Q16" s="6">
        <v>740000</v>
      </c>
      <c r="R16" s="5" t="s">
        <v>102</v>
      </c>
      <c r="S16" s="5" t="s">
        <v>103</v>
      </c>
      <c r="T16" s="5" t="s">
        <v>47</v>
      </c>
      <c r="U16" s="5"/>
      <c r="V16" s="5"/>
      <c r="W16" s="5"/>
      <c r="X16" s="3" t="s">
        <v>105</v>
      </c>
    </row>
    <row r="17" spans="1:24" ht="15" thickBot="1">
      <c r="A17" s="5" t="s">
        <v>39</v>
      </c>
      <c r="B17" s="5" t="s">
        <v>107</v>
      </c>
      <c r="C17" s="5" t="s">
        <v>108</v>
      </c>
      <c r="D17" s="5"/>
      <c r="E17" s="5"/>
      <c r="F17" s="5" t="s">
        <v>27</v>
      </c>
      <c r="G17" s="5" t="s">
        <v>28</v>
      </c>
      <c r="H17" s="5"/>
      <c r="I17" s="5" t="s">
        <v>27</v>
      </c>
      <c r="J17" s="5" t="s">
        <v>30</v>
      </c>
      <c r="K17" s="5" t="s">
        <v>31</v>
      </c>
      <c r="L17" s="5" t="s">
        <v>109</v>
      </c>
      <c r="M17" s="5" t="s">
        <v>33</v>
      </c>
      <c r="N17" s="5" t="s">
        <v>78</v>
      </c>
      <c r="O17" s="5" t="s">
        <v>35</v>
      </c>
      <c r="P17" s="6">
        <v>107800</v>
      </c>
      <c r="Q17" s="6">
        <v>107800</v>
      </c>
      <c r="R17" s="5" t="s">
        <v>45</v>
      </c>
      <c r="S17" s="5" t="s">
        <v>46</v>
      </c>
      <c r="T17" s="5" t="s">
        <v>47</v>
      </c>
      <c r="U17" s="5"/>
      <c r="V17" s="5"/>
      <c r="W17" s="5"/>
      <c r="X17" s="3" t="s">
        <v>108</v>
      </c>
    </row>
    <row r="18" spans="1:24" ht="15" thickBot="1">
      <c r="A18" s="5" t="s">
        <v>39</v>
      </c>
      <c r="B18" s="5" t="s">
        <v>110</v>
      </c>
      <c r="C18" s="5" t="s">
        <v>111</v>
      </c>
      <c r="D18" s="5"/>
      <c r="E18" s="5"/>
      <c r="F18" s="5" t="s">
        <v>27</v>
      </c>
      <c r="G18" s="5" t="s">
        <v>28</v>
      </c>
      <c r="H18" s="5"/>
      <c r="I18" s="5" t="s">
        <v>27</v>
      </c>
      <c r="J18" s="5" t="s">
        <v>30</v>
      </c>
      <c r="K18" s="5" t="s">
        <v>31</v>
      </c>
      <c r="L18" s="5" t="s">
        <v>112</v>
      </c>
      <c r="M18" s="5" t="s">
        <v>33</v>
      </c>
      <c r="N18" s="5" t="s">
        <v>78</v>
      </c>
      <c r="O18" s="5" t="s">
        <v>35</v>
      </c>
      <c r="P18" s="6">
        <v>129150</v>
      </c>
      <c r="Q18" s="6">
        <v>129150</v>
      </c>
      <c r="R18" s="5" t="s">
        <v>45</v>
      </c>
      <c r="S18" s="5" t="s">
        <v>46</v>
      </c>
      <c r="T18" s="5" t="s">
        <v>47</v>
      </c>
      <c r="U18" s="5"/>
      <c r="V18" s="5"/>
      <c r="W18" s="5"/>
      <c r="X18" s="3" t="s">
        <v>111</v>
      </c>
    </row>
    <row r="19" spans="1:24" ht="15" thickBot="1">
      <c r="A19" s="5" t="s">
        <v>113</v>
      </c>
      <c r="B19" s="5" t="s">
        <v>114</v>
      </c>
      <c r="C19" s="5" t="s">
        <v>115</v>
      </c>
      <c r="D19" s="5"/>
      <c r="E19" s="5"/>
      <c r="F19" s="5" t="s">
        <v>27</v>
      </c>
      <c r="G19" s="5" t="s">
        <v>28</v>
      </c>
      <c r="H19" s="5" t="s">
        <v>29</v>
      </c>
      <c r="I19" s="5" t="s">
        <v>27</v>
      </c>
      <c r="J19" s="5" t="s">
        <v>30</v>
      </c>
      <c r="K19" s="5" t="s">
        <v>31</v>
      </c>
      <c r="L19" s="5" t="s">
        <v>116</v>
      </c>
      <c r="M19" s="5" t="s">
        <v>33</v>
      </c>
      <c r="N19" s="5" t="s">
        <v>78</v>
      </c>
      <c r="O19" s="5" t="s">
        <v>35</v>
      </c>
      <c r="P19" s="6">
        <v>800000</v>
      </c>
      <c r="Q19" s="6">
        <v>800000</v>
      </c>
      <c r="R19" s="5" t="s">
        <v>117</v>
      </c>
      <c r="S19" s="5" t="s">
        <v>103</v>
      </c>
      <c r="T19" s="5" t="s">
        <v>47</v>
      </c>
      <c r="U19" s="5"/>
      <c r="V19" s="5"/>
      <c r="W19" s="5"/>
      <c r="X19" s="3" t="s">
        <v>115</v>
      </c>
    </row>
    <row r="20" spans="1:24" ht="15" thickBot="1">
      <c r="A20" s="5" t="s">
        <v>118</v>
      </c>
      <c r="B20" s="5" t="s">
        <v>119</v>
      </c>
      <c r="C20" s="5" t="s">
        <v>120</v>
      </c>
      <c r="D20" s="5"/>
      <c r="E20" s="5"/>
      <c r="F20" s="5" t="s">
        <v>27</v>
      </c>
      <c r="G20" s="5" t="s">
        <v>28</v>
      </c>
      <c r="H20" s="5"/>
      <c r="I20" s="5" t="s">
        <v>27</v>
      </c>
      <c r="J20" s="5" t="s">
        <v>30</v>
      </c>
      <c r="K20" s="5" t="s">
        <v>31</v>
      </c>
      <c r="L20" s="5" t="s">
        <v>121</v>
      </c>
      <c r="M20" s="5" t="s">
        <v>33</v>
      </c>
      <c r="N20" s="5" t="s">
        <v>78</v>
      </c>
      <c r="O20" s="5" t="s">
        <v>35</v>
      </c>
      <c r="P20" s="6">
        <v>25000000</v>
      </c>
      <c r="Q20" s="6">
        <v>25000000</v>
      </c>
      <c r="R20" s="5" t="s">
        <v>122</v>
      </c>
      <c r="S20" s="5" t="s">
        <v>103</v>
      </c>
      <c r="T20" s="5" t="s">
        <v>47</v>
      </c>
      <c r="U20" s="5"/>
      <c r="V20" s="5"/>
      <c r="W20" s="5"/>
      <c r="X20" s="3" t="s">
        <v>120</v>
      </c>
    </row>
    <row r="21" spans="1:24" ht="15" thickBot="1">
      <c r="A21" s="5" t="s">
        <v>123</v>
      </c>
      <c r="B21" s="5" t="s">
        <v>124</v>
      </c>
      <c r="C21" s="5" t="s">
        <v>125</v>
      </c>
      <c r="D21" s="5"/>
      <c r="E21" s="5"/>
      <c r="F21" s="5" t="s">
        <v>27</v>
      </c>
      <c r="G21" s="5" t="s">
        <v>28</v>
      </c>
      <c r="H21" s="5"/>
      <c r="I21" s="5" t="s">
        <v>27</v>
      </c>
      <c r="J21" s="5" t="s">
        <v>30</v>
      </c>
      <c r="K21" s="5" t="s">
        <v>31</v>
      </c>
      <c r="L21" s="5" t="s">
        <v>126</v>
      </c>
      <c r="M21" s="5" t="s">
        <v>33</v>
      </c>
      <c r="N21" s="5" t="s">
        <v>78</v>
      </c>
      <c r="O21" s="5" t="s">
        <v>35</v>
      </c>
      <c r="P21" s="6">
        <v>131400</v>
      </c>
      <c r="Q21" s="6">
        <v>131400</v>
      </c>
      <c r="R21" s="5" t="s">
        <v>127</v>
      </c>
      <c r="S21" s="5" t="s">
        <v>103</v>
      </c>
      <c r="T21" s="5" t="s">
        <v>47</v>
      </c>
      <c r="U21" s="5"/>
      <c r="V21" s="5"/>
      <c r="W21" s="5"/>
      <c r="X21" s="3" t="s">
        <v>608</v>
      </c>
    </row>
    <row r="22" spans="1:24" ht="15" thickBot="1">
      <c r="A22" s="5" t="s">
        <v>113</v>
      </c>
      <c r="B22" s="5" t="s">
        <v>128</v>
      </c>
      <c r="C22" s="5" t="s">
        <v>129</v>
      </c>
      <c r="D22" s="5"/>
      <c r="E22" s="5"/>
      <c r="F22" s="5" t="s">
        <v>27</v>
      </c>
      <c r="G22" s="5" t="s">
        <v>28</v>
      </c>
      <c r="H22" s="5"/>
      <c r="I22" s="5" t="s">
        <v>27</v>
      </c>
      <c r="J22" s="5" t="s">
        <v>30</v>
      </c>
      <c r="K22" s="5" t="s">
        <v>31</v>
      </c>
      <c r="L22" s="5" t="s">
        <v>130</v>
      </c>
      <c r="M22" s="5" t="s">
        <v>33</v>
      </c>
      <c r="N22" s="5" t="s">
        <v>78</v>
      </c>
      <c r="O22" s="5" t="s">
        <v>35</v>
      </c>
      <c r="P22" s="6">
        <v>1050000</v>
      </c>
      <c r="Q22" s="6">
        <v>1050000</v>
      </c>
      <c r="R22" s="5" t="s">
        <v>117</v>
      </c>
      <c r="S22" s="5" t="s">
        <v>103</v>
      </c>
      <c r="T22" s="5" t="s">
        <v>47</v>
      </c>
      <c r="U22" s="5"/>
      <c r="V22" s="5"/>
      <c r="W22" s="5"/>
      <c r="X22" s="3" t="s">
        <v>129</v>
      </c>
    </row>
    <row r="23" spans="1:24" ht="15" thickBot="1">
      <c r="A23" s="5" t="s">
        <v>113</v>
      </c>
      <c r="B23" s="5" t="s">
        <v>131</v>
      </c>
      <c r="C23" s="5" t="s">
        <v>132</v>
      </c>
      <c r="D23" s="5"/>
      <c r="E23" s="5"/>
      <c r="F23" s="5" t="s">
        <v>27</v>
      </c>
      <c r="G23" s="5" t="s">
        <v>28</v>
      </c>
      <c r="H23" s="5"/>
      <c r="I23" s="5" t="s">
        <v>27</v>
      </c>
      <c r="J23" s="5" t="s">
        <v>30</v>
      </c>
      <c r="K23" s="5" t="s">
        <v>31</v>
      </c>
      <c r="L23" s="5" t="s">
        <v>133</v>
      </c>
      <c r="M23" s="5" t="s">
        <v>33</v>
      </c>
      <c r="N23" s="5" t="s">
        <v>78</v>
      </c>
      <c r="O23" s="5" t="s">
        <v>35</v>
      </c>
      <c r="P23" s="6">
        <v>4770000</v>
      </c>
      <c r="Q23" s="6">
        <v>4770000</v>
      </c>
      <c r="R23" s="5" t="s">
        <v>117</v>
      </c>
      <c r="S23" s="5" t="s">
        <v>103</v>
      </c>
      <c r="T23" s="5" t="s">
        <v>47</v>
      </c>
      <c r="U23" s="5"/>
      <c r="V23" s="5"/>
      <c r="W23" s="5"/>
      <c r="X23" s="3" t="s">
        <v>132</v>
      </c>
    </row>
    <row r="24" spans="1:24" ht="15" thickBot="1">
      <c r="A24" s="5" t="s">
        <v>113</v>
      </c>
      <c r="B24" s="5" t="s">
        <v>134</v>
      </c>
      <c r="C24" s="5" t="s">
        <v>135</v>
      </c>
      <c r="D24" s="5"/>
      <c r="E24" s="5"/>
      <c r="F24" s="5" t="s">
        <v>27</v>
      </c>
      <c r="G24" s="5" t="s">
        <v>28</v>
      </c>
      <c r="H24" s="5"/>
      <c r="I24" s="5" t="s">
        <v>27</v>
      </c>
      <c r="J24" s="5" t="s">
        <v>30</v>
      </c>
      <c r="K24" s="5" t="s">
        <v>31</v>
      </c>
      <c r="L24" s="5" t="s">
        <v>136</v>
      </c>
      <c r="M24" s="5" t="s">
        <v>33</v>
      </c>
      <c r="N24" s="5" t="s">
        <v>78</v>
      </c>
      <c r="O24" s="5" t="s">
        <v>35</v>
      </c>
      <c r="P24" s="6">
        <v>790000</v>
      </c>
      <c r="Q24" s="6">
        <v>790000</v>
      </c>
      <c r="R24" s="5" t="s">
        <v>117</v>
      </c>
      <c r="S24" s="5" t="s">
        <v>103</v>
      </c>
      <c r="T24" s="5" t="s">
        <v>47</v>
      </c>
      <c r="U24" s="5"/>
      <c r="V24" s="5"/>
      <c r="W24" s="5"/>
      <c r="X24" s="3" t="s">
        <v>135</v>
      </c>
    </row>
    <row r="25" spans="1:24" ht="15" thickBot="1">
      <c r="A25" s="5" t="s">
        <v>113</v>
      </c>
      <c r="B25" s="5" t="s">
        <v>137</v>
      </c>
      <c r="C25" s="5" t="s">
        <v>138</v>
      </c>
      <c r="D25" s="5"/>
      <c r="E25" s="5"/>
      <c r="F25" s="5" t="s">
        <v>27</v>
      </c>
      <c r="G25" s="5" t="s">
        <v>28</v>
      </c>
      <c r="H25" s="5"/>
      <c r="I25" s="5" t="s">
        <v>27</v>
      </c>
      <c r="J25" s="5" t="s">
        <v>30</v>
      </c>
      <c r="K25" s="5" t="s">
        <v>31</v>
      </c>
      <c r="L25" s="5" t="s">
        <v>139</v>
      </c>
      <c r="M25" s="5" t="s">
        <v>33</v>
      </c>
      <c r="N25" s="5" t="s">
        <v>78</v>
      </c>
      <c r="O25" s="5" t="s">
        <v>35</v>
      </c>
      <c r="P25" s="6">
        <v>450000</v>
      </c>
      <c r="Q25" s="6">
        <v>450000</v>
      </c>
      <c r="R25" s="5" t="s">
        <v>117</v>
      </c>
      <c r="S25" s="5" t="s">
        <v>103</v>
      </c>
      <c r="T25" s="5" t="s">
        <v>47</v>
      </c>
      <c r="U25" s="5"/>
      <c r="V25" s="5"/>
      <c r="W25" s="5"/>
      <c r="X25" s="3" t="s">
        <v>138</v>
      </c>
    </row>
    <row r="26" spans="1:24" ht="15" thickBot="1">
      <c r="A26" s="5" t="s">
        <v>140</v>
      </c>
      <c r="B26" s="5" t="s">
        <v>141</v>
      </c>
      <c r="C26" s="5" t="s">
        <v>142</v>
      </c>
      <c r="D26" s="5"/>
      <c r="E26" s="5"/>
      <c r="F26" s="5" t="s">
        <v>27</v>
      </c>
      <c r="G26" s="5" t="s">
        <v>28</v>
      </c>
      <c r="H26" s="5" t="s">
        <v>143</v>
      </c>
      <c r="I26" s="5" t="s">
        <v>27</v>
      </c>
      <c r="J26" s="5" t="s">
        <v>30</v>
      </c>
      <c r="K26" s="5" t="s">
        <v>31</v>
      </c>
      <c r="L26" s="5" t="s">
        <v>144</v>
      </c>
      <c r="M26" s="5" t="s">
        <v>33</v>
      </c>
      <c r="N26" s="5" t="s">
        <v>78</v>
      </c>
      <c r="O26" s="5" t="s">
        <v>35</v>
      </c>
      <c r="P26" s="6">
        <v>10272100</v>
      </c>
      <c r="Q26" s="6">
        <v>10272100</v>
      </c>
      <c r="R26" s="5" t="s">
        <v>145</v>
      </c>
      <c r="S26" s="5" t="s">
        <v>146</v>
      </c>
      <c r="T26" s="5" t="s">
        <v>38</v>
      </c>
      <c r="U26" s="5"/>
      <c r="V26" s="5"/>
      <c r="W26" s="5"/>
      <c r="X26" s="3" t="s">
        <v>142</v>
      </c>
    </row>
    <row r="27" spans="1:24" ht="15" thickBot="1">
      <c r="A27" s="5" t="s">
        <v>147</v>
      </c>
      <c r="B27" s="5" t="s">
        <v>148</v>
      </c>
      <c r="C27" s="5" t="s">
        <v>149</v>
      </c>
      <c r="D27" s="5"/>
      <c r="E27" s="5"/>
      <c r="F27" s="5" t="s">
        <v>27</v>
      </c>
      <c r="G27" s="5" t="s">
        <v>28</v>
      </c>
      <c r="H27" s="5" t="s">
        <v>143</v>
      </c>
      <c r="I27" s="5" t="s">
        <v>27</v>
      </c>
      <c r="J27" s="5" t="s">
        <v>30</v>
      </c>
      <c r="K27" s="5" t="s">
        <v>31</v>
      </c>
      <c r="L27" s="5" t="s">
        <v>150</v>
      </c>
      <c r="M27" s="5" t="s">
        <v>33</v>
      </c>
      <c r="N27" s="5" t="s">
        <v>151</v>
      </c>
      <c r="O27" s="5" t="s">
        <v>35</v>
      </c>
      <c r="P27" s="6">
        <v>13696000</v>
      </c>
      <c r="Q27" s="6">
        <v>13696000</v>
      </c>
      <c r="R27" s="5" t="s">
        <v>152</v>
      </c>
      <c r="S27" s="5" t="s">
        <v>153</v>
      </c>
      <c r="T27" s="5" t="s">
        <v>154</v>
      </c>
      <c r="U27" s="5"/>
      <c r="V27" s="5"/>
      <c r="W27" s="5"/>
      <c r="X27" s="3" t="s">
        <v>149</v>
      </c>
    </row>
    <row r="28" spans="1:24" ht="15" thickBot="1">
      <c r="A28" s="5" t="s">
        <v>155</v>
      </c>
      <c r="B28" s="5" t="s">
        <v>156</v>
      </c>
      <c r="C28" s="5" t="s">
        <v>157</v>
      </c>
      <c r="D28" s="5"/>
      <c r="E28" s="5"/>
      <c r="F28" s="5" t="s">
        <v>27</v>
      </c>
      <c r="G28" s="5" t="s">
        <v>28</v>
      </c>
      <c r="H28" s="5"/>
      <c r="I28" s="5" t="s">
        <v>27</v>
      </c>
      <c r="J28" s="5" t="s">
        <v>30</v>
      </c>
      <c r="K28" s="5" t="s">
        <v>31</v>
      </c>
      <c r="L28" s="5" t="s">
        <v>158</v>
      </c>
      <c r="M28" s="5" t="s">
        <v>33</v>
      </c>
      <c r="N28" s="5" t="s">
        <v>78</v>
      </c>
      <c r="O28" s="5" t="s">
        <v>35</v>
      </c>
      <c r="P28" s="6">
        <v>19405200</v>
      </c>
      <c r="Q28" s="6">
        <v>19405200</v>
      </c>
      <c r="R28" s="5" t="s">
        <v>159</v>
      </c>
      <c r="S28" s="5" t="s">
        <v>46</v>
      </c>
      <c r="T28" s="5" t="s">
        <v>47</v>
      </c>
      <c r="U28" s="5"/>
      <c r="V28" s="5"/>
      <c r="W28" s="5"/>
      <c r="X28" s="3" t="s">
        <v>157</v>
      </c>
    </row>
    <row r="29" spans="1:24" ht="15" thickBot="1">
      <c r="A29" s="5" t="s">
        <v>48</v>
      </c>
      <c r="B29" s="5" t="s">
        <v>160</v>
      </c>
      <c r="C29" s="5" t="s">
        <v>161</v>
      </c>
      <c r="D29" s="5"/>
      <c r="E29" s="5"/>
      <c r="F29" s="5" t="s">
        <v>27</v>
      </c>
      <c r="G29" s="5" t="s">
        <v>28</v>
      </c>
      <c r="H29" s="5"/>
      <c r="I29" s="5" t="s">
        <v>27</v>
      </c>
      <c r="J29" s="5" t="s">
        <v>30</v>
      </c>
      <c r="K29" s="5" t="s">
        <v>31</v>
      </c>
      <c r="L29" s="5" t="s">
        <v>162</v>
      </c>
      <c r="M29" s="5" t="s">
        <v>33</v>
      </c>
      <c r="N29" s="5" t="s">
        <v>78</v>
      </c>
      <c r="O29" s="5" t="s">
        <v>163</v>
      </c>
      <c r="P29" s="7">
        <v>0</v>
      </c>
      <c r="Q29" s="7">
        <v>0</v>
      </c>
      <c r="R29" s="5" t="s">
        <v>54</v>
      </c>
      <c r="S29" s="5" t="s">
        <v>46</v>
      </c>
      <c r="T29" s="5" t="s">
        <v>47</v>
      </c>
      <c r="U29" s="5"/>
      <c r="V29" s="5"/>
      <c r="W29" s="5"/>
      <c r="X29" s="3" t="s">
        <v>161</v>
      </c>
    </row>
    <row r="30" spans="1:24" ht="15" thickBot="1">
      <c r="A30" s="5" t="s">
        <v>39</v>
      </c>
      <c r="B30" s="5" t="s">
        <v>164</v>
      </c>
      <c r="C30" s="5" t="s">
        <v>165</v>
      </c>
      <c r="D30" s="5"/>
      <c r="E30" s="5"/>
      <c r="F30" s="5" t="s">
        <v>27</v>
      </c>
      <c r="G30" s="5" t="s">
        <v>28</v>
      </c>
      <c r="H30" s="5"/>
      <c r="I30" s="5" t="s">
        <v>27</v>
      </c>
      <c r="J30" s="5" t="s">
        <v>30</v>
      </c>
      <c r="K30" s="5" t="s">
        <v>31</v>
      </c>
      <c r="L30" s="5" t="s">
        <v>166</v>
      </c>
      <c r="M30" s="5" t="s">
        <v>33</v>
      </c>
      <c r="N30" s="5" t="s">
        <v>78</v>
      </c>
      <c r="O30" s="5" t="s">
        <v>167</v>
      </c>
      <c r="P30" s="6">
        <v>1200000</v>
      </c>
      <c r="Q30" s="6">
        <v>1200000</v>
      </c>
      <c r="R30" s="5" t="s">
        <v>45</v>
      </c>
      <c r="S30" s="5" t="s">
        <v>46</v>
      </c>
      <c r="T30" s="5" t="s">
        <v>47</v>
      </c>
      <c r="U30" s="5"/>
      <c r="V30" s="5"/>
      <c r="W30" s="5"/>
      <c r="X30" s="3" t="s">
        <v>165</v>
      </c>
    </row>
    <row r="31" spans="1:24" ht="15" thickBot="1">
      <c r="A31" s="5" t="s">
        <v>39</v>
      </c>
      <c r="B31" s="5" t="s">
        <v>168</v>
      </c>
      <c r="C31" s="5" t="s">
        <v>169</v>
      </c>
      <c r="D31" s="5"/>
      <c r="E31" s="5"/>
      <c r="F31" s="5" t="s">
        <v>27</v>
      </c>
      <c r="G31" s="5" t="s">
        <v>28</v>
      </c>
      <c r="H31" s="5"/>
      <c r="I31" s="5" t="s">
        <v>27</v>
      </c>
      <c r="J31" s="5" t="s">
        <v>30</v>
      </c>
      <c r="K31" s="5" t="s">
        <v>31</v>
      </c>
      <c r="L31" s="5" t="s">
        <v>170</v>
      </c>
      <c r="M31" s="5" t="s">
        <v>33</v>
      </c>
      <c r="N31" s="5" t="s">
        <v>78</v>
      </c>
      <c r="O31" s="5" t="s">
        <v>35</v>
      </c>
      <c r="P31" s="6">
        <v>47240</v>
      </c>
      <c r="Q31" s="6">
        <v>47240</v>
      </c>
      <c r="R31" s="5" t="s">
        <v>45</v>
      </c>
      <c r="S31" s="5" t="s">
        <v>46</v>
      </c>
      <c r="T31" s="5" t="s">
        <v>47</v>
      </c>
      <c r="U31" s="5"/>
      <c r="V31" s="5"/>
      <c r="W31" s="5"/>
      <c r="X31" s="3" t="s">
        <v>169</v>
      </c>
    </row>
    <row r="32" spans="1:24" ht="15" thickBot="1">
      <c r="A32" s="5" t="s">
        <v>171</v>
      </c>
      <c r="B32" s="5" t="s">
        <v>172</v>
      </c>
      <c r="C32" s="5" t="s">
        <v>173</v>
      </c>
      <c r="D32" s="5"/>
      <c r="E32" s="5"/>
      <c r="F32" s="5" t="s">
        <v>27</v>
      </c>
      <c r="G32" s="5" t="s">
        <v>28</v>
      </c>
      <c r="H32" s="5"/>
      <c r="I32" s="5" t="s">
        <v>27</v>
      </c>
      <c r="J32" s="5" t="s">
        <v>30</v>
      </c>
      <c r="K32" s="5" t="s">
        <v>31</v>
      </c>
      <c r="L32" s="5" t="s">
        <v>174</v>
      </c>
      <c r="M32" s="5" t="s">
        <v>33</v>
      </c>
      <c r="N32" s="5" t="s">
        <v>151</v>
      </c>
      <c r="O32" s="5" t="s">
        <v>35</v>
      </c>
      <c r="P32" s="6">
        <v>8970000</v>
      </c>
      <c r="Q32" s="6">
        <v>8970000</v>
      </c>
      <c r="R32" s="5" t="s">
        <v>175</v>
      </c>
      <c r="S32" s="5" t="s">
        <v>176</v>
      </c>
      <c r="T32" s="5" t="s">
        <v>61</v>
      </c>
      <c r="U32" s="5"/>
      <c r="V32" s="5"/>
      <c r="W32" s="5"/>
      <c r="X32" s="3" t="s">
        <v>173</v>
      </c>
    </row>
    <row r="33" spans="1:24" ht="15" thickBot="1">
      <c r="A33" s="5" t="s">
        <v>55</v>
      </c>
      <c r="B33" s="5" t="s">
        <v>177</v>
      </c>
      <c r="C33" s="5" t="s">
        <v>178</v>
      </c>
      <c r="D33" s="5"/>
      <c r="E33" s="5"/>
      <c r="F33" s="5" t="s">
        <v>27</v>
      </c>
      <c r="G33" s="5" t="s">
        <v>28</v>
      </c>
      <c r="H33" s="5"/>
      <c r="I33" s="5" t="s">
        <v>27</v>
      </c>
      <c r="J33" s="5" t="s">
        <v>30</v>
      </c>
      <c r="K33" s="5" t="s">
        <v>31</v>
      </c>
      <c r="L33" s="5" t="s">
        <v>179</v>
      </c>
      <c r="M33" s="5" t="s">
        <v>33</v>
      </c>
      <c r="N33" s="5" t="s">
        <v>180</v>
      </c>
      <c r="O33" s="5" t="s">
        <v>181</v>
      </c>
      <c r="P33" s="6">
        <v>39662800</v>
      </c>
      <c r="Q33" s="6">
        <v>39662800</v>
      </c>
      <c r="R33" s="5" t="s">
        <v>59</v>
      </c>
      <c r="S33" s="5" t="s">
        <v>60</v>
      </c>
      <c r="T33" s="5" t="s">
        <v>61</v>
      </c>
      <c r="U33" s="5"/>
      <c r="V33" s="5"/>
      <c r="W33" s="5"/>
      <c r="X33" s="3" t="s">
        <v>178</v>
      </c>
    </row>
    <row r="34" spans="1:24" ht="15" thickBot="1">
      <c r="A34" s="5" t="s">
        <v>62</v>
      </c>
      <c r="B34" s="5" t="s">
        <v>182</v>
      </c>
      <c r="C34" s="5" t="s">
        <v>183</v>
      </c>
      <c r="D34" s="5"/>
      <c r="E34" s="5"/>
      <c r="F34" s="5" t="s">
        <v>27</v>
      </c>
      <c r="G34" s="5" t="s">
        <v>28</v>
      </c>
      <c r="H34" s="5"/>
      <c r="I34" s="5" t="s">
        <v>27</v>
      </c>
      <c r="J34" s="5" t="s">
        <v>30</v>
      </c>
      <c r="K34" s="5" t="s">
        <v>31</v>
      </c>
      <c r="L34" s="5" t="s">
        <v>184</v>
      </c>
      <c r="M34" s="5" t="s">
        <v>33</v>
      </c>
      <c r="N34" s="5" t="s">
        <v>185</v>
      </c>
      <c r="O34" s="5" t="s">
        <v>186</v>
      </c>
      <c r="P34" s="6">
        <v>23583400</v>
      </c>
      <c r="Q34" s="6">
        <v>23583400</v>
      </c>
      <c r="R34" s="5" t="s">
        <v>66</v>
      </c>
      <c r="S34" s="5" t="s">
        <v>67</v>
      </c>
      <c r="T34" s="5" t="s">
        <v>47</v>
      </c>
      <c r="U34" s="5" t="s">
        <v>187</v>
      </c>
      <c r="V34" s="5" t="s">
        <v>188</v>
      </c>
      <c r="W34" s="5" t="s">
        <v>189</v>
      </c>
      <c r="X34" s="3" t="s">
        <v>183</v>
      </c>
    </row>
    <row r="35" spans="1:24" ht="15" thickBot="1">
      <c r="A35" s="5" t="s">
        <v>62</v>
      </c>
      <c r="B35" s="5" t="s">
        <v>190</v>
      </c>
      <c r="C35" s="5" t="s">
        <v>88</v>
      </c>
      <c r="D35" s="5"/>
      <c r="E35" s="5"/>
      <c r="F35" s="5" t="s">
        <v>27</v>
      </c>
      <c r="G35" s="5" t="s">
        <v>28</v>
      </c>
      <c r="H35" s="5"/>
      <c r="I35" s="5" t="s">
        <v>27</v>
      </c>
      <c r="J35" s="5" t="s">
        <v>30</v>
      </c>
      <c r="K35" s="5" t="s">
        <v>31</v>
      </c>
      <c r="L35" s="5" t="s">
        <v>191</v>
      </c>
      <c r="M35" s="5" t="s">
        <v>33</v>
      </c>
      <c r="N35" s="5" t="s">
        <v>185</v>
      </c>
      <c r="O35" s="5" t="s">
        <v>186</v>
      </c>
      <c r="P35" s="6">
        <v>17086700</v>
      </c>
      <c r="Q35" s="6">
        <v>17086700</v>
      </c>
      <c r="R35" s="5" t="s">
        <v>66</v>
      </c>
      <c r="S35" s="5" t="s">
        <v>67</v>
      </c>
      <c r="T35" s="5" t="s">
        <v>47</v>
      </c>
      <c r="U35" s="5" t="s">
        <v>187</v>
      </c>
      <c r="V35" s="5" t="s">
        <v>188</v>
      </c>
      <c r="W35" s="5" t="s">
        <v>189</v>
      </c>
      <c r="X35" s="3" t="s">
        <v>88</v>
      </c>
    </row>
    <row r="36" spans="1:24" ht="15" thickBot="1">
      <c r="A36" s="5" t="s">
        <v>62</v>
      </c>
      <c r="B36" s="5" t="s">
        <v>192</v>
      </c>
      <c r="C36" s="5" t="s">
        <v>193</v>
      </c>
      <c r="D36" s="5"/>
      <c r="E36" s="5"/>
      <c r="F36" s="5" t="s">
        <v>27</v>
      </c>
      <c r="G36" s="5" t="s">
        <v>28</v>
      </c>
      <c r="H36" s="5"/>
      <c r="I36" s="5" t="s">
        <v>27</v>
      </c>
      <c r="J36" s="5" t="s">
        <v>30</v>
      </c>
      <c r="K36" s="5" t="s">
        <v>31</v>
      </c>
      <c r="L36" s="5" t="s">
        <v>194</v>
      </c>
      <c r="M36" s="5" t="s">
        <v>33</v>
      </c>
      <c r="N36" s="5" t="s">
        <v>185</v>
      </c>
      <c r="O36" s="5" t="s">
        <v>186</v>
      </c>
      <c r="P36" s="6">
        <v>8080000</v>
      </c>
      <c r="Q36" s="6">
        <v>8080000</v>
      </c>
      <c r="R36" s="5" t="s">
        <v>66</v>
      </c>
      <c r="S36" s="5" t="s">
        <v>67</v>
      </c>
      <c r="T36" s="5" t="s">
        <v>47</v>
      </c>
      <c r="U36" s="5" t="s">
        <v>187</v>
      </c>
      <c r="V36" s="5" t="s">
        <v>188</v>
      </c>
      <c r="W36" s="5" t="s">
        <v>189</v>
      </c>
      <c r="X36" s="3" t="s">
        <v>193</v>
      </c>
    </row>
    <row r="37" spans="1:24" ht="15" thickBot="1">
      <c r="A37" s="5" t="s">
        <v>195</v>
      </c>
      <c r="B37" s="5" t="s">
        <v>196</v>
      </c>
      <c r="C37" s="5" t="s">
        <v>197</v>
      </c>
      <c r="D37" s="5"/>
      <c r="E37" s="5"/>
      <c r="F37" s="5" t="s">
        <v>27</v>
      </c>
      <c r="G37" s="5" t="s">
        <v>28</v>
      </c>
      <c r="H37" s="5"/>
      <c r="I37" s="5" t="s">
        <v>27</v>
      </c>
      <c r="J37" s="5" t="s">
        <v>30</v>
      </c>
      <c r="K37" s="5" t="s">
        <v>31</v>
      </c>
      <c r="L37" s="5" t="s">
        <v>198</v>
      </c>
      <c r="M37" s="5" t="s">
        <v>33</v>
      </c>
      <c r="N37" s="5" t="s">
        <v>185</v>
      </c>
      <c r="O37" s="5" t="s">
        <v>199</v>
      </c>
      <c r="P37" s="7">
        <v>101</v>
      </c>
      <c r="Q37" s="6">
        <v>101000000</v>
      </c>
      <c r="R37" s="5" t="s">
        <v>200</v>
      </c>
      <c r="S37" s="5" t="s">
        <v>201</v>
      </c>
      <c r="T37" s="5" t="s">
        <v>38</v>
      </c>
      <c r="U37" s="5" t="s">
        <v>187</v>
      </c>
      <c r="V37" s="5" t="s">
        <v>202</v>
      </c>
      <c r="W37" s="5" t="s">
        <v>203</v>
      </c>
      <c r="X37" s="3" t="s">
        <v>197</v>
      </c>
    </row>
    <row r="38" spans="1:24" ht="15" thickBot="1">
      <c r="A38" s="5" t="s">
        <v>171</v>
      </c>
      <c r="B38" s="5" t="s">
        <v>204</v>
      </c>
      <c r="C38" s="5" t="s">
        <v>205</v>
      </c>
      <c r="D38" s="5"/>
      <c r="E38" s="5"/>
      <c r="F38" s="5" t="s">
        <v>27</v>
      </c>
      <c r="G38" s="5" t="s">
        <v>28</v>
      </c>
      <c r="H38" s="5"/>
      <c r="I38" s="5" t="s">
        <v>27</v>
      </c>
      <c r="J38" s="5" t="s">
        <v>30</v>
      </c>
      <c r="K38" s="5" t="s">
        <v>31</v>
      </c>
      <c r="L38" s="5" t="s">
        <v>206</v>
      </c>
      <c r="M38" s="5" t="s">
        <v>33</v>
      </c>
      <c r="N38" s="5" t="s">
        <v>185</v>
      </c>
      <c r="O38" s="5" t="s">
        <v>186</v>
      </c>
      <c r="P38" s="6">
        <v>7650000</v>
      </c>
      <c r="Q38" s="6">
        <v>7650000</v>
      </c>
      <c r="R38" s="5" t="s">
        <v>175</v>
      </c>
      <c r="S38" s="5" t="s">
        <v>176</v>
      </c>
      <c r="T38" s="5" t="s">
        <v>61</v>
      </c>
      <c r="U38" s="5" t="s">
        <v>187</v>
      </c>
      <c r="V38" s="5" t="s">
        <v>207</v>
      </c>
      <c r="W38" s="5" t="s">
        <v>208</v>
      </c>
      <c r="X38" s="3" t="s">
        <v>205</v>
      </c>
    </row>
    <row r="39" spans="1:24" ht="15" thickBot="1">
      <c r="A39" s="5" t="s">
        <v>195</v>
      </c>
      <c r="B39" s="5" t="s">
        <v>209</v>
      </c>
      <c r="C39" s="5" t="s">
        <v>210</v>
      </c>
      <c r="D39" s="5"/>
      <c r="E39" s="5"/>
      <c r="F39" s="5" t="s">
        <v>27</v>
      </c>
      <c r="G39" s="5" t="s">
        <v>28</v>
      </c>
      <c r="H39" s="5"/>
      <c r="I39" s="5" t="s">
        <v>27</v>
      </c>
      <c r="J39" s="5" t="s">
        <v>30</v>
      </c>
      <c r="K39" s="5" t="s">
        <v>31</v>
      </c>
      <c r="L39" s="5" t="s">
        <v>211</v>
      </c>
      <c r="M39" s="5" t="s">
        <v>33</v>
      </c>
      <c r="N39" s="5" t="s">
        <v>185</v>
      </c>
      <c r="O39" s="5" t="s">
        <v>186</v>
      </c>
      <c r="P39" s="6">
        <v>105000000</v>
      </c>
      <c r="Q39" s="6">
        <v>105000000</v>
      </c>
      <c r="R39" s="5" t="s">
        <v>200</v>
      </c>
      <c r="S39" s="5" t="s">
        <v>201</v>
      </c>
      <c r="T39" s="5" t="s">
        <v>38</v>
      </c>
      <c r="U39" s="5" t="s">
        <v>212</v>
      </c>
      <c r="V39" s="5" t="s">
        <v>202</v>
      </c>
      <c r="W39" s="5" t="s">
        <v>203</v>
      </c>
      <c r="X39" s="3" t="s">
        <v>210</v>
      </c>
    </row>
    <row r="40" spans="1:24" ht="15" thickBot="1">
      <c r="A40" s="5" t="s">
        <v>195</v>
      </c>
      <c r="B40" s="5" t="s">
        <v>213</v>
      </c>
      <c r="C40" s="5" t="s">
        <v>214</v>
      </c>
      <c r="D40" s="5"/>
      <c r="E40" s="5"/>
      <c r="F40" s="5" t="s">
        <v>27</v>
      </c>
      <c r="G40" s="5" t="s">
        <v>28</v>
      </c>
      <c r="H40" s="5"/>
      <c r="I40" s="5" t="s">
        <v>27</v>
      </c>
      <c r="J40" s="5" t="s">
        <v>30</v>
      </c>
      <c r="K40" s="5" t="s">
        <v>31</v>
      </c>
      <c r="L40" s="5" t="s">
        <v>215</v>
      </c>
      <c r="M40" s="5" t="s">
        <v>33</v>
      </c>
      <c r="N40" s="5" t="s">
        <v>185</v>
      </c>
      <c r="O40" s="5" t="s">
        <v>216</v>
      </c>
      <c r="P40" s="6">
        <v>320000000</v>
      </c>
      <c r="Q40" s="6">
        <v>320000000</v>
      </c>
      <c r="R40" s="5" t="s">
        <v>200</v>
      </c>
      <c r="S40" s="5" t="s">
        <v>201</v>
      </c>
      <c r="T40" s="5" t="s">
        <v>38</v>
      </c>
      <c r="U40" s="5" t="s">
        <v>187</v>
      </c>
      <c r="V40" s="5" t="s">
        <v>207</v>
      </c>
      <c r="W40" s="5" t="s">
        <v>217</v>
      </c>
      <c r="X40" s="3" t="s">
        <v>214</v>
      </c>
    </row>
    <row r="41" spans="1:24" ht="15" thickBot="1">
      <c r="A41" s="5" t="s">
        <v>195</v>
      </c>
      <c r="B41" s="5" t="s">
        <v>218</v>
      </c>
      <c r="C41" s="5" t="s">
        <v>219</v>
      </c>
      <c r="D41" s="5"/>
      <c r="E41" s="5"/>
      <c r="F41" s="5" t="s">
        <v>27</v>
      </c>
      <c r="G41" s="5" t="s">
        <v>28</v>
      </c>
      <c r="H41" s="5"/>
      <c r="I41" s="5" t="s">
        <v>27</v>
      </c>
      <c r="J41" s="5" t="s">
        <v>30</v>
      </c>
      <c r="K41" s="5" t="s">
        <v>31</v>
      </c>
      <c r="L41" s="5" t="s">
        <v>220</v>
      </c>
      <c r="M41" s="5" t="s">
        <v>33</v>
      </c>
      <c r="N41" s="5" t="s">
        <v>185</v>
      </c>
      <c r="O41" s="5" t="s">
        <v>216</v>
      </c>
      <c r="P41" s="6">
        <v>750000000</v>
      </c>
      <c r="Q41" s="6">
        <v>750000000</v>
      </c>
      <c r="R41" s="5" t="s">
        <v>200</v>
      </c>
      <c r="S41" s="5" t="s">
        <v>201</v>
      </c>
      <c r="T41" s="5" t="s">
        <v>38</v>
      </c>
      <c r="U41" s="5" t="s">
        <v>212</v>
      </c>
      <c r="V41" s="5" t="s">
        <v>188</v>
      </c>
      <c r="W41" s="5" t="s">
        <v>189</v>
      </c>
      <c r="X41" s="3" t="s">
        <v>219</v>
      </c>
    </row>
    <row r="42" spans="1:24" ht="15" thickBot="1">
      <c r="A42" s="5" t="s">
        <v>68</v>
      </c>
      <c r="B42" s="5" t="s">
        <v>221</v>
      </c>
      <c r="C42" s="5" t="s">
        <v>222</v>
      </c>
      <c r="D42" s="5"/>
      <c r="E42" s="5"/>
      <c r="F42" s="5" t="s">
        <v>27</v>
      </c>
      <c r="G42" s="5" t="s">
        <v>28</v>
      </c>
      <c r="H42" s="5"/>
      <c r="I42" s="5" t="s">
        <v>27</v>
      </c>
      <c r="J42" s="5" t="s">
        <v>30</v>
      </c>
      <c r="K42" s="5" t="s">
        <v>31</v>
      </c>
      <c r="L42" s="5" t="s">
        <v>223</v>
      </c>
      <c r="M42" s="5" t="s">
        <v>33</v>
      </c>
      <c r="N42" s="5" t="s">
        <v>185</v>
      </c>
      <c r="O42" s="5" t="s">
        <v>216</v>
      </c>
      <c r="P42" s="6">
        <v>100000000</v>
      </c>
      <c r="Q42" s="6">
        <v>500000000</v>
      </c>
      <c r="R42" s="5" t="s">
        <v>72</v>
      </c>
      <c r="S42" s="5" t="s">
        <v>73</v>
      </c>
      <c r="T42" s="5" t="s">
        <v>38</v>
      </c>
      <c r="U42" s="5"/>
      <c r="V42" s="5" t="s">
        <v>188</v>
      </c>
      <c r="W42" s="5" t="s">
        <v>189</v>
      </c>
      <c r="X42" s="3" t="s">
        <v>222</v>
      </c>
    </row>
    <row r="43" spans="1:24" ht="15" thickBot="1">
      <c r="A43" s="5" t="s">
        <v>224</v>
      </c>
      <c r="B43" s="5" t="s">
        <v>225</v>
      </c>
      <c r="C43" s="5" t="s">
        <v>226</v>
      </c>
      <c r="D43" s="5"/>
      <c r="E43" s="5"/>
      <c r="F43" s="5" t="s">
        <v>27</v>
      </c>
      <c r="G43" s="5" t="s">
        <v>28</v>
      </c>
      <c r="H43" s="5"/>
      <c r="I43" s="5" t="s">
        <v>27</v>
      </c>
      <c r="J43" s="5" t="s">
        <v>30</v>
      </c>
      <c r="K43" s="5" t="s">
        <v>31</v>
      </c>
      <c r="L43" s="5" t="s">
        <v>227</v>
      </c>
      <c r="M43" s="5" t="s">
        <v>33</v>
      </c>
      <c r="N43" s="5" t="s">
        <v>185</v>
      </c>
      <c r="O43" s="5" t="s">
        <v>186</v>
      </c>
      <c r="P43" s="6">
        <v>18000000</v>
      </c>
      <c r="Q43" s="6">
        <v>18000000</v>
      </c>
      <c r="R43" s="5" t="s">
        <v>228</v>
      </c>
      <c r="S43" s="5" t="s">
        <v>229</v>
      </c>
      <c r="T43" s="5" t="s">
        <v>38</v>
      </c>
      <c r="U43" s="5" t="s">
        <v>212</v>
      </c>
      <c r="V43" s="5" t="s">
        <v>188</v>
      </c>
      <c r="W43" s="5" t="s">
        <v>189</v>
      </c>
      <c r="X43" s="3" t="s">
        <v>226</v>
      </c>
    </row>
    <row r="44" spans="1:24" ht="15" thickBot="1">
      <c r="A44" s="5" t="s">
        <v>230</v>
      </c>
      <c r="B44" s="5" t="s">
        <v>231</v>
      </c>
      <c r="C44" s="5" t="s">
        <v>232</v>
      </c>
      <c r="D44" s="5"/>
      <c r="E44" s="5"/>
      <c r="F44" s="5" t="s">
        <v>27</v>
      </c>
      <c r="G44" s="5" t="s">
        <v>28</v>
      </c>
      <c r="H44" s="5"/>
      <c r="I44" s="5" t="s">
        <v>27</v>
      </c>
      <c r="J44" s="5" t="s">
        <v>30</v>
      </c>
      <c r="K44" s="5" t="s">
        <v>31</v>
      </c>
      <c r="L44" s="5" t="s">
        <v>233</v>
      </c>
      <c r="M44" s="5" t="s">
        <v>33</v>
      </c>
      <c r="N44" s="5" t="s">
        <v>180</v>
      </c>
      <c r="O44" s="5" t="s">
        <v>234</v>
      </c>
      <c r="P44" s="6">
        <v>359600000</v>
      </c>
      <c r="Q44" s="6">
        <v>359600000</v>
      </c>
      <c r="R44" s="5" t="s">
        <v>235</v>
      </c>
      <c r="S44" s="5" t="s">
        <v>236</v>
      </c>
      <c r="T44" s="5" t="s">
        <v>237</v>
      </c>
      <c r="U44" s="5" t="s">
        <v>212</v>
      </c>
      <c r="V44" s="5" t="s">
        <v>188</v>
      </c>
      <c r="W44" s="5" t="s">
        <v>238</v>
      </c>
      <c r="X44" s="3" t="s">
        <v>232</v>
      </c>
    </row>
    <row r="45" spans="1:24" ht="15" thickBot="1">
      <c r="A45" s="5" t="s">
        <v>239</v>
      </c>
      <c r="B45" s="5" t="s">
        <v>240</v>
      </c>
      <c r="C45" s="5" t="s">
        <v>241</v>
      </c>
      <c r="D45" s="5"/>
      <c r="E45" s="5"/>
      <c r="F45" s="5" t="s">
        <v>27</v>
      </c>
      <c r="G45" s="5" t="s">
        <v>28</v>
      </c>
      <c r="H45" s="5"/>
      <c r="I45" s="5" t="s">
        <v>27</v>
      </c>
      <c r="J45" s="5" t="s">
        <v>30</v>
      </c>
      <c r="K45" s="5" t="s">
        <v>31</v>
      </c>
      <c r="L45" s="5" t="s">
        <v>242</v>
      </c>
      <c r="M45" s="5" t="s">
        <v>33</v>
      </c>
      <c r="N45" s="5" t="s">
        <v>185</v>
      </c>
      <c r="O45" s="5" t="s">
        <v>186</v>
      </c>
      <c r="P45" s="6">
        <v>230000000</v>
      </c>
      <c r="Q45" s="6">
        <v>230000000</v>
      </c>
      <c r="R45" s="5" t="s">
        <v>243</v>
      </c>
      <c r="S45" s="5" t="s">
        <v>60</v>
      </c>
      <c r="T45" s="5" t="s">
        <v>61</v>
      </c>
      <c r="U45" s="5" t="s">
        <v>187</v>
      </c>
      <c r="V45" s="5" t="s">
        <v>207</v>
      </c>
      <c r="W45" s="5" t="s">
        <v>208</v>
      </c>
      <c r="X45" s="3" t="s">
        <v>241</v>
      </c>
    </row>
    <row r="46" spans="1:24" ht="15" thickBot="1">
      <c r="A46" s="5" t="s">
        <v>244</v>
      </c>
      <c r="B46" s="5" t="s">
        <v>245</v>
      </c>
      <c r="C46" s="5" t="s">
        <v>246</v>
      </c>
      <c r="D46" s="5"/>
      <c r="E46" s="5"/>
      <c r="F46" s="5" t="s">
        <v>27</v>
      </c>
      <c r="G46" s="5" t="s">
        <v>28</v>
      </c>
      <c r="H46" s="5"/>
      <c r="I46" s="5" t="s">
        <v>27</v>
      </c>
      <c r="J46" s="5" t="s">
        <v>30</v>
      </c>
      <c r="K46" s="5" t="s">
        <v>31</v>
      </c>
      <c r="L46" s="5" t="s">
        <v>247</v>
      </c>
      <c r="M46" s="5" t="s">
        <v>33</v>
      </c>
      <c r="N46" s="5" t="s">
        <v>185</v>
      </c>
      <c r="O46" s="5" t="s">
        <v>186</v>
      </c>
      <c r="P46" s="6">
        <v>15000000</v>
      </c>
      <c r="Q46" s="6">
        <v>15000000</v>
      </c>
      <c r="R46" s="5" t="s">
        <v>248</v>
      </c>
      <c r="S46" s="5" t="s">
        <v>73</v>
      </c>
      <c r="T46" s="5" t="s">
        <v>38</v>
      </c>
      <c r="U46" s="5" t="s">
        <v>187</v>
      </c>
      <c r="V46" s="5" t="s">
        <v>249</v>
      </c>
      <c r="W46" s="5" t="s">
        <v>250</v>
      </c>
      <c r="X46" s="3" t="s">
        <v>246</v>
      </c>
    </row>
    <row r="47" spans="1:24" ht="15" thickBot="1">
      <c r="A47" s="5" t="s">
        <v>244</v>
      </c>
      <c r="B47" s="5" t="s">
        <v>251</v>
      </c>
      <c r="C47" s="5" t="s">
        <v>252</v>
      </c>
      <c r="D47" s="5"/>
      <c r="E47" s="5"/>
      <c r="F47" s="5" t="s">
        <v>27</v>
      </c>
      <c r="G47" s="5" t="s">
        <v>28</v>
      </c>
      <c r="H47" s="5"/>
      <c r="I47" s="5" t="s">
        <v>27</v>
      </c>
      <c r="J47" s="5" t="s">
        <v>30</v>
      </c>
      <c r="K47" s="5" t="s">
        <v>31</v>
      </c>
      <c r="L47" s="5" t="s">
        <v>253</v>
      </c>
      <c r="M47" s="5" t="s">
        <v>33</v>
      </c>
      <c r="N47" s="5" t="s">
        <v>185</v>
      </c>
      <c r="O47" s="5" t="s">
        <v>186</v>
      </c>
      <c r="P47" s="6">
        <v>215000000</v>
      </c>
      <c r="Q47" s="6">
        <v>215000000</v>
      </c>
      <c r="R47" s="5" t="s">
        <v>248</v>
      </c>
      <c r="S47" s="5" t="s">
        <v>73</v>
      </c>
      <c r="T47" s="5" t="s">
        <v>38</v>
      </c>
      <c r="U47" s="5" t="s">
        <v>212</v>
      </c>
      <c r="V47" s="5" t="s">
        <v>188</v>
      </c>
      <c r="W47" s="5" t="s">
        <v>189</v>
      </c>
      <c r="X47" s="3" t="s">
        <v>252</v>
      </c>
    </row>
    <row r="48" spans="1:24" ht="15" thickBot="1">
      <c r="A48" s="5" t="s">
        <v>147</v>
      </c>
      <c r="B48" s="5" t="s">
        <v>254</v>
      </c>
      <c r="C48" s="5" t="s">
        <v>255</v>
      </c>
      <c r="D48" s="5"/>
      <c r="E48" s="5"/>
      <c r="F48" s="5" t="s">
        <v>27</v>
      </c>
      <c r="G48" s="5" t="s">
        <v>28</v>
      </c>
      <c r="H48" s="5"/>
      <c r="I48" s="5" t="s">
        <v>27</v>
      </c>
      <c r="J48" s="5" t="s">
        <v>30</v>
      </c>
      <c r="K48" s="5" t="s">
        <v>31</v>
      </c>
      <c r="L48" s="5" t="s">
        <v>256</v>
      </c>
      <c r="M48" s="5" t="s">
        <v>33</v>
      </c>
      <c r="N48" s="5" t="s">
        <v>185</v>
      </c>
      <c r="O48" s="5" t="s">
        <v>186</v>
      </c>
      <c r="P48" s="6">
        <v>2350000</v>
      </c>
      <c r="Q48" s="6">
        <v>2350000</v>
      </c>
      <c r="R48" s="5" t="s">
        <v>152</v>
      </c>
      <c r="S48" s="5" t="s">
        <v>153</v>
      </c>
      <c r="T48" s="5" t="s">
        <v>154</v>
      </c>
      <c r="U48" s="5" t="s">
        <v>187</v>
      </c>
      <c r="V48" s="5" t="s">
        <v>257</v>
      </c>
      <c r="W48" s="5" t="s">
        <v>258</v>
      </c>
      <c r="X48" s="3" t="s">
        <v>255</v>
      </c>
    </row>
    <row r="49" spans="1:24" ht="15" thickBot="1">
      <c r="A49" s="5" t="s">
        <v>259</v>
      </c>
      <c r="B49" s="5" t="s">
        <v>260</v>
      </c>
      <c r="C49" s="5" t="s">
        <v>261</v>
      </c>
      <c r="D49" s="5"/>
      <c r="E49" s="5"/>
      <c r="F49" s="5" t="s">
        <v>27</v>
      </c>
      <c r="G49" s="5" t="s">
        <v>28</v>
      </c>
      <c r="H49" s="5"/>
      <c r="I49" s="5" t="s">
        <v>27</v>
      </c>
      <c r="J49" s="5" t="s">
        <v>30</v>
      </c>
      <c r="K49" s="5" t="s">
        <v>31</v>
      </c>
      <c r="L49" s="5" t="s">
        <v>262</v>
      </c>
      <c r="M49" s="5" t="s">
        <v>33</v>
      </c>
      <c r="N49" s="5" t="s">
        <v>185</v>
      </c>
      <c r="O49" s="5" t="s">
        <v>186</v>
      </c>
      <c r="P49" s="6">
        <v>8600000</v>
      </c>
      <c r="Q49" s="6">
        <v>8600000</v>
      </c>
      <c r="R49" s="5" t="s">
        <v>243</v>
      </c>
      <c r="S49" s="5" t="s">
        <v>263</v>
      </c>
      <c r="T49" s="5" t="s">
        <v>61</v>
      </c>
      <c r="U49" s="5" t="s">
        <v>187</v>
      </c>
      <c r="V49" s="5" t="s">
        <v>188</v>
      </c>
      <c r="W49" s="5" t="s">
        <v>238</v>
      </c>
      <c r="X49" s="3" t="s">
        <v>261</v>
      </c>
    </row>
    <row r="50" spans="1:24" ht="15" thickBot="1">
      <c r="A50" s="5" t="s">
        <v>264</v>
      </c>
      <c r="B50" s="5" t="s">
        <v>265</v>
      </c>
      <c r="C50" s="5" t="s">
        <v>266</v>
      </c>
      <c r="D50" s="5"/>
      <c r="E50" s="5"/>
      <c r="F50" s="5" t="s">
        <v>27</v>
      </c>
      <c r="G50" s="5" t="s">
        <v>28</v>
      </c>
      <c r="H50" s="5"/>
      <c r="I50" s="5" t="s">
        <v>27</v>
      </c>
      <c r="J50" s="5" t="s">
        <v>30</v>
      </c>
      <c r="K50" s="5" t="s">
        <v>31</v>
      </c>
      <c r="L50" s="5" t="s">
        <v>267</v>
      </c>
      <c r="M50" s="5" t="s">
        <v>33</v>
      </c>
      <c r="N50" s="5" t="s">
        <v>185</v>
      </c>
      <c r="O50" s="5" t="s">
        <v>186</v>
      </c>
      <c r="P50" s="6">
        <v>23401500</v>
      </c>
      <c r="Q50" s="6">
        <v>23401500</v>
      </c>
      <c r="R50" s="5" t="s">
        <v>66</v>
      </c>
      <c r="S50" s="5" t="s">
        <v>46</v>
      </c>
      <c r="T50" s="5" t="s">
        <v>47</v>
      </c>
      <c r="U50" s="5" t="s">
        <v>187</v>
      </c>
      <c r="V50" s="5" t="s">
        <v>202</v>
      </c>
      <c r="W50" s="5" t="s">
        <v>203</v>
      </c>
      <c r="X50" s="3" t="s">
        <v>266</v>
      </c>
    </row>
    <row r="51" spans="1:24" ht="15" thickBot="1">
      <c r="A51" s="5" t="s">
        <v>268</v>
      </c>
      <c r="B51" s="5" t="s">
        <v>269</v>
      </c>
      <c r="C51" s="5" t="s">
        <v>270</v>
      </c>
      <c r="D51" s="5"/>
      <c r="E51" s="5"/>
      <c r="F51" s="5" t="s">
        <v>27</v>
      </c>
      <c r="G51" s="5" t="s">
        <v>28</v>
      </c>
      <c r="H51" s="5"/>
      <c r="I51" s="5" t="s">
        <v>27</v>
      </c>
      <c r="J51" s="5" t="s">
        <v>30</v>
      </c>
      <c r="K51" s="5" t="s">
        <v>31</v>
      </c>
      <c r="L51" s="5" t="s">
        <v>271</v>
      </c>
      <c r="M51" s="5" t="s">
        <v>33</v>
      </c>
      <c r="N51" s="5" t="s">
        <v>185</v>
      </c>
      <c r="O51" s="5" t="s">
        <v>186</v>
      </c>
      <c r="P51" s="6">
        <v>3000000</v>
      </c>
      <c r="Q51" s="6">
        <v>3000000</v>
      </c>
      <c r="R51" s="5" t="s">
        <v>243</v>
      </c>
      <c r="S51" s="5" t="s">
        <v>272</v>
      </c>
      <c r="T51" s="5" t="s">
        <v>47</v>
      </c>
      <c r="U51" s="5" t="s">
        <v>187</v>
      </c>
      <c r="V51" s="5" t="s">
        <v>257</v>
      </c>
      <c r="W51" s="5" t="s">
        <v>273</v>
      </c>
      <c r="X51" s="3" t="s">
        <v>270</v>
      </c>
    </row>
    <row r="52" spans="1:24" ht="15" thickBot="1">
      <c r="A52" s="5" t="s">
        <v>24</v>
      </c>
      <c r="B52" s="5" t="s">
        <v>274</v>
      </c>
      <c r="C52" s="5" t="s">
        <v>275</v>
      </c>
      <c r="D52" s="5"/>
      <c r="E52" s="5"/>
      <c r="F52" s="5" t="s">
        <v>27</v>
      </c>
      <c r="G52" s="5" t="s">
        <v>28</v>
      </c>
      <c r="H52" s="5"/>
      <c r="I52" s="5" t="s">
        <v>27</v>
      </c>
      <c r="J52" s="5" t="s">
        <v>30</v>
      </c>
      <c r="K52" s="5" t="s">
        <v>31</v>
      </c>
      <c r="L52" s="5" t="s">
        <v>276</v>
      </c>
      <c r="M52" s="5" t="s">
        <v>33</v>
      </c>
      <c r="N52" s="5" t="s">
        <v>185</v>
      </c>
      <c r="O52" s="5" t="s">
        <v>186</v>
      </c>
      <c r="P52" s="6">
        <v>40000000</v>
      </c>
      <c r="Q52" s="6">
        <v>40000000</v>
      </c>
      <c r="R52" s="5" t="s">
        <v>36</v>
      </c>
      <c r="S52" s="5" t="s">
        <v>37</v>
      </c>
      <c r="T52" s="5" t="s">
        <v>38</v>
      </c>
      <c r="U52" s="5" t="s">
        <v>187</v>
      </c>
      <c r="V52" s="5" t="s">
        <v>207</v>
      </c>
      <c r="W52" s="5" t="s">
        <v>217</v>
      </c>
      <c r="X52" s="3" t="s">
        <v>275</v>
      </c>
    </row>
    <row r="53" spans="1:24" ht="15" thickBot="1">
      <c r="A53" s="5" t="s">
        <v>277</v>
      </c>
      <c r="B53" s="5" t="s">
        <v>278</v>
      </c>
      <c r="C53" s="5" t="s">
        <v>279</v>
      </c>
      <c r="D53" s="5"/>
      <c r="E53" s="5"/>
      <c r="F53" s="5" t="s">
        <v>27</v>
      </c>
      <c r="G53" s="5" t="s">
        <v>28</v>
      </c>
      <c r="H53" s="5"/>
      <c r="I53" s="5" t="s">
        <v>27</v>
      </c>
      <c r="J53" s="5" t="s">
        <v>30</v>
      </c>
      <c r="K53" s="5" t="s">
        <v>31</v>
      </c>
      <c r="L53" s="5" t="s">
        <v>280</v>
      </c>
      <c r="M53" s="5" t="s">
        <v>33</v>
      </c>
      <c r="N53" s="5" t="s">
        <v>185</v>
      </c>
      <c r="O53" s="5" t="s">
        <v>186</v>
      </c>
      <c r="P53" s="6">
        <v>49457000</v>
      </c>
      <c r="Q53" s="6">
        <v>49457000</v>
      </c>
      <c r="R53" s="5" t="s">
        <v>281</v>
      </c>
      <c r="S53" s="5" t="s">
        <v>146</v>
      </c>
      <c r="T53" s="5" t="s">
        <v>38</v>
      </c>
      <c r="U53" s="5" t="s">
        <v>212</v>
      </c>
      <c r="V53" s="5" t="s">
        <v>202</v>
      </c>
      <c r="W53" s="5" t="s">
        <v>282</v>
      </c>
      <c r="X53" s="3" t="s">
        <v>279</v>
      </c>
    </row>
    <row r="54" spans="1:24" ht="15" thickBot="1">
      <c r="A54" s="5" t="s">
        <v>24</v>
      </c>
      <c r="B54" s="5" t="s">
        <v>283</v>
      </c>
      <c r="C54" s="5" t="s">
        <v>284</v>
      </c>
      <c r="D54" s="5"/>
      <c r="E54" s="5"/>
      <c r="F54" s="5" t="s">
        <v>27</v>
      </c>
      <c r="G54" s="5" t="s">
        <v>28</v>
      </c>
      <c r="H54" s="5"/>
      <c r="I54" s="5" t="s">
        <v>27</v>
      </c>
      <c r="J54" s="5" t="s">
        <v>30</v>
      </c>
      <c r="K54" s="5" t="s">
        <v>31</v>
      </c>
      <c r="L54" s="5" t="s">
        <v>285</v>
      </c>
      <c r="M54" s="5" t="s">
        <v>33</v>
      </c>
      <c r="N54" s="5" t="s">
        <v>185</v>
      </c>
      <c r="O54" s="5" t="s">
        <v>186</v>
      </c>
      <c r="P54" s="6">
        <v>10000000</v>
      </c>
      <c r="Q54" s="6">
        <v>10000000</v>
      </c>
      <c r="R54" s="5" t="s">
        <v>36</v>
      </c>
      <c r="S54" s="5" t="s">
        <v>37</v>
      </c>
      <c r="T54" s="5" t="s">
        <v>38</v>
      </c>
      <c r="U54" s="5" t="s">
        <v>187</v>
      </c>
      <c r="V54" s="5" t="s">
        <v>188</v>
      </c>
      <c r="W54" s="5" t="s">
        <v>189</v>
      </c>
      <c r="X54" s="3" t="s">
        <v>284</v>
      </c>
    </row>
    <row r="55" spans="1:24" ht="15" thickBot="1">
      <c r="A55" s="5" t="s">
        <v>277</v>
      </c>
      <c r="B55" s="5" t="s">
        <v>286</v>
      </c>
      <c r="C55" s="5" t="s">
        <v>287</v>
      </c>
      <c r="D55" s="5"/>
      <c r="E55" s="5"/>
      <c r="F55" s="5" t="s">
        <v>27</v>
      </c>
      <c r="G55" s="5" t="s">
        <v>28</v>
      </c>
      <c r="H55" s="5"/>
      <c r="I55" s="5" t="s">
        <v>27</v>
      </c>
      <c r="J55" s="5" t="s">
        <v>30</v>
      </c>
      <c r="K55" s="5" t="s">
        <v>31</v>
      </c>
      <c r="L55" s="5" t="s">
        <v>288</v>
      </c>
      <c r="M55" s="5" t="s">
        <v>33</v>
      </c>
      <c r="N55" s="5" t="s">
        <v>185</v>
      </c>
      <c r="O55" s="5" t="s">
        <v>186</v>
      </c>
      <c r="P55" s="6">
        <v>22819140</v>
      </c>
      <c r="Q55" s="6">
        <v>22819140</v>
      </c>
      <c r="R55" s="5" t="s">
        <v>281</v>
      </c>
      <c r="S55" s="5" t="s">
        <v>146</v>
      </c>
      <c r="T55" s="5" t="s">
        <v>38</v>
      </c>
      <c r="U55" s="5" t="s">
        <v>187</v>
      </c>
      <c r="V55" s="5" t="s">
        <v>202</v>
      </c>
      <c r="W55" s="5" t="s">
        <v>203</v>
      </c>
      <c r="X55" s="3" t="s">
        <v>287</v>
      </c>
    </row>
    <row r="56" spans="1:24" ht="15" thickBot="1">
      <c r="A56" s="5" t="s">
        <v>24</v>
      </c>
      <c r="B56" s="5" t="s">
        <v>289</v>
      </c>
      <c r="C56" s="5" t="s">
        <v>290</v>
      </c>
      <c r="D56" s="5"/>
      <c r="E56" s="5"/>
      <c r="F56" s="5" t="s">
        <v>27</v>
      </c>
      <c r="G56" s="5" t="s">
        <v>28</v>
      </c>
      <c r="H56" s="5"/>
      <c r="I56" s="5" t="s">
        <v>27</v>
      </c>
      <c r="J56" s="5" t="s">
        <v>30</v>
      </c>
      <c r="K56" s="5" t="s">
        <v>31</v>
      </c>
      <c r="L56" s="5" t="s">
        <v>291</v>
      </c>
      <c r="M56" s="5" t="s">
        <v>33</v>
      </c>
      <c r="N56" s="5" t="s">
        <v>185</v>
      </c>
      <c r="O56" s="5" t="s">
        <v>292</v>
      </c>
      <c r="P56" s="6">
        <v>1120000000</v>
      </c>
      <c r="Q56" s="6">
        <v>1120000000</v>
      </c>
      <c r="R56" s="5" t="s">
        <v>36</v>
      </c>
      <c r="S56" s="5" t="s">
        <v>37</v>
      </c>
      <c r="T56" s="5" t="s">
        <v>38</v>
      </c>
      <c r="U56" s="5" t="s">
        <v>187</v>
      </c>
      <c r="V56" s="5" t="s">
        <v>188</v>
      </c>
      <c r="W56" s="5" t="s">
        <v>189</v>
      </c>
      <c r="X56" s="3" t="s">
        <v>290</v>
      </c>
    </row>
    <row r="57" spans="1:24" ht="15" thickBot="1">
      <c r="A57" s="5" t="s">
        <v>264</v>
      </c>
      <c r="B57" s="5" t="s">
        <v>293</v>
      </c>
      <c r="C57" s="5" t="s">
        <v>294</v>
      </c>
      <c r="D57" s="5"/>
      <c r="E57" s="5"/>
      <c r="F57" s="5" t="s">
        <v>27</v>
      </c>
      <c r="G57" s="5" t="s">
        <v>28</v>
      </c>
      <c r="H57" s="5"/>
      <c r="I57" s="5" t="s">
        <v>27</v>
      </c>
      <c r="J57" s="5" t="s">
        <v>30</v>
      </c>
      <c r="K57" s="5" t="s">
        <v>31</v>
      </c>
      <c r="L57" s="5" t="s">
        <v>295</v>
      </c>
      <c r="M57" s="5" t="s">
        <v>33</v>
      </c>
      <c r="N57" s="5" t="s">
        <v>185</v>
      </c>
      <c r="O57" s="5" t="s">
        <v>186</v>
      </c>
      <c r="P57" s="6">
        <v>23000000</v>
      </c>
      <c r="Q57" s="6">
        <v>23000000</v>
      </c>
      <c r="R57" s="5" t="s">
        <v>66</v>
      </c>
      <c r="S57" s="5" t="s">
        <v>46</v>
      </c>
      <c r="T57" s="5" t="s">
        <v>47</v>
      </c>
      <c r="U57" s="5" t="s">
        <v>187</v>
      </c>
      <c r="V57" s="5" t="s">
        <v>207</v>
      </c>
      <c r="W57" s="5" t="s">
        <v>296</v>
      </c>
      <c r="X57" s="3" t="s">
        <v>294</v>
      </c>
    </row>
    <row r="58" spans="1:24" ht="15" thickBot="1">
      <c r="A58" s="5" t="s">
        <v>224</v>
      </c>
      <c r="B58" s="5" t="s">
        <v>297</v>
      </c>
      <c r="C58" s="5" t="s">
        <v>226</v>
      </c>
      <c r="D58" s="5"/>
      <c r="E58" s="5"/>
      <c r="F58" s="5" t="s">
        <v>27</v>
      </c>
      <c r="G58" s="5" t="s">
        <v>28</v>
      </c>
      <c r="H58" s="5"/>
      <c r="I58" s="5" t="s">
        <v>27</v>
      </c>
      <c r="J58" s="5" t="s">
        <v>30</v>
      </c>
      <c r="K58" s="5" t="s">
        <v>31</v>
      </c>
      <c r="L58" s="5" t="s">
        <v>298</v>
      </c>
      <c r="M58" s="5" t="s">
        <v>33</v>
      </c>
      <c r="N58" s="5" t="s">
        <v>185</v>
      </c>
      <c r="O58" s="5" t="s">
        <v>186</v>
      </c>
      <c r="P58" s="6">
        <v>18000000</v>
      </c>
      <c r="Q58" s="6">
        <v>18000000</v>
      </c>
      <c r="R58" s="5" t="s">
        <v>228</v>
      </c>
      <c r="S58" s="5" t="s">
        <v>229</v>
      </c>
      <c r="T58" s="5" t="s">
        <v>38</v>
      </c>
      <c r="U58" s="5"/>
      <c r="V58" s="5" t="s">
        <v>188</v>
      </c>
      <c r="W58" s="5" t="s">
        <v>189</v>
      </c>
      <c r="X58" s="3" t="s">
        <v>226</v>
      </c>
    </row>
    <row r="59" spans="1:24" ht="15" thickBot="1">
      <c r="A59" s="5" t="s">
        <v>140</v>
      </c>
      <c r="B59" s="5" t="s">
        <v>299</v>
      </c>
      <c r="C59" s="5" t="s">
        <v>300</v>
      </c>
      <c r="D59" s="5"/>
      <c r="E59" s="5"/>
      <c r="F59" s="5" t="s">
        <v>27</v>
      </c>
      <c r="G59" s="5" t="s">
        <v>28</v>
      </c>
      <c r="H59" s="5" t="s">
        <v>143</v>
      </c>
      <c r="I59" s="5" t="s">
        <v>27</v>
      </c>
      <c r="J59" s="5" t="s">
        <v>30</v>
      </c>
      <c r="K59" s="5" t="s">
        <v>31</v>
      </c>
      <c r="L59" s="5" t="s">
        <v>301</v>
      </c>
      <c r="M59" s="5" t="s">
        <v>33</v>
      </c>
      <c r="N59" s="5" t="s">
        <v>180</v>
      </c>
      <c r="O59" s="5" t="s">
        <v>181</v>
      </c>
      <c r="P59" s="6">
        <v>9416100</v>
      </c>
      <c r="Q59" s="6">
        <v>9416100</v>
      </c>
      <c r="R59" s="5" t="s">
        <v>145</v>
      </c>
      <c r="S59" s="5" t="s">
        <v>146</v>
      </c>
      <c r="T59" s="5" t="s">
        <v>38</v>
      </c>
      <c r="U59" s="5"/>
      <c r="V59" s="5" t="s">
        <v>202</v>
      </c>
      <c r="W59" s="5" t="s">
        <v>282</v>
      </c>
      <c r="X59" s="3" t="s">
        <v>300</v>
      </c>
    </row>
    <row r="60" spans="1:24" ht="15" thickBot="1">
      <c r="A60" s="5" t="s">
        <v>302</v>
      </c>
      <c r="B60" s="5" t="s">
        <v>303</v>
      </c>
      <c r="C60" s="5" t="s">
        <v>304</v>
      </c>
      <c r="D60" s="5"/>
      <c r="E60" s="5"/>
      <c r="F60" s="5" t="s">
        <v>27</v>
      </c>
      <c r="G60" s="5" t="s">
        <v>28</v>
      </c>
      <c r="H60" s="5"/>
      <c r="I60" s="5" t="s">
        <v>27</v>
      </c>
      <c r="J60" s="5" t="s">
        <v>30</v>
      </c>
      <c r="K60" s="5" t="s">
        <v>31</v>
      </c>
      <c r="L60" s="5" t="s">
        <v>305</v>
      </c>
      <c r="M60" s="5" t="s">
        <v>33</v>
      </c>
      <c r="N60" s="5" t="s">
        <v>180</v>
      </c>
      <c r="O60" s="5" t="s">
        <v>234</v>
      </c>
      <c r="P60" s="6">
        <v>355680000</v>
      </c>
      <c r="Q60" s="6">
        <v>355680000</v>
      </c>
      <c r="R60" s="5" t="s">
        <v>306</v>
      </c>
      <c r="S60" s="5" t="s">
        <v>236</v>
      </c>
      <c r="T60" s="5" t="s">
        <v>237</v>
      </c>
      <c r="U60" s="5"/>
      <c r="V60" s="5" t="s">
        <v>188</v>
      </c>
      <c r="W60" s="5" t="s">
        <v>238</v>
      </c>
      <c r="X60" s="3" t="s">
        <v>304</v>
      </c>
    </row>
    <row r="61" spans="1:24" ht="15" thickBot="1">
      <c r="A61" s="5" t="s">
        <v>140</v>
      </c>
      <c r="B61" s="5" t="s">
        <v>307</v>
      </c>
      <c r="C61" s="5" t="s">
        <v>279</v>
      </c>
      <c r="D61" s="5"/>
      <c r="E61" s="5"/>
      <c r="F61" s="5" t="s">
        <v>27</v>
      </c>
      <c r="G61" s="5" t="s">
        <v>28</v>
      </c>
      <c r="H61" s="5" t="s">
        <v>143</v>
      </c>
      <c r="I61" s="5" t="s">
        <v>27</v>
      </c>
      <c r="J61" s="5" t="s">
        <v>30</v>
      </c>
      <c r="K61" s="5" t="s">
        <v>31</v>
      </c>
      <c r="L61" s="5" t="s">
        <v>308</v>
      </c>
      <c r="M61" s="5" t="s">
        <v>33</v>
      </c>
      <c r="N61" s="5" t="s">
        <v>185</v>
      </c>
      <c r="O61" s="5" t="s">
        <v>186</v>
      </c>
      <c r="P61" s="6">
        <v>49457000</v>
      </c>
      <c r="Q61" s="6">
        <v>49457000</v>
      </c>
      <c r="R61" s="5" t="s">
        <v>145</v>
      </c>
      <c r="S61" s="5" t="s">
        <v>146</v>
      </c>
      <c r="T61" s="5" t="s">
        <v>38</v>
      </c>
      <c r="U61" s="5" t="s">
        <v>309</v>
      </c>
      <c r="V61" s="5" t="s">
        <v>202</v>
      </c>
      <c r="W61" s="5" t="s">
        <v>282</v>
      </c>
      <c r="X61" s="3" t="s">
        <v>279</v>
      </c>
    </row>
    <row r="62" spans="1:24" ht="15" thickBot="1">
      <c r="A62" s="5" t="s">
        <v>171</v>
      </c>
      <c r="B62" s="5" t="s">
        <v>310</v>
      </c>
      <c r="C62" s="5" t="s">
        <v>311</v>
      </c>
      <c r="D62" s="5"/>
      <c r="E62" s="5"/>
      <c r="F62" s="5" t="s">
        <v>27</v>
      </c>
      <c r="G62" s="5" t="s">
        <v>28</v>
      </c>
      <c r="H62" s="5"/>
      <c r="I62" s="5" t="s">
        <v>27</v>
      </c>
      <c r="J62" s="5" t="s">
        <v>30</v>
      </c>
      <c r="K62" s="5" t="s">
        <v>31</v>
      </c>
      <c r="L62" s="5" t="s">
        <v>312</v>
      </c>
      <c r="M62" s="5" t="s">
        <v>33</v>
      </c>
      <c r="N62" s="5" t="s">
        <v>313</v>
      </c>
      <c r="O62" s="5" t="s">
        <v>314</v>
      </c>
      <c r="P62" s="6">
        <v>4257700</v>
      </c>
      <c r="Q62" s="6">
        <v>4257700</v>
      </c>
      <c r="R62" s="5" t="s">
        <v>175</v>
      </c>
      <c r="S62" s="5" t="s">
        <v>176</v>
      </c>
      <c r="T62" s="5" t="s">
        <v>61</v>
      </c>
      <c r="U62" s="5"/>
      <c r="V62" s="5" t="s">
        <v>207</v>
      </c>
      <c r="W62" s="5" t="s">
        <v>296</v>
      </c>
      <c r="X62" s="3" t="s">
        <v>311</v>
      </c>
    </row>
    <row r="63" spans="1:24" ht="15" thickBot="1">
      <c r="A63" s="5" t="s">
        <v>171</v>
      </c>
      <c r="B63" s="5" t="s">
        <v>315</v>
      </c>
      <c r="C63" s="5" t="s">
        <v>316</v>
      </c>
      <c r="D63" s="5"/>
      <c r="E63" s="5"/>
      <c r="F63" s="5" t="s">
        <v>27</v>
      </c>
      <c r="G63" s="5" t="s">
        <v>28</v>
      </c>
      <c r="H63" s="5"/>
      <c r="I63" s="5" t="s">
        <v>27</v>
      </c>
      <c r="J63" s="5" t="s">
        <v>30</v>
      </c>
      <c r="K63" s="5" t="s">
        <v>31</v>
      </c>
      <c r="L63" s="5" t="s">
        <v>317</v>
      </c>
      <c r="M63" s="5" t="s">
        <v>33</v>
      </c>
      <c r="N63" s="5" t="s">
        <v>313</v>
      </c>
      <c r="O63" s="5" t="s">
        <v>314</v>
      </c>
      <c r="P63" s="6">
        <v>6279000</v>
      </c>
      <c r="Q63" s="6">
        <v>6279000</v>
      </c>
      <c r="R63" s="5" t="s">
        <v>175</v>
      </c>
      <c r="S63" s="5" t="s">
        <v>176</v>
      </c>
      <c r="T63" s="5" t="s">
        <v>61</v>
      </c>
      <c r="U63" s="5"/>
      <c r="V63" s="5" t="s">
        <v>188</v>
      </c>
      <c r="W63" s="5" t="s">
        <v>189</v>
      </c>
      <c r="X63" s="3" t="s">
        <v>316</v>
      </c>
    </row>
    <row r="64" spans="1:24" ht="15" thickBot="1">
      <c r="A64" s="5" t="s">
        <v>318</v>
      </c>
      <c r="B64" s="5" t="s">
        <v>319</v>
      </c>
      <c r="C64" s="5" t="s">
        <v>320</v>
      </c>
      <c r="D64" s="5"/>
      <c r="E64" s="5"/>
      <c r="F64" s="5" t="s">
        <v>27</v>
      </c>
      <c r="G64" s="5" t="s">
        <v>28</v>
      </c>
      <c r="H64" s="5"/>
      <c r="I64" s="5" t="s">
        <v>27</v>
      </c>
      <c r="J64" s="5" t="s">
        <v>30</v>
      </c>
      <c r="K64" s="5" t="s">
        <v>31</v>
      </c>
      <c r="L64" s="5" t="s">
        <v>321</v>
      </c>
      <c r="M64" s="5" t="s">
        <v>33</v>
      </c>
      <c r="N64" s="5" t="s">
        <v>180</v>
      </c>
      <c r="O64" s="5" t="s">
        <v>322</v>
      </c>
      <c r="P64" s="6">
        <v>6509300</v>
      </c>
      <c r="Q64" s="6">
        <v>6509300</v>
      </c>
      <c r="R64" s="5" t="s">
        <v>323</v>
      </c>
      <c r="S64" s="5" t="s">
        <v>324</v>
      </c>
      <c r="T64" s="5" t="s">
        <v>38</v>
      </c>
      <c r="U64" s="5"/>
      <c r="V64" s="5" t="s">
        <v>202</v>
      </c>
      <c r="W64" s="5" t="s">
        <v>282</v>
      </c>
      <c r="X64" s="3" t="s">
        <v>320</v>
      </c>
    </row>
    <row r="65" spans="1:24" ht="15" thickBot="1">
      <c r="A65" s="5" t="s">
        <v>68</v>
      </c>
      <c r="B65" s="5" t="s">
        <v>325</v>
      </c>
      <c r="C65" s="5" t="s">
        <v>326</v>
      </c>
      <c r="D65" s="5"/>
      <c r="E65" s="5"/>
      <c r="F65" s="5" t="s">
        <v>27</v>
      </c>
      <c r="G65" s="5" t="s">
        <v>28</v>
      </c>
      <c r="H65" s="5"/>
      <c r="I65" s="5" t="s">
        <v>27</v>
      </c>
      <c r="J65" s="5" t="s">
        <v>30</v>
      </c>
      <c r="K65" s="5" t="s">
        <v>31</v>
      </c>
      <c r="L65" s="5" t="s">
        <v>327</v>
      </c>
      <c r="M65" s="5" t="s">
        <v>33</v>
      </c>
      <c r="N65" s="5" t="s">
        <v>180</v>
      </c>
      <c r="O65" s="5" t="s">
        <v>181</v>
      </c>
      <c r="P65" s="6">
        <v>27000000</v>
      </c>
      <c r="Q65" s="6">
        <v>27000000</v>
      </c>
      <c r="R65" s="5" t="s">
        <v>72</v>
      </c>
      <c r="S65" s="5" t="s">
        <v>73</v>
      </c>
      <c r="T65" s="5" t="s">
        <v>38</v>
      </c>
      <c r="U65" s="5"/>
      <c r="V65" s="5" t="s">
        <v>257</v>
      </c>
      <c r="W65" s="5" t="s">
        <v>328</v>
      </c>
      <c r="X65" s="3" t="s">
        <v>326</v>
      </c>
    </row>
    <row r="66" spans="1:24" ht="15" thickBot="1">
      <c r="A66" s="5" t="s">
        <v>39</v>
      </c>
      <c r="B66" s="5" t="s">
        <v>329</v>
      </c>
      <c r="C66" s="5" t="s">
        <v>330</v>
      </c>
      <c r="D66" s="5"/>
      <c r="E66" s="5"/>
      <c r="F66" s="5" t="s">
        <v>27</v>
      </c>
      <c r="G66" s="5" t="s">
        <v>28</v>
      </c>
      <c r="H66" s="5"/>
      <c r="I66" s="5" t="s">
        <v>27</v>
      </c>
      <c r="J66" s="5" t="s">
        <v>30</v>
      </c>
      <c r="K66" s="5" t="s">
        <v>31</v>
      </c>
      <c r="L66" s="5" t="s">
        <v>331</v>
      </c>
      <c r="M66" s="5" t="s">
        <v>33</v>
      </c>
      <c r="N66" s="5" t="s">
        <v>332</v>
      </c>
      <c r="O66" s="5" t="s">
        <v>333</v>
      </c>
      <c r="P66" s="6">
        <v>34800</v>
      </c>
      <c r="Q66" s="6">
        <v>34800</v>
      </c>
      <c r="R66" s="5" t="s">
        <v>45</v>
      </c>
      <c r="S66" s="5" t="s">
        <v>46</v>
      </c>
      <c r="T66" s="5" t="s">
        <v>47</v>
      </c>
      <c r="U66" s="5"/>
      <c r="V66" s="5" t="s">
        <v>257</v>
      </c>
      <c r="W66" s="5" t="s">
        <v>258</v>
      </c>
      <c r="X66" s="3" t="s">
        <v>330</v>
      </c>
    </row>
    <row r="67" spans="1:24" ht="15" thickBot="1">
      <c r="A67" s="5" t="s">
        <v>62</v>
      </c>
      <c r="B67" s="5" t="s">
        <v>334</v>
      </c>
      <c r="C67" s="5" t="s">
        <v>91</v>
      </c>
      <c r="D67" s="5"/>
      <c r="E67" s="5"/>
      <c r="F67" s="5" t="s">
        <v>27</v>
      </c>
      <c r="G67" s="5" t="s">
        <v>28</v>
      </c>
      <c r="H67" s="5"/>
      <c r="I67" s="5" t="s">
        <v>27</v>
      </c>
      <c r="J67" s="5" t="s">
        <v>30</v>
      </c>
      <c r="K67" s="5" t="s">
        <v>31</v>
      </c>
      <c r="L67" s="5" t="s">
        <v>335</v>
      </c>
      <c r="M67" s="5" t="s">
        <v>33</v>
      </c>
      <c r="N67" s="5" t="s">
        <v>180</v>
      </c>
      <c r="O67" s="5" t="s">
        <v>181</v>
      </c>
      <c r="P67" s="6">
        <v>10622500</v>
      </c>
      <c r="Q67" s="6">
        <v>10622500</v>
      </c>
      <c r="R67" s="5" t="s">
        <v>66</v>
      </c>
      <c r="S67" s="5" t="s">
        <v>67</v>
      </c>
      <c r="T67" s="5" t="s">
        <v>47</v>
      </c>
      <c r="U67" s="5"/>
      <c r="V67" s="5" t="s">
        <v>188</v>
      </c>
      <c r="W67" s="5" t="s">
        <v>238</v>
      </c>
      <c r="X67" s="3" t="s">
        <v>91</v>
      </c>
    </row>
    <row r="68" spans="1:24" ht="15" thickBot="1">
      <c r="A68" s="5" t="s">
        <v>39</v>
      </c>
      <c r="B68" s="5" t="s">
        <v>336</v>
      </c>
      <c r="C68" s="5" t="s">
        <v>337</v>
      </c>
      <c r="D68" s="5"/>
      <c r="E68" s="5"/>
      <c r="F68" s="5" t="s">
        <v>27</v>
      </c>
      <c r="G68" s="5" t="s">
        <v>28</v>
      </c>
      <c r="H68" s="5"/>
      <c r="I68" s="5" t="s">
        <v>27</v>
      </c>
      <c r="J68" s="5" t="s">
        <v>30</v>
      </c>
      <c r="K68" s="5" t="s">
        <v>31</v>
      </c>
      <c r="L68" s="5" t="s">
        <v>338</v>
      </c>
      <c r="M68" s="5" t="s">
        <v>33</v>
      </c>
      <c r="N68" s="5" t="s">
        <v>180</v>
      </c>
      <c r="O68" s="5" t="s">
        <v>181</v>
      </c>
      <c r="P68" s="6">
        <v>41600</v>
      </c>
      <c r="Q68" s="6">
        <v>41600</v>
      </c>
      <c r="R68" s="5" t="s">
        <v>45</v>
      </c>
      <c r="S68" s="5" t="s">
        <v>46</v>
      </c>
      <c r="T68" s="5" t="s">
        <v>47</v>
      </c>
      <c r="U68" s="5"/>
      <c r="V68" s="5" t="s">
        <v>257</v>
      </c>
      <c r="W68" s="5" t="s">
        <v>258</v>
      </c>
      <c r="X68" s="3" t="s">
        <v>337</v>
      </c>
    </row>
    <row r="69" spans="1:24" ht="15" thickBot="1">
      <c r="A69" s="5" t="s">
        <v>62</v>
      </c>
      <c r="B69" s="5" t="s">
        <v>339</v>
      </c>
      <c r="C69" s="5" t="s">
        <v>88</v>
      </c>
      <c r="D69" s="5"/>
      <c r="E69" s="5"/>
      <c r="F69" s="5" t="s">
        <v>27</v>
      </c>
      <c r="G69" s="5" t="s">
        <v>28</v>
      </c>
      <c r="H69" s="5"/>
      <c r="I69" s="5" t="s">
        <v>27</v>
      </c>
      <c r="J69" s="5" t="s">
        <v>30</v>
      </c>
      <c r="K69" s="5" t="s">
        <v>31</v>
      </c>
      <c r="L69" s="5" t="s">
        <v>340</v>
      </c>
      <c r="M69" s="5" t="s">
        <v>33</v>
      </c>
      <c r="N69" s="5" t="s">
        <v>180</v>
      </c>
      <c r="O69" s="5" t="s">
        <v>181</v>
      </c>
      <c r="P69" s="6">
        <v>47386700</v>
      </c>
      <c r="Q69" s="6">
        <v>47386700</v>
      </c>
      <c r="R69" s="5" t="s">
        <v>66</v>
      </c>
      <c r="S69" s="5" t="s">
        <v>67</v>
      </c>
      <c r="T69" s="5" t="s">
        <v>47</v>
      </c>
      <c r="U69" s="5"/>
      <c r="V69" s="5" t="s">
        <v>202</v>
      </c>
      <c r="W69" s="5" t="s">
        <v>203</v>
      </c>
      <c r="X69" s="3" t="s">
        <v>88</v>
      </c>
    </row>
    <row r="70" spans="1:24" ht="15" thickBot="1">
      <c r="A70" s="5" t="s">
        <v>39</v>
      </c>
      <c r="B70" s="5" t="s">
        <v>341</v>
      </c>
      <c r="C70" s="5" t="s">
        <v>342</v>
      </c>
      <c r="D70" s="5"/>
      <c r="E70" s="5"/>
      <c r="F70" s="5" t="s">
        <v>27</v>
      </c>
      <c r="G70" s="5" t="s">
        <v>28</v>
      </c>
      <c r="H70" s="5"/>
      <c r="I70" s="5" t="s">
        <v>27</v>
      </c>
      <c r="J70" s="5" t="s">
        <v>30</v>
      </c>
      <c r="K70" s="5" t="s">
        <v>31</v>
      </c>
      <c r="L70" s="5" t="s">
        <v>343</v>
      </c>
      <c r="M70" s="5" t="s">
        <v>33</v>
      </c>
      <c r="N70" s="5" t="s">
        <v>180</v>
      </c>
      <c r="O70" s="5" t="s">
        <v>181</v>
      </c>
      <c r="P70" s="6">
        <v>20780</v>
      </c>
      <c r="Q70" s="6">
        <v>20780</v>
      </c>
      <c r="R70" s="5" t="s">
        <v>45</v>
      </c>
      <c r="S70" s="5" t="s">
        <v>46</v>
      </c>
      <c r="T70" s="5" t="s">
        <v>47</v>
      </c>
      <c r="U70" s="5"/>
      <c r="V70" s="5" t="s">
        <v>257</v>
      </c>
      <c r="W70" s="5" t="s">
        <v>258</v>
      </c>
      <c r="X70" s="3" t="s">
        <v>342</v>
      </c>
    </row>
    <row r="71" spans="1:24" ht="15" thickBot="1">
      <c r="A71" s="5" t="s">
        <v>48</v>
      </c>
      <c r="B71" s="5" t="s">
        <v>344</v>
      </c>
      <c r="C71" s="5" t="s">
        <v>345</v>
      </c>
      <c r="D71" s="5"/>
      <c r="E71" s="5"/>
      <c r="F71" s="5" t="s">
        <v>27</v>
      </c>
      <c r="G71" s="5" t="s">
        <v>28</v>
      </c>
      <c r="H71" s="5"/>
      <c r="I71" s="5" t="s">
        <v>27</v>
      </c>
      <c r="J71" s="5" t="s">
        <v>30</v>
      </c>
      <c r="K71" s="5" t="s">
        <v>31</v>
      </c>
      <c r="L71" s="5" t="s">
        <v>346</v>
      </c>
      <c r="M71" s="5" t="s">
        <v>33</v>
      </c>
      <c r="N71" s="5" t="s">
        <v>180</v>
      </c>
      <c r="O71" s="5" t="s">
        <v>181</v>
      </c>
      <c r="P71" s="6">
        <v>3800000</v>
      </c>
      <c r="Q71" s="6">
        <v>3800000</v>
      </c>
      <c r="R71" s="5" t="s">
        <v>54</v>
      </c>
      <c r="S71" s="5" t="s">
        <v>46</v>
      </c>
      <c r="T71" s="5" t="s">
        <v>47</v>
      </c>
      <c r="U71" s="5"/>
      <c r="V71" s="5" t="s">
        <v>202</v>
      </c>
      <c r="W71" s="5" t="s">
        <v>203</v>
      </c>
      <c r="X71" s="3" t="s">
        <v>345</v>
      </c>
    </row>
    <row r="72" spans="1:24" ht="15" thickBot="1">
      <c r="A72" s="5" t="s">
        <v>48</v>
      </c>
      <c r="B72" s="5" t="s">
        <v>347</v>
      </c>
      <c r="C72" s="5" t="s">
        <v>348</v>
      </c>
      <c r="D72" s="5"/>
      <c r="E72" s="5"/>
      <c r="F72" s="5" t="s">
        <v>27</v>
      </c>
      <c r="G72" s="5" t="s">
        <v>28</v>
      </c>
      <c r="H72" s="5"/>
      <c r="I72" s="5" t="s">
        <v>27</v>
      </c>
      <c r="J72" s="5" t="s">
        <v>30</v>
      </c>
      <c r="K72" s="5" t="s">
        <v>31</v>
      </c>
      <c r="L72" s="5" t="s">
        <v>349</v>
      </c>
      <c r="M72" s="5" t="s">
        <v>33</v>
      </c>
      <c r="N72" s="5" t="s">
        <v>180</v>
      </c>
      <c r="O72" s="5" t="s">
        <v>181</v>
      </c>
      <c r="P72" s="6">
        <v>3459550</v>
      </c>
      <c r="Q72" s="6">
        <v>3459550</v>
      </c>
      <c r="R72" s="5" t="s">
        <v>54</v>
      </c>
      <c r="S72" s="5" t="s">
        <v>46</v>
      </c>
      <c r="T72" s="5" t="s">
        <v>47</v>
      </c>
      <c r="U72" s="5"/>
      <c r="V72" s="5" t="s">
        <v>202</v>
      </c>
      <c r="W72" s="5" t="s">
        <v>203</v>
      </c>
      <c r="X72" s="3" t="s">
        <v>348</v>
      </c>
    </row>
    <row r="73" spans="1:24" ht="15" thickBot="1">
      <c r="A73" s="5" t="s">
        <v>48</v>
      </c>
      <c r="B73" s="5" t="s">
        <v>350</v>
      </c>
      <c r="C73" s="5" t="s">
        <v>351</v>
      </c>
      <c r="D73" s="5"/>
      <c r="E73" s="5"/>
      <c r="F73" s="5" t="s">
        <v>27</v>
      </c>
      <c r="G73" s="5" t="s">
        <v>28</v>
      </c>
      <c r="H73" s="5" t="s">
        <v>143</v>
      </c>
      <c r="I73" s="5" t="s">
        <v>27</v>
      </c>
      <c r="J73" s="5" t="s">
        <v>30</v>
      </c>
      <c r="K73" s="5" t="s">
        <v>31</v>
      </c>
      <c r="L73" s="5" t="s">
        <v>352</v>
      </c>
      <c r="M73" s="5" t="s">
        <v>33</v>
      </c>
      <c r="N73" s="5" t="s">
        <v>180</v>
      </c>
      <c r="O73" s="5" t="s">
        <v>181</v>
      </c>
      <c r="P73" s="6">
        <v>460000</v>
      </c>
      <c r="Q73" s="6">
        <v>460000</v>
      </c>
      <c r="R73" s="5" t="s">
        <v>54</v>
      </c>
      <c r="S73" s="5" t="s">
        <v>46</v>
      </c>
      <c r="T73" s="5" t="s">
        <v>47</v>
      </c>
      <c r="U73" s="5"/>
      <c r="V73" s="5" t="s">
        <v>207</v>
      </c>
      <c r="W73" s="5" t="s">
        <v>208</v>
      </c>
      <c r="X73" s="3" t="s">
        <v>351</v>
      </c>
    </row>
    <row r="74" spans="1:24" ht="15" thickBot="1">
      <c r="A74" s="5" t="s">
        <v>68</v>
      </c>
      <c r="B74" s="5" t="s">
        <v>353</v>
      </c>
      <c r="C74" s="5" t="s">
        <v>354</v>
      </c>
      <c r="D74" s="5"/>
      <c r="E74" s="5"/>
      <c r="F74" s="5" t="s">
        <v>27</v>
      </c>
      <c r="G74" s="5" t="s">
        <v>28</v>
      </c>
      <c r="H74" s="5"/>
      <c r="I74" s="5" t="s">
        <v>27</v>
      </c>
      <c r="J74" s="5" t="s">
        <v>30</v>
      </c>
      <c r="K74" s="5" t="s">
        <v>31</v>
      </c>
      <c r="L74" s="5" t="s">
        <v>355</v>
      </c>
      <c r="M74" s="5" t="s">
        <v>33</v>
      </c>
      <c r="N74" s="5" t="s">
        <v>78</v>
      </c>
      <c r="O74" s="5" t="s">
        <v>35</v>
      </c>
      <c r="P74" s="6">
        <v>5000000</v>
      </c>
      <c r="Q74" s="6">
        <v>5000000</v>
      </c>
      <c r="R74" s="5" t="s">
        <v>72</v>
      </c>
      <c r="S74" s="5" t="s">
        <v>73</v>
      </c>
      <c r="T74" s="5" t="s">
        <v>38</v>
      </c>
      <c r="U74" s="5"/>
      <c r="V74" s="5" t="s">
        <v>257</v>
      </c>
      <c r="W74" s="5" t="s">
        <v>328</v>
      </c>
      <c r="X74" s="3" t="s">
        <v>609</v>
      </c>
    </row>
    <row r="75" spans="1:24" ht="15" thickBot="1">
      <c r="A75" s="5" t="s">
        <v>356</v>
      </c>
      <c r="B75" s="5" t="s">
        <v>357</v>
      </c>
      <c r="C75" s="5" t="s">
        <v>358</v>
      </c>
      <c r="D75" s="5"/>
      <c r="E75" s="5"/>
      <c r="F75" s="5" t="s">
        <v>27</v>
      </c>
      <c r="G75" s="5" t="s">
        <v>28</v>
      </c>
      <c r="H75" s="5"/>
      <c r="I75" s="5" t="s">
        <v>27</v>
      </c>
      <c r="J75" s="5" t="s">
        <v>30</v>
      </c>
      <c r="K75" s="5" t="s">
        <v>31</v>
      </c>
      <c r="L75" s="5" t="s">
        <v>359</v>
      </c>
      <c r="M75" s="5" t="s">
        <v>33</v>
      </c>
      <c r="N75" s="5" t="s">
        <v>180</v>
      </c>
      <c r="O75" s="5" t="s">
        <v>181</v>
      </c>
      <c r="P75" s="6">
        <v>4962742</v>
      </c>
      <c r="Q75" s="6">
        <v>4962742</v>
      </c>
      <c r="R75" s="5" t="s">
        <v>360</v>
      </c>
      <c r="S75" s="5" t="s">
        <v>272</v>
      </c>
      <c r="T75" s="5" t="s">
        <v>47</v>
      </c>
      <c r="U75" s="5"/>
      <c r="V75" s="5" t="s">
        <v>207</v>
      </c>
      <c r="W75" s="5" t="s">
        <v>208</v>
      </c>
      <c r="X75" s="3" t="s">
        <v>358</v>
      </c>
    </row>
    <row r="76" spans="1:24" ht="15" thickBot="1">
      <c r="A76" s="5" t="s">
        <v>361</v>
      </c>
      <c r="B76" s="5" t="s">
        <v>362</v>
      </c>
      <c r="C76" s="5" t="s">
        <v>363</v>
      </c>
      <c r="D76" s="5"/>
      <c r="E76" s="5"/>
      <c r="F76" s="5" t="s">
        <v>27</v>
      </c>
      <c r="G76" s="5" t="s">
        <v>28</v>
      </c>
      <c r="H76" s="5"/>
      <c r="I76" s="5" t="s">
        <v>27</v>
      </c>
      <c r="J76" s="5" t="s">
        <v>30</v>
      </c>
      <c r="K76" s="5" t="s">
        <v>31</v>
      </c>
      <c r="L76" s="5" t="s">
        <v>364</v>
      </c>
      <c r="M76" s="5" t="s">
        <v>33</v>
      </c>
      <c r="N76" s="5" t="s">
        <v>180</v>
      </c>
      <c r="O76" s="5" t="s">
        <v>365</v>
      </c>
      <c r="P76" s="6">
        <v>100000</v>
      </c>
      <c r="Q76" s="6">
        <v>100000</v>
      </c>
      <c r="R76" s="5" t="s">
        <v>366</v>
      </c>
      <c r="S76" s="5" t="s">
        <v>46</v>
      </c>
      <c r="T76" s="5" t="s">
        <v>47</v>
      </c>
      <c r="U76" s="5"/>
      <c r="V76" s="5" t="s">
        <v>202</v>
      </c>
      <c r="W76" s="5" t="s">
        <v>203</v>
      </c>
      <c r="X76" s="3" t="s">
        <v>363</v>
      </c>
    </row>
    <row r="77" spans="1:24" ht="15" thickBot="1">
      <c r="A77" s="5" t="s">
        <v>367</v>
      </c>
      <c r="B77" s="5" t="s">
        <v>368</v>
      </c>
      <c r="C77" s="5" t="s">
        <v>369</v>
      </c>
      <c r="D77" s="5"/>
      <c r="E77" s="5"/>
      <c r="F77" s="5" t="s">
        <v>27</v>
      </c>
      <c r="G77" s="5" t="s">
        <v>28</v>
      </c>
      <c r="H77" s="5"/>
      <c r="I77" s="5" t="s">
        <v>27</v>
      </c>
      <c r="J77" s="5" t="s">
        <v>30</v>
      </c>
      <c r="K77" s="5" t="s">
        <v>31</v>
      </c>
      <c r="L77" s="5" t="s">
        <v>370</v>
      </c>
      <c r="M77" s="5" t="s">
        <v>33</v>
      </c>
      <c r="N77" s="5" t="s">
        <v>371</v>
      </c>
      <c r="O77" s="5" t="s">
        <v>181</v>
      </c>
      <c r="P77" s="6">
        <v>1227100</v>
      </c>
      <c r="Q77" s="6">
        <v>1227100</v>
      </c>
      <c r="R77" s="5" t="s">
        <v>372</v>
      </c>
      <c r="S77" s="5" t="s">
        <v>272</v>
      </c>
      <c r="T77" s="5" t="s">
        <v>47</v>
      </c>
      <c r="U77" s="5"/>
      <c r="V77" s="5" t="s">
        <v>207</v>
      </c>
      <c r="W77" s="5" t="s">
        <v>208</v>
      </c>
      <c r="X77" s="3" t="s">
        <v>369</v>
      </c>
    </row>
    <row r="78" spans="1:24" ht="15" thickBot="1">
      <c r="A78" s="5" t="s">
        <v>155</v>
      </c>
      <c r="B78" s="5" t="s">
        <v>373</v>
      </c>
      <c r="C78" s="5" t="s">
        <v>374</v>
      </c>
      <c r="D78" s="5"/>
      <c r="E78" s="5"/>
      <c r="F78" s="5" t="s">
        <v>27</v>
      </c>
      <c r="G78" s="5" t="s">
        <v>28</v>
      </c>
      <c r="H78" s="5"/>
      <c r="I78" s="5" t="s">
        <v>27</v>
      </c>
      <c r="J78" s="5" t="s">
        <v>30</v>
      </c>
      <c r="K78" s="5" t="s">
        <v>31</v>
      </c>
      <c r="L78" s="5" t="s">
        <v>375</v>
      </c>
      <c r="M78" s="5" t="s">
        <v>33</v>
      </c>
      <c r="N78" s="5" t="s">
        <v>180</v>
      </c>
      <c r="O78" s="5" t="s">
        <v>181</v>
      </c>
      <c r="P78" s="6">
        <v>2604000</v>
      </c>
      <c r="Q78" s="6">
        <v>2604000</v>
      </c>
      <c r="R78" s="5" t="s">
        <v>159</v>
      </c>
      <c r="S78" s="5" t="s">
        <v>46</v>
      </c>
      <c r="T78" s="5" t="s">
        <v>47</v>
      </c>
      <c r="U78" s="5"/>
      <c r="V78" s="5" t="s">
        <v>207</v>
      </c>
      <c r="W78" s="5" t="s">
        <v>208</v>
      </c>
      <c r="X78" s="3" t="s">
        <v>374</v>
      </c>
    </row>
    <row r="79" spans="1:24" ht="15" thickBot="1">
      <c r="A79" s="5" t="s">
        <v>24</v>
      </c>
      <c r="B79" s="5" t="s">
        <v>376</v>
      </c>
      <c r="C79" s="5" t="s">
        <v>377</v>
      </c>
      <c r="D79" s="5"/>
      <c r="E79" s="5"/>
      <c r="F79" s="5" t="s">
        <v>27</v>
      </c>
      <c r="G79" s="5" t="s">
        <v>28</v>
      </c>
      <c r="H79" s="5"/>
      <c r="I79" s="5" t="s">
        <v>27</v>
      </c>
      <c r="J79" s="5" t="s">
        <v>30</v>
      </c>
      <c r="K79" s="5" t="s">
        <v>31</v>
      </c>
      <c r="L79" s="5" t="s">
        <v>378</v>
      </c>
      <c r="M79" s="5" t="s">
        <v>33</v>
      </c>
      <c r="N79" s="5" t="s">
        <v>180</v>
      </c>
      <c r="O79" s="5" t="s">
        <v>181</v>
      </c>
      <c r="P79" s="6">
        <v>2306780</v>
      </c>
      <c r="Q79" s="6">
        <v>2306780</v>
      </c>
      <c r="R79" s="5" t="s">
        <v>36</v>
      </c>
      <c r="S79" s="5" t="s">
        <v>37</v>
      </c>
      <c r="T79" s="5" t="s">
        <v>38</v>
      </c>
      <c r="U79" s="5"/>
      <c r="V79" s="5" t="s">
        <v>188</v>
      </c>
      <c r="W79" s="5" t="s">
        <v>238</v>
      </c>
      <c r="X79" s="3" t="s">
        <v>377</v>
      </c>
    </row>
    <row r="80" spans="1:24" ht="15" thickBot="1">
      <c r="A80" s="5" t="s">
        <v>302</v>
      </c>
      <c r="B80" s="5" t="s">
        <v>379</v>
      </c>
      <c r="C80" s="5" t="s">
        <v>304</v>
      </c>
      <c r="D80" s="5"/>
      <c r="E80" s="5"/>
      <c r="F80" s="5" t="s">
        <v>27</v>
      </c>
      <c r="G80" s="5" t="s">
        <v>28</v>
      </c>
      <c r="H80" s="5"/>
      <c r="I80" s="5" t="s">
        <v>27</v>
      </c>
      <c r="J80" s="5" t="s">
        <v>30</v>
      </c>
      <c r="K80" s="5" t="s">
        <v>31</v>
      </c>
      <c r="L80" s="5" t="s">
        <v>380</v>
      </c>
      <c r="M80" s="5" t="s">
        <v>33</v>
      </c>
      <c r="N80" s="5" t="s">
        <v>180</v>
      </c>
      <c r="O80" s="5" t="s">
        <v>234</v>
      </c>
      <c r="P80" s="6">
        <v>323680000</v>
      </c>
      <c r="Q80" s="6">
        <v>323680000</v>
      </c>
      <c r="R80" s="5" t="s">
        <v>306</v>
      </c>
      <c r="S80" s="5" t="s">
        <v>236</v>
      </c>
      <c r="T80" s="5" t="s">
        <v>237</v>
      </c>
      <c r="U80" s="5" t="s">
        <v>381</v>
      </c>
      <c r="V80" s="5" t="s">
        <v>382</v>
      </c>
      <c r="W80" s="5" t="s">
        <v>383</v>
      </c>
      <c r="X80" s="3" t="s">
        <v>304</v>
      </c>
    </row>
    <row r="81" spans="1:24" ht="15" thickBot="1">
      <c r="A81" s="5" t="s">
        <v>384</v>
      </c>
      <c r="B81" s="5" t="s">
        <v>385</v>
      </c>
      <c r="C81" s="5" t="s">
        <v>386</v>
      </c>
      <c r="D81" s="5"/>
      <c r="E81" s="5"/>
      <c r="F81" s="5" t="s">
        <v>27</v>
      </c>
      <c r="G81" s="5" t="s">
        <v>28</v>
      </c>
      <c r="H81" s="5"/>
      <c r="I81" s="5" t="s">
        <v>27</v>
      </c>
      <c r="J81" s="5" t="s">
        <v>30</v>
      </c>
      <c r="K81" s="5" t="s">
        <v>31</v>
      </c>
      <c r="L81" s="5" t="s">
        <v>387</v>
      </c>
      <c r="M81" s="5" t="s">
        <v>33</v>
      </c>
      <c r="N81" s="5" t="s">
        <v>388</v>
      </c>
      <c r="O81" s="5" t="s">
        <v>322</v>
      </c>
      <c r="P81" s="6">
        <v>586200</v>
      </c>
      <c r="Q81" s="6">
        <v>586200</v>
      </c>
      <c r="R81" s="5" t="s">
        <v>389</v>
      </c>
      <c r="S81" s="5" t="s">
        <v>390</v>
      </c>
      <c r="T81" s="5" t="s">
        <v>61</v>
      </c>
      <c r="U81" s="5" t="s">
        <v>381</v>
      </c>
      <c r="V81" s="5" t="s">
        <v>382</v>
      </c>
      <c r="W81" s="5" t="s">
        <v>383</v>
      </c>
      <c r="X81" s="3" t="s">
        <v>386</v>
      </c>
    </row>
    <row r="82" spans="1:24" ht="15" thickBot="1">
      <c r="A82" s="5" t="s">
        <v>391</v>
      </c>
      <c r="B82" s="5" t="s">
        <v>392</v>
      </c>
      <c r="C82" s="5" t="s">
        <v>393</v>
      </c>
      <c r="D82" s="5"/>
      <c r="E82" s="5"/>
      <c r="F82" s="5" t="s">
        <v>27</v>
      </c>
      <c r="G82" s="5" t="s">
        <v>28</v>
      </c>
      <c r="H82" s="5"/>
      <c r="I82" s="5" t="s">
        <v>27</v>
      </c>
      <c r="J82" s="5" t="s">
        <v>30</v>
      </c>
      <c r="K82" s="5" t="s">
        <v>31</v>
      </c>
      <c r="L82" s="5" t="s">
        <v>394</v>
      </c>
      <c r="M82" s="5" t="s">
        <v>33</v>
      </c>
      <c r="N82" s="5" t="s">
        <v>388</v>
      </c>
      <c r="O82" s="5" t="s">
        <v>216</v>
      </c>
      <c r="P82" s="6">
        <v>24900000</v>
      </c>
      <c r="Q82" s="6">
        <v>24900000</v>
      </c>
      <c r="R82" s="5" t="s">
        <v>395</v>
      </c>
      <c r="S82" s="5" t="s">
        <v>396</v>
      </c>
      <c r="T82" s="5" t="s">
        <v>38</v>
      </c>
      <c r="U82" s="5" t="s">
        <v>397</v>
      </c>
      <c r="V82" s="5" t="s">
        <v>398</v>
      </c>
      <c r="W82" s="5" t="s">
        <v>399</v>
      </c>
      <c r="X82" s="3" t="s">
        <v>393</v>
      </c>
    </row>
    <row r="83" spans="1:24" ht="15" thickBot="1">
      <c r="A83" s="5" t="s">
        <v>195</v>
      </c>
      <c r="B83" s="5" t="s">
        <v>400</v>
      </c>
      <c r="C83" s="5" t="s">
        <v>401</v>
      </c>
      <c r="D83" s="5"/>
      <c r="E83" s="5"/>
      <c r="F83" s="5" t="s">
        <v>27</v>
      </c>
      <c r="G83" s="5" t="s">
        <v>28</v>
      </c>
      <c r="H83" s="5"/>
      <c r="I83" s="5" t="s">
        <v>27</v>
      </c>
      <c r="J83" s="5" t="s">
        <v>30</v>
      </c>
      <c r="K83" s="5" t="s">
        <v>31</v>
      </c>
      <c r="L83" s="5" t="s">
        <v>402</v>
      </c>
      <c r="M83" s="5" t="s">
        <v>33</v>
      </c>
      <c r="N83" s="5" t="s">
        <v>388</v>
      </c>
      <c r="O83" s="5" t="s">
        <v>403</v>
      </c>
      <c r="P83" s="6">
        <v>100000000</v>
      </c>
      <c r="Q83" s="6">
        <v>100000000</v>
      </c>
      <c r="R83" s="5" t="s">
        <v>200</v>
      </c>
      <c r="S83" s="5" t="s">
        <v>201</v>
      </c>
      <c r="T83" s="5" t="s">
        <v>38</v>
      </c>
      <c r="U83" s="5" t="s">
        <v>397</v>
      </c>
      <c r="V83" s="5" t="s">
        <v>382</v>
      </c>
      <c r="W83" s="5" t="s">
        <v>404</v>
      </c>
      <c r="X83" s="3" t="s">
        <v>401</v>
      </c>
    </row>
    <row r="84" spans="1:24" ht="15" thickBot="1">
      <c r="A84" s="5" t="s">
        <v>195</v>
      </c>
      <c r="B84" s="5" t="s">
        <v>405</v>
      </c>
      <c r="C84" s="5" t="s">
        <v>406</v>
      </c>
      <c r="D84" s="5"/>
      <c r="E84" s="5"/>
      <c r="F84" s="5" t="s">
        <v>27</v>
      </c>
      <c r="G84" s="5" t="s">
        <v>28</v>
      </c>
      <c r="H84" s="5"/>
      <c r="I84" s="5" t="s">
        <v>27</v>
      </c>
      <c r="J84" s="5" t="s">
        <v>30</v>
      </c>
      <c r="K84" s="5" t="s">
        <v>31</v>
      </c>
      <c r="L84" s="5" t="s">
        <v>407</v>
      </c>
      <c r="M84" s="5" t="s">
        <v>33</v>
      </c>
      <c r="N84" s="5" t="s">
        <v>388</v>
      </c>
      <c r="O84" s="5" t="s">
        <v>199</v>
      </c>
      <c r="P84" s="6">
        <v>50000000</v>
      </c>
      <c r="Q84" s="6">
        <v>50000000</v>
      </c>
      <c r="R84" s="5" t="s">
        <v>200</v>
      </c>
      <c r="S84" s="5" t="s">
        <v>201</v>
      </c>
      <c r="T84" s="5" t="s">
        <v>38</v>
      </c>
      <c r="U84" s="5" t="s">
        <v>381</v>
      </c>
      <c r="V84" s="5" t="s">
        <v>408</v>
      </c>
      <c r="W84" s="5" t="s">
        <v>409</v>
      </c>
      <c r="X84" s="3" t="s">
        <v>406</v>
      </c>
    </row>
    <row r="85" spans="1:24" ht="15" thickBot="1">
      <c r="A85" s="5" t="s">
        <v>62</v>
      </c>
      <c r="B85" s="5" t="s">
        <v>410</v>
      </c>
      <c r="C85" s="5" t="s">
        <v>411</v>
      </c>
      <c r="D85" s="5"/>
      <c r="E85" s="5"/>
      <c r="F85" s="5" t="s">
        <v>27</v>
      </c>
      <c r="G85" s="5" t="s">
        <v>28</v>
      </c>
      <c r="H85" s="5"/>
      <c r="I85" s="5" t="s">
        <v>27</v>
      </c>
      <c r="J85" s="5" t="s">
        <v>30</v>
      </c>
      <c r="K85" s="5" t="s">
        <v>31</v>
      </c>
      <c r="L85" s="5" t="s">
        <v>412</v>
      </c>
      <c r="M85" s="5" t="s">
        <v>33</v>
      </c>
      <c r="N85" s="5" t="s">
        <v>388</v>
      </c>
      <c r="O85" s="5" t="s">
        <v>322</v>
      </c>
      <c r="P85" s="6">
        <v>18550000</v>
      </c>
      <c r="Q85" s="6">
        <v>18550000</v>
      </c>
      <c r="R85" s="5" t="s">
        <v>66</v>
      </c>
      <c r="S85" s="5" t="s">
        <v>67</v>
      </c>
      <c r="T85" s="5" t="s">
        <v>47</v>
      </c>
      <c r="U85" s="5" t="s">
        <v>381</v>
      </c>
      <c r="V85" s="5" t="s">
        <v>382</v>
      </c>
      <c r="W85" s="5" t="s">
        <v>383</v>
      </c>
      <c r="X85" s="3" t="s">
        <v>411</v>
      </c>
    </row>
    <row r="86" spans="1:24" ht="15" thickBot="1">
      <c r="A86" s="5" t="s">
        <v>413</v>
      </c>
      <c r="B86" s="5" t="s">
        <v>414</v>
      </c>
      <c r="C86" s="5" t="s">
        <v>415</v>
      </c>
      <c r="D86" s="5"/>
      <c r="E86" s="5"/>
      <c r="F86" s="5" t="s">
        <v>27</v>
      </c>
      <c r="G86" s="5" t="s">
        <v>28</v>
      </c>
      <c r="H86" s="5" t="s">
        <v>143</v>
      </c>
      <c r="I86" s="5" t="s">
        <v>27</v>
      </c>
      <c r="J86" s="5" t="s">
        <v>30</v>
      </c>
      <c r="K86" s="5" t="s">
        <v>31</v>
      </c>
      <c r="L86" s="5" t="s">
        <v>416</v>
      </c>
      <c r="M86" s="5" t="s">
        <v>33</v>
      </c>
      <c r="N86" s="5" t="s">
        <v>388</v>
      </c>
      <c r="O86" s="5" t="s">
        <v>417</v>
      </c>
      <c r="P86" s="6">
        <v>7600000</v>
      </c>
      <c r="Q86" s="6">
        <v>7600000</v>
      </c>
      <c r="R86" s="5" t="s">
        <v>418</v>
      </c>
      <c r="S86" s="5" t="s">
        <v>176</v>
      </c>
      <c r="T86" s="5" t="s">
        <v>61</v>
      </c>
      <c r="U86" s="5" t="s">
        <v>381</v>
      </c>
      <c r="V86" s="5" t="s">
        <v>408</v>
      </c>
      <c r="W86" s="5" t="s">
        <v>419</v>
      </c>
      <c r="X86" s="3" t="s">
        <v>415</v>
      </c>
    </row>
    <row r="87" spans="1:24" ht="15" thickBot="1">
      <c r="A87" s="5" t="s">
        <v>413</v>
      </c>
      <c r="B87" s="5" t="s">
        <v>420</v>
      </c>
      <c r="C87" s="5" t="s">
        <v>421</v>
      </c>
      <c r="D87" s="5"/>
      <c r="E87" s="5"/>
      <c r="F87" s="5" t="s">
        <v>27</v>
      </c>
      <c r="G87" s="5" t="s">
        <v>28</v>
      </c>
      <c r="H87" s="5" t="s">
        <v>143</v>
      </c>
      <c r="I87" s="5" t="s">
        <v>27</v>
      </c>
      <c r="J87" s="5" t="s">
        <v>30</v>
      </c>
      <c r="K87" s="5" t="s">
        <v>31</v>
      </c>
      <c r="L87" s="5" t="s">
        <v>422</v>
      </c>
      <c r="M87" s="5" t="s">
        <v>33</v>
      </c>
      <c r="N87" s="5" t="s">
        <v>388</v>
      </c>
      <c r="O87" s="5" t="s">
        <v>423</v>
      </c>
      <c r="P87" s="6">
        <v>10000000</v>
      </c>
      <c r="Q87" s="6">
        <v>10000000</v>
      </c>
      <c r="R87" s="5" t="s">
        <v>418</v>
      </c>
      <c r="S87" s="5" t="s">
        <v>176</v>
      </c>
      <c r="T87" s="5" t="s">
        <v>61</v>
      </c>
      <c r="U87" s="5" t="s">
        <v>381</v>
      </c>
      <c r="V87" s="5" t="s">
        <v>398</v>
      </c>
      <c r="W87" s="5" t="s">
        <v>424</v>
      </c>
      <c r="X87" s="3" t="s">
        <v>421</v>
      </c>
    </row>
    <row r="88" spans="1:24" ht="15" thickBot="1">
      <c r="A88" s="5" t="s">
        <v>195</v>
      </c>
      <c r="B88" s="5" t="s">
        <v>425</v>
      </c>
      <c r="C88" s="5" t="s">
        <v>426</v>
      </c>
      <c r="D88" s="5"/>
      <c r="E88" s="5"/>
      <c r="F88" s="5" t="s">
        <v>27</v>
      </c>
      <c r="G88" s="5" t="s">
        <v>28</v>
      </c>
      <c r="H88" s="5"/>
      <c r="I88" s="5" t="s">
        <v>27</v>
      </c>
      <c r="J88" s="5" t="s">
        <v>30</v>
      </c>
      <c r="K88" s="5" t="s">
        <v>31</v>
      </c>
      <c r="L88" s="5" t="s">
        <v>427</v>
      </c>
      <c r="M88" s="5" t="s">
        <v>33</v>
      </c>
      <c r="N88" s="5" t="s">
        <v>388</v>
      </c>
      <c r="O88" s="5" t="s">
        <v>199</v>
      </c>
      <c r="P88" s="6">
        <v>30000000</v>
      </c>
      <c r="Q88" s="6">
        <v>30000000</v>
      </c>
      <c r="R88" s="5" t="s">
        <v>200</v>
      </c>
      <c r="S88" s="5" t="s">
        <v>201</v>
      </c>
      <c r="T88" s="5" t="s">
        <v>38</v>
      </c>
      <c r="U88" s="5" t="s">
        <v>397</v>
      </c>
      <c r="V88" s="5" t="s">
        <v>398</v>
      </c>
      <c r="W88" s="5" t="s">
        <v>399</v>
      </c>
      <c r="X88" s="3" t="s">
        <v>426</v>
      </c>
    </row>
    <row r="89" spans="1:24" ht="15" thickBot="1">
      <c r="A89" s="5" t="s">
        <v>413</v>
      </c>
      <c r="B89" s="5" t="s">
        <v>428</v>
      </c>
      <c r="C89" s="5" t="s">
        <v>429</v>
      </c>
      <c r="D89" s="5"/>
      <c r="E89" s="5"/>
      <c r="F89" s="5" t="s">
        <v>27</v>
      </c>
      <c r="G89" s="5" t="s">
        <v>28</v>
      </c>
      <c r="H89" s="5" t="s">
        <v>143</v>
      </c>
      <c r="I89" s="5" t="s">
        <v>27</v>
      </c>
      <c r="J89" s="5" t="s">
        <v>30</v>
      </c>
      <c r="K89" s="5" t="s">
        <v>31</v>
      </c>
      <c r="L89" s="5" t="s">
        <v>430</v>
      </c>
      <c r="M89" s="5" t="s">
        <v>33</v>
      </c>
      <c r="N89" s="5" t="s">
        <v>431</v>
      </c>
      <c r="O89" s="5" t="s">
        <v>432</v>
      </c>
      <c r="P89" s="6">
        <v>20000000</v>
      </c>
      <c r="Q89" s="6">
        <v>20000000</v>
      </c>
      <c r="R89" s="5" t="s">
        <v>418</v>
      </c>
      <c r="S89" s="5" t="s">
        <v>176</v>
      </c>
      <c r="T89" s="5" t="s">
        <v>61</v>
      </c>
      <c r="U89" s="5" t="s">
        <v>381</v>
      </c>
      <c r="V89" s="5" t="s">
        <v>408</v>
      </c>
      <c r="W89" s="5" t="s">
        <v>409</v>
      </c>
      <c r="X89" s="3" t="s">
        <v>429</v>
      </c>
    </row>
    <row r="90" spans="1:24" ht="15" thickBot="1">
      <c r="A90" s="5" t="s">
        <v>195</v>
      </c>
      <c r="B90" s="5" t="s">
        <v>433</v>
      </c>
      <c r="C90" s="5" t="s">
        <v>434</v>
      </c>
      <c r="D90" s="5"/>
      <c r="E90" s="5"/>
      <c r="F90" s="5" t="s">
        <v>27</v>
      </c>
      <c r="G90" s="5" t="s">
        <v>28</v>
      </c>
      <c r="H90" s="5"/>
      <c r="I90" s="5" t="s">
        <v>27</v>
      </c>
      <c r="J90" s="5" t="s">
        <v>30</v>
      </c>
      <c r="K90" s="5" t="s">
        <v>31</v>
      </c>
      <c r="L90" s="5" t="s">
        <v>435</v>
      </c>
      <c r="M90" s="5" t="s">
        <v>33</v>
      </c>
      <c r="N90" s="5" t="s">
        <v>388</v>
      </c>
      <c r="O90" s="5" t="s">
        <v>199</v>
      </c>
      <c r="P90" s="6">
        <v>229000000</v>
      </c>
      <c r="Q90" s="6">
        <v>229000000</v>
      </c>
      <c r="R90" s="5" t="s">
        <v>200</v>
      </c>
      <c r="S90" s="5" t="s">
        <v>201</v>
      </c>
      <c r="T90" s="5" t="s">
        <v>38</v>
      </c>
      <c r="U90" s="5" t="s">
        <v>397</v>
      </c>
      <c r="V90" s="5" t="s">
        <v>436</v>
      </c>
      <c r="W90" s="5" t="s">
        <v>437</v>
      </c>
      <c r="X90" s="3" t="s">
        <v>434</v>
      </c>
    </row>
    <row r="91" spans="1:24" ht="15" thickBot="1">
      <c r="A91" s="5" t="s">
        <v>195</v>
      </c>
      <c r="B91" s="5" t="s">
        <v>438</v>
      </c>
      <c r="C91" s="5" t="s">
        <v>439</v>
      </c>
      <c r="D91" s="5"/>
      <c r="E91" s="5"/>
      <c r="F91" s="5" t="s">
        <v>27</v>
      </c>
      <c r="G91" s="5" t="s">
        <v>28</v>
      </c>
      <c r="H91" s="5"/>
      <c r="I91" s="5" t="s">
        <v>27</v>
      </c>
      <c r="J91" s="5" t="s">
        <v>30</v>
      </c>
      <c r="K91" s="5" t="s">
        <v>31</v>
      </c>
      <c r="L91" s="5" t="s">
        <v>440</v>
      </c>
      <c r="M91" s="5" t="s">
        <v>33</v>
      </c>
      <c r="N91" s="5" t="s">
        <v>388</v>
      </c>
      <c r="O91" s="5" t="s">
        <v>403</v>
      </c>
      <c r="P91" s="6">
        <v>750000000</v>
      </c>
      <c r="Q91" s="6">
        <v>750000000</v>
      </c>
      <c r="R91" s="5" t="s">
        <v>200</v>
      </c>
      <c r="S91" s="5" t="s">
        <v>201</v>
      </c>
      <c r="T91" s="5" t="s">
        <v>38</v>
      </c>
      <c r="U91" s="5" t="s">
        <v>397</v>
      </c>
      <c r="V91" s="5" t="s">
        <v>398</v>
      </c>
      <c r="W91" s="5" t="s">
        <v>441</v>
      </c>
      <c r="X91" s="3" t="s">
        <v>439</v>
      </c>
    </row>
    <row r="92" spans="1:24" ht="15" thickBot="1">
      <c r="A92" s="5" t="s">
        <v>195</v>
      </c>
      <c r="B92" s="5" t="s">
        <v>442</v>
      </c>
      <c r="C92" s="5" t="s">
        <v>443</v>
      </c>
      <c r="D92" s="5"/>
      <c r="E92" s="5"/>
      <c r="F92" s="5" t="s">
        <v>27</v>
      </c>
      <c r="G92" s="5" t="s">
        <v>28</v>
      </c>
      <c r="H92" s="5"/>
      <c r="I92" s="5" t="s">
        <v>27</v>
      </c>
      <c r="J92" s="5" t="s">
        <v>30</v>
      </c>
      <c r="K92" s="5" t="s">
        <v>31</v>
      </c>
      <c r="L92" s="5" t="s">
        <v>444</v>
      </c>
      <c r="M92" s="5" t="s">
        <v>33</v>
      </c>
      <c r="N92" s="5" t="s">
        <v>388</v>
      </c>
      <c r="O92" s="5" t="s">
        <v>199</v>
      </c>
      <c r="P92" s="6">
        <v>66600000</v>
      </c>
      <c r="Q92" s="6">
        <v>66600000</v>
      </c>
      <c r="R92" s="5" t="s">
        <v>200</v>
      </c>
      <c r="S92" s="5" t="s">
        <v>201</v>
      </c>
      <c r="T92" s="5" t="s">
        <v>38</v>
      </c>
      <c r="U92" s="5" t="s">
        <v>397</v>
      </c>
      <c r="V92" s="5" t="s">
        <v>408</v>
      </c>
      <c r="W92" s="5" t="s">
        <v>445</v>
      </c>
      <c r="X92" s="3" t="s">
        <v>443</v>
      </c>
    </row>
    <row r="93" spans="1:24" ht="15" thickBot="1">
      <c r="A93" s="5" t="s">
        <v>224</v>
      </c>
      <c r="B93" s="5" t="s">
        <v>446</v>
      </c>
      <c r="C93" s="5" t="s">
        <v>226</v>
      </c>
      <c r="D93" s="5"/>
      <c r="E93" s="5"/>
      <c r="F93" s="5" t="s">
        <v>27</v>
      </c>
      <c r="G93" s="5" t="s">
        <v>28</v>
      </c>
      <c r="H93" s="5"/>
      <c r="I93" s="5" t="s">
        <v>27</v>
      </c>
      <c r="J93" s="5" t="s">
        <v>30</v>
      </c>
      <c r="K93" s="5" t="s">
        <v>31</v>
      </c>
      <c r="L93" s="5" t="s">
        <v>447</v>
      </c>
      <c r="M93" s="5" t="s">
        <v>33</v>
      </c>
      <c r="N93" s="5" t="s">
        <v>388</v>
      </c>
      <c r="O93" s="5" t="s">
        <v>322</v>
      </c>
      <c r="P93" s="6">
        <v>20299200</v>
      </c>
      <c r="Q93" s="6">
        <v>20299200</v>
      </c>
      <c r="R93" s="5" t="s">
        <v>228</v>
      </c>
      <c r="S93" s="5" t="s">
        <v>229</v>
      </c>
      <c r="T93" s="5" t="s">
        <v>38</v>
      </c>
      <c r="U93" s="5" t="s">
        <v>381</v>
      </c>
      <c r="V93" s="5" t="s">
        <v>408</v>
      </c>
      <c r="W93" s="5" t="s">
        <v>419</v>
      </c>
      <c r="X93" s="3" t="s">
        <v>226</v>
      </c>
    </row>
    <row r="94" spans="1:24" ht="15" thickBot="1">
      <c r="A94" s="5" t="s">
        <v>195</v>
      </c>
      <c r="B94" s="5" t="s">
        <v>448</v>
      </c>
      <c r="C94" s="5" t="s">
        <v>449</v>
      </c>
      <c r="D94" s="5"/>
      <c r="E94" s="5"/>
      <c r="F94" s="5" t="s">
        <v>27</v>
      </c>
      <c r="G94" s="5" t="s">
        <v>28</v>
      </c>
      <c r="H94" s="5"/>
      <c r="I94" s="5" t="s">
        <v>27</v>
      </c>
      <c r="J94" s="5" t="s">
        <v>30</v>
      </c>
      <c r="K94" s="5" t="s">
        <v>31</v>
      </c>
      <c r="L94" s="5" t="s">
        <v>450</v>
      </c>
      <c r="M94" s="5" t="s">
        <v>33</v>
      </c>
      <c r="N94" s="5" t="s">
        <v>388</v>
      </c>
      <c r="O94" s="5" t="s">
        <v>403</v>
      </c>
      <c r="P94" s="6">
        <v>283500000</v>
      </c>
      <c r="Q94" s="6">
        <v>283500000</v>
      </c>
      <c r="R94" s="5" t="s">
        <v>200</v>
      </c>
      <c r="S94" s="5" t="s">
        <v>201</v>
      </c>
      <c r="T94" s="5" t="s">
        <v>38</v>
      </c>
      <c r="U94" s="5" t="s">
        <v>381</v>
      </c>
      <c r="V94" s="5" t="s">
        <v>436</v>
      </c>
      <c r="W94" s="5" t="s">
        <v>451</v>
      </c>
      <c r="X94" s="3" t="s">
        <v>449</v>
      </c>
    </row>
    <row r="95" spans="1:24" ht="15" thickBot="1">
      <c r="A95" s="5" t="s">
        <v>195</v>
      </c>
      <c r="B95" s="5" t="s">
        <v>452</v>
      </c>
      <c r="C95" s="5" t="s">
        <v>453</v>
      </c>
      <c r="D95" s="5"/>
      <c r="E95" s="5"/>
      <c r="F95" s="5" t="s">
        <v>27</v>
      </c>
      <c r="G95" s="5" t="s">
        <v>28</v>
      </c>
      <c r="H95" s="5"/>
      <c r="I95" s="5" t="s">
        <v>27</v>
      </c>
      <c r="J95" s="5" t="s">
        <v>30</v>
      </c>
      <c r="K95" s="5" t="s">
        <v>31</v>
      </c>
      <c r="L95" s="5" t="s">
        <v>454</v>
      </c>
      <c r="M95" s="5" t="s">
        <v>33</v>
      </c>
      <c r="N95" s="5" t="s">
        <v>388</v>
      </c>
      <c r="O95" s="5" t="s">
        <v>403</v>
      </c>
      <c r="P95" s="6">
        <v>2237500000</v>
      </c>
      <c r="Q95" s="6">
        <v>2237500000</v>
      </c>
      <c r="R95" s="5" t="s">
        <v>200</v>
      </c>
      <c r="S95" s="5" t="s">
        <v>201</v>
      </c>
      <c r="T95" s="5" t="s">
        <v>38</v>
      </c>
      <c r="U95" s="5" t="s">
        <v>397</v>
      </c>
      <c r="V95" s="5" t="s">
        <v>436</v>
      </c>
      <c r="W95" s="5" t="s">
        <v>455</v>
      </c>
      <c r="X95" s="3" t="s">
        <v>453</v>
      </c>
    </row>
    <row r="96" spans="1:24" ht="15" thickBot="1">
      <c r="A96" s="5" t="s">
        <v>195</v>
      </c>
      <c r="B96" s="5" t="s">
        <v>456</v>
      </c>
      <c r="C96" s="5" t="s">
        <v>457</v>
      </c>
      <c r="D96" s="5"/>
      <c r="E96" s="5"/>
      <c r="F96" s="5" t="s">
        <v>27</v>
      </c>
      <c r="G96" s="5" t="s">
        <v>28</v>
      </c>
      <c r="H96" s="5"/>
      <c r="I96" s="5" t="s">
        <v>27</v>
      </c>
      <c r="J96" s="5" t="s">
        <v>30</v>
      </c>
      <c r="K96" s="5" t="s">
        <v>31</v>
      </c>
      <c r="L96" s="5" t="s">
        <v>458</v>
      </c>
      <c r="M96" s="5" t="s">
        <v>33</v>
      </c>
      <c r="N96" s="5" t="s">
        <v>388</v>
      </c>
      <c r="O96" s="5" t="s">
        <v>403</v>
      </c>
      <c r="P96" s="6">
        <v>445000000</v>
      </c>
      <c r="Q96" s="6">
        <v>445000000</v>
      </c>
      <c r="R96" s="5" t="s">
        <v>200</v>
      </c>
      <c r="S96" s="5" t="s">
        <v>201</v>
      </c>
      <c r="T96" s="5" t="s">
        <v>38</v>
      </c>
      <c r="U96" s="5" t="s">
        <v>397</v>
      </c>
      <c r="V96" s="5" t="s">
        <v>408</v>
      </c>
      <c r="W96" s="5" t="s">
        <v>445</v>
      </c>
      <c r="X96" s="3" t="s">
        <v>457</v>
      </c>
    </row>
    <row r="97" spans="1:24" ht="15" thickBot="1">
      <c r="A97" s="5" t="s">
        <v>195</v>
      </c>
      <c r="B97" s="5" t="s">
        <v>459</v>
      </c>
      <c r="C97" s="5" t="s">
        <v>460</v>
      </c>
      <c r="D97" s="5"/>
      <c r="E97" s="5"/>
      <c r="F97" s="5" t="s">
        <v>27</v>
      </c>
      <c r="G97" s="5" t="s">
        <v>28</v>
      </c>
      <c r="H97" s="5"/>
      <c r="I97" s="5" t="s">
        <v>27</v>
      </c>
      <c r="J97" s="5" t="s">
        <v>30</v>
      </c>
      <c r="K97" s="5" t="s">
        <v>31</v>
      </c>
      <c r="L97" s="5" t="s">
        <v>461</v>
      </c>
      <c r="M97" s="5" t="s">
        <v>33</v>
      </c>
      <c r="N97" s="5" t="s">
        <v>388</v>
      </c>
      <c r="O97" s="5" t="s">
        <v>234</v>
      </c>
      <c r="P97" s="6">
        <v>176000000</v>
      </c>
      <c r="Q97" s="6">
        <v>176000000</v>
      </c>
      <c r="R97" s="5" t="s">
        <v>200</v>
      </c>
      <c r="S97" s="5" t="s">
        <v>201</v>
      </c>
      <c r="T97" s="5" t="s">
        <v>38</v>
      </c>
      <c r="U97" s="5" t="s">
        <v>397</v>
      </c>
      <c r="V97" s="5" t="s">
        <v>408</v>
      </c>
      <c r="W97" s="5" t="s">
        <v>445</v>
      </c>
      <c r="X97" s="3" t="s">
        <v>460</v>
      </c>
    </row>
    <row r="98" spans="1:24" ht="15" thickBot="1">
      <c r="A98" s="5" t="s">
        <v>462</v>
      </c>
      <c r="B98" s="5" t="s">
        <v>463</v>
      </c>
      <c r="C98" s="5" t="s">
        <v>464</v>
      </c>
      <c r="D98" s="5"/>
      <c r="E98" s="5"/>
      <c r="F98" s="5" t="s">
        <v>27</v>
      </c>
      <c r="G98" s="5" t="s">
        <v>28</v>
      </c>
      <c r="H98" s="5"/>
      <c r="I98" s="5" t="s">
        <v>27</v>
      </c>
      <c r="J98" s="5" t="s">
        <v>30</v>
      </c>
      <c r="K98" s="5" t="s">
        <v>31</v>
      </c>
      <c r="L98" s="5" t="s">
        <v>465</v>
      </c>
      <c r="M98" s="5" t="s">
        <v>33</v>
      </c>
      <c r="N98" s="5" t="s">
        <v>388</v>
      </c>
      <c r="O98" s="5" t="s">
        <v>322</v>
      </c>
      <c r="P98" s="6">
        <v>153300000</v>
      </c>
      <c r="Q98" s="6">
        <v>153300000</v>
      </c>
      <c r="R98" s="5" t="s">
        <v>466</v>
      </c>
      <c r="S98" s="5" t="s">
        <v>73</v>
      </c>
      <c r="T98" s="5" t="s">
        <v>38</v>
      </c>
      <c r="U98" s="5" t="s">
        <v>381</v>
      </c>
      <c r="V98" s="5" t="s">
        <v>382</v>
      </c>
      <c r="W98" s="5" t="s">
        <v>404</v>
      </c>
      <c r="X98" s="3" t="s">
        <v>464</v>
      </c>
    </row>
    <row r="99" spans="1:24" ht="15" thickBot="1">
      <c r="A99" s="5" t="s">
        <v>195</v>
      </c>
      <c r="B99" s="5" t="s">
        <v>467</v>
      </c>
      <c r="C99" s="5" t="s">
        <v>468</v>
      </c>
      <c r="D99" s="5"/>
      <c r="E99" s="5"/>
      <c r="F99" s="5" t="s">
        <v>27</v>
      </c>
      <c r="G99" s="5" t="s">
        <v>28</v>
      </c>
      <c r="H99" s="5"/>
      <c r="I99" s="5" t="s">
        <v>27</v>
      </c>
      <c r="J99" s="5" t="s">
        <v>30</v>
      </c>
      <c r="K99" s="5" t="s">
        <v>31</v>
      </c>
      <c r="L99" s="5" t="s">
        <v>469</v>
      </c>
      <c r="M99" s="5" t="s">
        <v>33</v>
      </c>
      <c r="N99" s="5" t="s">
        <v>388</v>
      </c>
      <c r="O99" s="5" t="s">
        <v>216</v>
      </c>
      <c r="P99" s="6">
        <v>50000000</v>
      </c>
      <c r="Q99" s="6">
        <v>50000000</v>
      </c>
      <c r="R99" s="5" t="s">
        <v>200</v>
      </c>
      <c r="S99" s="5" t="s">
        <v>201</v>
      </c>
      <c r="T99" s="5" t="s">
        <v>38</v>
      </c>
      <c r="U99" s="5" t="s">
        <v>397</v>
      </c>
      <c r="V99" s="5" t="s">
        <v>408</v>
      </c>
      <c r="W99" s="5" t="s">
        <v>419</v>
      </c>
      <c r="X99" s="3" t="s">
        <v>468</v>
      </c>
    </row>
    <row r="100" spans="1:24" ht="15" thickBot="1">
      <c r="A100" s="5" t="s">
        <v>195</v>
      </c>
      <c r="B100" s="5" t="s">
        <v>470</v>
      </c>
      <c r="C100" s="5" t="s">
        <v>471</v>
      </c>
      <c r="D100" s="5"/>
      <c r="E100" s="5"/>
      <c r="F100" s="5" t="s">
        <v>27</v>
      </c>
      <c r="G100" s="5" t="s">
        <v>28</v>
      </c>
      <c r="H100" s="5"/>
      <c r="I100" s="5" t="s">
        <v>27</v>
      </c>
      <c r="J100" s="5" t="s">
        <v>30</v>
      </c>
      <c r="K100" s="5" t="s">
        <v>31</v>
      </c>
      <c r="L100" s="5" t="s">
        <v>472</v>
      </c>
      <c r="M100" s="5" t="s">
        <v>33</v>
      </c>
      <c r="N100" s="5" t="s">
        <v>388</v>
      </c>
      <c r="O100" s="5" t="s">
        <v>234</v>
      </c>
      <c r="P100" s="6">
        <v>171000000</v>
      </c>
      <c r="Q100" s="6">
        <v>171000000</v>
      </c>
      <c r="R100" s="5" t="s">
        <v>200</v>
      </c>
      <c r="S100" s="5" t="s">
        <v>201</v>
      </c>
      <c r="T100" s="5" t="s">
        <v>38</v>
      </c>
      <c r="U100" s="5" t="s">
        <v>397</v>
      </c>
      <c r="V100" s="5" t="s">
        <v>398</v>
      </c>
      <c r="W100" s="5" t="s">
        <v>473</v>
      </c>
      <c r="X100" s="3" t="s">
        <v>471</v>
      </c>
    </row>
    <row r="101" spans="1:24" ht="15" thickBot="1">
      <c r="A101" s="5" t="s">
        <v>195</v>
      </c>
      <c r="B101" s="5" t="s">
        <v>474</v>
      </c>
      <c r="C101" s="5" t="s">
        <v>475</v>
      </c>
      <c r="D101" s="5"/>
      <c r="E101" s="5"/>
      <c r="F101" s="5" t="s">
        <v>27</v>
      </c>
      <c r="G101" s="5" t="s">
        <v>28</v>
      </c>
      <c r="H101" s="5"/>
      <c r="I101" s="5" t="s">
        <v>27</v>
      </c>
      <c r="J101" s="5" t="s">
        <v>30</v>
      </c>
      <c r="K101" s="5" t="s">
        <v>31</v>
      </c>
      <c r="L101" s="5" t="s">
        <v>476</v>
      </c>
      <c r="M101" s="5" t="s">
        <v>33</v>
      </c>
      <c r="N101" s="5" t="s">
        <v>388</v>
      </c>
      <c r="O101" s="5" t="s">
        <v>403</v>
      </c>
      <c r="P101" s="6">
        <v>3250000000</v>
      </c>
      <c r="Q101" s="6">
        <v>3250000000</v>
      </c>
      <c r="R101" s="5" t="s">
        <v>200</v>
      </c>
      <c r="S101" s="5" t="s">
        <v>201</v>
      </c>
      <c r="T101" s="5" t="s">
        <v>38</v>
      </c>
      <c r="U101" s="5" t="s">
        <v>381</v>
      </c>
      <c r="V101" s="5" t="s">
        <v>408</v>
      </c>
      <c r="W101" s="5" t="s">
        <v>419</v>
      </c>
      <c r="X101" s="3" t="s">
        <v>475</v>
      </c>
    </row>
    <row r="102" spans="1:24" ht="15" thickBot="1">
      <c r="A102" s="5" t="s">
        <v>195</v>
      </c>
      <c r="B102" s="5" t="s">
        <v>477</v>
      </c>
      <c r="C102" s="5" t="s">
        <v>478</v>
      </c>
      <c r="D102" s="5"/>
      <c r="E102" s="5"/>
      <c r="F102" s="5" t="s">
        <v>27</v>
      </c>
      <c r="G102" s="5" t="s">
        <v>28</v>
      </c>
      <c r="H102" s="5"/>
      <c r="I102" s="5" t="s">
        <v>27</v>
      </c>
      <c r="J102" s="5" t="s">
        <v>30</v>
      </c>
      <c r="K102" s="5" t="s">
        <v>31</v>
      </c>
      <c r="L102" s="5" t="s">
        <v>479</v>
      </c>
      <c r="M102" s="5" t="s">
        <v>33</v>
      </c>
      <c r="N102" s="5" t="s">
        <v>388</v>
      </c>
      <c r="O102" s="5" t="s">
        <v>403</v>
      </c>
      <c r="P102" s="6">
        <v>450000000</v>
      </c>
      <c r="Q102" s="6">
        <v>450000000</v>
      </c>
      <c r="R102" s="5" t="s">
        <v>200</v>
      </c>
      <c r="S102" s="5" t="s">
        <v>201</v>
      </c>
      <c r="T102" s="5" t="s">
        <v>38</v>
      </c>
      <c r="U102" s="5" t="s">
        <v>397</v>
      </c>
      <c r="V102" s="5" t="s">
        <v>408</v>
      </c>
      <c r="W102" s="5" t="s">
        <v>445</v>
      </c>
      <c r="X102" s="3" t="s">
        <v>478</v>
      </c>
    </row>
    <row r="103" spans="1:24" ht="15" thickBot="1">
      <c r="A103" s="5" t="s">
        <v>195</v>
      </c>
      <c r="B103" s="5" t="s">
        <v>480</v>
      </c>
      <c r="C103" s="5" t="s">
        <v>481</v>
      </c>
      <c r="D103" s="5"/>
      <c r="E103" s="5"/>
      <c r="F103" s="5" t="s">
        <v>27</v>
      </c>
      <c r="G103" s="5" t="s">
        <v>28</v>
      </c>
      <c r="H103" s="5"/>
      <c r="I103" s="5" t="s">
        <v>27</v>
      </c>
      <c r="J103" s="5" t="s">
        <v>30</v>
      </c>
      <c r="K103" s="5" t="s">
        <v>31</v>
      </c>
      <c r="L103" s="5" t="s">
        <v>479</v>
      </c>
      <c r="M103" s="5" t="s">
        <v>33</v>
      </c>
      <c r="N103" s="5" t="s">
        <v>388</v>
      </c>
      <c r="O103" s="5" t="s">
        <v>403</v>
      </c>
      <c r="P103" s="6">
        <v>700000000</v>
      </c>
      <c r="Q103" s="6">
        <v>700000000</v>
      </c>
      <c r="R103" s="5" t="s">
        <v>200</v>
      </c>
      <c r="S103" s="5" t="s">
        <v>201</v>
      </c>
      <c r="T103" s="5" t="s">
        <v>38</v>
      </c>
      <c r="U103" s="5" t="s">
        <v>381</v>
      </c>
      <c r="V103" s="5" t="s">
        <v>408</v>
      </c>
      <c r="W103" s="5" t="s">
        <v>419</v>
      </c>
      <c r="X103" s="3" t="s">
        <v>481</v>
      </c>
    </row>
    <row r="104" spans="1:24" ht="15" thickBot="1">
      <c r="A104" s="5" t="s">
        <v>68</v>
      </c>
      <c r="B104" s="5" t="s">
        <v>482</v>
      </c>
      <c r="C104" s="5" t="s">
        <v>483</v>
      </c>
      <c r="D104" s="5"/>
      <c r="E104" s="5"/>
      <c r="F104" s="5" t="s">
        <v>27</v>
      </c>
      <c r="G104" s="5" t="s">
        <v>28</v>
      </c>
      <c r="H104" s="5"/>
      <c r="I104" s="5" t="s">
        <v>27</v>
      </c>
      <c r="J104" s="5" t="s">
        <v>30</v>
      </c>
      <c r="K104" s="5" t="s">
        <v>31</v>
      </c>
      <c r="L104" s="5" t="s">
        <v>484</v>
      </c>
      <c r="M104" s="5" t="s">
        <v>33</v>
      </c>
      <c r="N104" s="5" t="s">
        <v>388</v>
      </c>
      <c r="O104" s="5" t="s">
        <v>322</v>
      </c>
      <c r="P104" s="6">
        <v>60000000</v>
      </c>
      <c r="Q104" s="6">
        <v>60000000</v>
      </c>
      <c r="R104" s="5" t="s">
        <v>72</v>
      </c>
      <c r="S104" s="5" t="s">
        <v>73</v>
      </c>
      <c r="T104" s="5" t="s">
        <v>38</v>
      </c>
      <c r="U104" s="5" t="s">
        <v>397</v>
      </c>
      <c r="V104" s="5" t="s">
        <v>398</v>
      </c>
      <c r="W104" s="5" t="s">
        <v>441</v>
      </c>
      <c r="X104" s="3" t="s">
        <v>610</v>
      </c>
    </row>
    <row r="105" spans="1:24" ht="15" thickBot="1">
      <c r="A105" s="5" t="s">
        <v>68</v>
      </c>
      <c r="B105" s="5" t="s">
        <v>485</v>
      </c>
      <c r="C105" s="5" t="s">
        <v>486</v>
      </c>
      <c r="D105" s="5"/>
      <c r="E105" s="5"/>
      <c r="F105" s="5" t="s">
        <v>27</v>
      </c>
      <c r="G105" s="5" t="s">
        <v>28</v>
      </c>
      <c r="H105" s="5"/>
      <c r="I105" s="5" t="s">
        <v>27</v>
      </c>
      <c r="J105" s="5" t="s">
        <v>30</v>
      </c>
      <c r="K105" s="5" t="s">
        <v>31</v>
      </c>
      <c r="L105" s="5" t="s">
        <v>487</v>
      </c>
      <c r="M105" s="5" t="s">
        <v>33</v>
      </c>
      <c r="N105" s="5" t="s">
        <v>388</v>
      </c>
      <c r="O105" s="5" t="s">
        <v>322</v>
      </c>
      <c r="P105" s="6">
        <v>114000000</v>
      </c>
      <c r="Q105" s="6">
        <v>114000000</v>
      </c>
      <c r="R105" s="5" t="s">
        <v>72</v>
      </c>
      <c r="S105" s="5" t="s">
        <v>73</v>
      </c>
      <c r="T105" s="5" t="s">
        <v>38</v>
      </c>
      <c r="U105" s="5" t="s">
        <v>397</v>
      </c>
      <c r="V105" s="5" t="s">
        <v>408</v>
      </c>
      <c r="W105" s="5" t="s">
        <v>445</v>
      </c>
      <c r="X105" s="3" t="s">
        <v>611</v>
      </c>
    </row>
    <row r="106" spans="1:24" ht="15" thickBot="1">
      <c r="A106" s="5" t="s">
        <v>224</v>
      </c>
      <c r="B106" s="5" t="s">
        <v>488</v>
      </c>
      <c r="C106" s="5" t="s">
        <v>489</v>
      </c>
      <c r="D106" s="5"/>
      <c r="E106" s="5"/>
      <c r="F106" s="5" t="s">
        <v>27</v>
      </c>
      <c r="G106" s="5" t="s">
        <v>28</v>
      </c>
      <c r="H106" s="5"/>
      <c r="I106" s="5" t="s">
        <v>27</v>
      </c>
      <c r="J106" s="5" t="s">
        <v>30</v>
      </c>
      <c r="K106" s="5" t="s">
        <v>31</v>
      </c>
      <c r="L106" s="5" t="s">
        <v>490</v>
      </c>
      <c r="M106" s="5" t="s">
        <v>33</v>
      </c>
      <c r="N106" s="5" t="s">
        <v>388</v>
      </c>
      <c r="O106" s="5" t="s">
        <v>322</v>
      </c>
      <c r="P106" s="6">
        <v>75000000</v>
      </c>
      <c r="Q106" s="6">
        <v>75000000</v>
      </c>
      <c r="R106" s="5" t="s">
        <v>228</v>
      </c>
      <c r="S106" s="5" t="s">
        <v>229</v>
      </c>
      <c r="T106" s="5" t="s">
        <v>38</v>
      </c>
      <c r="U106" s="5" t="s">
        <v>381</v>
      </c>
      <c r="V106" s="5" t="s">
        <v>382</v>
      </c>
      <c r="W106" s="5" t="s">
        <v>383</v>
      </c>
      <c r="X106" s="3" t="s">
        <v>489</v>
      </c>
    </row>
    <row r="107" spans="1:24" ht="15" thickBot="1">
      <c r="A107" s="5" t="s">
        <v>224</v>
      </c>
      <c r="B107" s="5" t="s">
        <v>491</v>
      </c>
      <c r="C107" s="5" t="s">
        <v>492</v>
      </c>
      <c r="D107" s="5"/>
      <c r="E107" s="5"/>
      <c r="F107" s="5" t="s">
        <v>27</v>
      </c>
      <c r="G107" s="5" t="s">
        <v>28</v>
      </c>
      <c r="H107" s="5"/>
      <c r="I107" s="5" t="s">
        <v>27</v>
      </c>
      <c r="J107" s="5" t="s">
        <v>30</v>
      </c>
      <c r="K107" s="5" t="s">
        <v>31</v>
      </c>
      <c r="L107" s="5" t="s">
        <v>493</v>
      </c>
      <c r="M107" s="5" t="s">
        <v>33</v>
      </c>
      <c r="N107" s="5" t="s">
        <v>388</v>
      </c>
      <c r="O107" s="5" t="s">
        <v>322</v>
      </c>
      <c r="P107" s="6">
        <v>150000000</v>
      </c>
      <c r="Q107" s="6">
        <v>150000000</v>
      </c>
      <c r="R107" s="5" t="s">
        <v>228</v>
      </c>
      <c r="S107" s="5" t="s">
        <v>229</v>
      </c>
      <c r="T107" s="5" t="s">
        <v>38</v>
      </c>
      <c r="U107" s="5" t="s">
        <v>381</v>
      </c>
      <c r="V107" s="5" t="s">
        <v>408</v>
      </c>
      <c r="W107" s="5" t="s">
        <v>419</v>
      </c>
      <c r="X107" s="3" t="s">
        <v>492</v>
      </c>
    </row>
    <row r="108" spans="1:24" ht="15" thickBot="1">
      <c r="A108" s="5" t="s">
        <v>82</v>
      </c>
      <c r="B108" s="5" t="s">
        <v>482</v>
      </c>
      <c r="C108" s="5" t="s">
        <v>494</v>
      </c>
      <c r="D108" s="5"/>
      <c r="E108" s="5"/>
      <c r="F108" s="5" t="s">
        <v>27</v>
      </c>
      <c r="G108" s="5" t="s">
        <v>28</v>
      </c>
      <c r="H108" s="5"/>
      <c r="I108" s="5" t="s">
        <v>27</v>
      </c>
      <c r="J108" s="5" t="s">
        <v>30</v>
      </c>
      <c r="K108" s="5" t="s">
        <v>31</v>
      </c>
      <c r="L108" s="5" t="s">
        <v>495</v>
      </c>
      <c r="M108" s="5" t="s">
        <v>33</v>
      </c>
      <c r="N108" s="5" t="s">
        <v>388</v>
      </c>
      <c r="O108" s="5" t="s">
        <v>403</v>
      </c>
      <c r="P108" s="6">
        <v>330000000</v>
      </c>
      <c r="Q108" s="6">
        <v>330000000</v>
      </c>
      <c r="R108" s="5" t="s">
        <v>86</v>
      </c>
      <c r="S108" s="5" t="s">
        <v>73</v>
      </c>
      <c r="T108" s="5" t="s">
        <v>38</v>
      </c>
      <c r="U108" s="5" t="s">
        <v>381</v>
      </c>
      <c r="V108" s="5" t="s">
        <v>408</v>
      </c>
      <c r="W108" s="5" t="s">
        <v>445</v>
      </c>
      <c r="X108" s="3" t="s">
        <v>494</v>
      </c>
    </row>
    <row r="109" spans="1:24" ht="15" thickBot="1">
      <c r="A109" s="5" t="s">
        <v>496</v>
      </c>
      <c r="B109" s="5" t="s">
        <v>497</v>
      </c>
      <c r="C109" s="5" t="s">
        <v>498</v>
      </c>
      <c r="D109" s="5"/>
      <c r="E109" s="5"/>
      <c r="F109" s="5" t="s">
        <v>27</v>
      </c>
      <c r="G109" s="5" t="s">
        <v>28</v>
      </c>
      <c r="H109" s="5" t="s">
        <v>29</v>
      </c>
      <c r="I109" s="5" t="s">
        <v>27</v>
      </c>
      <c r="J109" s="5" t="s">
        <v>30</v>
      </c>
      <c r="K109" s="5" t="s">
        <v>31</v>
      </c>
      <c r="L109" s="5" t="s">
        <v>499</v>
      </c>
      <c r="M109" s="5" t="s">
        <v>33</v>
      </c>
      <c r="N109" s="5" t="s">
        <v>388</v>
      </c>
      <c r="O109" s="5" t="s">
        <v>234</v>
      </c>
      <c r="P109" s="6">
        <v>21000000</v>
      </c>
      <c r="Q109" s="6">
        <v>21000000</v>
      </c>
      <c r="R109" s="5" t="s">
        <v>500</v>
      </c>
      <c r="S109" s="5" t="s">
        <v>46</v>
      </c>
      <c r="T109" s="5" t="s">
        <v>47</v>
      </c>
      <c r="U109" s="5" t="s">
        <v>381</v>
      </c>
      <c r="V109" s="5" t="s">
        <v>382</v>
      </c>
      <c r="W109" s="5" t="s">
        <v>383</v>
      </c>
      <c r="X109" s="3" t="s">
        <v>498</v>
      </c>
    </row>
    <row r="110" spans="1:24" ht="15" thickBot="1">
      <c r="A110" s="5" t="s">
        <v>82</v>
      </c>
      <c r="B110" s="5" t="s">
        <v>485</v>
      </c>
      <c r="C110" s="5" t="s">
        <v>501</v>
      </c>
      <c r="D110" s="5"/>
      <c r="E110" s="5"/>
      <c r="F110" s="5" t="s">
        <v>27</v>
      </c>
      <c r="G110" s="5" t="s">
        <v>28</v>
      </c>
      <c r="H110" s="5"/>
      <c r="I110" s="5" t="s">
        <v>27</v>
      </c>
      <c r="J110" s="5" t="s">
        <v>30</v>
      </c>
      <c r="K110" s="5" t="s">
        <v>31</v>
      </c>
      <c r="L110" s="5" t="s">
        <v>502</v>
      </c>
      <c r="M110" s="5" t="s">
        <v>33</v>
      </c>
      <c r="N110" s="5" t="s">
        <v>388</v>
      </c>
      <c r="O110" s="5" t="s">
        <v>322</v>
      </c>
      <c r="P110" s="6">
        <v>40000000</v>
      </c>
      <c r="Q110" s="6">
        <v>40000000</v>
      </c>
      <c r="R110" s="5" t="s">
        <v>86</v>
      </c>
      <c r="S110" s="5" t="s">
        <v>73</v>
      </c>
      <c r="T110" s="5" t="s">
        <v>38</v>
      </c>
      <c r="U110" s="5" t="s">
        <v>381</v>
      </c>
      <c r="V110" s="5" t="s">
        <v>503</v>
      </c>
      <c r="W110" s="5" t="s">
        <v>504</v>
      </c>
      <c r="X110" s="3" t="s">
        <v>501</v>
      </c>
    </row>
    <row r="111" spans="1:24" ht="15" thickBot="1">
      <c r="A111" s="5" t="s">
        <v>505</v>
      </c>
      <c r="B111" s="5" t="s">
        <v>506</v>
      </c>
      <c r="C111" s="5" t="s">
        <v>507</v>
      </c>
      <c r="D111" s="5"/>
      <c r="E111" s="5"/>
      <c r="F111" s="5" t="s">
        <v>27</v>
      </c>
      <c r="G111" s="5" t="s">
        <v>28</v>
      </c>
      <c r="H111" s="5"/>
      <c r="I111" s="5" t="s">
        <v>27</v>
      </c>
      <c r="J111" s="5" t="s">
        <v>30</v>
      </c>
      <c r="K111" s="5" t="s">
        <v>31</v>
      </c>
      <c r="L111" s="5" t="s">
        <v>508</v>
      </c>
      <c r="M111" s="5" t="s">
        <v>33</v>
      </c>
      <c r="N111" s="5" t="s">
        <v>388</v>
      </c>
      <c r="O111" s="5" t="s">
        <v>322</v>
      </c>
      <c r="P111" s="8">
        <v>48144540.43</v>
      </c>
      <c r="Q111" s="8">
        <v>48144540.43</v>
      </c>
      <c r="R111" s="5" t="s">
        <v>509</v>
      </c>
      <c r="S111" s="5" t="s">
        <v>510</v>
      </c>
      <c r="T111" s="5" t="s">
        <v>38</v>
      </c>
      <c r="U111" s="5" t="s">
        <v>381</v>
      </c>
      <c r="V111" s="5" t="s">
        <v>398</v>
      </c>
      <c r="W111" s="5" t="s">
        <v>473</v>
      </c>
      <c r="X111" s="3" t="s">
        <v>507</v>
      </c>
    </row>
    <row r="112" spans="1:24" ht="15" thickBot="1">
      <c r="A112" s="5" t="s">
        <v>511</v>
      </c>
      <c r="B112" s="5" t="s">
        <v>512</v>
      </c>
      <c r="C112" s="5" t="s">
        <v>513</v>
      </c>
      <c r="D112" s="5"/>
      <c r="E112" s="5"/>
      <c r="F112" s="5" t="s">
        <v>27</v>
      </c>
      <c r="G112" s="5" t="s">
        <v>28</v>
      </c>
      <c r="H112" s="5"/>
      <c r="I112" s="5" t="s">
        <v>27</v>
      </c>
      <c r="J112" s="5" t="s">
        <v>30</v>
      </c>
      <c r="K112" s="5" t="s">
        <v>31</v>
      </c>
      <c r="L112" s="5" t="s">
        <v>514</v>
      </c>
      <c r="M112" s="5" t="s">
        <v>33</v>
      </c>
      <c r="N112" s="5" t="s">
        <v>388</v>
      </c>
      <c r="O112" s="5" t="s">
        <v>199</v>
      </c>
      <c r="P112" s="6">
        <v>200000000</v>
      </c>
      <c r="Q112" s="6">
        <v>200000000</v>
      </c>
      <c r="R112" s="5" t="s">
        <v>515</v>
      </c>
      <c r="S112" s="5" t="s">
        <v>516</v>
      </c>
      <c r="T112" s="5" t="s">
        <v>38</v>
      </c>
      <c r="U112" s="5" t="s">
        <v>381</v>
      </c>
      <c r="V112" s="5" t="s">
        <v>382</v>
      </c>
      <c r="W112" s="5" t="s">
        <v>383</v>
      </c>
      <c r="X112" s="3" t="s">
        <v>513</v>
      </c>
    </row>
    <row r="113" spans="1:24" ht="15" thickBot="1">
      <c r="A113" s="5" t="s">
        <v>517</v>
      </c>
      <c r="B113" s="5" t="s">
        <v>518</v>
      </c>
      <c r="C113" s="5" t="s">
        <v>519</v>
      </c>
      <c r="D113" s="5"/>
      <c r="E113" s="5"/>
      <c r="F113" s="5" t="s">
        <v>27</v>
      </c>
      <c r="G113" s="5" t="s">
        <v>28</v>
      </c>
      <c r="H113" s="5"/>
      <c r="I113" s="5" t="s">
        <v>27</v>
      </c>
      <c r="J113" s="5" t="s">
        <v>30</v>
      </c>
      <c r="K113" s="5" t="s">
        <v>31</v>
      </c>
      <c r="L113" s="5" t="s">
        <v>520</v>
      </c>
      <c r="M113" s="5" t="s">
        <v>33</v>
      </c>
      <c r="N113" s="5" t="s">
        <v>388</v>
      </c>
      <c r="O113" s="5" t="s">
        <v>234</v>
      </c>
      <c r="P113" s="6">
        <v>160000000</v>
      </c>
      <c r="Q113" s="6">
        <v>160000000</v>
      </c>
      <c r="R113" s="5" t="s">
        <v>521</v>
      </c>
      <c r="S113" s="5" t="s">
        <v>522</v>
      </c>
      <c r="T113" s="5" t="s">
        <v>38</v>
      </c>
      <c r="U113" s="5" t="s">
        <v>381</v>
      </c>
      <c r="V113" s="5" t="s">
        <v>408</v>
      </c>
      <c r="W113" s="5" t="s">
        <v>419</v>
      </c>
      <c r="X113" s="3" t="s">
        <v>519</v>
      </c>
    </row>
    <row r="114" spans="1:24" ht="15" thickBot="1">
      <c r="A114" s="5" t="s">
        <v>277</v>
      </c>
      <c r="B114" s="5" t="s">
        <v>523</v>
      </c>
      <c r="C114" s="5" t="s">
        <v>524</v>
      </c>
      <c r="D114" s="5"/>
      <c r="E114" s="5"/>
      <c r="F114" s="5" t="s">
        <v>27</v>
      </c>
      <c r="G114" s="5" t="s">
        <v>28</v>
      </c>
      <c r="H114" s="5" t="s">
        <v>143</v>
      </c>
      <c r="I114" s="5" t="s">
        <v>27</v>
      </c>
      <c r="J114" s="5" t="s">
        <v>30</v>
      </c>
      <c r="K114" s="5" t="s">
        <v>31</v>
      </c>
      <c r="L114" s="5" t="s">
        <v>525</v>
      </c>
      <c r="M114" s="5" t="s">
        <v>33</v>
      </c>
      <c r="N114" s="5" t="s">
        <v>388</v>
      </c>
      <c r="O114" s="5" t="s">
        <v>199</v>
      </c>
      <c r="P114" s="6">
        <v>29314000</v>
      </c>
      <c r="Q114" s="6">
        <v>29314000</v>
      </c>
      <c r="R114" s="5" t="s">
        <v>281</v>
      </c>
      <c r="S114" s="5" t="s">
        <v>146</v>
      </c>
      <c r="T114" s="5" t="s">
        <v>38</v>
      </c>
      <c r="U114" s="5" t="s">
        <v>397</v>
      </c>
      <c r="V114" s="5" t="s">
        <v>382</v>
      </c>
      <c r="W114" s="5" t="s">
        <v>404</v>
      </c>
      <c r="X114" s="3" t="s">
        <v>524</v>
      </c>
    </row>
    <row r="115" spans="1:24" ht="15" thickBot="1">
      <c r="A115" s="5" t="s">
        <v>526</v>
      </c>
      <c r="B115" s="5" t="s">
        <v>527</v>
      </c>
      <c r="C115" s="5" t="s">
        <v>528</v>
      </c>
      <c r="D115" s="5"/>
      <c r="E115" s="5"/>
      <c r="F115" s="5" t="s">
        <v>27</v>
      </c>
      <c r="G115" s="5" t="s">
        <v>28</v>
      </c>
      <c r="H115" s="5"/>
      <c r="I115" s="5" t="s">
        <v>27</v>
      </c>
      <c r="J115" s="5" t="s">
        <v>30</v>
      </c>
      <c r="K115" s="5" t="s">
        <v>31</v>
      </c>
      <c r="L115" s="5" t="s">
        <v>529</v>
      </c>
      <c r="M115" s="5" t="s">
        <v>33</v>
      </c>
      <c r="N115" s="5" t="s">
        <v>180</v>
      </c>
      <c r="O115" s="5" t="s">
        <v>181</v>
      </c>
      <c r="P115" s="6">
        <v>15000000</v>
      </c>
      <c r="Q115" s="6">
        <v>15000000</v>
      </c>
      <c r="R115" s="5" t="s">
        <v>228</v>
      </c>
      <c r="S115" s="5" t="s">
        <v>530</v>
      </c>
      <c r="T115" s="5" t="s">
        <v>38</v>
      </c>
      <c r="U115" s="5"/>
      <c r="V115" s="5" t="s">
        <v>188</v>
      </c>
      <c r="W115" s="5" t="s">
        <v>238</v>
      </c>
      <c r="X115" s="3" t="s">
        <v>528</v>
      </c>
    </row>
    <row r="116" spans="1:24" ht="15" thickBot="1">
      <c r="A116" s="5" t="s">
        <v>531</v>
      </c>
      <c r="B116" s="5" t="s">
        <v>532</v>
      </c>
      <c r="C116" s="5" t="s">
        <v>533</v>
      </c>
      <c r="D116" s="5"/>
      <c r="E116" s="5"/>
      <c r="F116" s="5" t="s">
        <v>27</v>
      </c>
      <c r="G116" s="5" t="s">
        <v>28</v>
      </c>
      <c r="H116" s="5"/>
      <c r="I116" s="5" t="s">
        <v>27</v>
      </c>
      <c r="J116" s="5" t="s">
        <v>30</v>
      </c>
      <c r="K116" s="5" t="s">
        <v>31</v>
      </c>
      <c r="L116" s="5" t="s">
        <v>534</v>
      </c>
      <c r="M116" s="5" t="s">
        <v>33</v>
      </c>
      <c r="N116" s="5" t="s">
        <v>535</v>
      </c>
      <c r="O116" s="5" t="s">
        <v>234</v>
      </c>
      <c r="P116" s="6">
        <v>236000000</v>
      </c>
      <c r="Q116" s="6">
        <v>236000000</v>
      </c>
      <c r="R116" s="5" t="s">
        <v>536</v>
      </c>
      <c r="S116" s="5" t="s">
        <v>537</v>
      </c>
      <c r="T116" s="5" t="s">
        <v>538</v>
      </c>
      <c r="U116" s="5" t="s">
        <v>397</v>
      </c>
      <c r="V116" s="5" t="s">
        <v>398</v>
      </c>
      <c r="W116" s="5" t="s">
        <v>441</v>
      </c>
      <c r="X116" s="3" t="s">
        <v>533</v>
      </c>
    </row>
    <row r="117" spans="1:24" ht="15" thickBot="1">
      <c r="A117" s="5" t="s">
        <v>55</v>
      </c>
      <c r="B117" s="5" t="s">
        <v>539</v>
      </c>
      <c r="C117" s="5" t="s">
        <v>540</v>
      </c>
      <c r="D117" s="5"/>
      <c r="E117" s="5"/>
      <c r="F117" s="5" t="s">
        <v>27</v>
      </c>
      <c r="G117" s="5" t="s">
        <v>28</v>
      </c>
      <c r="H117" s="5"/>
      <c r="I117" s="5" t="s">
        <v>27</v>
      </c>
      <c r="J117" s="5" t="s">
        <v>30</v>
      </c>
      <c r="K117" s="5" t="s">
        <v>31</v>
      </c>
      <c r="L117" s="5" t="s">
        <v>541</v>
      </c>
      <c r="M117" s="5" t="s">
        <v>33</v>
      </c>
      <c r="N117" s="5" t="s">
        <v>185</v>
      </c>
      <c r="O117" s="5" t="s">
        <v>186</v>
      </c>
      <c r="P117" s="6">
        <v>22020000</v>
      </c>
      <c r="Q117" s="6">
        <v>22020000</v>
      </c>
      <c r="R117" s="5" t="s">
        <v>59</v>
      </c>
      <c r="S117" s="5" t="s">
        <v>60</v>
      </c>
      <c r="T117" s="5" t="s">
        <v>61</v>
      </c>
      <c r="U117" s="5"/>
      <c r="V117" s="5" t="s">
        <v>207</v>
      </c>
      <c r="W117" s="5" t="s">
        <v>208</v>
      </c>
      <c r="X117" s="3" t="s">
        <v>540</v>
      </c>
    </row>
    <row r="118" spans="1:24" ht="15" thickBot="1">
      <c r="A118" s="5" t="s">
        <v>462</v>
      </c>
      <c r="B118" s="5" t="s">
        <v>542</v>
      </c>
      <c r="C118" s="5" t="s">
        <v>252</v>
      </c>
      <c r="D118" s="5"/>
      <c r="E118" s="5"/>
      <c r="F118" s="5" t="s">
        <v>27</v>
      </c>
      <c r="G118" s="5" t="s">
        <v>28</v>
      </c>
      <c r="H118" s="5"/>
      <c r="I118" s="5" t="s">
        <v>27</v>
      </c>
      <c r="J118" s="5" t="s">
        <v>30</v>
      </c>
      <c r="K118" s="5" t="s">
        <v>31</v>
      </c>
      <c r="L118" s="5" t="s">
        <v>543</v>
      </c>
      <c r="M118" s="5" t="s">
        <v>33</v>
      </c>
      <c r="N118" s="5" t="s">
        <v>185</v>
      </c>
      <c r="O118" s="5" t="s">
        <v>186</v>
      </c>
      <c r="P118" s="6">
        <v>30900000</v>
      </c>
      <c r="Q118" s="6">
        <v>30900000</v>
      </c>
      <c r="R118" s="5" t="s">
        <v>466</v>
      </c>
      <c r="S118" s="5" t="s">
        <v>73</v>
      </c>
      <c r="T118" s="5" t="s">
        <v>38</v>
      </c>
      <c r="U118" s="5"/>
      <c r="V118" s="5" t="s">
        <v>188</v>
      </c>
      <c r="W118" s="5" t="s">
        <v>189</v>
      </c>
      <c r="X118" s="3" t="s">
        <v>252</v>
      </c>
    </row>
    <row r="119" spans="1:24" ht="15" thickBot="1">
      <c r="A119" s="5" t="s">
        <v>302</v>
      </c>
      <c r="B119" s="5" t="s">
        <v>544</v>
      </c>
      <c r="C119" s="5" t="s">
        <v>545</v>
      </c>
      <c r="D119" s="5"/>
      <c r="E119" s="5"/>
      <c r="F119" s="5" t="s">
        <v>27</v>
      </c>
      <c r="G119" s="5" t="s">
        <v>28</v>
      </c>
      <c r="H119" s="5"/>
      <c r="I119" s="5" t="s">
        <v>27</v>
      </c>
      <c r="J119" s="5" t="s">
        <v>30</v>
      </c>
      <c r="K119" s="5" t="s">
        <v>31</v>
      </c>
      <c r="L119" s="5" t="s">
        <v>546</v>
      </c>
      <c r="M119" s="5" t="s">
        <v>33</v>
      </c>
      <c r="N119" s="5" t="s">
        <v>180</v>
      </c>
      <c r="O119" s="5" t="s">
        <v>234</v>
      </c>
      <c r="P119" s="6">
        <v>319760000</v>
      </c>
      <c r="Q119" s="6">
        <v>319760000</v>
      </c>
      <c r="R119" s="5" t="s">
        <v>306</v>
      </c>
      <c r="S119" s="5" t="s">
        <v>236</v>
      </c>
      <c r="T119" s="5" t="s">
        <v>237</v>
      </c>
      <c r="U119" s="5"/>
      <c r="V119" s="5" t="s">
        <v>202</v>
      </c>
      <c r="W119" s="5" t="s">
        <v>203</v>
      </c>
      <c r="X119" s="3" t="s">
        <v>545</v>
      </c>
    </row>
    <row r="120" spans="1:24" ht="15" thickBot="1">
      <c r="A120" s="5" t="s">
        <v>171</v>
      </c>
      <c r="B120" s="5" t="s">
        <v>547</v>
      </c>
      <c r="C120" s="5" t="s">
        <v>316</v>
      </c>
      <c r="D120" s="5"/>
      <c r="E120" s="5"/>
      <c r="F120" s="5" t="s">
        <v>27</v>
      </c>
      <c r="G120" s="5" t="s">
        <v>28</v>
      </c>
      <c r="H120" s="5"/>
      <c r="I120" s="5" t="s">
        <v>27</v>
      </c>
      <c r="J120" s="5" t="s">
        <v>30</v>
      </c>
      <c r="K120" s="5" t="s">
        <v>31</v>
      </c>
      <c r="L120" s="5" t="s">
        <v>548</v>
      </c>
      <c r="M120" s="5" t="s">
        <v>33</v>
      </c>
      <c r="N120" s="5" t="s">
        <v>549</v>
      </c>
      <c r="O120" s="5" t="s">
        <v>550</v>
      </c>
      <c r="P120" s="6">
        <v>7000000</v>
      </c>
      <c r="Q120" s="6">
        <v>7000000</v>
      </c>
      <c r="R120" s="5" t="s">
        <v>175</v>
      </c>
      <c r="S120" s="5" t="s">
        <v>176</v>
      </c>
      <c r="T120" s="5" t="s">
        <v>61</v>
      </c>
      <c r="U120" s="5"/>
      <c r="V120" s="5" t="s">
        <v>188</v>
      </c>
      <c r="W120" s="5" t="s">
        <v>189</v>
      </c>
      <c r="X120" s="3" t="s">
        <v>316</v>
      </c>
    </row>
    <row r="121" spans="1:24" ht="15" thickBot="1">
      <c r="A121" s="5" t="s">
        <v>171</v>
      </c>
      <c r="B121" s="5" t="s">
        <v>551</v>
      </c>
      <c r="C121" s="5" t="s">
        <v>552</v>
      </c>
      <c r="D121" s="5"/>
      <c r="E121" s="5"/>
      <c r="F121" s="5" t="s">
        <v>27</v>
      </c>
      <c r="G121" s="5" t="s">
        <v>28</v>
      </c>
      <c r="H121" s="5"/>
      <c r="I121" s="5" t="s">
        <v>27</v>
      </c>
      <c r="J121" s="5" t="s">
        <v>30</v>
      </c>
      <c r="K121" s="5" t="s">
        <v>31</v>
      </c>
      <c r="L121" s="5" t="s">
        <v>553</v>
      </c>
      <c r="M121" s="5" t="s">
        <v>33</v>
      </c>
      <c r="N121" s="5" t="s">
        <v>549</v>
      </c>
      <c r="O121" s="5" t="s">
        <v>550</v>
      </c>
      <c r="P121" s="6">
        <v>4172000</v>
      </c>
      <c r="Q121" s="6">
        <v>4172000</v>
      </c>
      <c r="R121" s="5" t="s">
        <v>175</v>
      </c>
      <c r="S121" s="5" t="s">
        <v>176</v>
      </c>
      <c r="T121" s="5" t="s">
        <v>61</v>
      </c>
      <c r="U121" s="5"/>
      <c r="V121" s="5" t="s">
        <v>188</v>
      </c>
      <c r="W121" s="5" t="s">
        <v>189</v>
      </c>
      <c r="X121" s="3" t="s">
        <v>552</v>
      </c>
    </row>
    <row r="122" spans="1:24" ht="15" thickBot="1">
      <c r="A122" s="5" t="s">
        <v>68</v>
      </c>
      <c r="B122" s="5" t="s">
        <v>554</v>
      </c>
      <c r="C122" s="5" t="s">
        <v>555</v>
      </c>
      <c r="D122" s="5"/>
      <c r="E122" s="5"/>
      <c r="F122" s="5" t="s">
        <v>27</v>
      </c>
      <c r="G122" s="5" t="s">
        <v>28</v>
      </c>
      <c r="H122" s="5"/>
      <c r="I122" s="5" t="s">
        <v>27</v>
      </c>
      <c r="J122" s="5" t="s">
        <v>30</v>
      </c>
      <c r="K122" s="5" t="s">
        <v>31</v>
      </c>
      <c r="L122" s="5" t="s">
        <v>556</v>
      </c>
      <c r="M122" s="5" t="s">
        <v>33</v>
      </c>
      <c r="N122" s="5" t="s">
        <v>185</v>
      </c>
      <c r="O122" s="5" t="s">
        <v>186</v>
      </c>
      <c r="P122" s="6">
        <v>30800000</v>
      </c>
      <c r="Q122" s="6">
        <v>30800000</v>
      </c>
      <c r="R122" s="5" t="s">
        <v>72</v>
      </c>
      <c r="S122" s="5" t="s">
        <v>73</v>
      </c>
      <c r="T122" s="5" t="s">
        <v>38</v>
      </c>
      <c r="U122" s="5"/>
      <c r="V122" s="5" t="s">
        <v>257</v>
      </c>
      <c r="W122" s="5" t="s">
        <v>328</v>
      </c>
      <c r="X122" s="3" t="s">
        <v>555</v>
      </c>
    </row>
    <row r="123" spans="1:24" ht="15" thickBot="1">
      <c r="A123" s="5" t="s">
        <v>82</v>
      </c>
      <c r="B123" s="5" t="s">
        <v>554</v>
      </c>
      <c r="C123" s="5" t="s">
        <v>557</v>
      </c>
      <c r="D123" s="5"/>
      <c r="E123" s="5"/>
      <c r="F123" s="5" t="s">
        <v>27</v>
      </c>
      <c r="G123" s="5" t="s">
        <v>28</v>
      </c>
      <c r="H123" s="5"/>
      <c r="I123" s="5" t="s">
        <v>27</v>
      </c>
      <c r="J123" s="5" t="s">
        <v>30</v>
      </c>
      <c r="K123" s="5" t="s">
        <v>31</v>
      </c>
      <c r="L123" s="5" t="s">
        <v>558</v>
      </c>
      <c r="M123" s="5" t="s">
        <v>33</v>
      </c>
      <c r="N123" s="5" t="s">
        <v>180</v>
      </c>
      <c r="O123" s="5" t="s">
        <v>181</v>
      </c>
      <c r="P123" s="6">
        <v>12850000</v>
      </c>
      <c r="Q123" s="6">
        <v>12850000</v>
      </c>
      <c r="R123" s="5" t="s">
        <v>86</v>
      </c>
      <c r="S123" s="5" t="s">
        <v>73</v>
      </c>
      <c r="T123" s="5" t="s">
        <v>38</v>
      </c>
      <c r="U123" s="5"/>
      <c r="V123" s="5" t="s">
        <v>188</v>
      </c>
      <c r="W123" s="5" t="s">
        <v>189</v>
      </c>
      <c r="X123" s="3" t="s">
        <v>557</v>
      </c>
    </row>
    <row r="124" spans="1:24" ht="15" thickBot="1">
      <c r="A124" s="5" t="s">
        <v>113</v>
      </c>
      <c r="B124" s="5" t="s">
        <v>559</v>
      </c>
      <c r="C124" s="5" t="s">
        <v>560</v>
      </c>
      <c r="D124" s="5"/>
      <c r="E124" s="5"/>
      <c r="F124" s="5" t="s">
        <v>27</v>
      </c>
      <c r="G124" s="5" t="s">
        <v>28</v>
      </c>
      <c r="H124" s="5"/>
      <c r="I124" s="5" t="s">
        <v>27</v>
      </c>
      <c r="J124" s="5" t="s">
        <v>30</v>
      </c>
      <c r="K124" s="5" t="s">
        <v>31</v>
      </c>
      <c r="L124" s="5" t="s">
        <v>561</v>
      </c>
      <c r="M124" s="5" t="s">
        <v>33</v>
      </c>
      <c r="N124" s="5" t="s">
        <v>185</v>
      </c>
      <c r="O124" s="5" t="s">
        <v>186</v>
      </c>
      <c r="P124" s="6">
        <v>3700000</v>
      </c>
      <c r="Q124" s="6">
        <v>3700000</v>
      </c>
      <c r="R124" s="5" t="s">
        <v>117</v>
      </c>
      <c r="S124" s="5" t="s">
        <v>103</v>
      </c>
      <c r="T124" s="5" t="s">
        <v>47</v>
      </c>
      <c r="U124" s="5"/>
      <c r="V124" s="5" t="s">
        <v>202</v>
      </c>
      <c r="W124" s="5" t="s">
        <v>203</v>
      </c>
      <c r="X124" s="3" t="s">
        <v>560</v>
      </c>
    </row>
    <row r="125" spans="1:24" ht="15" thickBot="1">
      <c r="A125" s="5" t="s">
        <v>39</v>
      </c>
      <c r="B125" s="5" t="s">
        <v>562</v>
      </c>
      <c r="C125" s="5" t="s">
        <v>563</v>
      </c>
      <c r="D125" s="5"/>
      <c r="E125" s="5"/>
      <c r="F125" s="5" t="s">
        <v>27</v>
      </c>
      <c r="G125" s="5" t="s">
        <v>28</v>
      </c>
      <c r="H125" s="5"/>
      <c r="I125" s="5" t="s">
        <v>27</v>
      </c>
      <c r="J125" s="5" t="s">
        <v>30</v>
      </c>
      <c r="K125" s="5" t="s">
        <v>31</v>
      </c>
      <c r="L125" s="5" t="s">
        <v>564</v>
      </c>
      <c r="M125" s="5" t="s">
        <v>33</v>
      </c>
      <c r="N125" s="5" t="s">
        <v>79</v>
      </c>
      <c r="O125" s="5" t="s">
        <v>550</v>
      </c>
      <c r="P125" s="6">
        <v>4000</v>
      </c>
      <c r="Q125" s="6">
        <v>4000</v>
      </c>
      <c r="R125" s="5" t="s">
        <v>45</v>
      </c>
      <c r="S125" s="5" t="s">
        <v>46</v>
      </c>
      <c r="T125" s="5" t="s">
        <v>47</v>
      </c>
      <c r="U125" s="5"/>
      <c r="V125" s="5" t="s">
        <v>257</v>
      </c>
      <c r="W125" s="5" t="s">
        <v>258</v>
      </c>
      <c r="X125" s="3" t="s">
        <v>563</v>
      </c>
    </row>
    <row r="126" spans="1:24" ht="15" thickBot="1">
      <c r="A126" s="5" t="s">
        <v>195</v>
      </c>
      <c r="B126" s="5" t="s">
        <v>565</v>
      </c>
      <c r="C126" s="5" t="s">
        <v>300</v>
      </c>
      <c r="D126" s="5"/>
      <c r="E126" s="5"/>
      <c r="F126" s="5" t="s">
        <v>27</v>
      </c>
      <c r="G126" s="5" t="s">
        <v>28</v>
      </c>
      <c r="H126" s="5"/>
      <c r="I126" s="5" t="s">
        <v>27</v>
      </c>
      <c r="J126" s="5" t="s">
        <v>30</v>
      </c>
      <c r="K126" s="5" t="s">
        <v>31</v>
      </c>
      <c r="L126" s="5" t="s">
        <v>566</v>
      </c>
      <c r="M126" s="5" t="s">
        <v>33</v>
      </c>
      <c r="N126" s="5" t="s">
        <v>185</v>
      </c>
      <c r="O126" s="5" t="s">
        <v>186</v>
      </c>
      <c r="P126" s="6">
        <v>58331000</v>
      </c>
      <c r="Q126" s="6">
        <v>58331000</v>
      </c>
      <c r="R126" s="5" t="s">
        <v>200</v>
      </c>
      <c r="S126" s="5" t="s">
        <v>201</v>
      </c>
      <c r="T126" s="5" t="s">
        <v>38</v>
      </c>
      <c r="U126" s="5"/>
      <c r="V126" s="5" t="s">
        <v>202</v>
      </c>
      <c r="W126" s="5" t="s">
        <v>203</v>
      </c>
      <c r="X126" s="3" t="s">
        <v>300</v>
      </c>
    </row>
    <row r="127" spans="1:24" ht="15" thickBot="1">
      <c r="A127" s="5" t="s">
        <v>318</v>
      </c>
      <c r="B127" s="5" t="s">
        <v>567</v>
      </c>
      <c r="C127" s="5" t="s">
        <v>320</v>
      </c>
      <c r="D127" s="5"/>
      <c r="E127" s="5"/>
      <c r="F127" s="5" t="s">
        <v>27</v>
      </c>
      <c r="G127" s="5" t="s">
        <v>28</v>
      </c>
      <c r="H127" s="5"/>
      <c r="I127" s="5" t="s">
        <v>27</v>
      </c>
      <c r="J127" s="5" t="s">
        <v>30</v>
      </c>
      <c r="K127" s="5" t="s">
        <v>31</v>
      </c>
      <c r="L127" s="5" t="s">
        <v>568</v>
      </c>
      <c r="M127" s="5" t="s">
        <v>33</v>
      </c>
      <c r="N127" s="5" t="s">
        <v>185</v>
      </c>
      <c r="O127" s="5" t="s">
        <v>186</v>
      </c>
      <c r="P127" s="6">
        <v>990000</v>
      </c>
      <c r="Q127" s="6">
        <v>990000</v>
      </c>
      <c r="R127" s="5" t="s">
        <v>323</v>
      </c>
      <c r="S127" s="5" t="s">
        <v>324</v>
      </c>
      <c r="T127" s="5" t="s">
        <v>38</v>
      </c>
      <c r="U127" s="5"/>
      <c r="V127" s="5" t="s">
        <v>202</v>
      </c>
      <c r="W127" s="5" t="s">
        <v>282</v>
      </c>
      <c r="X127" s="3" t="s">
        <v>320</v>
      </c>
    </row>
    <row r="128" spans="1:24" ht="15" thickBot="1">
      <c r="A128" s="5" t="s">
        <v>569</v>
      </c>
      <c r="B128" s="5" t="s">
        <v>570</v>
      </c>
      <c r="C128" s="5" t="s">
        <v>571</v>
      </c>
      <c r="D128" s="5"/>
      <c r="E128" s="5"/>
      <c r="F128" s="5" t="s">
        <v>27</v>
      </c>
      <c r="G128" s="5" t="s">
        <v>28</v>
      </c>
      <c r="H128" s="5"/>
      <c r="I128" s="5" t="s">
        <v>27</v>
      </c>
      <c r="J128" s="5" t="s">
        <v>30</v>
      </c>
      <c r="K128" s="5" t="s">
        <v>31</v>
      </c>
      <c r="L128" s="5" t="s">
        <v>572</v>
      </c>
      <c r="M128" s="5" t="s">
        <v>33</v>
      </c>
      <c r="N128" s="5" t="s">
        <v>185</v>
      </c>
      <c r="O128" s="5" t="s">
        <v>186</v>
      </c>
      <c r="P128" s="6">
        <v>9963500</v>
      </c>
      <c r="Q128" s="6">
        <v>9963500</v>
      </c>
      <c r="R128" s="5" t="s">
        <v>573</v>
      </c>
      <c r="S128" s="5" t="s">
        <v>574</v>
      </c>
      <c r="T128" s="5" t="s">
        <v>575</v>
      </c>
      <c r="U128" s="5"/>
      <c r="V128" s="5" t="s">
        <v>207</v>
      </c>
      <c r="W128" s="5" t="s">
        <v>208</v>
      </c>
      <c r="X128" s="3" t="s">
        <v>571</v>
      </c>
    </row>
    <row r="129" spans="1:24" ht="15" thickBot="1">
      <c r="A129" s="5" t="s">
        <v>98</v>
      </c>
      <c r="B129" s="5" t="s">
        <v>576</v>
      </c>
      <c r="C129" s="5" t="s">
        <v>577</v>
      </c>
      <c r="D129" s="5"/>
      <c r="E129" s="5"/>
      <c r="F129" s="5" t="s">
        <v>27</v>
      </c>
      <c r="G129" s="5" t="s">
        <v>28</v>
      </c>
      <c r="H129" s="5"/>
      <c r="I129" s="5" t="s">
        <v>27</v>
      </c>
      <c r="J129" s="5" t="s">
        <v>30</v>
      </c>
      <c r="K129" s="5" t="s">
        <v>31</v>
      </c>
      <c r="L129" s="5" t="s">
        <v>578</v>
      </c>
      <c r="M129" s="5" t="s">
        <v>33</v>
      </c>
      <c r="N129" s="5" t="s">
        <v>388</v>
      </c>
      <c r="O129" s="5" t="s">
        <v>403</v>
      </c>
      <c r="P129" s="7">
        <v>0</v>
      </c>
      <c r="Q129" s="7">
        <v>0</v>
      </c>
      <c r="R129" s="5" t="s">
        <v>102</v>
      </c>
      <c r="S129" s="5" t="s">
        <v>103</v>
      </c>
      <c r="T129" s="5" t="s">
        <v>47</v>
      </c>
      <c r="U129" s="5" t="s">
        <v>579</v>
      </c>
      <c r="V129" s="5" t="s">
        <v>398</v>
      </c>
      <c r="W129" s="5" t="s">
        <v>441</v>
      </c>
      <c r="X129" s="3" t="s">
        <v>577</v>
      </c>
    </row>
    <row r="130" spans="1:24" ht="15" thickBot="1">
      <c r="A130" s="5" t="s">
        <v>356</v>
      </c>
      <c r="B130" s="5" t="s">
        <v>580</v>
      </c>
      <c r="C130" s="5" t="s">
        <v>358</v>
      </c>
      <c r="D130" s="5"/>
      <c r="E130" s="5"/>
      <c r="F130" s="5" t="s">
        <v>27</v>
      </c>
      <c r="G130" s="5" t="s">
        <v>28</v>
      </c>
      <c r="H130" s="5"/>
      <c r="I130" s="5" t="s">
        <v>27</v>
      </c>
      <c r="J130" s="5" t="s">
        <v>30</v>
      </c>
      <c r="K130" s="5" t="s">
        <v>31</v>
      </c>
      <c r="L130" s="5" t="s">
        <v>581</v>
      </c>
      <c r="M130" s="5" t="s">
        <v>33</v>
      </c>
      <c r="N130" s="5" t="s">
        <v>185</v>
      </c>
      <c r="O130" s="5" t="s">
        <v>186</v>
      </c>
      <c r="P130" s="6">
        <v>2210700</v>
      </c>
      <c r="Q130" s="6">
        <v>2210700</v>
      </c>
      <c r="R130" s="5" t="s">
        <v>360</v>
      </c>
      <c r="S130" s="5" t="s">
        <v>272</v>
      </c>
      <c r="T130" s="5" t="s">
        <v>47</v>
      </c>
      <c r="U130" s="5"/>
      <c r="V130" s="5" t="s">
        <v>207</v>
      </c>
      <c r="W130" s="5" t="s">
        <v>208</v>
      </c>
      <c r="X130" s="3" t="s">
        <v>358</v>
      </c>
    </row>
    <row r="131" spans="1:24" ht="15" thickBot="1">
      <c r="A131" s="5" t="s">
        <v>68</v>
      </c>
      <c r="B131" s="5" t="s">
        <v>542</v>
      </c>
      <c r="C131" s="5" t="s">
        <v>582</v>
      </c>
      <c r="D131" s="5"/>
      <c r="E131" s="5"/>
      <c r="F131" s="5" t="s">
        <v>27</v>
      </c>
      <c r="G131" s="5" t="s">
        <v>28</v>
      </c>
      <c r="H131" s="5"/>
      <c r="I131" s="5" t="s">
        <v>27</v>
      </c>
      <c r="J131" s="5" t="s">
        <v>30</v>
      </c>
      <c r="K131" s="5" t="s">
        <v>31</v>
      </c>
      <c r="L131" s="5" t="s">
        <v>583</v>
      </c>
      <c r="M131" s="5" t="s">
        <v>33</v>
      </c>
      <c r="N131" s="5" t="s">
        <v>388</v>
      </c>
      <c r="O131" s="5" t="s">
        <v>322</v>
      </c>
      <c r="P131" s="7">
        <v>0</v>
      </c>
      <c r="Q131" s="7">
        <v>0</v>
      </c>
      <c r="R131" s="5" t="s">
        <v>72</v>
      </c>
      <c r="S131" s="5" t="s">
        <v>73</v>
      </c>
      <c r="T131" s="5" t="s">
        <v>38</v>
      </c>
      <c r="U131" s="5" t="s">
        <v>579</v>
      </c>
      <c r="V131" s="5" t="s">
        <v>398</v>
      </c>
      <c r="W131" s="5" t="s">
        <v>441</v>
      </c>
      <c r="X131" s="3" t="s">
        <v>582</v>
      </c>
    </row>
    <row r="132" spans="1:24" ht="15" thickBot="1">
      <c r="A132" s="5" t="s">
        <v>584</v>
      </c>
      <c r="B132" s="5" t="s">
        <v>585</v>
      </c>
      <c r="C132" s="5" t="s">
        <v>586</v>
      </c>
      <c r="D132" s="5"/>
      <c r="E132" s="5"/>
      <c r="F132" s="5" t="s">
        <v>27</v>
      </c>
      <c r="G132" s="5" t="s">
        <v>28</v>
      </c>
      <c r="H132" s="5"/>
      <c r="I132" s="5" t="s">
        <v>27</v>
      </c>
      <c r="J132" s="5" t="s">
        <v>30</v>
      </c>
      <c r="K132" s="5" t="s">
        <v>31</v>
      </c>
      <c r="L132" s="5" t="s">
        <v>587</v>
      </c>
      <c r="M132" s="5" t="s">
        <v>33</v>
      </c>
      <c r="N132" s="5" t="s">
        <v>588</v>
      </c>
      <c r="O132" s="5" t="s">
        <v>589</v>
      </c>
      <c r="P132" s="7">
        <v>0</v>
      </c>
      <c r="Q132" s="7">
        <v>0</v>
      </c>
      <c r="R132" s="5" t="s">
        <v>590</v>
      </c>
      <c r="S132" s="5" t="s">
        <v>591</v>
      </c>
      <c r="T132" s="5" t="s">
        <v>38</v>
      </c>
      <c r="U132" s="5" t="s">
        <v>579</v>
      </c>
      <c r="V132" s="5" t="s">
        <v>398</v>
      </c>
      <c r="W132" s="5" t="s">
        <v>441</v>
      </c>
      <c r="X132" s="3" t="s">
        <v>586</v>
      </c>
    </row>
    <row r="133" spans="1:24" ht="15" thickBot="1">
      <c r="A133" s="5" t="s">
        <v>277</v>
      </c>
      <c r="B133" s="5" t="s">
        <v>592</v>
      </c>
      <c r="C133" s="5" t="s">
        <v>300</v>
      </c>
      <c r="D133" s="5"/>
      <c r="E133" s="5"/>
      <c r="F133" s="5" t="s">
        <v>27</v>
      </c>
      <c r="G133" s="5" t="s">
        <v>28</v>
      </c>
      <c r="H133" s="5" t="s">
        <v>143</v>
      </c>
      <c r="I133" s="5" t="s">
        <v>27</v>
      </c>
      <c r="J133" s="5" t="s">
        <v>30</v>
      </c>
      <c r="K133" s="5" t="s">
        <v>31</v>
      </c>
      <c r="L133" s="5" t="s">
        <v>593</v>
      </c>
      <c r="M133" s="5" t="s">
        <v>33</v>
      </c>
      <c r="N133" s="5" t="s">
        <v>185</v>
      </c>
      <c r="O133" s="5" t="s">
        <v>186</v>
      </c>
      <c r="P133" s="6">
        <v>9958200</v>
      </c>
      <c r="Q133" s="6">
        <v>9958200</v>
      </c>
      <c r="R133" s="5" t="s">
        <v>281</v>
      </c>
      <c r="S133" s="5" t="s">
        <v>146</v>
      </c>
      <c r="T133" s="5" t="s">
        <v>38</v>
      </c>
      <c r="U133" s="5"/>
      <c r="V133" s="5" t="s">
        <v>202</v>
      </c>
      <c r="W133" s="5" t="s">
        <v>282</v>
      </c>
      <c r="X133" s="3" t="s">
        <v>300</v>
      </c>
    </row>
    <row r="134" spans="1:24" ht="15" thickBot="1">
      <c r="A134" s="5" t="s">
        <v>594</v>
      </c>
      <c r="B134" s="5" t="s">
        <v>595</v>
      </c>
      <c r="C134" s="5" t="s">
        <v>596</v>
      </c>
      <c r="D134" s="5"/>
      <c r="E134" s="5"/>
      <c r="F134" s="5" t="s">
        <v>27</v>
      </c>
      <c r="G134" s="5" t="s">
        <v>28</v>
      </c>
      <c r="H134" s="5"/>
      <c r="I134" s="5" t="s">
        <v>27</v>
      </c>
      <c r="J134" s="5" t="s">
        <v>30</v>
      </c>
      <c r="K134" s="5" t="s">
        <v>31</v>
      </c>
      <c r="L134" s="5" t="s">
        <v>597</v>
      </c>
      <c r="M134" s="5" t="s">
        <v>33</v>
      </c>
      <c r="N134" s="5" t="s">
        <v>388</v>
      </c>
      <c r="O134" s="5" t="s">
        <v>199</v>
      </c>
      <c r="P134" s="7">
        <v>0</v>
      </c>
      <c r="Q134" s="7">
        <v>0</v>
      </c>
      <c r="R134" s="5" t="s">
        <v>536</v>
      </c>
      <c r="S134" s="5" t="s">
        <v>598</v>
      </c>
      <c r="T134" s="5" t="s">
        <v>47</v>
      </c>
      <c r="U134" s="5" t="s">
        <v>579</v>
      </c>
      <c r="V134" s="5" t="s">
        <v>382</v>
      </c>
      <c r="W134" s="5" t="s">
        <v>383</v>
      </c>
      <c r="X134" s="3" t="s">
        <v>596</v>
      </c>
    </row>
    <row r="135" spans="1:24" ht="15" thickBot="1">
      <c r="A135" s="5" t="s">
        <v>62</v>
      </c>
      <c r="B135" s="5" t="s">
        <v>599</v>
      </c>
      <c r="C135" s="5" t="s">
        <v>600</v>
      </c>
      <c r="D135" s="5"/>
      <c r="E135" s="5"/>
      <c r="F135" s="5" t="s">
        <v>27</v>
      </c>
      <c r="G135" s="5" t="s">
        <v>28</v>
      </c>
      <c r="H135" s="5"/>
      <c r="I135" s="5" t="s">
        <v>27</v>
      </c>
      <c r="J135" s="5" t="s">
        <v>30</v>
      </c>
      <c r="K135" s="5" t="s">
        <v>31</v>
      </c>
      <c r="L135" s="5" t="s">
        <v>601</v>
      </c>
      <c r="M135" s="5" t="s">
        <v>33</v>
      </c>
      <c r="N135" s="5" t="s">
        <v>185</v>
      </c>
      <c r="O135" s="5" t="s">
        <v>186</v>
      </c>
      <c r="P135" s="6">
        <v>15830000</v>
      </c>
      <c r="Q135" s="6">
        <v>15830000</v>
      </c>
      <c r="R135" s="5" t="s">
        <v>66</v>
      </c>
      <c r="S135" s="5" t="s">
        <v>67</v>
      </c>
      <c r="T135" s="5" t="s">
        <v>47</v>
      </c>
      <c r="U135" s="5"/>
      <c r="V135" s="5" t="s">
        <v>202</v>
      </c>
      <c r="W135" s="5" t="s">
        <v>203</v>
      </c>
      <c r="X135" s="3" t="s">
        <v>600</v>
      </c>
    </row>
    <row r="136" spans="1:24" ht="15" thickBot="1">
      <c r="A136" s="5" t="s">
        <v>62</v>
      </c>
      <c r="B136" s="5" t="s">
        <v>602</v>
      </c>
      <c r="C136" s="5" t="s">
        <v>91</v>
      </c>
      <c r="D136" s="5"/>
      <c r="E136" s="5"/>
      <c r="F136" s="5" t="s">
        <v>27</v>
      </c>
      <c r="G136" s="5" t="s">
        <v>28</v>
      </c>
      <c r="H136" s="5"/>
      <c r="I136" s="5" t="s">
        <v>27</v>
      </c>
      <c r="J136" s="5" t="s">
        <v>30</v>
      </c>
      <c r="K136" s="5" t="s">
        <v>31</v>
      </c>
      <c r="L136" s="5" t="s">
        <v>603</v>
      </c>
      <c r="M136" s="5" t="s">
        <v>33</v>
      </c>
      <c r="N136" s="5" t="s">
        <v>185</v>
      </c>
      <c r="O136" s="5" t="s">
        <v>186</v>
      </c>
      <c r="P136" s="6">
        <v>11050400</v>
      </c>
      <c r="Q136" s="6">
        <v>11050400</v>
      </c>
      <c r="R136" s="5" t="s">
        <v>66</v>
      </c>
      <c r="S136" s="5" t="s">
        <v>67</v>
      </c>
      <c r="T136" s="5" t="s">
        <v>47</v>
      </c>
      <c r="U136" s="5"/>
      <c r="V136" s="5" t="s">
        <v>188</v>
      </c>
      <c r="W136" s="5" t="s">
        <v>238</v>
      </c>
      <c r="X136" s="3" t="s">
        <v>91</v>
      </c>
    </row>
    <row r="137" spans="1:24" ht="15" thickBot="1">
      <c r="A137" s="5" t="s">
        <v>62</v>
      </c>
      <c r="B137" s="5" t="s">
        <v>604</v>
      </c>
      <c r="C137" s="5" t="s">
        <v>300</v>
      </c>
      <c r="D137" s="5"/>
      <c r="E137" s="5"/>
      <c r="F137" s="5" t="s">
        <v>27</v>
      </c>
      <c r="G137" s="5" t="s">
        <v>28</v>
      </c>
      <c r="H137" s="5"/>
      <c r="I137" s="5" t="s">
        <v>27</v>
      </c>
      <c r="J137" s="5" t="s">
        <v>30</v>
      </c>
      <c r="K137" s="5" t="s">
        <v>31</v>
      </c>
      <c r="L137" s="5" t="s">
        <v>605</v>
      </c>
      <c r="M137" s="5" t="s">
        <v>33</v>
      </c>
      <c r="N137" s="5" t="s">
        <v>185</v>
      </c>
      <c r="O137" s="5" t="s">
        <v>186</v>
      </c>
      <c r="P137" s="6">
        <v>18550000</v>
      </c>
      <c r="Q137" s="6">
        <v>18550000</v>
      </c>
      <c r="R137" s="5" t="s">
        <v>66</v>
      </c>
      <c r="S137" s="5" t="s">
        <v>67</v>
      </c>
      <c r="T137" s="5" t="s">
        <v>47</v>
      </c>
      <c r="U137" s="5"/>
      <c r="V137" s="5" t="s">
        <v>202</v>
      </c>
      <c r="W137" s="5" t="s">
        <v>203</v>
      </c>
      <c r="X137" s="4" t="s">
        <v>300</v>
      </c>
    </row>
  </sheetData>
  <mergeCells count="1">
    <mergeCell ref="A1:X1"/>
  </mergeCells>
  <hyperlinks>
    <hyperlink ref="X3" r:id="rId1" display="https://emenscr.nesdc.go.th/viewer/view.html?id=5b2094777587e67e2e721081&amp;username=mfu590131" xr:uid="{00000000-0004-0000-0000-000000000000}"/>
    <hyperlink ref="X4" r:id="rId2" display="https://emenscr.nesdc.go.th/viewer/view.html?id=5c0a32c76bab3540d8d24b13&amp;username=moph10021" xr:uid="{00000000-0004-0000-0000-000001000000}"/>
    <hyperlink ref="X5" r:id="rId3" display="https://emenscr.nesdc.go.th/viewer/view.html?id=5c187ed5e1033840d27703a0&amp;username=moph10091" xr:uid="{00000000-0004-0000-0000-000002000000}"/>
    <hyperlink ref="X6" r:id="rId4" display="https://emenscr.nesdc.go.th/viewer/view.html?id=5d54c5fb8087be14b6d4cd0a&amp;username=industry04041" xr:uid="{00000000-0004-0000-0000-000003000000}"/>
    <hyperlink ref="X7" r:id="rId5" display="https://emenscr.nesdc.go.th/viewer/view.html?id=5d845ff7c9040805a0286a7c&amp;username=moph06041" xr:uid="{00000000-0004-0000-0000-000004000000}"/>
    <hyperlink ref="X8" r:id="rId6" display="https://emenscr.nesdc.go.th/viewer/view.html?id=5d8a3acc1970f105a15994cd&amp;username=most6500061" xr:uid="{00000000-0004-0000-0000-000005000000}"/>
    <hyperlink ref="X9" r:id="rId7" display="https://emenscr.nesdc.go.th/viewer/view.html?id=5daea6b9bbeb5646c01d1a1e&amp;username=liquor1" xr:uid="{00000000-0004-0000-0000-000006000000}"/>
    <hyperlink ref="X10" r:id="rId8" display="https://emenscr.nesdc.go.th/viewer/view.html?id=5dd78892e498156aca0dab56&amp;username=most6500021" xr:uid="{00000000-0004-0000-0000-000007000000}"/>
    <hyperlink ref="X11" r:id="rId9" display="https://emenscr.nesdc.go.th/viewer/view.html?id=5de5dc1d09987646b1c79352&amp;username=moph06041" xr:uid="{00000000-0004-0000-0000-000008000000}"/>
    <hyperlink ref="X12" r:id="rId10" display="https://emenscr.nesdc.go.th/viewer/view.html?id=5de6047aa4f65846b25d40b0&amp;username=moph06041" xr:uid="{00000000-0004-0000-0000-000009000000}"/>
    <hyperlink ref="X13" r:id="rId11" display="https://emenscr.nesdc.go.th/viewer/view.html?id=5dede07f240cac46ac1afbca&amp;username=moph10091" xr:uid="{00000000-0004-0000-0000-00000A000000}"/>
    <hyperlink ref="X14" r:id="rId12" display="https://emenscr.nesdc.go.th/viewer/view.html?id=5df31257bd03be2c50f77f90&amp;username=industry04041" xr:uid="{00000000-0004-0000-0000-00000B000000}"/>
    <hyperlink ref="X15" r:id="rId13" display="https://emenscr.nesdc.go.th/viewer/view.html?id=5df73ddb1069321a558d6ac6&amp;username=moph05051" xr:uid="{00000000-0004-0000-0000-00000C000000}"/>
    <hyperlink ref="X16" r:id="rId14" display="https://emenscr.nesdc.go.th/viewer/view.html?id=5df84cfe1069321a558d6b96&amp;username=moph05051" xr:uid="{00000000-0004-0000-0000-00000D000000}"/>
    <hyperlink ref="X17" r:id="rId15" display="https://emenscr.nesdc.go.th/viewer/view.html?id=5df99289caa0dc3f63b8c3f9&amp;username=moph10021" xr:uid="{00000000-0004-0000-0000-00000E000000}"/>
    <hyperlink ref="X18" r:id="rId16" display="https://emenscr.nesdc.go.th/viewer/view.html?id=5df9a64bcaa0dc3f63b8c44e&amp;username=moph10021" xr:uid="{00000000-0004-0000-0000-00000F000000}"/>
    <hyperlink ref="X19" r:id="rId17" display="https://emenscr.nesdc.go.th/viewer/view.html?id=5df9e609caa0dc3f63b8c534&amp;username=moph05061" xr:uid="{00000000-0004-0000-0000-000010000000}"/>
    <hyperlink ref="X20" r:id="rId18" display="https://emenscr.nesdc.go.th/viewer/view.html?id=5df9e60ccaa0dc3f63b8c536&amp;username=moph05041" xr:uid="{00000000-0004-0000-0000-000011000000}"/>
    <hyperlink ref="X21" r:id="rId19" display="https://emenscr.nesdc.go.th/viewer/view.html?id=5dfae6abb03e921a67e372cb&amp;username=moph05021" xr:uid="{00000000-0004-0000-0000-000012000000}"/>
    <hyperlink ref="X22" r:id="rId20" display="https://emenscr.nesdc.go.th/viewer/view.html?id=5dfb398fd2f24a1a689b4cc5&amp;username=moph05061" xr:uid="{00000000-0004-0000-0000-000013000000}"/>
    <hyperlink ref="X23" r:id="rId21" display="https://emenscr.nesdc.go.th/viewer/view.html?id=5dfb3e28c552571a72d137de&amp;username=moph05061" xr:uid="{00000000-0004-0000-0000-000014000000}"/>
    <hyperlink ref="X24" r:id="rId22" display="https://emenscr.nesdc.go.th/viewer/view.html?id=5dfc5a33e02dae1a6dd4bdfe&amp;username=moph05061" xr:uid="{00000000-0004-0000-0000-000015000000}"/>
    <hyperlink ref="X25" r:id="rId23" display="https://emenscr.nesdc.go.th/viewer/view.html?id=5dfc9263af3c503a8625b7b8&amp;username=moph05061" xr:uid="{00000000-0004-0000-0000-000016000000}"/>
    <hyperlink ref="X26" r:id="rId24" display="https://emenscr.nesdc.go.th/viewer/view.html?id=5e0081c1b459dd49a9ac7215&amp;username=most51071" xr:uid="{00000000-0004-0000-0000-000017000000}"/>
    <hyperlink ref="X27" r:id="rId25" display="https://emenscr.nesdc.go.th/viewer/view.html?id=5e0336ad6f155549ab8fbe25&amp;username=tpqi061" xr:uid="{00000000-0004-0000-0000-000018000000}"/>
    <hyperlink ref="X28" r:id="rId26" display="https://emenscr.nesdc.go.th/viewer/view.html?id=5e0431b56f155549ab8fbfae&amp;username=moph10201" xr:uid="{00000000-0004-0000-0000-000019000000}"/>
    <hyperlink ref="X29" r:id="rId27" display="https://emenscr.nesdc.go.th/viewer/view.html?id=5e0de41df7206a3eeb33f5f4&amp;username=moph10091" xr:uid="{00000000-0004-0000-0000-00001A000000}"/>
    <hyperlink ref="X30" r:id="rId28" display="https://emenscr.nesdc.go.th/viewer/view.html?id=5e1e8a6f5da11412939712ba&amp;username=moph10021" xr:uid="{00000000-0004-0000-0000-00001B000000}"/>
    <hyperlink ref="X31" r:id="rId29" display="https://emenscr.nesdc.go.th/viewer/view.html?id=5e3106e1d1171f2229cbf303&amp;username=moph10021" xr:uid="{00000000-0004-0000-0000-00001C000000}"/>
    <hyperlink ref="X32" r:id="rId30" display="https://emenscr.nesdc.go.th/viewer/view.html?id=5e9d6ed8e3f8737535c250f3&amp;username=industry08021" xr:uid="{00000000-0004-0000-0000-00001D000000}"/>
    <hyperlink ref="X33" r:id="rId31" display="https://emenscr.nesdc.go.th/viewer/view.html?id=5ee1e6a208ea262541c4cb30&amp;username=industry04041" xr:uid="{00000000-0004-0000-0000-00001E000000}"/>
    <hyperlink ref="X34" r:id="rId32" display="https://emenscr.nesdc.go.th/viewer/view.html?id=5f20f27543eb572ad9e61be0&amp;username=moph06041" xr:uid="{00000000-0004-0000-0000-00001F000000}"/>
    <hyperlink ref="X35" r:id="rId33" display="https://emenscr.nesdc.go.th/viewer/view.html?id=5f211d566c6eed2ad34fd97c&amp;username=moph06041" xr:uid="{00000000-0004-0000-0000-000020000000}"/>
    <hyperlink ref="X36" r:id="rId34" display="https://emenscr.nesdc.go.th/viewer/view.html?id=5f2124986c6eed2ad34fd990&amp;username=moph06041" xr:uid="{00000000-0004-0000-0000-000021000000}"/>
    <hyperlink ref="X37" r:id="rId35" display="https://emenscr.nesdc.go.th/viewer/view.html?id=5f27cbfac584a82f5e3aaa60&amp;username=most54011" xr:uid="{00000000-0004-0000-0000-000022000000}"/>
    <hyperlink ref="X38" r:id="rId36" display="https://emenscr.nesdc.go.th/viewer/view.html?id=5f27cc5bbe917a2f58f17126&amp;username=industry08021" xr:uid="{00000000-0004-0000-0000-000023000000}"/>
    <hyperlink ref="X39" r:id="rId37" display="https://emenscr.nesdc.go.th/viewer/view.html?id=5f2935f14ae89a0c1450deff&amp;username=most54011" xr:uid="{00000000-0004-0000-0000-000024000000}"/>
    <hyperlink ref="X40" r:id="rId38" display="https://emenscr.nesdc.go.th/viewer/view.html?id=5f2a55f3adc5890c1c144d32&amp;username=most54011" xr:uid="{00000000-0004-0000-0000-000025000000}"/>
    <hyperlink ref="X41" r:id="rId39" display="https://emenscr.nesdc.go.th/viewer/view.html?id=5f2a5b3d14c4720c160d088f&amp;username=most54011" xr:uid="{00000000-0004-0000-0000-000026000000}"/>
    <hyperlink ref="X42" r:id="rId40" display="https://emenscr.nesdc.go.th/viewer/view.html?id=5f2b72d85b3c30165146159c&amp;username=most6500061" xr:uid="{00000000-0004-0000-0000-000027000000}"/>
    <hyperlink ref="X43" r:id="rId41" display="https://emenscr.nesdc.go.th/viewer/view.html?id=5f2b797d5ae40c252664c01a&amp;username=psu05211" xr:uid="{00000000-0004-0000-0000-000028000000}"/>
    <hyperlink ref="X44" r:id="rId42" display="https://emenscr.nesdc.go.th/viewer/view.html?id=5f2b7baa5ae40c252664c022&amp;username=redcross10261" xr:uid="{00000000-0004-0000-0000-000029000000}"/>
    <hyperlink ref="X45" r:id="rId43" display="https://emenscr.nesdc.go.th/viewer/view.html?id=5f2babe11bb712252cdabb2e&amp;username=industry04071" xr:uid="{00000000-0004-0000-0000-00002A000000}"/>
    <hyperlink ref="X46" r:id="rId44" display="https://emenscr.nesdc.go.th/viewer/view.html?id=5f2bf8501bb712252cdabcd8&amp;username=most6500091" xr:uid="{00000000-0004-0000-0000-00002B000000}"/>
    <hyperlink ref="X47" r:id="rId45" display="https://emenscr.nesdc.go.th/viewer/view.html?id=5f2ccb9b67a1a91b6c4af0e0&amp;username=most6500091" xr:uid="{00000000-0004-0000-0000-00002C000000}"/>
    <hyperlink ref="X48" r:id="rId46" display="https://emenscr.nesdc.go.th/viewer/view.html?id=5f2ccfbb1e9bcf1b6a3365c0&amp;username=tpqi061" xr:uid="{00000000-0004-0000-0000-00002D000000}"/>
    <hyperlink ref="X49" r:id="rId47" display="https://emenscr.nesdc.go.th/viewer/view.html?id=5f2ce0b51e9bcf1b6a336659&amp;username=industry05071" xr:uid="{00000000-0004-0000-0000-00002E000000}"/>
    <hyperlink ref="X50" r:id="rId48" display="https://emenscr.nesdc.go.th/viewer/view.html?id=5f2ce546ab64071b723c6c43&amp;username=moph10041" xr:uid="{00000000-0004-0000-0000-00002F000000}"/>
    <hyperlink ref="X51" r:id="rId49" display="https://emenscr.nesdc.go.th/viewer/view.html?id=5f2d158667a1a91b6c4af329&amp;username=moph02091" xr:uid="{00000000-0004-0000-0000-000030000000}"/>
    <hyperlink ref="X52" r:id="rId50" display="https://emenscr.nesdc.go.th/viewer/view.html?id=5f2d1aa21e9bcf1b6a336875&amp;username=mfu590131" xr:uid="{00000000-0004-0000-0000-000031000000}"/>
    <hyperlink ref="X53" r:id="rId51" display="https://emenscr.nesdc.go.th/viewer/view.html?id=5f2d3543800cd605e9ae94a8&amp;username=most51061" xr:uid="{00000000-0004-0000-0000-000032000000}"/>
    <hyperlink ref="X54" r:id="rId52" display="https://emenscr.nesdc.go.th/viewer/view.html?id=5f2d3d478e67530bd632bd19&amp;username=mfu590131" xr:uid="{00000000-0004-0000-0000-000033000000}"/>
    <hyperlink ref="X55" r:id="rId53" display="https://emenscr.nesdc.go.th/viewer/view.html?id=5f2d3e35c3e5f60bd06cad53&amp;username=most51061" xr:uid="{00000000-0004-0000-0000-000034000000}"/>
    <hyperlink ref="X56" r:id="rId54" display="https://emenscr.nesdc.go.th/viewer/view.html?id=5f2d48de5a5ea30bc8e0c549&amp;username=mfu590131" xr:uid="{00000000-0004-0000-0000-000035000000}"/>
    <hyperlink ref="X57" r:id="rId55" display="https://emenscr.nesdc.go.th/viewer/view.html?id=5f2d6008374fcf0bce4060e1&amp;username=moph10041" xr:uid="{00000000-0004-0000-0000-000036000000}"/>
    <hyperlink ref="X58" r:id="rId56" display="https://emenscr.nesdc.go.th/viewer/view.html?id=5f9fb5f39402b9793b5a9612&amp;username=psu05211" xr:uid="{00000000-0004-0000-0000-000037000000}"/>
    <hyperlink ref="X59" r:id="rId57" display="https://emenscr.nesdc.go.th/viewer/view.html?id=5fa38523e6c1d8313a2ffb06&amp;username=most51071" xr:uid="{00000000-0004-0000-0000-000038000000}"/>
    <hyperlink ref="X60" r:id="rId58" display="https://emenscr.nesdc.go.th/viewer/view.html?id=5fa8b39ad1df483f7bfaa173&amp;username=redcross10111" xr:uid="{00000000-0004-0000-0000-000039000000}"/>
    <hyperlink ref="X61" r:id="rId59" display="https://emenscr.nesdc.go.th/viewer/view.html?id=5fb4e57d20f6a8429dff62e5&amp;username=most51071" xr:uid="{00000000-0004-0000-0000-00003A000000}"/>
    <hyperlink ref="X62" r:id="rId60" display="https://emenscr.nesdc.go.th/viewer/view.html?id=5fc0bd169a014c2a732f7700&amp;username=industry08021" xr:uid="{00000000-0004-0000-0000-00003B000000}"/>
    <hyperlink ref="X63" r:id="rId61" display="https://emenscr.nesdc.go.th/viewer/view.html?id=5fc463610d3eec2a6b9e5122&amp;username=industry08021" xr:uid="{00000000-0004-0000-0000-00003C000000}"/>
    <hyperlink ref="X64" r:id="rId62" display="https://emenscr.nesdc.go.th/viewer/view.html?id=5fc5aa176b0a9f661db86ee6&amp;username=most03071" xr:uid="{00000000-0004-0000-0000-00003D000000}"/>
    <hyperlink ref="X65" r:id="rId63" display="https://emenscr.nesdc.go.th/viewer/view.html?id=5fdb20ce8ae2fc1b311d1f60&amp;username=most6500061" xr:uid="{00000000-0004-0000-0000-00003E000000}"/>
    <hyperlink ref="X66" r:id="rId64" display="https://emenscr.nesdc.go.th/viewer/view.html?id=5fe05cba0573ae1b286322c1&amp;username=moph10021" xr:uid="{00000000-0004-0000-0000-00003F000000}"/>
    <hyperlink ref="X67" r:id="rId65" display="https://emenscr.nesdc.go.th/viewer/view.html?id=5fe06720adb90d1b2adda6e1&amp;username=moph06041" xr:uid="{00000000-0004-0000-0000-000040000000}"/>
    <hyperlink ref="X68" r:id="rId66" display="https://emenscr.nesdc.go.th/viewer/view.html?id=5fe06a8d0573ae1b286322ed&amp;username=moph10021" xr:uid="{00000000-0004-0000-0000-000041000000}"/>
    <hyperlink ref="X69" r:id="rId67" display="https://emenscr.nesdc.go.th/viewer/view.html?id=5fe15eee0573ae1b2863233c&amp;username=moph06041" xr:uid="{00000000-0004-0000-0000-000042000000}"/>
    <hyperlink ref="X70" r:id="rId68" display="https://emenscr.nesdc.go.th/viewer/view.html?id=5fe2c1a08ae2fc1b311d2594&amp;username=moph10021" xr:uid="{00000000-0004-0000-0000-000043000000}"/>
    <hyperlink ref="X71" r:id="rId69" display="https://emenscr.nesdc.go.th/viewer/view.html?id=5fe9a62c937fc042b84c9e8d&amp;username=moph10091" xr:uid="{00000000-0004-0000-0000-000044000000}"/>
    <hyperlink ref="X72" r:id="rId70" display="https://emenscr.nesdc.go.th/viewer/view.html?id=5feaba89937fc042b84c9ff2&amp;username=moph10091" xr:uid="{00000000-0004-0000-0000-000045000000}"/>
    <hyperlink ref="X73" r:id="rId71" display="https://emenscr.nesdc.go.th/viewer/view.html?id=5fead7f448dad842bf57c9de&amp;username=moph10091" xr:uid="{00000000-0004-0000-0000-000046000000}"/>
    <hyperlink ref="X74" r:id="rId72" display="https://emenscr.nesdc.go.th/viewer/view.html?id=5fec116bd4a7895f80144097&amp;username=most6500061" xr:uid="{00000000-0004-0000-0000-000047000000}"/>
    <hyperlink ref="X75" r:id="rId73" display="https://emenscr.nesdc.go.th/viewer/view.html?id=5fec36d4d433aa1fbd4e4d6e&amp;username=moph02101" xr:uid="{00000000-0004-0000-0000-000048000000}"/>
    <hyperlink ref="X76" r:id="rId74" display="https://emenscr.nesdc.go.th/viewer/view.html?id=60014e29fdee0f295412d834&amp;username=moph10071" xr:uid="{00000000-0004-0000-0000-000049000000}"/>
    <hyperlink ref="X77" r:id="rId75" display="https://emenscr.nesdc.go.th/viewer/view.html?id=6006938c4f2e0219395489d8&amp;username=moph0032501" xr:uid="{00000000-0004-0000-0000-00004A000000}"/>
    <hyperlink ref="X78" r:id="rId76" display="https://emenscr.nesdc.go.th/viewer/view.html?id=6013e352e172002f71a84c07&amp;username=moph10201" xr:uid="{00000000-0004-0000-0000-00004B000000}"/>
    <hyperlink ref="X79" r:id="rId77" display="https://emenscr.nesdc.go.th/viewer/view.html?id=601cf2cbcb34a615b0f6fa0f&amp;username=mfu590131" xr:uid="{00000000-0004-0000-0000-00004C000000}"/>
    <hyperlink ref="X80" r:id="rId78" display="https://emenscr.nesdc.go.th/viewer/view.html?id=610b4fefd0d85c6fa84a390c&amp;username=redcross10111" xr:uid="{00000000-0004-0000-0000-00004D000000}"/>
    <hyperlink ref="X81" r:id="rId79" display="https://emenscr.nesdc.go.th/viewer/view.html?id=610bb226d9ddc16fa0068995&amp;username=industry07051" xr:uid="{00000000-0004-0000-0000-00004E000000}"/>
    <hyperlink ref="X82" r:id="rId80" display="https://emenscr.nesdc.go.th/viewer/view.html?id=610d098eb6c5987c7f728891&amp;username=most61101" xr:uid="{00000000-0004-0000-0000-00004F000000}"/>
    <hyperlink ref="X83" r:id="rId81" display="https://emenscr.nesdc.go.th/viewer/view.html?id=611119d9ef40ea035b9d1060&amp;username=most54011" xr:uid="{00000000-0004-0000-0000-000050000000}"/>
    <hyperlink ref="X84" r:id="rId82" display="https://emenscr.nesdc.go.th/viewer/view.html?id=6111efdf77572f035a6ea025&amp;username=most54011" xr:uid="{00000000-0004-0000-0000-000051000000}"/>
    <hyperlink ref="X85" r:id="rId83" display="https://emenscr.nesdc.go.th/viewer/view.html?id=6112050886ed660368a5bb49&amp;username=moph06041" xr:uid="{00000000-0004-0000-0000-000052000000}"/>
    <hyperlink ref="X86" r:id="rId84" display="https://emenscr.nesdc.go.th/viewer/view.html?id=61123201ef40ea035b9d111e&amp;username=industry08031" xr:uid="{00000000-0004-0000-0000-000053000000}"/>
    <hyperlink ref="X87" r:id="rId85" display="https://emenscr.nesdc.go.th/viewer/view.html?id=61123e5177572f035a6ea0e4&amp;username=industry08031" xr:uid="{00000000-0004-0000-0000-000054000000}"/>
    <hyperlink ref="X88" r:id="rId86" display="https://emenscr.nesdc.go.th/viewer/view.html?id=6112407e77572f035a6ea0f7&amp;username=most54011" xr:uid="{00000000-0004-0000-0000-000055000000}"/>
    <hyperlink ref="X89" r:id="rId87" display="https://emenscr.nesdc.go.th/viewer/view.html?id=611245de2482000361ae7f98&amp;username=industry08031" xr:uid="{00000000-0004-0000-0000-000056000000}"/>
    <hyperlink ref="X90" r:id="rId88" display="https://emenscr.nesdc.go.th/viewer/view.html?id=61127ef786ed660368a5bc4b&amp;username=most54011" xr:uid="{00000000-0004-0000-0000-000057000000}"/>
    <hyperlink ref="X91" r:id="rId89" display="https://emenscr.nesdc.go.th/viewer/view.html?id=611371e086ed660368a5bce4&amp;username=most54011" xr:uid="{00000000-0004-0000-0000-000058000000}"/>
    <hyperlink ref="X92" r:id="rId90" display="https://emenscr.nesdc.go.th/viewer/view.html?id=61137b5186ed660368a5bd07&amp;username=most54011" xr:uid="{00000000-0004-0000-0000-000059000000}"/>
    <hyperlink ref="X93" r:id="rId91" display="https://emenscr.nesdc.go.th/viewer/view.html?id=6113a407e054a16ecd22ba6b&amp;username=psu05211" xr:uid="{00000000-0004-0000-0000-00005A000000}"/>
    <hyperlink ref="X94" r:id="rId92" display="https://emenscr.nesdc.go.th/viewer/view.html?id=6113c56ca330646ed4c197da&amp;username=most54011" xr:uid="{00000000-0004-0000-0000-00005B000000}"/>
    <hyperlink ref="X95" r:id="rId93" display="https://emenscr.nesdc.go.th/viewer/view.html?id=6115580ed956f703555f9fc0&amp;username=most54011" xr:uid="{00000000-0004-0000-0000-00005C000000}"/>
    <hyperlink ref="X96" r:id="rId94" display="https://emenscr.nesdc.go.th/viewer/view.html?id=6115f8666ab68d432c0fa887&amp;username=most54011" xr:uid="{00000000-0004-0000-0000-00005D000000}"/>
    <hyperlink ref="X97" r:id="rId95" display="https://emenscr.nesdc.go.th/viewer/view.html?id=6115f87b821e80431e8917c6&amp;username=most54011" xr:uid="{00000000-0004-0000-0000-00005E000000}"/>
    <hyperlink ref="X98" r:id="rId96" display="https://emenscr.nesdc.go.th/viewer/view.html?id=61160ecc821e80431e891808&amp;username=most6500011" xr:uid="{00000000-0004-0000-0000-00005F000000}"/>
    <hyperlink ref="X99" r:id="rId97" display="https://emenscr.nesdc.go.th/viewer/view.html?id=61161a876ab68d432c0fa8e3&amp;username=most54011" xr:uid="{00000000-0004-0000-0000-000060000000}"/>
    <hyperlink ref="X100" r:id="rId98" display="https://emenscr.nesdc.go.th/viewer/view.html?id=611698f8ee6abd1f94902769&amp;username=most54011" xr:uid="{00000000-0004-0000-0000-000061000000}"/>
    <hyperlink ref="X101" r:id="rId99" display="https://emenscr.nesdc.go.th/viewer/view.html?id=6116a19b9b236c1f95b0c0a9&amp;username=most54011" xr:uid="{00000000-0004-0000-0000-000062000000}"/>
    <hyperlink ref="X102" r:id="rId100" display="https://emenscr.nesdc.go.th/viewer/view.html?id=6116a37aee6abd1f9490277b&amp;username=most54011" xr:uid="{00000000-0004-0000-0000-000063000000}"/>
    <hyperlink ref="X103" r:id="rId101" display="https://emenscr.nesdc.go.th/viewer/view.html?id=6116b8244bf4461f93d6e52d&amp;username=most54011" xr:uid="{00000000-0004-0000-0000-000064000000}"/>
    <hyperlink ref="X104" r:id="rId102" display="https://emenscr.nesdc.go.th/viewer/view.html?id=61175b63ee6abd1f949027d1&amp;username=most6500061" xr:uid="{00000000-0004-0000-0000-000065000000}"/>
    <hyperlink ref="X105" r:id="rId103" display="https://emenscr.nesdc.go.th/viewer/view.html?id=6117754a9b236c1f95b0c121&amp;username=most6500061" xr:uid="{00000000-0004-0000-0000-000066000000}"/>
    <hyperlink ref="X106" r:id="rId104" display="https://emenscr.nesdc.go.th/viewer/view.html?id=611777e99b236c1f95b0c12b&amp;username=psu05211" xr:uid="{00000000-0004-0000-0000-000067000000}"/>
    <hyperlink ref="X107" r:id="rId105" display="https://emenscr.nesdc.go.th/viewer/view.html?id=611778134bf4461f93d6e5a1&amp;username=psu05211" xr:uid="{00000000-0004-0000-0000-000068000000}"/>
    <hyperlink ref="X108" r:id="rId106" display="https://emenscr.nesdc.go.th/viewer/view.html?id=6117f8ba9b236c1f95b0c1db&amp;username=most6500021" xr:uid="{00000000-0004-0000-0000-000069000000}"/>
    <hyperlink ref="X109" r:id="rId107" display="https://emenscr.nesdc.go.th/viewer/view.html?id=61181c3d4bf4461f93d6e648&amp;username=moph10171" xr:uid="{00000000-0004-0000-0000-00006A000000}"/>
    <hyperlink ref="X110" r:id="rId108" display="https://emenscr.nesdc.go.th/viewer/view.html?id=6118d5334bf4461f93d6e6b8&amp;username=most6500021" xr:uid="{00000000-0004-0000-0000-00006B000000}"/>
    <hyperlink ref="X111" r:id="rId109" display="https://emenscr.nesdc.go.th/viewer/view.html?id=611988234bf4461f93d6e75a&amp;username=most59101" xr:uid="{00000000-0004-0000-0000-00006C000000}"/>
    <hyperlink ref="X112" r:id="rId110" display="https://emenscr.nesdc.go.th/viewer/view.html?id=6119e4d783a6677074486136&amp;username=nu052701041" xr:uid="{00000000-0004-0000-0000-00006D000000}"/>
    <hyperlink ref="X113" r:id="rId111" display="https://emenscr.nesdc.go.th/viewer/view.html?id=6119fb4a83a6677074486197&amp;username=mu0517211" xr:uid="{00000000-0004-0000-0000-00006E000000}"/>
    <hyperlink ref="X114" r:id="rId112" display="https://emenscr.nesdc.go.th/viewer/view.html?id=611a2553b1eab9706bc85451&amp;username=most51061" xr:uid="{00000000-0004-0000-0000-00006F000000}"/>
    <hyperlink ref="X115" r:id="rId113" display="https://emenscr.nesdc.go.th/viewer/view.html?id=611a48a383a66770744862f3&amp;username=buu62021" xr:uid="{00000000-0004-0000-0000-000070000000}"/>
    <hyperlink ref="X116" r:id="rId114" display="https://emenscr.nesdc.go.th/viewer/view.html?id=611a51c683a667707448630a&amp;username=arda11001" xr:uid="{00000000-0004-0000-0000-000071000000}"/>
    <hyperlink ref="X117" r:id="rId115" display="https://emenscr.nesdc.go.th/viewer/view.html?id=617fb9fe677d8565eae2dc82&amp;username=industry04041" xr:uid="{00000000-0004-0000-0000-000072000000}"/>
    <hyperlink ref="X118" r:id="rId116" display="https://emenscr.nesdc.go.th/viewer/view.html?id=6183879fce66fc31a94177f0&amp;username=most6500011" xr:uid="{00000000-0004-0000-0000-000073000000}"/>
    <hyperlink ref="X119" r:id="rId117" display="https://emenscr.nesdc.go.th/viewer/view.html?id=6195c091d221902211f9af93&amp;username=redcross10111" xr:uid="{00000000-0004-0000-0000-000074000000}"/>
    <hyperlink ref="X120" r:id="rId118" display="https://emenscr.nesdc.go.th/viewer/view.html?id=61a48d2d7a9fbf43eacea3bb&amp;username=industry08021" xr:uid="{00000000-0004-0000-0000-000075000000}"/>
    <hyperlink ref="X121" r:id="rId119" display="https://emenscr.nesdc.go.th/viewer/view.html?id=61a5d5cb77658f43f36682d5&amp;username=industry08021" xr:uid="{00000000-0004-0000-0000-000076000000}"/>
    <hyperlink ref="X122" r:id="rId120" display="https://emenscr.nesdc.go.th/viewer/view.html?id=61a870d0e4a0ba43f163b151&amp;username=most6500061" xr:uid="{00000000-0004-0000-0000-000077000000}"/>
    <hyperlink ref="X123" r:id="rId121" display="https://emenscr.nesdc.go.th/viewer/view.html?id=61a90288e4a0ba43f163b1fa&amp;username=most6500021" xr:uid="{00000000-0004-0000-0000-000078000000}"/>
    <hyperlink ref="X124" r:id="rId122" display="https://emenscr.nesdc.go.th/viewer/view.html?id=61b80e24f3473f0ca7a6c676&amp;username=moph05061" xr:uid="{00000000-0004-0000-0000-000079000000}"/>
    <hyperlink ref="X125" r:id="rId123" display="https://emenscr.nesdc.go.th/viewer/view.html?id=61ba92637087b01cf7ac2bc1&amp;username=moph10021" xr:uid="{00000000-0004-0000-0000-00007A000000}"/>
    <hyperlink ref="X126" r:id="rId124" display="https://emenscr.nesdc.go.th/viewer/view.html?id=61bc521cc326516233ced8f5&amp;username=most54011" xr:uid="{00000000-0004-0000-0000-00007B000000}"/>
    <hyperlink ref="X127" r:id="rId125" display="https://emenscr.nesdc.go.th/viewer/view.html?id=61c18e59f54f5733e49b4287&amp;username=most03071" xr:uid="{00000000-0004-0000-0000-00007C000000}"/>
    <hyperlink ref="X128" r:id="rId126" display="https://emenscr.nesdc.go.th/viewer/view.html?id=61c4b480f54f5733e49b45cf&amp;username=mod02161" xr:uid="{00000000-0004-0000-0000-00007D000000}"/>
    <hyperlink ref="X129" r:id="rId127" display="https://emenscr.nesdc.go.th/viewer/view.html?id=61c53cc0cf8d3033eb3ef7e2&amp;username=moph05051" xr:uid="{00000000-0004-0000-0000-00007E000000}"/>
    <hyperlink ref="X130" r:id="rId128" display="https://emenscr.nesdc.go.th/viewer/view.html?id=61cbec1991854c614b74de1d&amp;username=moph02101" xr:uid="{00000000-0004-0000-0000-00007F000000}"/>
    <hyperlink ref="X131" r:id="rId129" display="https://emenscr.nesdc.go.th/viewer/view.html?id=61d908721444e72cab457cee&amp;username=most6500061" xr:uid="{00000000-0004-0000-0000-000080000000}"/>
    <hyperlink ref="X132" r:id="rId130" display="https://emenscr.nesdc.go.th/viewer/view.html?id=61dff4aeb3c88907ec03dd53&amp;username=cu05122381" xr:uid="{00000000-0004-0000-0000-000081000000}"/>
    <hyperlink ref="X133" r:id="rId131" display="https://emenscr.nesdc.go.th/viewer/view.html?id=61e0f129f118df07f2bbc03f&amp;username=most51061" xr:uid="{00000000-0004-0000-0000-000082000000}"/>
    <hyperlink ref="X134" r:id="rId132" display="https://emenscr.nesdc.go.th/viewer/view.html?id=61e2494d4138de7efabb5342&amp;username=hsri0121" xr:uid="{00000000-0004-0000-0000-000083000000}"/>
    <hyperlink ref="X135" r:id="rId133" display="https://emenscr.nesdc.go.th/viewer/view.html?id=61e63e26224e5b5f11a36f9c&amp;username=moph06041" xr:uid="{00000000-0004-0000-0000-000084000000}"/>
    <hyperlink ref="X136" r:id="rId134" display="https://emenscr.nesdc.go.th/viewer/view.html?id=61e6629ce302d05f0f43d9cc&amp;username=moph06041" xr:uid="{00000000-0004-0000-0000-000085000000}"/>
    <hyperlink ref="X137" r:id="rId135" display="https://emenscr.nesdc.go.th/viewer/view.html?id=61e67346b4f5d87ac8a50701&amp;username=moph06041" xr:uid="{00000000-0004-0000-0000-000086000000}"/>
  </hyperlinks>
  <pageMargins left="0.7" right="0.7" top="0.75" bottom="0.75" header="0.3" footer="0.3"/>
  <pageSetup paperSize="9" orientation="portrait" horizontalDpi="4294967295" verticalDpi="4294967295"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37"/>
  <sheetViews>
    <sheetView workbookViewId="0">
      <selection sqref="A1:X1"/>
    </sheetView>
  </sheetViews>
  <sheetFormatPr defaultRowHeight="14.4"/>
  <cols>
    <col min="1" max="1" width="28.33203125" customWidth="1"/>
    <col min="2" max="3" width="54" customWidth="1"/>
    <col min="4" max="4" width="28.33203125" customWidth="1"/>
    <col min="5" max="5" width="27" customWidth="1"/>
    <col min="6" max="9" width="54" customWidth="1"/>
    <col min="10" max="10" width="16.109375" customWidth="1"/>
    <col min="11" max="11" width="20.33203125" customWidth="1"/>
    <col min="12" max="12" width="17.5546875" customWidth="1"/>
  </cols>
  <sheetData>
    <row r="1" spans="1:12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9" t="s">
        <v>606</v>
      </c>
    </row>
    <row r="3" spans="1:12" ht="15" thickBot="1">
      <c r="A3" s="5" t="s">
        <v>25</v>
      </c>
      <c r="B3" s="5" t="s">
        <v>26</v>
      </c>
      <c r="C3" s="5" t="s">
        <v>28</v>
      </c>
      <c r="D3" s="5" t="s">
        <v>34</v>
      </c>
      <c r="E3" s="5" t="s">
        <v>35</v>
      </c>
      <c r="F3" s="5" t="s">
        <v>36</v>
      </c>
      <c r="G3" s="5" t="s">
        <v>37</v>
      </c>
      <c r="H3" s="5" t="s">
        <v>38</v>
      </c>
      <c r="I3" s="5"/>
      <c r="J3" s="5"/>
      <c r="K3" s="5"/>
      <c r="L3" s="2" t="s">
        <v>26</v>
      </c>
    </row>
    <row r="4" spans="1:12" ht="15" thickBot="1">
      <c r="A4" s="5" t="s">
        <v>40</v>
      </c>
      <c r="B4" s="5" t="s">
        <v>41</v>
      </c>
      <c r="C4" s="5" t="s">
        <v>28</v>
      </c>
      <c r="D4" s="5" t="s">
        <v>43</v>
      </c>
      <c r="E4" s="5" t="s">
        <v>44</v>
      </c>
      <c r="F4" s="5" t="s">
        <v>45</v>
      </c>
      <c r="G4" s="5" t="s">
        <v>46</v>
      </c>
      <c r="H4" s="5" t="s">
        <v>47</v>
      </c>
      <c r="I4" s="5"/>
      <c r="J4" s="5"/>
      <c r="K4" s="5"/>
      <c r="L4" s="3" t="s">
        <v>41</v>
      </c>
    </row>
    <row r="5" spans="1:12" ht="15" thickBot="1">
      <c r="A5" s="5" t="s">
        <v>49</v>
      </c>
      <c r="B5" s="5" t="s">
        <v>50</v>
      </c>
      <c r="C5" s="5" t="s">
        <v>28</v>
      </c>
      <c r="D5" s="5" t="s">
        <v>52</v>
      </c>
      <c r="E5" s="5" t="s">
        <v>53</v>
      </c>
      <c r="F5" s="5" t="s">
        <v>54</v>
      </c>
      <c r="G5" s="5" t="s">
        <v>46</v>
      </c>
      <c r="H5" s="5" t="s">
        <v>47</v>
      </c>
      <c r="I5" s="5"/>
      <c r="J5" s="5"/>
      <c r="K5" s="5"/>
      <c r="L5" s="3" t="s">
        <v>50</v>
      </c>
    </row>
    <row r="6" spans="1:12" ht="15" thickBot="1">
      <c r="A6" s="5" t="s">
        <v>56</v>
      </c>
      <c r="B6" s="5" t="s">
        <v>57</v>
      </c>
      <c r="C6" s="5" t="s">
        <v>28</v>
      </c>
      <c r="D6" s="5" t="s">
        <v>52</v>
      </c>
      <c r="E6" s="5" t="s">
        <v>53</v>
      </c>
      <c r="F6" s="5" t="s">
        <v>59</v>
      </c>
      <c r="G6" s="5" t="s">
        <v>60</v>
      </c>
      <c r="H6" s="5" t="s">
        <v>61</v>
      </c>
      <c r="I6" s="5"/>
      <c r="J6" s="5"/>
      <c r="K6" s="5"/>
      <c r="L6" s="3" t="s">
        <v>57</v>
      </c>
    </row>
    <row r="7" spans="1:12" ht="15" thickBot="1">
      <c r="A7" s="5" t="s">
        <v>63</v>
      </c>
      <c r="B7" s="5" t="s">
        <v>64</v>
      </c>
      <c r="C7" s="5" t="s">
        <v>28</v>
      </c>
      <c r="D7" s="5" t="s">
        <v>52</v>
      </c>
      <c r="E7" s="5" t="s">
        <v>53</v>
      </c>
      <c r="F7" s="5" t="s">
        <v>66</v>
      </c>
      <c r="G7" s="5" t="s">
        <v>67</v>
      </c>
      <c r="H7" s="5" t="s">
        <v>47</v>
      </c>
      <c r="I7" s="5"/>
      <c r="J7" s="5"/>
      <c r="K7" s="5"/>
      <c r="L7" s="3" t="s">
        <v>64</v>
      </c>
    </row>
    <row r="8" spans="1:12" ht="15" thickBot="1">
      <c r="A8" s="5" t="s">
        <v>69</v>
      </c>
      <c r="B8" s="5" t="s">
        <v>70</v>
      </c>
      <c r="C8" s="5" t="s">
        <v>28</v>
      </c>
      <c r="D8" s="5" t="s">
        <v>52</v>
      </c>
      <c r="E8" s="5" t="s">
        <v>53</v>
      </c>
      <c r="F8" s="5" t="s">
        <v>72</v>
      </c>
      <c r="G8" s="5" t="s">
        <v>73</v>
      </c>
      <c r="H8" s="5" t="s">
        <v>38</v>
      </c>
      <c r="I8" s="5"/>
      <c r="J8" s="5"/>
      <c r="K8" s="5"/>
      <c r="L8" s="3" t="s">
        <v>607</v>
      </c>
    </row>
    <row r="9" spans="1:12" ht="15" thickBot="1">
      <c r="A9" s="5" t="s">
        <v>75</v>
      </c>
      <c r="B9" s="5" t="s">
        <v>76</v>
      </c>
      <c r="C9" s="5" t="s">
        <v>28</v>
      </c>
      <c r="D9" s="5" t="s">
        <v>78</v>
      </c>
      <c r="E9" s="5" t="s">
        <v>79</v>
      </c>
      <c r="F9" s="5"/>
      <c r="G9" s="5" t="s">
        <v>80</v>
      </c>
      <c r="H9" s="5" t="s">
        <v>81</v>
      </c>
      <c r="I9" s="5"/>
      <c r="J9" s="5"/>
      <c r="K9" s="5"/>
      <c r="L9" s="3" t="s">
        <v>76</v>
      </c>
    </row>
    <row r="10" spans="1:12" ht="15" thickBot="1">
      <c r="A10" s="5" t="s">
        <v>83</v>
      </c>
      <c r="B10" s="5" t="s">
        <v>84</v>
      </c>
      <c r="C10" s="5" t="s">
        <v>28</v>
      </c>
      <c r="D10" s="5" t="s">
        <v>78</v>
      </c>
      <c r="E10" s="5" t="s">
        <v>35</v>
      </c>
      <c r="F10" s="5" t="s">
        <v>86</v>
      </c>
      <c r="G10" s="5" t="s">
        <v>73</v>
      </c>
      <c r="H10" s="5" t="s">
        <v>38</v>
      </c>
      <c r="I10" s="5"/>
      <c r="J10" s="5"/>
      <c r="K10" s="5"/>
      <c r="L10" s="3" t="s">
        <v>84</v>
      </c>
    </row>
    <row r="11" spans="1:12" ht="15" thickBot="1">
      <c r="A11" s="5" t="s">
        <v>87</v>
      </c>
      <c r="B11" s="5" t="s">
        <v>88</v>
      </c>
      <c r="C11" s="5" t="s">
        <v>28</v>
      </c>
      <c r="D11" s="5" t="s">
        <v>78</v>
      </c>
      <c r="E11" s="5" t="s">
        <v>35</v>
      </c>
      <c r="F11" s="5" t="s">
        <v>66</v>
      </c>
      <c r="G11" s="5" t="s">
        <v>67</v>
      </c>
      <c r="H11" s="5" t="s">
        <v>47</v>
      </c>
      <c r="I11" s="5"/>
      <c r="J11" s="5"/>
      <c r="K11" s="5"/>
      <c r="L11" s="3" t="s">
        <v>88</v>
      </c>
    </row>
    <row r="12" spans="1:12" ht="15" thickBot="1">
      <c r="A12" s="5" t="s">
        <v>90</v>
      </c>
      <c r="B12" s="5" t="s">
        <v>91</v>
      </c>
      <c r="C12" s="5" t="s">
        <v>28</v>
      </c>
      <c r="D12" s="5" t="s">
        <v>78</v>
      </c>
      <c r="E12" s="5" t="s">
        <v>35</v>
      </c>
      <c r="F12" s="5" t="s">
        <v>66</v>
      </c>
      <c r="G12" s="5" t="s">
        <v>67</v>
      </c>
      <c r="H12" s="5" t="s">
        <v>47</v>
      </c>
      <c r="I12" s="5"/>
      <c r="J12" s="5"/>
      <c r="K12" s="5"/>
      <c r="L12" s="3" t="s">
        <v>91</v>
      </c>
    </row>
    <row r="13" spans="1:12" ht="15" thickBot="1">
      <c r="A13" s="5" t="s">
        <v>93</v>
      </c>
      <c r="B13" s="5" t="s">
        <v>50</v>
      </c>
      <c r="C13" s="5" t="s">
        <v>28</v>
      </c>
      <c r="D13" s="5" t="s">
        <v>78</v>
      </c>
      <c r="E13" s="5" t="s">
        <v>35</v>
      </c>
      <c r="F13" s="5" t="s">
        <v>54</v>
      </c>
      <c r="G13" s="5" t="s">
        <v>46</v>
      </c>
      <c r="H13" s="5" t="s">
        <v>47</v>
      </c>
      <c r="I13" s="5"/>
      <c r="J13" s="5"/>
      <c r="K13" s="5"/>
      <c r="L13" s="3" t="s">
        <v>50</v>
      </c>
    </row>
    <row r="14" spans="1:12" ht="15" thickBot="1">
      <c r="A14" s="5" t="s">
        <v>95</v>
      </c>
      <c r="B14" s="5" t="s">
        <v>96</v>
      </c>
      <c r="C14" s="5" t="s">
        <v>28</v>
      </c>
      <c r="D14" s="5" t="s">
        <v>78</v>
      </c>
      <c r="E14" s="5" t="s">
        <v>35</v>
      </c>
      <c r="F14" s="5" t="s">
        <v>59</v>
      </c>
      <c r="G14" s="5" t="s">
        <v>60</v>
      </c>
      <c r="H14" s="5" t="s">
        <v>61</v>
      </c>
      <c r="I14" s="5"/>
      <c r="J14" s="5"/>
      <c r="K14" s="5"/>
      <c r="L14" s="3" t="s">
        <v>96</v>
      </c>
    </row>
    <row r="15" spans="1:12" ht="15" thickBot="1">
      <c r="A15" s="5" t="s">
        <v>99</v>
      </c>
      <c r="B15" s="5" t="s">
        <v>100</v>
      </c>
      <c r="C15" s="5" t="s">
        <v>28</v>
      </c>
      <c r="D15" s="5" t="s">
        <v>78</v>
      </c>
      <c r="E15" s="5" t="s">
        <v>35</v>
      </c>
      <c r="F15" s="5" t="s">
        <v>102</v>
      </c>
      <c r="G15" s="5" t="s">
        <v>103</v>
      </c>
      <c r="H15" s="5" t="s">
        <v>47</v>
      </c>
      <c r="I15" s="5"/>
      <c r="J15" s="5"/>
      <c r="K15" s="5"/>
      <c r="L15" s="3" t="s">
        <v>100</v>
      </c>
    </row>
    <row r="16" spans="1:12" ht="15" thickBot="1">
      <c r="A16" s="5" t="s">
        <v>104</v>
      </c>
      <c r="B16" s="5" t="s">
        <v>105</v>
      </c>
      <c r="C16" s="5" t="s">
        <v>28</v>
      </c>
      <c r="D16" s="5" t="s">
        <v>78</v>
      </c>
      <c r="E16" s="5" t="s">
        <v>35</v>
      </c>
      <c r="F16" s="5" t="s">
        <v>102</v>
      </c>
      <c r="G16" s="5" t="s">
        <v>103</v>
      </c>
      <c r="H16" s="5" t="s">
        <v>47</v>
      </c>
      <c r="I16" s="5"/>
      <c r="J16" s="5"/>
      <c r="K16" s="5"/>
      <c r="L16" s="3" t="s">
        <v>105</v>
      </c>
    </row>
    <row r="17" spans="1:12" ht="15" thickBot="1">
      <c r="A17" s="5" t="s">
        <v>107</v>
      </c>
      <c r="B17" s="5" t="s">
        <v>108</v>
      </c>
      <c r="C17" s="5" t="s">
        <v>28</v>
      </c>
      <c r="D17" s="5" t="s">
        <v>78</v>
      </c>
      <c r="E17" s="5" t="s">
        <v>35</v>
      </c>
      <c r="F17" s="5" t="s">
        <v>45</v>
      </c>
      <c r="G17" s="5" t="s">
        <v>46</v>
      </c>
      <c r="H17" s="5" t="s">
        <v>47</v>
      </c>
      <c r="I17" s="5"/>
      <c r="J17" s="5"/>
      <c r="K17" s="5"/>
      <c r="L17" s="3" t="s">
        <v>108</v>
      </c>
    </row>
    <row r="18" spans="1:12" ht="15" thickBot="1">
      <c r="A18" s="5" t="s">
        <v>110</v>
      </c>
      <c r="B18" s="5" t="s">
        <v>111</v>
      </c>
      <c r="C18" s="5" t="s">
        <v>28</v>
      </c>
      <c r="D18" s="5" t="s">
        <v>78</v>
      </c>
      <c r="E18" s="5" t="s">
        <v>35</v>
      </c>
      <c r="F18" s="5" t="s">
        <v>45</v>
      </c>
      <c r="G18" s="5" t="s">
        <v>46</v>
      </c>
      <c r="H18" s="5" t="s">
        <v>47</v>
      </c>
      <c r="I18" s="5"/>
      <c r="J18" s="5"/>
      <c r="K18" s="5"/>
      <c r="L18" s="3" t="s">
        <v>111</v>
      </c>
    </row>
    <row r="19" spans="1:12" ht="15" thickBot="1">
      <c r="A19" s="5" t="s">
        <v>114</v>
      </c>
      <c r="B19" s="5" t="s">
        <v>115</v>
      </c>
      <c r="C19" s="5" t="s">
        <v>28</v>
      </c>
      <c r="D19" s="5" t="s">
        <v>78</v>
      </c>
      <c r="E19" s="5" t="s">
        <v>35</v>
      </c>
      <c r="F19" s="5" t="s">
        <v>117</v>
      </c>
      <c r="G19" s="5" t="s">
        <v>103</v>
      </c>
      <c r="H19" s="5" t="s">
        <v>47</v>
      </c>
      <c r="I19" s="5"/>
      <c r="J19" s="5"/>
      <c r="K19" s="5"/>
      <c r="L19" s="3" t="s">
        <v>115</v>
      </c>
    </row>
    <row r="20" spans="1:12" ht="15" thickBot="1">
      <c r="A20" s="5" t="s">
        <v>119</v>
      </c>
      <c r="B20" s="5" t="s">
        <v>120</v>
      </c>
      <c r="C20" s="5" t="s">
        <v>28</v>
      </c>
      <c r="D20" s="5" t="s">
        <v>78</v>
      </c>
      <c r="E20" s="5" t="s">
        <v>35</v>
      </c>
      <c r="F20" s="5" t="s">
        <v>122</v>
      </c>
      <c r="G20" s="5" t="s">
        <v>103</v>
      </c>
      <c r="H20" s="5" t="s">
        <v>47</v>
      </c>
      <c r="I20" s="5"/>
      <c r="J20" s="5"/>
      <c r="K20" s="5"/>
      <c r="L20" s="3" t="s">
        <v>120</v>
      </c>
    </row>
    <row r="21" spans="1:12" ht="15" thickBot="1">
      <c r="A21" s="5" t="s">
        <v>124</v>
      </c>
      <c r="B21" s="5" t="s">
        <v>125</v>
      </c>
      <c r="C21" s="5" t="s">
        <v>28</v>
      </c>
      <c r="D21" s="5" t="s">
        <v>78</v>
      </c>
      <c r="E21" s="5" t="s">
        <v>35</v>
      </c>
      <c r="F21" s="5" t="s">
        <v>127</v>
      </c>
      <c r="G21" s="5" t="s">
        <v>103</v>
      </c>
      <c r="H21" s="5" t="s">
        <v>47</v>
      </c>
      <c r="I21" s="5"/>
      <c r="J21" s="5"/>
      <c r="K21" s="5"/>
      <c r="L21" s="3" t="s">
        <v>608</v>
      </c>
    </row>
    <row r="22" spans="1:12" ht="15" thickBot="1">
      <c r="A22" s="5" t="s">
        <v>128</v>
      </c>
      <c r="B22" s="5" t="s">
        <v>129</v>
      </c>
      <c r="C22" s="5" t="s">
        <v>28</v>
      </c>
      <c r="D22" s="5" t="s">
        <v>78</v>
      </c>
      <c r="E22" s="5" t="s">
        <v>35</v>
      </c>
      <c r="F22" s="5" t="s">
        <v>117</v>
      </c>
      <c r="G22" s="5" t="s">
        <v>103</v>
      </c>
      <c r="H22" s="5" t="s">
        <v>47</v>
      </c>
      <c r="I22" s="5"/>
      <c r="J22" s="5"/>
      <c r="K22" s="5"/>
      <c r="L22" s="3" t="s">
        <v>129</v>
      </c>
    </row>
    <row r="23" spans="1:12" ht="15" thickBot="1">
      <c r="A23" s="5" t="s">
        <v>131</v>
      </c>
      <c r="B23" s="5" t="s">
        <v>132</v>
      </c>
      <c r="C23" s="5" t="s">
        <v>28</v>
      </c>
      <c r="D23" s="5" t="s">
        <v>78</v>
      </c>
      <c r="E23" s="5" t="s">
        <v>35</v>
      </c>
      <c r="F23" s="5" t="s">
        <v>117</v>
      </c>
      <c r="G23" s="5" t="s">
        <v>103</v>
      </c>
      <c r="H23" s="5" t="s">
        <v>47</v>
      </c>
      <c r="I23" s="5"/>
      <c r="J23" s="5"/>
      <c r="K23" s="5"/>
      <c r="L23" s="3" t="s">
        <v>132</v>
      </c>
    </row>
    <row r="24" spans="1:12" ht="15" thickBot="1">
      <c r="A24" s="5" t="s">
        <v>134</v>
      </c>
      <c r="B24" s="5" t="s">
        <v>135</v>
      </c>
      <c r="C24" s="5" t="s">
        <v>28</v>
      </c>
      <c r="D24" s="5" t="s">
        <v>78</v>
      </c>
      <c r="E24" s="5" t="s">
        <v>35</v>
      </c>
      <c r="F24" s="5" t="s">
        <v>117</v>
      </c>
      <c r="G24" s="5" t="s">
        <v>103</v>
      </c>
      <c r="H24" s="5" t="s">
        <v>47</v>
      </c>
      <c r="I24" s="5"/>
      <c r="J24" s="5"/>
      <c r="K24" s="5"/>
      <c r="L24" s="3" t="s">
        <v>135</v>
      </c>
    </row>
    <row r="25" spans="1:12" ht="15" thickBot="1">
      <c r="A25" s="5" t="s">
        <v>137</v>
      </c>
      <c r="B25" s="5" t="s">
        <v>138</v>
      </c>
      <c r="C25" s="5" t="s">
        <v>28</v>
      </c>
      <c r="D25" s="5" t="s">
        <v>78</v>
      </c>
      <c r="E25" s="5" t="s">
        <v>35</v>
      </c>
      <c r="F25" s="5" t="s">
        <v>117</v>
      </c>
      <c r="G25" s="5" t="s">
        <v>103</v>
      </c>
      <c r="H25" s="5" t="s">
        <v>47</v>
      </c>
      <c r="I25" s="5"/>
      <c r="J25" s="5"/>
      <c r="K25" s="5"/>
      <c r="L25" s="3" t="s">
        <v>138</v>
      </c>
    </row>
    <row r="26" spans="1:12" ht="15" thickBot="1">
      <c r="A26" s="5" t="s">
        <v>141</v>
      </c>
      <c r="B26" s="5" t="s">
        <v>142</v>
      </c>
      <c r="C26" s="5" t="s">
        <v>28</v>
      </c>
      <c r="D26" s="5" t="s">
        <v>78</v>
      </c>
      <c r="E26" s="5" t="s">
        <v>35</v>
      </c>
      <c r="F26" s="5" t="s">
        <v>145</v>
      </c>
      <c r="G26" s="5" t="s">
        <v>146</v>
      </c>
      <c r="H26" s="5" t="s">
        <v>38</v>
      </c>
      <c r="I26" s="5"/>
      <c r="J26" s="5"/>
      <c r="K26" s="5"/>
      <c r="L26" s="3" t="s">
        <v>142</v>
      </c>
    </row>
    <row r="27" spans="1:12" ht="15" thickBot="1">
      <c r="A27" s="5" t="s">
        <v>148</v>
      </c>
      <c r="B27" s="5" t="s">
        <v>149</v>
      </c>
      <c r="C27" s="5" t="s">
        <v>28</v>
      </c>
      <c r="D27" s="5" t="s">
        <v>151</v>
      </c>
      <c r="E27" s="5" t="s">
        <v>35</v>
      </c>
      <c r="F27" s="5" t="s">
        <v>152</v>
      </c>
      <c r="G27" s="5" t="s">
        <v>153</v>
      </c>
      <c r="H27" s="5" t="s">
        <v>154</v>
      </c>
      <c r="I27" s="5"/>
      <c r="J27" s="5"/>
      <c r="K27" s="5"/>
      <c r="L27" s="3" t="s">
        <v>149</v>
      </c>
    </row>
    <row r="28" spans="1:12" ht="15" thickBot="1">
      <c r="A28" s="5" t="s">
        <v>156</v>
      </c>
      <c r="B28" s="5" t="s">
        <v>157</v>
      </c>
      <c r="C28" s="5" t="s">
        <v>28</v>
      </c>
      <c r="D28" s="5" t="s">
        <v>78</v>
      </c>
      <c r="E28" s="5" t="s">
        <v>35</v>
      </c>
      <c r="F28" s="5" t="s">
        <v>159</v>
      </c>
      <c r="G28" s="5" t="s">
        <v>46</v>
      </c>
      <c r="H28" s="5" t="s">
        <v>47</v>
      </c>
      <c r="I28" s="5"/>
      <c r="J28" s="5"/>
      <c r="K28" s="5"/>
      <c r="L28" s="3" t="s">
        <v>157</v>
      </c>
    </row>
    <row r="29" spans="1:12" ht="15" thickBot="1">
      <c r="A29" s="5" t="s">
        <v>160</v>
      </c>
      <c r="B29" s="5" t="s">
        <v>161</v>
      </c>
      <c r="C29" s="5" t="s">
        <v>28</v>
      </c>
      <c r="D29" s="5" t="s">
        <v>78</v>
      </c>
      <c r="E29" s="5" t="s">
        <v>163</v>
      </c>
      <c r="F29" s="5" t="s">
        <v>54</v>
      </c>
      <c r="G29" s="5" t="s">
        <v>46</v>
      </c>
      <c r="H29" s="5" t="s">
        <v>47</v>
      </c>
      <c r="I29" s="5"/>
      <c r="J29" s="5"/>
      <c r="K29" s="5"/>
      <c r="L29" s="3" t="s">
        <v>161</v>
      </c>
    </row>
    <row r="30" spans="1:12" ht="15" thickBot="1">
      <c r="A30" s="5" t="s">
        <v>164</v>
      </c>
      <c r="B30" s="5" t="s">
        <v>165</v>
      </c>
      <c r="C30" s="5" t="s">
        <v>28</v>
      </c>
      <c r="D30" s="5" t="s">
        <v>78</v>
      </c>
      <c r="E30" s="5" t="s">
        <v>167</v>
      </c>
      <c r="F30" s="5" t="s">
        <v>45</v>
      </c>
      <c r="G30" s="5" t="s">
        <v>46</v>
      </c>
      <c r="H30" s="5" t="s">
        <v>47</v>
      </c>
      <c r="I30" s="5"/>
      <c r="J30" s="5"/>
      <c r="K30" s="5"/>
      <c r="L30" s="3" t="s">
        <v>165</v>
      </c>
    </row>
    <row r="31" spans="1:12" ht="15" thickBot="1">
      <c r="A31" s="5" t="s">
        <v>168</v>
      </c>
      <c r="B31" s="5" t="s">
        <v>169</v>
      </c>
      <c r="C31" s="5" t="s">
        <v>28</v>
      </c>
      <c r="D31" s="5" t="s">
        <v>78</v>
      </c>
      <c r="E31" s="5" t="s">
        <v>35</v>
      </c>
      <c r="F31" s="5" t="s">
        <v>45</v>
      </c>
      <c r="G31" s="5" t="s">
        <v>46</v>
      </c>
      <c r="H31" s="5" t="s">
        <v>47</v>
      </c>
      <c r="I31" s="5"/>
      <c r="J31" s="5"/>
      <c r="K31" s="5"/>
      <c r="L31" s="3" t="s">
        <v>169</v>
      </c>
    </row>
    <row r="32" spans="1:12" ht="15" thickBot="1">
      <c r="A32" s="5" t="s">
        <v>172</v>
      </c>
      <c r="B32" s="5" t="s">
        <v>173</v>
      </c>
      <c r="C32" s="5" t="s">
        <v>28</v>
      </c>
      <c r="D32" s="5" t="s">
        <v>151</v>
      </c>
      <c r="E32" s="5" t="s">
        <v>35</v>
      </c>
      <c r="F32" s="5" t="s">
        <v>175</v>
      </c>
      <c r="G32" s="5" t="s">
        <v>176</v>
      </c>
      <c r="H32" s="5" t="s">
        <v>61</v>
      </c>
      <c r="I32" s="5"/>
      <c r="J32" s="5"/>
      <c r="K32" s="5"/>
      <c r="L32" s="3" t="s">
        <v>173</v>
      </c>
    </row>
    <row r="33" spans="1:12" ht="15" thickBot="1">
      <c r="A33" s="5" t="s">
        <v>177</v>
      </c>
      <c r="B33" s="5" t="s">
        <v>178</v>
      </c>
      <c r="C33" s="5" t="s">
        <v>28</v>
      </c>
      <c r="D33" s="5" t="s">
        <v>180</v>
      </c>
      <c r="E33" s="5" t="s">
        <v>181</v>
      </c>
      <c r="F33" s="5" t="s">
        <v>59</v>
      </c>
      <c r="G33" s="5" t="s">
        <v>60</v>
      </c>
      <c r="H33" s="5" t="s">
        <v>61</v>
      </c>
      <c r="I33" s="5"/>
      <c r="J33" s="5"/>
      <c r="K33" s="5"/>
      <c r="L33" s="3" t="s">
        <v>178</v>
      </c>
    </row>
    <row r="34" spans="1:12" ht="15" thickBot="1">
      <c r="A34" s="5" t="s">
        <v>182</v>
      </c>
      <c r="B34" s="5" t="s">
        <v>183</v>
      </c>
      <c r="C34" s="5" t="s">
        <v>28</v>
      </c>
      <c r="D34" s="5" t="s">
        <v>185</v>
      </c>
      <c r="E34" s="5" t="s">
        <v>186</v>
      </c>
      <c r="F34" s="5" t="s">
        <v>66</v>
      </c>
      <c r="G34" s="5" t="s">
        <v>67</v>
      </c>
      <c r="H34" s="5" t="s">
        <v>47</v>
      </c>
      <c r="I34" s="5" t="s">
        <v>187</v>
      </c>
      <c r="J34" s="5" t="s">
        <v>188</v>
      </c>
      <c r="K34" s="5" t="s">
        <v>189</v>
      </c>
      <c r="L34" s="3" t="s">
        <v>183</v>
      </c>
    </row>
    <row r="35" spans="1:12" ht="15" thickBot="1">
      <c r="A35" s="5" t="s">
        <v>190</v>
      </c>
      <c r="B35" s="5" t="s">
        <v>88</v>
      </c>
      <c r="C35" s="5" t="s">
        <v>28</v>
      </c>
      <c r="D35" s="5" t="s">
        <v>185</v>
      </c>
      <c r="E35" s="5" t="s">
        <v>186</v>
      </c>
      <c r="F35" s="5" t="s">
        <v>66</v>
      </c>
      <c r="G35" s="5" t="s">
        <v>67</v>
      </c>
      <c r="H35" s="5" t="s">
        <v>47</v>
      </c>
      <c r="I35" s="5" t="s">
        <v>187</v>
      </c>
      <c r="J35" s="5" t="s">
        <v>188</v>
      </c>
      <c r="K35" s="5" t="s">
        <v>189</v>
      </c>
      <c r="L35" s="3" t="s">
        <v>88</v>
      </c>
    </row>
    <row r="36" spans="1:12" ht="15" thickBot="1">
      <c r="A36" s="5" t="s">
        <v>192</v>
      </c>
      <c r="B36" s="5" t="s">
        <v>193</v>
      </c>
      <c r="C36" s="5" t="s">
        <v>28</v>
      </c>
      <c r="D36" s="5" t="s">
        <v>185</v>
      </c>
      <c r="E36" s="5" t="s">
        <v>186</v>
      </c>
      <c r="F36" s="5" t="s">
        <v>66</v>
      </c>
      <c r="G36" s="5" t="s">
        <v>67</v>
      </c>
      <c r="H36" s="5" t="s">
        <v>47</v>
      </c>
      <c r="I36" s="5" t="s">
        <v>187</v>
      </c>
      <c r="J36" s="5" t="s">
        <v>188</v>
      </c>
      <c r="K36" s="5" t="s">
        <v>189</v>
      </c>
      <c r="L36" s="3" t="s">
        <v>193</v>
      </c>
    </row>
    <row r="37" spans="1:12" ht="15" thickBot="1">
      <c r="A37" s="5" t="s">
        <v>196</v>
      </c>
      <c r="B37" s="5" t="s">
        <v>197</v>
      </c>
      <c r="C37" s="5" t="s">
        <v>28</v>
      </c>
      <c r="D37" s="5" t="s">
        <v>185</v>
      </c>
      <c r="E37" s="5" t="s">
        <v>199</v>
      </c>
      <c r="F37" s="5" t="s">
        <v>200</v>
      </c>
      <c r="G37" s="5" t="s">
        <v>201</v>
      </c>
      <c r="H37" s="5" t="s">
        <v>38</v>
      </c>
      <c r="I37" s="5" t="s">
        <v>187</v>
      </c>
      <c r="J37" s="5" t="s">
        <v>202</v>
      </c>
      <c r="K37" s="5" t="s">
        <v>203</v>
      </c>
      <c r="L37" s="3" t="s">
        <v>197</v>
      </c>
    </row>
    <row r="38" spans="1:12" ht="15" thickBot="1">
      <c r="A38" s="5" t="s">
        <v>204</v>
      </c>
      <c r="B38" s="5" t="s">
        <v>205</v>
      </c>
      <c r="C38" s="5" t="s">
        <v>28</v>
      </c>
      <c r="D38" s="5" t="s">
        <v>185</v>
      </c>
      <c r="E38" s="5" t="s">
        <v>186</v>
      </c>
      <c r="F38" s="5" t="s">
        <v>175</v>
      </c>
      <c r="G38" s="5" t="s">
        <v>176</v>
      </c>
      <c r="H38" s="5" t="s">
        <v>61</v>
      </c>
      <c r="I38" s="5" t="s">
        <v>187</v>
      </c>
      <c r="J38" s="5" t="s">
        <v>207</v>
      </c>
      <c r="K38" s="5" t="s">
        <v>208</v>
      </c>
      <c r="L38" s="3" t="s">
        <v>205</v>
      </c>
    </row>
    <row r="39" spans="1:12" ht="15" thickBot="1">
      <c r="A39" s="5" t="s">
        <v>209</v>
      </c>
      <c r="B39" s="5" t="s">
        <v>210</v>
      </c>
      <c r="C39" s="5" t="s">
        <v>28</v>
      </c>
      <c r="D39" s="5" t="s">
        <v>185</v>
      </c>
      <c r="E39" s="5" t="s">
        <v>186</v>
      </c>
      <c r="F39" s="5" t="s">
        <v>200</v>
      </c>
      <c r="G39" s="5" t="s">
        <v>201</v>
      </c>
      <c r="H39" s="5" t="s">
        <v>38</v>
      </c>
      <c r="I39" s="5" t="s">
        <v>212</v>
      </c>
      <c r="J39" s="5" t="s">
        <v>202</v>
      </c>
      <c r="K39" s="5" t="s">
        <v>203</v>
      </c>
      <c r="L39" s="3" t="s">
        <v>210</v>
      </c>
    </row>
    <row r="40" spans="1:12" ht="15" thickBot="1">
      <c r="A40" s="5" t="s">
        <v>213</v>
      </c>
      <c r="B40" s="5" t="s">
        <v>214</v>
      </c>
      <c r="C40" s="5" t="s">
        <v>28</v>
      </c>
      <c r="D40" s="5" t="s">
        <v>185</v>
      </c>
      <c r="E40" s="5" t="s">
        <v>216</v>
      </c>
      <c r="F40" s="5" t="s">
        <v>200</v>
      </c>
      <c r="G40" s="5" t="s">
        <v>201</v>
      </c>
      <c r="H40" s="5" t="s">
        <v>38</v>
      </c>
      <c r="I40" s="5" t="s">
        <v>187</v>
      </c>
      <c r="J40" s="5" t="s">
        <v>207</v>
      </c>
      <c r="K40" s="5" t="s">
        <v>217</v>
      </c>
      <c r="L40" s="3" t="s">
        <v>214</v>
      </c>
    </row>
    <row r="41" spans="1:12" ht="15" thickBot="1">
      <c r="A41" s="5" t="s">
        <v>218</v>
      </c>
      <c r="B41" s="5" t="s">
        <v>219</v>
      </c>
      <c r="C41" s="5" t="s">
        <v>28</v>
      </c>
      <c r="D41" s="5" t="s">
        <v>185</v>
      </c>
      <c r="E41" s="5" t="s">
        <v>216</v>
      </c>
      <c r="F41" s="5" t="s">
        <v>200</v>
      </c>
      <c r="G41" s="5" t="s">
        <v>201</v>
      </c>
      <c r="H41" s="5" t="s">
        <v>38</v>
      </c>
      <c r="I41" s="5" t="s">
        <v>212</v>
      </c>
      <c r="J41" s="5" t="s">
        <v>188</v>
      </c>
      <c r="K41" s="5" t="s">
        <v>189</v>
      </c>
      <c r="L41" s="3" t="s">
        <v>219</v>
      </c>
    </row>
    <row r="42" spans="1:12" ht="15" thickBot="1">
      <c r="A42" s="5" t="s">
        <v>221</v>
      </c>
      <c r="B42" s="5" t="s">
        <v>222</v>
      </c>
      <c r="C42" s="5" t="s">
        <v>28</v>
      </c>
      <c r="D42" s="5" t="s">
        <v>185</v>
      </c>
      <c r="E42" s="5" t="s">
        <v>216</v>
      </c>
      <c r="F42" s="5" t="s">
        <v>72</v>
      </c>
      <c r="G42" s="5" t="s">
        <v>73</v>
      </c>
      <c r="H42" s="5" t="s">
        <v>38</v>
      </c>
      <c r="I42" s="5"/>
      <c r="J42" s="5" t="s">
        <v>188</v>
      </c>
      <c r="K42" s="5" t="s">
        <v>189</v>
      </c>
      <c r="L42" s="3" t="s">
        <v>222</v>
      </c>
    </row>
    <row r="43" spans="1:12" ht="15" thickBot="1">
      <c r="A43" s="5" t="s">
        <v>225</v>
      </c>
      <c r="B43" s="5" t="s">
        <v>226</v>
      </c>
      <c r="C43" s="5" t="s">
        <v>28</v>
      </c>
      <c r="D43" s="5" t="s">
        <v>185</v>
      </c>
      <c r="E43" s="5" t="s">
        <v>186</v>
      </c>
      <c r="F43" s="5" t="s">
        <v>228</v>
      </c>
      <c r="G43" s="5" t="s">
        <v>229</v>
      </c>
      <c r="H43" s="5" t="s">
        <v>38</v>
      </c>
      <c r="I43" s="5" t="s">
        <v>212</v>
      </c>
      <c r="J43" s="5" t="s">
        <v>188</v>
      </c>
      <c r="K43" s="5" t="s">
        <v>189</v>
      </c>
      <c r="L43" s="3" t="s">
        <v>226</v>
      </c>
    </row>
    <row r="44" spans="1:12" ht="15" thickBot="1">
      <c r="A44" s="5" t="s">
        <v>231</v>
      </c>
      <c r="B44" s="5" t="s">
        <v>232</v>
      </c>
      <c r="C44" s="5" t="s">
        <v>28</v>
      </c>
      <c r="D44" s="5" t="s">
        <v>180</v>
      </c>
      <c r="E44" s="5" t="s">
        <v>234</v>
      </c>
      <c r="F44" s="5" t="s">
        <v>235</v>
      </c>
      <c r="G44" s="5" t="s">
        <v>236</v>
      </c>
      <c r="H44" s="5" t="s">
        <v>237</v>
      </c>
      <c r="I44" s="5" t="s">
        <v>212</v>
      </c>
      <c r="J44" s="5" t="s">
        <v>188</v>
      </c>
      <c r="K44" s="5" t="s">
        <v>238</v>
      </c>
      <c r="L44" s="3" t="s">
        <v>232</v>
      </c>
    </row>
    <row r="45" spans="1:12" ht="15" thickBot="1">
      <c r="A45" s="5" t="s">
        <v>240</v>
      </c>
      <c r="B45" s="5" t="s">
        <v>241</v>
      </c>
      <c r="C45" s="5" t="s">
        <v>28</v>
      </c>
      <c r="D45" s="5" t="s">
        <v>185</v>
      </c>
      <c r="E45" s="5" t="s">
        <v>186</v>
      </c>
      <c r="F45" s="5" t="s">
        <v>243</v>
      </c>
      <c r="G45" s="5" t="s">
        <v>60</v>
      </c>
      <c r="H45" s="5" t="s">
        <v>61</v>
      </c>
      <c r="I45" s="5" t="s">
        <v>187</v>
      </c>
      <c r="J45" s="5" t="s">
        <v>207</v>
      </c>
      <c r="K45" s="5" t="s">
        <v>208</v>
      </c>
      <c r="L45" s="3" t="s">
        <v>241</v>
      </c>
    </row>
    <row r="46" spans="1:12" ht="15" thickBot="1">
      <c r="A46" s="5" t="s">
        <v>245</v>
      </c>
      <c r="B46" s="5" t="s">
        <v>246</v>
      </c>
      <c r="C46" s="5" t="s">
        <v>28</v>
      </c>
      <c r="D46" s="5" t="s">
        <v>185</v>
      </c>
      <c r="E46" s="5" t="s">
        <v>186</v>
      </c>
      <c r="F46" s="5" t="s">
        <v>248</v>
      </c>
      <c r="G46" s="5" t="s">
        <v>73</v>
      </c>
      <c r="H46" s="5" t="s">
        <v>38</v>
      </c>
      <c r="I46" s="5" t="s">
        <v>187</v>
      </c>
      <c r="J46" s="5" t="s">
        <v>249</v>
      </c>
      <c r="K46" s="5" t="s">
        <v>250</v>
      </c>
      <c r="L46" s="3" t="s">
        <v>246</v>
      </c>
    </row>
    <row r="47" spans="1:12" ht="15" thickBot="1">
      <c r="A47" s="5" t="s">
        <v>251</v>
      </c>
      <c r="B47" s="5" t="s">
        <v>252</v>
      </c>
      <c r="C47" s="5" t="s">
        <v>28</v>
      </c>
      <c r="D47" s="5" t="s">
        <v>185</v>
      </c>
      <c r="E47" s="5" t="s">
        <v>186</v>
      </c>
      <c r="F47" s="5" t="s">
        <v>248</v>
      </c>
      <c r="G47" s="5" t="s">
        <v>73</v>
      </c>
      <c r="H47" s="5" t="s">
        <v>38</v>
      </c>
      <c r="I47" s="5" t="s">
        <v>212</v>
      </c>
      <c r="J47" s="5" t="s">
        <v>188</v>
      </c>
      <c r="K47" s="5" t="s">
        <v>189</v>
      </c>
      <c r="L47" s="3" t="s">
        <v>252</v>
      </c>
    </row>
    <row r="48" spans="1:12" ht="15" thickBot="1">
      <c r="A48" s="5" t="s">
        <v>254</v>
      </c>
      <c r="B48" s="5" t="s">
        <v>255</v>
      </c>
      <c r="C48" s="5" t="s">
        <v>28</v>
      </c>
      <c r="D48" s="5" t="s">
        <v>185</v>
      </c>
      <c r="E48" s="5" t="s">
        <v>186</v>
      </c>
      <c r="F48" s="5" t="s">
        <v>152</v>
      </c>
      <c r="G48" s="5" t="s">
        <v>153</v>
      </c>
      <c r="H48" s="5" t="s">
        <v>154</v>
      </c>
      <c r="I48" s="5" t="s">
        <v>187</v>
      </c>
      <c r="J48" s="5" t="s">
        <v>257</v>
      </c>
      <c r="K48" s="5" t="s">
        <v>258</v>
      </c>
      <c r="L48" s="3" t="s">
        <v>255</v>
      </c>
    </row>
    <row r="49" spans="1:12" ht="15" thickBot="1">
      <c r="A49" s="5" t="s">
        <v>260</v>
      </c>
      <c r="B49" s="5" t="s">
        <v>261</v>
      </c>
      <c r="C49" s="5" t="s">
        <v>28</v>
      </c>
      <c r="D49" s="5" t="s">
        <v>185</v>
      </c>
      <c r="E49" s="5" t="s">
        <v>186</v>
      </c>
      <c r="F49" s="5" t="s">
        <v>243</v>
      </c>
      <c r="G49" s="5" t="s">
        <v>263</v>
      </c>
      <c r="H49" s="5" t="s">
        <v>61</v>
      </c>
      <c r="I49" s="5" t="s">
        <v>187</v>
      </c>
      <c r="J49" s="5" t="s">
        <v>188</v>
      </c>
      <c r="K49" s="5" t="s">
        <v>238</v>
      </c>
      <c r="L49" s="3" t="s">
        <v>261</v>
      </c>
    </row>
    <row r="50" spans="1:12" ht="15" thickBot="1">
      <c r="A50" s="5" t="s">
        <v>265</v>
      </c>
      <c r="B50" s="5" t="s">
        <v>266</v>
      </c>
      <c r="C50" s="5" t="s">
        <v>28</v>
      </c>
      <c r="D50" s="5" t="s">
        <v>185</v>
      </c>
      <c r="E50" s="5" t="s">
        <v>186</v>
      </c>
      <c r="F50" s="5" t="s">
        <v>66</v>
      </c>
      <c r="G50" s="5" t="s">
        <v>46</v>
      </c>
      <c r="H50" s="5" t="s">
        <v>47</v>
      </c>
      <c r="I50" s="5" t="s">
        <v>187</v>
      </c>
      <c r="J50" s="5" t="s">
        <v>202</v>
      </c>
      <c r="K50" s="5" t="s">
        <v>203</v>
      </c>
      <c r="L50" s="3" t="s">
        <v>266</v>
      </c>
    </row>
    <row r="51" spans="1:12" ht="15" thickBot="1">
      <c r="A51" s="5" t="s">
        <v>269</v>
      </c>
      <c r="B51" s="5" t="s">
        <v>270</v>
      </c>
      <c r="C51" s="5" t="s">
        <v>28</v>
      </c>
      <c r="D51" s="5" t="s">
        <v>185</v>
      </c>
      <c r="E51" s="5" t="s">
        <v>186</v>
      </c>
      <c r="F51" s="5" t="s">
        <v>243</v>
      </c>
      <c r="G51" s="5" t="s">
        <v>272</v>
      </c>
      <c r="H51" s="5" t="s">
        <v>47</v>
      </c>
      <c r="I51" s="5" t="s">
        <v>187</v>
      </c>
      <c r="J51" s="5" t="s">
        <v>257</v>
      </c>
      <c r="K51" s="5" t="s">
        <v>273</v>
      </c>
      <c r="L51" s="3" t="s">
        <v>270</v>
      </c>
    </row>
    <row r="52" spans="1:12" ht="15" thickBot="1">
      <c r="A52" s="5" t="s">
        <v>274</v>
      </c>
      <c r="B52" s="5" t="s">
        <v>275</v>
      </c>
      <c r="C52" s="5" t="s">
        <v>28</v>
      </c>
      <c r="D52" s="5" t="s">
        <v>185</v>
      </c>
      <c r="E52" s="5" t="s">
        <v>186</v>
      </c>
      <c r="F52" s="5" t="s">
        <v>36</v>
      </c>
      <c r="G52" s="5" t="s">
        <v>37</v>
      </c>
      <c r="H52" s="5" t="s">
        <v>38</v>
      </c>
      <c r="I52" s="5" t="s">
        <v>187</v>
      </c>
      <c r="J52" s="5" t="s">
        <v>207</v>
      </c>
      <c r="K52" s="5" t="s">
        <v>217</v>
      </c>
      <c r="L52" s="3" t="s">
        <v>275</v>
      </c>
    </row>
    <row r="53" spans="1:12" ht="15" thickBot="1">
      <c r="A53" s="5" t="s">
        <v>278</v>
      </c>
      <c r="B53" s="5" t="s">
        <v>279</v>
      </c>
      <c r="C53" s="5" t="s">
        <v>28</v>
      </c>
      <c r="D53" s="5" t="s">
        <v>185</v>
      </c>
      <c r="E53" s="5" t="s">
        <v>186</v>
      </c>
      <c r="F53" s="5" t="s">
        <v>281</v>
      </c>
      <c r="G53" s="5" t="s">
        <v>146</v>
      </c>
      <c r="H53" s="5" t="s">
        <v>38</v>
      </c>
      <c r="I53" s="5" t="s">
        <v>212</v>
      </c>
      <c r="J53" s="5" t="s">
        <v>202</v>
      </c>
      <c r="K53" s="5" t="s">
        <v>282</v>
      </c>
      <c r="L53" s="3" t="s">
        <v>279</v>
      </c>
    </row>
    <row r="54" spans="1:12" ht="15" thickBot="1">
      <c r="A54" s="5" t="s">
        <v>283</v>
      </c>
      <c r="B54" s="5" t="s">
        <v>284</v>
      </c>
      <c r="C54" s="5" t="s">
        <v>28</v>
      </c>
      <c r="D54" s="5" t="s">
        <v>185</v>
      </c>
      <c r="E54" s="5" t="s">
        <v>186</v>
      </c>
      <c r="F54" s="5" t="s">
        <v>36</v>
      </c>
      <c r="G54" s="5" t="s">
        <v>37</v>
      </c>
      <c r="H54" s="5" t="s">
        <v>38</v>
      </c>
      <c r="I54" s="5" t="s">
        <v>187</v>
      </c>
      <c r="J54" s="5" t="s">
        <v>188</v>
      </c>
      <c r="K54" s="5" t="s">
        <v>189</v>
      </c>
      <c r="L54" s="3" t="s">
        <v>284</v>
      </c>
    </row>
    <row r="55" spans="1:12" ht="15" thickBot="1">
      <c r="A55" s="5" t="s">
        <v>286</v>
      </c>
      <c r="B55" s="5" t="s">
        <v>287</v>
      </c>
      <c r="C55" s="5" t="s">
        <v>28</v>
      </c>
      <c r="D55" s="5" t="s">
        <v>185</v>
      </c>
      <c r="E55" s="5" t="s">
        <v>186</v>
      </c>
      <c r="F55" s="5" t="s">
        <v>281</v>
      </c>
      <c r="G55" s="5" t="s">
        <v>146</v>
      </c>
      <c r="H55" s="5" t="s">
        <v>38</v>
      </c>
      <c r="I55" s="5" t="s">
        <v>187</v>
      </c>
      <c r="J55" s="5" t="s">
        <v>202</v>
      </c>
      <c r="K55" s="5" t="s">
        <v>203</v>
      </c>
      <c r="L55" s="3" t="s">
        <v>287</v>
      </c>
    </row>
    <row r="56" spans="1:12" ht="15" thickBot="1">
      <c r="A56" s="5" t="s">
        <v>289</v>
      </c>
      <c r="B56" s="5" t="s">
        <v>290</v>
      </c>
      <c r="C56" s="5" t="s">
        <v>28</v>
      </c>
      <c r="D56" s="5" t="s">
        <v>185</v>
      </c>
      <c r="E56" s="5" t="s">
        <v>292</v>
      </c>
      <c r="F56" s="5" t="s">
        <v>36</v>
      </c>
      <c r="G56" s="5" t="s">
        <v>37</v>
      </c>
      <c r="H56" s="5" t="s">
        <v>38</v>
      </c>
      <c r="I56" s="5" t="s">
        <v>187</v>
      </c>
      <c r="J56" s="5" t="s">
        <v>188</v>
      </c>
      <c r="K56" s="5" t="s">
        <v>189</v>
      </c>
      <c r="L56" s="3" t="s">
        <v>290</v>
      </c>
    </row>
    <row r="57" spans="1:12" ht="15" thickBot="1">
      <c r="A57" s="5" t="s">
        <v>293</v>
      </c>
      <c r="B57" s="5" t="s">
        <v>294</v>
      </c>
      <c r="C57" s="5" t="s">
        <v>28</v>
      </c>
      <c r="D57" s="5" t="s">
        <v>185</v>
      </c>
      <c r="E57" s="5" t="s">
        <v>186</v>
      </c>
      <c r="F57" s="5" t="s">
        <v>66</v>
      </c>
      <c r="G57" s="5" t="s">
        <v>46</v>
      </c>
      <c r="H57" s="5" t="s">
        <v>47</v>
      </c>
      <c r="I57" s="5" t="s">
        <v>187</v>
      </c>
      <c r="J57" s="5" t="s">
        <v>207</v>
      </c>
      <c r="K57" s="5" t="s">
        <v>296</v>
      </c>
      <c r="L57" s="3" t="s">
        <v>294</v>
      </c>
    </row>
    <row r="58" spans="1:12" ht="15" thickBot="1">
      <c r="A58" s="5" t="s">
        <v>297</v>
      </c>
      <c r="B58" s="5" t="s">
        <v>226</v>
      </c>
      <c r="C58" s="5" t="s">
        <v>28</v>
      </c>
      <c r="D58" s="5" t="s">
        <v>185</v>
      </c>
      <c r="E58" s="5" t="s">
        <v>186</v>
      </c>
      <c r="F58" s="5" t="s">
        <v>228</v>
      </c>
      <c r="G58" s="5" t="s">
        <v>229</v>
      </c>
      <c r="H58" s="5" t="s">
        <v>38</v>
      </c>
      <c r="I58" s="5"/>
      <c r="J58" s="5" t="s">
        <v>188</v>
      </c>
      <c r="K58" s="5" t="s">
        <v>189</v>
      </c>
      <c r="L58" s="3" t="s">
        <v>226</v>
      </c>
    </row>
    <row r="59" spans="1:12" ht="15" thickBot="1">
      <c r="A59" s="5" t="s">
        <v>299</v>
      </c>
      <c r="B59" s="5" t="s">
        <v>300</v>
      </c>
      <c r="C59" s="5" t="s">
        <v>28</v>
      </c>
      <c r="D59" s="5" t="s">
        <v>180</v>
      </c>
      <c r="E59" s="5" t="s">
        <v>181</v>
      </c>
      <c r="F59" s="5" t="s">
        <v>145</v>
      </c>
      <c r="G59" s="5" t="s">
        <v>146</v>
      </c>
      <c r="H59" s="5" t="s">
        <v>38</v>
      </c>
      <c r="I59" s="5"/>
      <c r="J59" s="5" t="s">
        <v>202</v>
      </c>
      <c r="K59" s="5" t="s">
        <v>282</v>
      </c>
      <c r="L59" s="3" t="s">
        <v>300</v>
      </c>
    </row>
    <row r="60" spans="1:12" ht="15" thickBot="1">
      <c r="A60" s="5" t="s">
        <v>303</v>
      </c>
      <c r="B60" s="5" t="s">
        <v>304</v>
      </c>
      <c r="C60" s="5" t="s">
        <v>28</v>
      </c>
      <c r="D60" s="5" t="s">
        <v>180</v>
      </c>
      <c r="E60" s="5" t="s">
        <v>234</v>
      </c>
      <c r="F60" s="5" t="s">
        <v>306</v>
      </c>
      <c r="G60" s="5" t="s">
        <v>236</v>
      </c>
      <c r="H60" s="5" t="s">
        <v>237</v>
      </c>
      <c r="I60" s="5"/>
      <c r="J60" s="5" t="s">
        <v>188</v>
      </c>
      <c r="K60" s="5" t="s">
        <v>238</v>
      </c>
      <c r="L60" s="3" t="s">
        <v>304</v>
      </c>
    </row>
    <row r="61" spans="1:12" ht="15" thickBot="1">
      <c r="A61" s="5" t="s">
        <v>307</v>
      </c>
      <c r="B61" s="5" t="s">
        <v>279</v>
      </c>
      <c r="C61" s="5" t="s">
        <v>28</v>
      </c>
      <c r="D61" s="5" t="s">
        <v>185</v>
      </c>
      <c r="E61" s="5" t="s">
        <v>186</v>
      </c>
      <c r="F61" s="5" t="s">
        <v>145</v>
      </c>
      <c r="G61" s="5" t="s">
        <v>146</v>
      </c>
      <c r="H61" s="5" t="s">
        <v>38</v>
      </c>
      <c r="I61" s="5" t="s">
        <v>309</v>
      </c>
      <c r="J61" s="5" t="s">
        <v>202</v>
      </c>
      <c r="K61" s="5" t="s">
        <v>282</v>
      </c>
      <c r="L61" s="3" t="s">
        <v>279</v>
      </c>
    </row>
    <row r="62" spans="1:12" ht="15" thickBot="1">
      <c r="A62" s="5" t="s">
        <v>310</v>
      </c>
      <c r="B62" s="5" t="s">
        <v>311</v>
      </c>
      <c r="C62" s="5" t="s">
        <v>28</v>
      </c>
      <c r="D62" s="5" t="s">
        <v>313</v>
      </c>
      <c r="E62" s="5" t="s">
        <v>314</v>
      </c>
      <c r="F62" s="5" t="s">
        <v>175</v>
      </c>
      <c r="G62" s="5" t="s">
        <v>176</v>
      </c>
      <c r="H62" s="5" t="s">
        <v>61</v>
      </c>
      <c r="I62" s="5"/>
      <c r="J62" s="5" t="s">
        <v>207</v>
      </c>
      <c r="K62" s="5" t="s">
        <v>296</v>
      </c>
      <c r="L62" s="3" t="s">
        <v>311</v>
      </c>
    </row>
    <row r="63" spans="1:12" ht="15" thickBot="1">
      <c r="A63" s="5" t="s">
        <v>315</v>
      </c>
      <c r="B63" s="5" t="s">
        <v>316</v>
      </c>
      <c r="C63" s="5" t="s">
        <v>28</v>
      </c>
      <c r="D63" s="5" t="s">
        <v>313</v>
      </c>
      <c r="E63" s="5" t="s">
        <v>314</v>
      </c>
      <c r="F63" s="5" t="s">
        <v>175</v>
      </c>
      <c r="G63" s="5" t="s">
        <v>176</v>
      </c>
      <c r="H63" s="5" t="s">
        <v>61</v>
      </c>
      <c r="I63" s="5"/>
      <c r="J63" s="5" t="s">
        <v>188</v>
      </c>
      <c r="K63" s="5" t="s">
        <v>189</v>
      </c>
      <c r="L63" s="3" t="s">
        <v>316</v>
      </c>
    </row>
    <row r="64" spans="1:12" ht="15" thickBot="1">
      <c r="A64" s="5" t="s">
        <v>319</v>
      </c>
      <c r="B64" s="5" t="s">
        <v>320</v>
      </c>
      <c r="C64" s="5" t="s">
        <v>28</v>
      </c>
      <c r="D64" s="5" t="s">
        <v>180</v>
      </c>
      <c r="E64" s="5" t="s">
        <v>322</v>
      </c>
      <c r="F64" s="5" t="s">
        <v>323</v>
      </c>
      <c r="G64" s="5" t="s">
        <v>324</v>
      </c>
      <c r="H64" s="5" t="s">
        <v>38</v>
      </c>
      <c r="I64" s="5"/>
      <c r="J64" s="5" t="s">
        <v>202</v>
      </c>
      <c r="K64" s="5" t="s">
        <v>282</v>
      </c>
      <c r="L64" s="3" t="s">
        <v>320</v>
      </c>
    </row>
    <row r="65" spans="1:12" ht="15" thickBot="1">
      <c r="A65" s="5" t="s">
        <v>325</v>
      </c>
      <c r="B65" s="5" t="s">
        <v>326</v>
      </c>
      <c r="C65" s="5" t="s">
        <v>28</v>
      </c>
      <c r="D65" s="5" t="s">
        <v>180</v>
      </c>
      <c r="E65" s="5" t="s">
        <v>181</v>
      </c>
      <c r="F65" s="5" t="s">
        <v>72</v>
      </c>
      <c r="G65" s="5" t="s">
        <v>73</v>
      </c>
      <c r="H65" s="5" t="s">
        <v>38</v>
      </c>
      <c r="I65" s="5"/>
      <c r="J65" s="5" t="s">
        <v>257</v>
      </c>
      <c r="K65" s="5" t="s">
        <v>328</v>
      </c>
      <c r="L65" s="3" t="s">
        <v>326</v>
      </c>
    </row>
    <row r="66" spans="1:12" ht="15" thickBot="1">
      <c r="A66" s="5" t="s">
        <v>329</v>
      </c>
      <c r="B66" s="5" t="s">
        <v>330</v>
      </c>
      <c r="C66" s="5" t="s">
        <v>28</v>
      </c>
      <c r="D66" s="5" t="s">
        <v>332</v>
      </c>
      <c r="E66" s="5" t="s">
        <v>333</v>
      </c>
      <c r="F66" s="5" t="s">
        <v>45</v>
      </c>
      <c r="G66" s="5" t="s">
        <v>46</v>
      </c>
      <c r="H66" s="5" t="s">
        <v>47</v>
      </c>
      <c r="I66" s="5"/>
      <c r="J66" s="5" t="s">
        <v>257</v>
      </c>
      <c r="K66" s="5" t="s">
        <v>258</v>
      </c>
      <c r="L66" s="3" t="s">
        <v>330</v>
      </c>
    </row>
    <row r="67" spans="1:12" ht="15" thickBot="1">
      <c r="A67" s="5" t="s">
        <v>334</v>
      </c>
      <c r="B67" s="5" t="s">
        <v>91</v>
      </c>
      <c r="C67" s="5" t="s">
        <v>28</v>
      </c>
      <c r="D67" s="5" t="s">
        <v>180</v>
      </c>
      <c r="E67" s="5" t="s">
        <v>181</v>
      </c>
      <c r="F67" s="5" t="s">
        <v>66</v>
      </c>
      <c r="G67" s="5" t="s">
        <v>67</v>
      </c>
      <c r="H67" s="5" t="s">
        <v>47</v>
      </c>
      <c r="I67" s="5"/>
      <c r="J67" s="5" t="s">
        <v>188</v>
      </c>
      <c r="K67" s="5" t="s">
        <v>238</v>
      </c>
      <c r="L67" s="3" t="s">
        <v>91</v>
      </c>
    </row>
    <row r="68" spans="1:12" ht="15" thickBot="1">
      <c r="A68" s="5" t="s">
        <v>336</v>
      </c>
      <c r="B68" s="5" t="s">
        <v>337</v>
      </c>
      <c r="C68" s="5" t="s">
        <v>28</v>
      </c>
      <c r="D68" s="5" t="s">
        <v>180</v>
      </c>
      <c r="E68" s="5" t="s">
        <v>181</v>
      </c>
      <c r="F68" s="5" t="s">
        <v>45</v>
      </c>
      <c r="G68" s="5" t="s">
        <v>46</v>
      </c>
      <c r="H68" s="5" t="s">
        <v>47</v>
      </c>
      <c r="I68" s="5"/>
      <c r="J68" s="5" t="s">
        <v>257</v>
      </c>
      <c r="K68" s="5" t="s">
        <v>258</v>
      </c>
      <c r="L68" s="3" t="s">
        <v>337</v>
      </c>
    </row>
    <row r="69" spans="1:12" ht="15" thickBot="1">
      <c r="A69" s="5" t="s">
        <v>339</v>
      </c>
      <c r="B69" s="5" t="s">
        <v>88</v>
      </c>
      <c r="C69" s="5" t="s">
        <v>28</v>
      </c>
      <c r="D69" s="5" t="s">
        <v>180</v>
      </c>
      <c r="E69" s="5" t="s">
        <v>181</v>
      </c>
      <c r="F69" s="5" t="s">
        <v>66</v>
      </c>
      <c r="G69" s="5" t="s">
        <v>67</v>
      </c>
      <c r="H69" s="5" t="s">
        <v>47</v>
      </c>
      <c r="I69" s="5"/>
      <c r="J69" s="5" t="s">
        <v>202</v>
      </c>
      <c r="K69" s="5" t="s">
        <v>203</v>
      </c>
      <c r="L69" s="3" t="s">
        <v>88</v>
      </c>
    </row>
    <row r="70" spans="1:12" ht="15" thickBot="1">
      <c r="A70" s="5" t="s">
        <v>341</v>
      </c>
      <c r="B70" s="5" t="s">
        <v>342</v>
      </c>
      <c r="C70" s="5" t="s">
        <v>28</v>
      </c>
      <c r="D70" s="5" t="s">
        <v>180</v>
      </c>
      <c r="E70" s="5" t="s">
        <v>181</v>
      </c>
      <c r="F70" s="5" t="s">
        <v>45</v>
      </c>
      <c r="G70" s="5" t="s">
        <v>46</v>
      </c>
      <c r="H70" s="5" t="s">
        <v>47</v>
      </c>
      <c r="I70" s="5"/>
      <c r="J70" s="5" t="s">
        <v>257</v>
      </c>
      <c r="K70" s="5" t="s">
        <v>258</v>
      </c>
      <c r="L70" s="3" t="s">
        <v>342</v>
      </c>
    </row>
    <row r="71" spans="1:12" ht="15" thickBot="1">
      <c r="A71" s="5" t="s">
        <v>344</v>
      </c>
      <c r="B71" s="5" t="s">
        <v>345</v>
      </c>
      <c r="C71" s="5" t="s">
        <v>28</v>
      </c>
      <c r="D71" s="5" t="s">
        <v>180</v>
      </c>
      <c r="E71" s="5" t="s">
        <v>181</v>
      </c>
      <c r="F71" s="5" t="s">
        <v>54</v>
      </c>
      <c r="G71" s="5" t="s">
        <v>46</v>
      </c>
      <c r="H71" s="5" t="s">
        <v>47</v>
      </c>
      <c r="I71" s="5"/>
      <c r="J71" s="5" t="s">
        <v>202</v>
      </c>
      <c r="K71" s="5" t="s">
        <v>203</v>
      </c>
      <c r="L71" s="3" t="s">
        <v>345</v>
      </c>
    </row>
    <row r="72" spans="1:12" ht="15" thickBot="1">
      <c r="A72" s="5" t="s">
        <v>347</v>
      </c>
      <c r="B72" s="5" t="s">
        <v>348</v>
      </c>
      <c r="C72" s="5" t="s">
        <v>28</v>
      </c>
      <c r="D72" s="5" t="s">
        <v>180</v>
      </c>
      <c r="E72" s="5" t="s">
        <v>181</v>
      </c>
      <c r="F72" s="5" t="s">
        <v>54</v>
      </c>
      <c r="G72" s="5" t="s">
        <v>46</v>
      </c>
      <c r="H72" s="5" t="s">
        <v>47</v>
      </c>
      <c r="I72" s="5"/>
      <c r="J72" s="5" t="s">
        <v>202</v>
      </c>
      <c r="K72" s="5" t="s">
        <v>203</v>
      </c>
      <c r="L72" s="3" t="s">
        <v>348</v>
      </c>
    </row>
    <row r="73" spans="1:12" ht="15" thickBot="1">
      <c r="A73" s="5" t="s">
        <v>350</v>
      </c>
      <c r="B73" s="5" t="s">
        <v>351</v>
      </c>
      <c r="C73" s="5" t="s">
        <v>28</v>
      </c>
      <c r="D73" s="5" t="s">
        <v>180</v>
      </c>
      <c r="E73" s="5" t="s">
        <v>181</v>
      </c>
      <c r="F73" s="5" t="s">
        <v>54</v>
      </c>
      <c r="G73" s="5" t="s">
        <v>46</v>
      </c>
      <c r="H73" s="5" t="s">
        <v>47</v>
      </c>
      <c r="I73" s="5"/>
      <c r="J73" s="5" t="s">
        <v>207</v>
      </c>
      <c r="K73" s="5" t="s">
        <v>208</v>
      </c>
      <c r="L73" s="3" t="s">
        <v>351</v>
      </c>
    </row>
    <row r="74" spans="1:12" ht="15" thickBot="1">
      <c r="A74" s="5" t="s">
        <v>353</v>
      </c>
      <c r="B74" s="5" t="s">
        <v>354</v>
      </c>
      <c r="C74" s="5" t="s">
        <v>28</v>
      </c>
      <c r="D74" s="5" t="s">
        <v>78</v>
      </c>
      <c r="E74" s="5" t="s">
        <v>35</v>
      </c>
      <c r="F74" s="5" t="s">
        <v>72</v>
      </c>
      <c r="G74" s="5" t="s">
        <v>73</v>
      </c>
      <c r="H74" s="5" t="s">
        <v>38</v>
      </c>
      <c r="I74" s="5"/>
      <c r="J74" s="5" t="s">
        <v>257</v>
      </c>
      <c r="K74" s="5" t="s">
        <v>328</v>
      </c>
      <c r="L74" s="3" t="s">
        <v>609</v>
      </c>
    </row>
    <row r="75" spans="1:12" ht="15" thickBot="1">
      <c r="A75" s="5" t="s">
        <v>357</v>
      </c>
      <c r="B75" s="5" t="s">
        <v>358</v>
      </c>
      <c r="C75" s="5" t="s">
        <v>28</v>
      </c>
      <c r="D75" s="5" t="s">
        <v>180</v>
      </c>
      <c r="E75" s="5" t="s">
        <v>181</v>
      </c>
      <c r="F75" s="5" t="s">
        <v>360</v>
      </c>
      <c r="G75" s="5" t="s">
        <v>272</v>
      </c>
      <c r="H75" s="5" t="s">
        <v>47</v>
      </c>
      <c r="I75" s="5"/>
      <c r="J75" s="5" t="s">
        <v>207</v>
      </c>
      <c r="K75" s="5" t="s">
        <v>208</v>
      </c>
      <c r="L75" s="3" t="s">
        <v>358</v>
      </c>
    </row>
    <row r="76" spans="1:12" ht="15" thickBot="1">
      <c r="A76" s="5" t="s">
        <v>362</v>
      </c>
      <c r="B76" s="5" t="s">
        <v>363</v>
      </c>
      <c r="C76" s="5" t="s">
        <v>28</v>
      </c>
      <c r="D76" s="5" t="s">
        <v>180</v>
      </c>
      <c r="E76" s="5" t="s">
        <v>365</v>
      </c>
      <c r="F76" s="5" t="s">
        <v>366</v>
      </c>
      <c r="G76" s="5" t="s">
        <v>46</v>
      </c>
      <c r="H76" s="5" t="s">
        <v>47</v>
      </c>
      <c r="I76" s="5"/>
      <c r="J76" s="5" t="s">
        <v>202</v>
      </c>
      <c r="K76" s="5" t="s">
        <v>203</v>
      </c>
      <c r="L76" s="3" t="s">
        <v>363</v>
      </c>
    </row>
    <row r="77" spans="1:12" ht="15" thickBot="1">
      <c r="A77" s="5" t="s">
        <v>368</v>
      </c>
      <c r="B77" s="5" t="s">
        <v>369</v>
      </c>
      <c r="C77" s="5" t="s">
        <v>28</v>
      </c>
      <c r="D77" s="5" t="s">
        <v>371</v>
      </c>
      <c r="E77" s="5" t="s">
        <v>181</v>
      </c>
      <c r="F77" s="5" t="s">
        <v>372</v>
      </c>
      <c r="G77" s="5" t="s">
        <v>272</v>
      </c>
      <c r="H77" s="5" t="s">
        <v>47</v>
      </c>
      <c r="I77" s="5"/>
      <c r="J77" s="5" t="s">
        <v>207</v>
      </c>
      <c r="K77" s="5" t="s">
        <v>208</v>
      </c>
      <c r="L77" s="3" t="s">
        <v>369</v>
      </c>
    </row>
    <row r="78" spans="1:12" ht="15" thickBot="1">
      <c r="A78" s="5" t="s">
        <v>373</v>
      </c>
      <c r="B78" s="5" t="s">
        <v>374</v>
      </c>
      <c r="C78" s="5" t="s">
        <v>28</v>
      </c>
      <c r="D78" s="5" t="s">
        <v>180</v>
      </c>
      <c r="E78" s="5" t="s">
        <v>181</v>
      </c>
      <c r="F78" s="5" t="s">
        <v>159</v>
      </c>
      <c r="G78" s="5" t="s">
        <v>46</v>
      </c>
      <c r="H78" s="5" t="s">
        <v>47</v>
      </c>
      <c r="I78" s="5"/>
      <c r="J78" s="5" t="s">
        <v>207</v>
      </c>
      <c r="K78" s="5" t="s">
        <v>208</v>
      </c>
      <c r="L78" s="3" t="s">
        <v>374</v>
      </c>
    </row>
    <row r="79" spans="1:12" ht="15" thickBot="1">
      <c r="A79" s="5" t="s">
        <v>376</v>
      </c>
      <c r="B79" s="5" t="s">
        <v>377</v>
      </c>
      <c r="C79" s="5" t="s">
        <v>28</v>
      </c>
      <c r="D79" s="5" t="s">
        <v>180</v>
      </c>
      <c r="E79" s="5" t="s">
        <v>181</v>
      </c>
      <c r="F79" s="5" t="s">
        <v>36</v>
      </c>
      <c r="G79" s="5" t="s">
        <v>37</v>
      </c>
      <c r="H79" s="5" t="s">
        <v>38</v>
      </c>
      <c r="I79" s="5"/>
      <c r="J79" s="5" t="s">
        <v>188</v>
      </c>
      <c r="K79" s="5" t="s">
        <v>238</v>
      </c>
      <c r="L79" s="3" t="s">
        <v>377</v>
      </c>
    </row>
    <row r="80" spans="1:12" ht="15" thickBot="1">
      <c r="A80" s="5" t="s">
        <v>379</v>
      </c>
      <c r="B80" s="5" t="s">
        <v>304</v>
      </c>
      <c r="C80" s="5" t="s">
        <v>28</v>
      </c>
      <c r="D80" s="5" t="s">
        <v>180</v>
      </c>
      <c r="E80" s="5" t="s">
        <v>234</v>
      </c>
      <c r="F80" s="5" t="s">
        <v>306</v>
      </c>
      <c r="G80" s="5" t="s">
        <v>236</v>
      </c>
      <c r="H80" s="5" t="s">
        <v>237</v>
      </c>
      <c r="I80" s="5" t="s">
        <v>381</v>
      </c>
      <c r="J80" s="5" t="s">
        <v>382</v>
      </c>
      <c r="K80" s="5" t="s">
        <v>383</v>
      </c>
      <c r="L80" s="3" t="s">
        <v>304</v>
      </c>
    </row>
    <row r="81" spans="1:12" ht="15" thickBot="1">
      <c r="A81" s="5" t="s">
        <v>385</v>
      </c>
      <c r="B81" s="5" t="s">
        <v>386</v>
      </c>
      <c r="C81" s="5" t="s">
        <v>28</v>
      </c>
      <c r="D81" s="5" t="s">
        <v>388</v>
      </c>
      <c r="E81" s="5" t="s">
        <v>322</v>
      </c>
      <c r="F81" s="5" t="s">
        <v>389</v>
      </c>
      <c r="G81" s="5" t="s">
        <v>390</v>
      </c>
      <c r="H81" s="5" t="s">
        <v>61</v>
      </c>
      <c r="I81" s="5" t="s">
        <v>381</v>
      </c>
      <c r="J81" s="5" t="s">
        <v>382</v>
      </c>
      <c r="K81" s="5" t="s">
        <v>383</v>
      </c>
      <c r="L81" s="3" t="s">
        <v>386</v>
      </c>
    </row>
    <row r="82" spans="1:12" ht="15" thickBot="1">
      <c r="A82" s="5" t="s">
        <v>392</v>
      </c>
      <c r="B82" s="5" t="s">
        <v>393</v>
      </c>
      <c r="C82" s="5" t="s">
        <v>28</v>
      </c>
      <c r="D82" s="5" t="s">
        <v>388</v>
      </c>
      <c r="E82" s="5" t="s">
        <v>216</v>
      </c>
      <c r="F82" s="5" t="s">
        <v>395</v>
      </c>
      <c r="G82" s="5" t="s">
        <v>396</v>
      </c>
      <c r="H82" s="5" t="s">
        <v>38</v>
      </c>
      <c r="I82" s="5" t="s">
        <v>397</v>
      </c>
      <c r="J82" s="5" t="s">
        <v>398</v>
      </c>
      <c r="K82" s="5" t="s">
        <v>399</v>
      </c>
      <c r="L82" s="3" t="s">
        <v>393</v>
      </c>
    </row>
    <row r="83" spans="1:12" ht="15" thickBot="1">
      <c r="A83" s="5" t="s">
        <v>400</v>
      </c>
      <c r="B83" s="5" t="s">
        <v>401</v>
      </c>
      <c r="C83" s="5" t="s">
        <v>28</v>
      </c>
      <c r="D83" s="5" t="s">
        <v>388</v>
      </c>
      <c r="E83" s="5" t="s">
        <v>403</v>
      </c>
      <c r="F83" s="5" t="s">
        <v>200</v>
      </c>
      <c r="G83" s="5" t="s">
        <v>201</v>
      </c>
      <c r="H83" s="5" t="s">
        <v>38</v>
      </c>
      <c r="I83" s="5" t="s">
        <v>397</v>
      </c>
      <c r="J83" s="5" t="s">
        <v>382</v>
      </c>
      <c r="K83" s="5" t="s">
        <v>404</v>
      </c>
      <c r="L83" s="3" t="s">
        <v>401</v>
      </c>
    </row>
    <row r="84" spans="1:12" ht="15" thickBot="1">
      <c r="A84" s="5" t="s">
        <v>405</v>
      </c>
      <c r="B84" s="5" t="s">
        <v>406</v>
      </c>
      <c r="C84" s="5" t="s">
        <v>28</v>
      </c>
      <c r="D84" s="5" t="s">
        <v>388</v>
      </c>
      <c r="E84" s="5" t="s">
        <v>199</v>
      </c>
      <c r="F84" s="5" t="s">
        <v>200</v>
      </c>
      <c r="G84" s="5" t="s">
        <v>201</v>
      </c>
      <c r="H84" s="5" t="s">
        <v>38</v>
      </c>
      <c r="I84" s="5" t="s">
        <v>381</v>
      </c>
      <c r="J84" s="5" t="s">
        <v>408</v>
      </c>
      <c r="K84" s="5" t="s">
        <v>409</v>
      </c>
      <c r="L84" s="3" t="s">
        <v>406</v>
      </c>
    </row>
    <row r="85" spans="1:12" ht="15" thickBot="1">
      <c r="A85" s="5" t="s">
        <v>410</v>
      </c>
      <c r="B85" s="5" t="s">
        <v>411</v>
      </c>
      <c r="C85" s="5" t="s">
        <v>28</v>
      </c>
      <c r="D85" s="5" t="s">
        <v>388</v>
      </c>
      <c r="E85" s="5" t="s">
        <v>322</v>
      </c>
      <c r="F85" s="5" t="s">
        <v>66</v>
      </c>
      <c r="G85" s="5" t="s">
        <v>67</v>
      </c>
      <c r="H85" s="5" t="s">
        <v>47</v>
      </c>
      <c r="I85" s="5" t="s">
        <v>381</v>
      </c>
      <c r="J85" s="5" t="s">
        <v>382</v>
      </c>
      <c r="K85" s="5" t="s">
        <v>383</v>
      </c>
      <c r="L85" s="3" t="s">
        <v>411</v>
      </c>
    </row>
    <row r="86" spans="1:12" ht="15" thickBot="1">
      <c r="A86" s="5" t="s">
        <v>414</v>
      </c>
      <c r="B86" s="5" t="s">
        <v>415</v>
      </c>
      <c r="C86" s="5" t="s">
        <v>28</v>
      </c>
      <c r="D86" s="5" t="s">
        <v>388</v>
      </c>
      <c r="E86" s="5" t="s">
        <v>417</v>
      </c>
      <c r="F86" s="5" t="s">
        <v>418</v>
      </c>
      <c r="G86" s="5" t="s">
        <v>176</v>
      </c>
      <c r="H86" s="5" t="s">
        <v>61</v>
      </c>
      <c r="I86" s="5" t="s">
        <v>381</v>
      </c>
      <c r="J86" s="5" t="s">
        <v>408</v>
      </c>
      <c r="K86" s="5" t="s">
        <v>419</v>
      </c>
      <c r="L86" s="3" t="s">
        <v>415</v>
      </c>
    </row>
    <row r="87" spans="1:12" ht="15" thickBot="1">
      <c r="A87" s="5" t="s">
        <v>420</v>
      </c>
      <c r="B87" s="5" t="s">
        <v>421</v>
      </c>
      <c r="C87" s="5" t="s">
        <v>28</v>
      </c>
      <c r="D87" s="5" t="s">
        <v>388</v>
      </c>
      <c r="E87" s="5" t="s">
        <v>423</v>
      </c>
      <c r="F87" s="5" t="s">
        <v>418</v>
      </c>
      <c r="G87" s="5" t="s">
        <v>176</v>
      </c>
      <c r="H87" s="5" t="s">
        <v>61</v>
      </c>
      <c r="I87" s="5" t="s">
        <v>381</v>
      </c>
      <c r="J87" s="5" t="s">
        <v>398</v>
      </c>
      <c r="K87" s="5" t="s">
        <v>424</v>
      </c>
      <c r="L87" s="3" t="s">
        <v>421</v>
      </c>
    </row>
    <row r="88" spans="1:12" ht="15" thickBot="1">
      <c r="A88" s="5" t="s">
        <v>425</v>
      </c>
      <c r="B88" s="5" t="s">
        <v>426</v>
      </c>
      <c r="C88" s="5" t="s">
        <v>28</v>
      </c>
      <c r="D88" s="5" t="s">
        <v>388</v>
      </c>
      <c r="E88" s="5" t="s">
        <v>199</v>
      </c>
      <c r="F88" s="5" t="s">
        <v>200</v>
      </c>
      <c r="G88" s="5" t="s">
        <v>201</v>
      </c>
      <c r="H88" s="5" t="s">
        <v>38</v>
      </c>
      <c r="I88" s="5" t="s">
        <v>397</v>
      </c>
      <c r="J88" s="5" t="s">
        <v>398</v>
      </c>
      <c r="K88" s="5" t="s">
        <v>399</v>
      </c>
      <c r="L88" s="3" t="s">
        <v>426</v>
      </c>
    </row>
    <row r="89" spans="1:12" ht="15" thickBot="1">
      <c r="A89" s="5" t="s">
        <v>428</v>
      </c>
      <c r="B89" s="5" t="s">
        <v>429</v>
      </c>
      <c r="C89" s="5" t="s">
        <v>28</v>
      </c>
      <c r="D89" s="5" t="s">
        <v>431</v>
      </c>
      <c r="E89" s="5" t="s">
        <v>432</v>
      </c>
      <c r="F89" s="5" t="s">
        <v>418</v>
      </c>
      <c r="G89" s="5" t="s">
        <v>176</v>
      </c>
      <c r="H89" s="5" t="s">
        <v>61</v>
      </c>
      <c r="I89" s="5" t="s">
        <v>381</v>
      </c>
      <c r="J89" s="5" t="s">
        <v>408</v>
      </c>
      <c r="K89" s="5" t="s">
        <v>409</v>
      </c>
      <c r="L89" s="3" t="s">
        <v>429</v>
      </c>
    </row>
    <row r="90" spans="1:12" ht="15" thickBot="1">
      <c r="A90" s="5" t="s">
        <v>433</v>
      </c>
      <c r="B90" s="5" t="s">
        <v>434</v>
      </c>
      <c r="C90" s="5" t="s">
        <v>28</v>
      </c>
      <c r="D90" s="5" t="s">
        <v>388</v>
      </c>
      <c r="E90" s="5" t="s">
        <v>199</v>
      </c>
      <c r="F90" s="5" t="s">
        <v>200</v>
      </c>
      <c r="G90" s="5" t="s">
        <v>201</v>
      </c>
      <c r="H90" s="5" t="s">
        <v>38</v>
      </c>
      <c r="I90" s="5" t="s">
        <v>397</v>
      </c>
      <c r="J90" s="5" t="s">
        <v>436</v>
      </c>
      <c r="K90" s="5" t="s">
        <v>437</v>
      </c>
      <c r="L90" s="3" t="s">
        <v>434</v>
      </c>
    </row>
    <row r="91" spans="1:12" ht="15" thickBot="1">
      <c r="A91" s="5" t="s">
        <v>438</v>
      </c>
      <c r="B91" s="5" t="s">
        <v>439</v>
      </c>
      <c r="C91" s="5" t="s">
        <v>28</v>
      </c>
      <c r="D91" s="5" t="s">
        <v>388</v>
      </c>
      <c r="E91" s="5" t="s">
        <v>403</v>
      </c>
      <c r="F91" s="5" t="s">
        <v>200</v>
      </c>
      <c r="G91" s="5" t="s">
        <v>201</v>
      </c>
      <c r="H91" s="5" t="s">
        <v>38</v>
      </c>
      <c r="I91" s="5" t="s">
        <v>397</v>
      </c>
      <c r="J91" s="5" t="s">
        <v>398</v>
      </c>
      <c r="K91" s="5" t="s">
        <v>441</v>
      </c>
      <c r="L91" s="3" t="s">
        <v>439</v>
      </c>
    </row>
    <row r="92" spans="1:12" ht="15" thickBot="1">
      <c r="A92" s="5" t="s">
        <v>442</v>
      </c>
      <c r="B92" s="5" t="s">
        <v>443</v>
      </c>
      <c r="C92" s="5" t="s">
        <v>28</v>
      </c>
      <c r="D92" s="5" t="s">
        <v>388</v>
      </c>
      <c r="E92" s="5" t="s">
        <v>199</v>
      </c>
      <c r="F92" s="5" t="s">
        <v>200</v>
      </c>
      <c r="G92" s="5" t="s">
        <v>201</v>
      </c>
      <c r="H92" s="5" t="s">
        <v>38</v>
      </c>
      <c r="I92" s="5" t="s">
        <v>397</v>
      </c>
      <c r="J92" s="5" t="s">
        <v>408</v>
      </c>
      <c r="K92" s="5" t="s">
        <v>445</v>
      </c>
      <c r="L92" s="3" t="s">
        <v>443</v>
      </c>
    </row>
    <row r="93" spans="1:12" ht="15" thickBot="1">
      <c r="A93" s="5" t="s">
        <v>446</v>
      </c>
      <c r="B93" s="5" t="s">
        <v>226</v>
      </c>
      <c r="C93" s="5" t="s">
        <v>28</v>
      </c>
      <c r="D93" s="5" t="s">
        <v>388</v>
      </c>
      <c r="E93" s="5" t="s">
        <v>322</v>
      </c>
      <c r="F93" s="5" t="s">
        <v>228</v>
      </c>
      <c r="G93" s="5" t="s">
        <v>229</v>
      </c>
      <c r="H93" s="5" t="s">
        <v>38</v>
      </c>
      <c r="I93" s="5" t="s">
        <v>381</v>
      </c>
      <c r="J93" s="5" t="s">
        <v>408</v>
      </c>
      <c r="K93" s="5" t="s">
        <v>419</v>
      </c>
      <c r="L93" s="3" t="s">
        <v>226</v>
      </c>
    </row>
    <row r="94" spans="1:12" ht="15" thickBot="1">
      <c r="A94" s="5" t="s">
        <v>448</v>
      </c>
      <c r="B94" s="5" t="s">
        <v>449</v>
      </c>
      <c r="C94" s="5" t="s">
        <v>28</v>
      </c>
      <c r="D94" s="5" t="s">
        <v>388</v>
      </c>
      <c r="E94" s="5" t="s">
        <v>403</v>
      </c>
      <c r="F94" s="5" t="s">
        <v>200</v>
      </c>
      <c r="G94" s="5" t="s">
        <v>201</v>
      </c>
      <c r="H94" s="5" t="s">
        <v>38</v>
      </c>
      <c r="I94" s="5" t="s">
        <v>381</v>
      </c>
      <c r="J94" s="5" t="s">
        <v>436</v>
      </c>
      <c r="K94" s="5" t="s">
        <v>451</v>
      </c>
      <c r="L94" s="3" t="s">
        <v>449</v>
      </c>
    </row>
    <row r="95" spans="1:12" ht="15" thickBot="1">
      <c r="A95" s="5" t="s">
        <v>452</v>
      </c>
      <c r="B95" s="5" t="s">
        <v>453</v>
      </c>
      <c r="C95" s="5" t="s">
        <v>28</v>
      </c>
      <c r="D95" s="5" t="s">
        <v>388</v>
      </c>
      <c r="E95" s="5" t="s">
        <v>403</v>
      </c>
      <c r="F95" s="5" t="s">
        <v>200</v>
      </c>
      <c r="G95" s="5" t="s">
        <v>201</v>
      </c>
      <c r="H95" s="5" t="s">
        <v>38</v>
      </c>
      <c r="I95" s="5" t="s">
        <v>397</v>
      </c>
      <c r="J95" s="5" t="s">
        <v>436</v>
      </c>
      <c r="K95" s="5" t="s">
        <v>455</v>
      </c>
      <c r="L95" s="3" t="s">
        <v>453</v>
      </c>
    </row>
    <row r="96" spans="1:12" ht="15" thickBot="1">
      <c r="A96" s="5" t="s">
        <v>456</v>
      </c>
      <c r="B96" s="5" t="s">
        <v>457</v>
      </c>
      <c r="C96" s="5" t="s">
        <v>28</v>
      </c>
      <c r="D96" s="5" t="s">
        <v>388</v>
      </c>
      <c r="E96" s="5" t="s">
        <v>403</v>
      </c>
      <c r="F96" s="5" t="s">
        <v>200</v>
      </c>
      <c r="G96" s="5" t="s">
        <v>201</v>
      </c>
      <c r="H96" s="5" t="s">
        <v>38</v>
      </c>
      <c r="I96" s="5" t="s">
        <v>397</v>
      </c>
      <c r="J96" s="5" t="s">
        <v>408</v>
      </c>
      <c r="K96" s="5" t="s">
        <v>445</v>
      </c>
      <c r="L96" s="3" t="s">
        <v>457</v>
      </c>
    </row>
    <row r="97" spans="1:12" ht="15" thickBot="1">
      <c r="A97" s="5" t="s">
        <v>459</v>
      </c>
      <c r="B97" s="5" t="s">
        <v>460</v>
      </c>
      <c r="C97" s="5" t="s">
        <v>28</v>
      </c>
      <c r="D97" s="5" t="s">
        <v>388</v>
      </c>
      <c r="E97" s="5" t="s">
        <v>234</v>
      </c>
      <c r="F97" s="5" t="s">
        <v>200</v>
      </c>
      <c r="G97" s="5" t="s">
        <v>201</v>
      </c>
      <c r="H97" s="5" t="s">
        <v>38</v>
      </c>
      <c r="I97" s="5" t="s">
        <v>397</v>
      </c>
      <c r="J97" s="5" t="s">
        <v>408</v>
      </c>
      <c r="K97" s="5" t="s">
        <v>445</v>
      </c>
      <c r="L97" s="3" t="s">
        <v>460</v>
      </c>
    </row>
    <row r="98" spans="1:12" ht="15" thickBot="1">
      <c r="A98" s="5" t="s">
        <v>463</v>
      </c>
      <c r="B98" s="5" t="s">
        <v>464</v>
      </c>
      <c r="C98" s="5" t="s">
        <v>28</v>
      </c>
      <c r="D98" s="5" t="s">
        <v>388</v>
      </c>
      <c r="E98" s="5" t="s">
        <v>322</v>
      </c>
      <c r="F98" s="5" t="s">
        <v>466</v>
      </c>
      <c r="G98" s="5" t="s">
        <v>73</v>
      </c>
      <c r="H98" s="5" t="s">
        <v>38</v>
      </c>
      <c r="I98" s="5" t="s">
        <v>381</v>
      </c>
      <c r="J98" s="5" t="s">
        <v>382</v>
      </c>
      <c r="K98" s="5" t="s">
        <v>404</v>
      </c>
      <c r="L98" s="3" t="s">
        <v>464</v>
      </c>
    </row>
    <row r="99" spans="1:12" ht="15" thickBot="1">
      <c r="A99" s="5" t="s">
        <v>467</v>
      </c>
      <c r="B99" s="5" t="s">
        <v>468</v>
      </c>
      <c r="C99" s="5" t="s">
        <v>28</v>
      </c>
      <c r="D99" s="5" t="s">
        <v>388</v>
      </c>
      <c r="E99" s="5" t="s">
        <v>216</v>
      </c>
      <c r="F99" s="5" t="s">
        <v>200</v>
      </c>
      <c r="G99" s="5" t="s">
        <v>201</v>
      </c>
      <c r="H99" s="5" t="s">
        <v>38</v>
      </c>
      <c r="I99" s="5" t="s">
        <v>397</v>
      </c>
      <c r="J99" s="5" t="s">
        <v>408</v>
      </c>
      <c r="K99" s="5" t="s">
        <v>419</v>
      </c>
      <c r="L99" s="3" t="s">
        <v>468</v>
      </c>
    </row>
    <row r="100" spans="1:12" ht="15" thickBot="1">
      <c r="A100" s="5" t="s">
        <v>470</v>
      </c>
      <c r="B100" s="5" t="s">
        <v>471</v>
      </c>
      <c r="C100" s="5" t="s">
        <v>28</v>
      </c>
      <c r="D100" s="5" t="s">
        <v>388</v>
      </c>
      <c r="E100" s="5" t="s">
        <v>234</v>
      </c>
      <c r="F100" s="5" t="s">
        <v>200</v>
      </c>
      <c r="G100" s="5" t="s">
        <v>201</v>
      </c>
      <c r="H100" s="5" t="s">
        <v>38</v>
      </c>
      <c r="I100" s="5" t="s">
        <v>397</v>
      </c>
      <c r="J100" s="5" t="s">
        <v>398</v>
      </c>
      <c r="K100" s="5" t="s">
        <v>473</v>
      </c>
      <c r="L100" s="3" t="s">
        <v>471</v>
      </c>
    </row>
    <row r="101" spans="1:12" ht="15" thickBot="1">
      <c r="A101" s="5" t="s">
        <v>474</v>
      </c>
      <c r="B101" s="5" t="s">
        <v>475</v>
      </c>
      <c r="C101" s="5" t="s">
        <v>28</v>
      </c>
      <c r="D101" s="5" t="s">
        <v>388</v>
      </c>
      <c r="E101" s="5" t="s">
        <v>403</v>
      </c>
      <c r="F101" s="5" t="s">
        <v>200</v>
      </c>
      <c r="G101" s="5" t="s">
        <v>201</v>
      </c>
      <c r="H101" s="5" t="s">
        <v>38</v>
      </c>
      <c r="I101" s="5" t="s">
        <v>381</v>
      </c>
      <c r="J101" s="5" t="s">
        <v>408</v>
      </c>
      <c r="K101" s="5" t="s">
        <v>419</v>
      </c>
      <c r="L101" s="3" t="s">
        <v>475</v>
      </c>
    </row>
    <row r="102" spans="1:12" ht="15" thickBot="1">
      <c r="A102" s="5" t="s">
        <v>477</v>
      </c>
      <c r="B102" s="5" t="s">
        <v>478</v>
      </c>
      <c r="C102" s="5" t="s">
        <v>28</v>
      </c>
      <c r="D102" s="5" t="s">
        <v>388</v>
      </c>
      <c r="E102" s="5" t="s">
        <v>403</v>
      </c>
      <c r="F102" s="5" t="s">
        <v>200</v>
      </c>
      <c r="G102" s="5" t="s">
        <v>201</v>
      </c>
      <c r="H102" s="5" t="s">
        <v>38</v>
      </c>
      <c r="I102" s="5" t="s">
        <v>397</v>
      </c>
      <c r="J102" s="5" t="s">
        <v>408</v>
      </c>
      <c r="K102" s="5" t="s">
        <v>445</v>
      </c>
      <c r="L102" s="3" t="s">
        <v>478</v>
      </c>
    </row>
    <row r="103" spans="1:12" ht="15" thickBot="1">
      <c r="A103" s="5" t="s">
        <v>480</v>
      </c>
      <c r="B103" s="5" t="s">
        <v>481</v>
      </c>
      <c r="C103" s="5" t="s">
        <v>28</v>
      </c>
      <c r="D103" s="5" t="s">
        <v>388</v>
      </c>
      <c r="E103" s="5" t="s">
        <v>403</v>
      </c>
      <c r="F103" s="5" t="s">
        <v>200</v>
      </c>
      <c r="G103" s="5" t="s">
        <v>201</v>
      </c>
      <c r="H103" s="5" t="s">
        <v>38</v>
      </c>
      <c r="I103" s="5" t="s">
        <v>381</v>
      </c>
      <c r="J103" s="5" t="s">
        <v>408</v>
      </c>
      <c r="K103" s="5" t="s">
        <v>419</v>
      </c>
      <c r="L103" s="3" t="s">
        <v>481</v>
      </c>
    </row>
    <row r="104" spans="1:12" ht="15" thickBot="1">
      <c r="A104" s="5" t="s">
        <v>482</v>
      </c>
      <c r="B104" s="5" t="s">
        <v>483</v>
      </c>
      <c r="C104" s="5" t="s">
        <v>28</v>
      </c>
      <c r="D104" s="5" t="s">
        <v>388</v>
      </c>
      <c r="E104" s="5" t="s">
        <v>322</v>
      </c>
      <c r="F104" s="5" t="s">
        <v>72</v>
      </c>
      <c r="G104" s="5" t="s">
        <v>73</v>
      </c>
      <c r="H104" s="5" t="s">
        <v>38</v>
      </c>
      <c r="I104" s="5" t="s">
        <v>397</v>
      </c>
      <c r="J104" s="5" t="s">
        <v>398</v>
      </c>
      <c r="K104" s="5" t="s">
        <v>441</v>
      </c>
      <c r="L104" s="3" t="s">
        <v>610</v>
      </c>
    </row>
    <row r="105" spans="1:12" ht="15" thickBot="1">
      <c r="A105" s="5" t="s">
        <v>485</v>
      </c>
      <c r="B105" s="5" t="s">
        <v>486</v>
      </c>
      <c r="C105" s="5" t="s">
        <v>28</v>
      </c>
      <c r="D105" s="5" t="s">
        <v>388</v>
      </c>
      <c r="E105" s="5" t="s">
        <v>322</v>
      </c>
      <c r="F105" s="5" t="s">
        <v>72</v>
      </c>
      <c r="G105" s="5" t="s">
        <v>73</v>
      </c>
      <c r="H105" s="5" t="s">
        <v>38</v>
      </c>
      <c r="I105" s="5" t="s">
        <v>397</v>
      </c>
      <c r="J105" s="5" t="s">
        <v>408</v>
      </c>
      <c r="K105" s="5" t="s">
        <v>445</v>
      </c>
      <c r="L105" s="3" t="s">
        <v>611</v>
      </c>
    </row>
    <row r="106" spans="1:12" ht="15" thickBot="1">
      <c r="A106" s="5" t="s">
        <v>488</v>
      </c>
      <c r="B106" s="5" t="s">
        <v>489</v>
      </c>
      <c r="C106" s="5" t="s">
        <v>28</v>
      </c>
      <c r="D106" s="5" t="s">
        <v>388</v>
      </c>
      <c r="E106" s="5" t="s">
        <v>322</v>
      </c>
      <c r="F106" s="5" t="s">
        <v>228</v>
      </c>
      <c r="G106" s="5" t="s">
        <v>229</v>
      </c>
      <c r="H106" s="5" t="s">
        <v>38</v>
      </c>
      <c r="I106" s="5" t="s">
        <v>381</v>
      </c>
      <c r="J106" s="5" t="s">
        <v>382</v>
      </c>
      <c r="K106" s="5" t="s">
        <v>383</v>
      </c>
      <c r="L106" s="3" t="s">
        <v>489</v>
      </c>
    </row>
    <row r="107" spans="1:12" ht="15" thickBot="1">
      <c r="A107" s="5" t="s">
        <v>491</v>
      </c>
      <c r="B107" s="5" t="s">
        <v>492</v>
      </c>
      <c r="C107" s="5" t="s">
        <v>28</v>
      </c>
      <c r="D107" s="5" t="s">
        <v>388</v>
      </c>
      <c r="E107" s="5" t="s">
        <v>322</v>
      </c>
      <c r="F107" s="5" t="s">
        <v>228</v>
      </c>
      <c r="G107" s="5" t="s">
        <v>229</v>
      </c>
      <c r="H107" s="5" t="s">
        <v>38</v>
      </c>
      <c r="I107" s="5" t="s">
        <v>381</v>
      </c>
      <c r="J107" s="5" t="s">
        <v>408</v>
      </c>
      <c r="K107" s="5" t="s">
        <v>419</v>
      </c>
      <c r="L107" s="3" t="s">
        <v>492</v>
      </c>
    </row>
    <row r="108" spans="1:12" ht="15" thickBot="1">
      <c r="A108" s="5" t="s">
        <v>482</v>
      </c>
      <c r="B108" s="5" t="s">
        <v>494</v>
      </c>
      <c r="C108" s="5" t="s">
        <v>28</v>
      </c>
      <c r="D108" s="5" t="s">
        <v>388</v>
      </c>
      <c r="E108" s="5" t="s">
        <v>403</v>
      </c>
      <c r="F108" s="5" t="s">
        <v>86</v>
      </c>
      <c r="G108" s="5" t="s">
        <v>73</v>
      </c>
      <c r="H108" s="5" t="s">
        <v>38</v>
      </c>
      <c r="I108" s="5" t="s">
        <v>381</v>
      </c>
      <c r="J108" s="5" t="s">
        <v>408</v>
      </c>
      <c r="K108" s="5" t="s">
        <v>445</v>
      </c>
      <c r="L108" s="3" t="s">
        <v>494</v>
      </c>
    </row>
    <row r="109" spans="1:12" ht="15" thickBot="1">
      <c r="A109" s="5" t="s">
        <v>497</v>
      </c>
      <c r="B109" s="5" t="s">
        <v>498</v>
      </c>
      <c r="C109" s="5" t="s">
        <v>28</v>
      </c>
      <c r="D109" s="5" t="s">
        <v>388</v>
      </c>
      <c r="E109" s="5" t="s">
        <v>234</v>
      </c>
      <c r="F109" s="5" t="s">
        <v>500</v>
      </c>
      <c r="G109" s="5" t="s">
        <v>46</v>
      </c>
      <c r="H109" s="5" t="s">
        <v>47</v>
      </c>
      <c r="I109" s="5" t="s">
        <v>381</v>
      </c>
      <c r="J109" s="5" t="s">
        <v>382</v>
      </c>
      <c r="K109" s="5" t="s">
        <v>383</v>
      </c>
      <c r="L109" s="3" t="s">
        <v>498</v>
      </c>
    </row>
    <row r="110" spans="1:12" ht="15" thickBot="1">
      <c r="A110" s="5" t="s">
        <v>485</v>
      </c>
      <c r="B110" s="5" t="s">
        <v>501</v>
      </c>
      <c r="C110" s="5" t="s">
        <v>28</v>
      </c>
      <c r="D110" s="5" t="s">
        <v>388</v>
      </c>
      <c r="E110" s="5" t="s">
        <v>322</v>
      </c>
      <c r="F110" s="5" t="s">
        <v>86</v>
      </c>
      <c r="G110" s="5" t="s">
        <v>73</v>
      </c>
      <c r="H110" s="5" t="s">
        <v>38</v>
      </c>
      <c r="I110" s="5" t="s">
        <v>381</v>
      </c>
      <c r="J110" s="5" t="s">
        <v>503</v>
      </c>
      <c r="K110" s="5" t="s">
        <v>504</v>
      </c>
      <c r="L110" s="3" t="s">
        <v>501</v>
      </c>
    </row>
    <row r="111" spans="1:12" ht="15" thickBot="1">
      <c r="A111" s="5" t="s">
        <v>506</v>
      </c>
      <c r="B111" s="5" t="s">
        <v>507</v>
      </c>
      <c r="C111" s="5" t="s">
        <v>28</v>
      </c>
      <c r="D111" s="5" t="s">
        <v>388</v>
      </c>
      <c r="E111" s="5" t="s">
        <v>322</v>
      </c>
      <c r="F111" s="5" t="s">
        <v>509</v>
      </c>
      <c r="G111" s="5" t="s">
        <v>510</v>
      </c>
      <c r="H111" s="5" t="s">
        <v>38</v>
      </c>
      <c r="I111" s="5" t="s">
        <v>381</v>
      </c>
      <c r="J111" s="5" t="s">
        <v>398</v>
      </c>
      <c r="K111" s="5" t="s">
        <v>473</v>
      </c>
      <c r="L111" s="3" t="s">
        <v>507</v>
      </c>
    </row>
    <row r="112" spans="1:12" ht="15" thickBot="1">
      <c r="A112" s="5" t="s">
        <v>512</v>
      </c>
      <c r="B112" s="5" t="s">
        <v>513</v>
      </c>
      <c r="C112" s="5" t="s">
        <v>28</v>
      </c>
      <c r="D112" s="5" t="s">
        <v>388</v>
      </c>
      <c r="E112" s="5" t="s">
        <v>199</v>
      </c>
      <c r="F112" s="5" t="s">
        <v>515</v>
      </c>
      <c r="G112" s="5" t="s">
        <v>516</v>
      </c>
      <c r="H112" s="5" t="s">
        <v>38</v>
      </c>
      <c r="I112" s="5" t="s">
        <v>381</v>
      </c>
      <c r="J112" s="5" t="s">
        <v>382</v>
      </c>
      <c r="K112" s="5" t="s">
        <v>383</v>
      </c>
      <c r="L112" s="3" t="s">
        <v>513</v>
      </c>
    </row>
    <row r="113" spans="1:12" ht="15" thickBot="1">
      <c r="A113" s="5" t="s">
        <v>518</v>
      </c>
      <c r="B113" s="5" t="s">
        <v>519</v>
      </c>
      <c r="C113" s="5" t="s">
        <v>28</v>
      </c>
      <c r="D113" s="5" t="s">
        <v>388</v>
      </c>
      <c r="E113" s="5" t="s">
        <v>234</v>
      </c>
      <c r="F113" s="5" t="s">
        <v>521</v>
      </c>
      <c r="G113" s="5" t="s">
        <v>522</v>
      </c>
      <c r="H113" s="5" t="s">
        <v>38</v>
      </c>
      <c r="I113" s="5" t="s">
        <v>381</v>
      </c>
      <c r="J113" s="5" t="s">
        <v>408</v>
      </c>
      <c r="K113" s="5" t="s">
        <v>419</v>
      </c>
      <c r="L113" s="3" t="s">
        <v>519</v>
      </c>
    </row>
    <row r="114" spans="1:12" ht="15" thickBot="1">
      <c r="A114" s="5" t="s">
        <v>523</v>
      </c>
      <c r="B114" s="5" t="s">
        <v>524</v>
      </c>
      <c r="C114" s="5" t="s">
        <v>28</v>
      </c>
      <c r="D114" s="5" t="s">
        <v>388</v>
      </c>
      <c r="E114" s="5" t="s">
        <v>199</v>
      </c>
      <c r="F114" s="5" t="s">
        <v>281</v>
      </c>
      <c r="G114" s="5" t="s">
        <v>146</v>
      </c>
      <c r="H114" s="5" t="s">
        <v>38</v>
      </c>
      <c r="I114" s="5" t="s">
        <v>397</v>
      </c>
      <c r="J114" s="5" t="s">
        <v>382</v>
      </c>
      <c r="K114" s="5" t="s">
        <v>404</v>
      </c>
      <c r="L114" s="3" t="s">
        <v>524</v>
      </c>
    </row>
    <row r="115" spans="1:12" ht="15" thickBot="1">
      <c r="A115" s="5" t="s">
        <v>527</v>
      </c>
      <c r="B115" s="5" t="s">
        <v>528</v>
      </c>
      <c r="C115" s="5" t="s">
        <v>28</v>
      </c>
      <c r="D115" s="5" t="s">
        <v>180</v>
      </c>
      <c r="E115" s="5" t="s">
        <v>181</v>
      </c>
      <c r="F115" s="5" t="s">
        <v>228</v>
      </c>
      <c r="G115" s="5" t="s">
        <v>530</v>
      </c>
      <c r="H115" s="5" t="s">
        <v>38</v>
      </c>
      <c r="I115" s="5"/>
      <c r="J115" s="5" t="s">
        <v>188</v>
      </c>
      <c r="K115" s="5" t="s">
        <v>238</v>
      </c>
      <c r="L115" s="3" t="s">
        <v>528</v>
      </c>
    </row>
    <row r="116" spans="1:12" ht="15" thickBot="1">
      <c r="A116" s="5" t="s">
        <v>532</v>
      </c>
      <c r="B116" s="5" t="s">
        <v>533</v>
      </c>
      <c r="C116" s="5" t="s">
        <v>28</v>
      </c>
      <c r="D116" s="5" t="s">
        <v>535</v>
      </c>
      <c r="E116" s="5" t="s">
        <v>234</v>
      </c>
      <c r="F116" s="5" t="s">
        <v>536</v>
      </c>
      <c r="G116" s="5" t="s">
        <v>537</v>
      </c>
      <c r="H116" s="5" t="s">
        <v>538</v>
      </c>
      <c r="I116" s="5" t="s">
        <v>397</v>
      </c>
      <c r="J116" s="5" t="s">
        <v>398</v>
      </c>
      <c r="K116" s="5" t="s">
        <v>441</v>
      </c>
      <c r="L116" s="3" t="s">
        <v>533</v>
      </c>
    </row>
    <row r="117" spans="1:12" ht="15" thickBot="1">
      <c r="A117" s="5" t="s">
        <v>539</v>
      </c>
      <c r="B117" s="5" t="s">
        <v>540</v>
      </c>
      <c r="C117" s="5" t="s">
        <v>28</v>
      </c>
      <c r="D117" s="5" t="s">
        <v>185</v>
      </c>
      <c r="E117" s="5" t="s">
        <v>186</v>
      </c>
      <c r="F117" s="5" t="s">
        <v>59</v>
      </c>
      <c r="G117" s="5" t="s">
        <v>60</v>
      </c>
      <c r="H117" s="5" t="s">
        <v>61</v>
      </c>
      <c r="I117" s="5"/>
      <c r="J117" s="5" t="s">
        <v>207</v>
      </c>
      <c r="K117" s="5" t="s">
        <v>208</v>
      </c>
      <c r="L117" s="3" t="s">
        <v>540</v>
      </c>
    </row>
    <row r="118" spans="1:12" ht="15" thickBot="1">
      <c r="A118" s="5" t="s">
        <v>542</v>
      </c>
      <c r="B118" s="5" t="s">
        <v>252</v>
      </c>
      <c r="C118" s="5" t="s">
        <v>28</v>
      </c>
      <c r="D118" s="5" t="s">
        <v>185</v>
      </c>
      <c r="E118" s="5" t="s">
        <v>186</v>
      </c>
      <c r="F118" s="5" t="s">
        <v>466</v>
      </c>
      <c r="G118" s="5" t="s">
        <v>73</v>
      </c>
      <c r="H118" s="5" t="s">
        <v>38</v>
      </c>
      <c r="I118" s="5"/>
      <c r="J118" s="5" t="s">
        <v>188</v>
      </c>
      <c r="K118" s="5" t="s">
        <v>189</v>
      </c>
      <c r="L118" s="3" t="s">
        <v>252</v>
      </c>
    </row>
    <row r="119" spans="1:12" ht="15" thickBot="1">
      <c r="A119" s="5" t="s">
        <v>544</v>
      </c>
      <c r="B119" s="5" t="s">
        <v>545</v>
      </c>
      <c r="C119" s="5" t="s">
        <v>28</v>
      </c>
      <c r="D119" s="5" t="s">
        <v>180</v>
      </c>
      <c r="E119" s="5" t="s">
        <v>234</v>
      </c>
      <c r="F119" s="5" t="s">
        <v>306</v>
      </c>
      <c r="G119" s="5" t="s">
        <v>236</v>
      </c>
      <c r="H119" s="5" t="s">
        <v>237</v>
      </c>
      <c r="I119" s="5"/>
      <c r="J119" s="5" t="s">
        <v>202</v>
      </c>
      <c r="K119" s="5" t="s">
        <v>203</v>
      </c>
      <c r="L119" s="3" t="s">
        <v>545</v>
      </c>
    </row>
    <row r="120" spans="1:12" ht="15" thickBot="1">
      <c r="A120" s="5" t="s">
        <v>547</v>
      </c>
      <c r="B120" s="5" t="s">
        <v>316</v>
      </c>
      <c r="C120" s="5" t="s">
        <v>28</v>
      </c>
      <c r="D120" s="5" t="s">
        <v>549</v>
      </c>
      <c r="E120" s="5" t="s">
        <v>550</v>
      </c>
      <c r="F120" s="5" t="s">
        <v>175</v>
      </c>
      <c r="G120" s="5" t="s">
        <v>176</v>
      </c>
      <c r="H120" s="5" t="s">
        <v>61</v>
      </c>
      <c r="I120" s="5"/>
      <c r="J120" s="5" t="s">
        <v>188</v>
      </c>
      <c r="K120" s="5" t="s">
        <v>189</v>
      </c>
      <c r="L120" s="3" t="s">
        <v>316</v>
      </c>
    </row>
    <row r="121" spans="1:12" ht="15" thickBot="1">
      <c r="A121" s="5" t="s">
        <v>551</v>
      </c>
      <c r="B121" s="5" t="s">
        <v>552</v>
      </c>
      <c r="C121" s="5" t="s">
        <v>28</v>
      </c>
      <c r="D121" s="5" t="s">
        <v>549</v>
      </c>
      <c r="E121" s="5" t="s">
        <v>550</v>
      </c>
      <c r="F121" s="5" t="s">
        <v>175</v>
      </c>
      <c r="G121" s="5" t="s">
        <v>176</v>
      </c>
      <c r="H121" s="5" t="s">
        <v>61</v>
      </c>
      <c r="I121" s="5"/>
      <c r="J121" s="5" t="s">
        <v>188</v>
      </c>
      <c r="K121" s="5" t="s">
        <v>189</v>
      </c>
      <c r="L121" s="3" t="s">
        <v>552</v>
      </c>
    </row>
    <row r="122" spans="1:12" ht="15" thickBot="1">
      <c r="A122" s="5" t="s">
        <v>554</v>
      </c>
      <c r="B122" s="5" t="s">
        <v>555</v>
      </c>
      <c r="C122" s="5" t="s">
        <v>28</v>
      </c>
      <c r="D122" s="5" t="s">
        <v>185</v>
      </c>
      <c r="E122" s="5" t="s">
        <v>186</v>
      </c>
      <c r="F122" s="5" t="s">
        <v>72</v>
      </c>
      <c r="G122" s="5" t="s">
        <v>73</v>
      </c>
      <c r="H122" s="5" t="s">
        <v>38</v>
      </c>
      <c r="I122" s="5"/>
      <c r="J122" s="5" t="s">
        <v>257</v>
      </c>
      <c r="K122" s="5" t="s">
        <v>328</v>
      </c>
      <c r="L122" s="3" t="s">
        <v>555</v>
      </c>
    </row>
    <row r="123" spans="1:12" ht="15" thickBot="1">
      <c r="A123" s="5" t="s">
        <v>554</v>
      </c>
      <c r="B123" s="5" t="s">
        <v>557</v>
      </c>
      <c r="C123" s="5" t="s">
        <v>28</v>
      </c>
      <c r="D123" s="5" t="s">
        <v>180</v>
      </c>
      <c r="E123" s="5" t="s">
        <v>181</v>
      </c>
      <c r="F123" s="5" t="s">
        <v>86</v>
      </c>
      <c r="G123" s="5" t="s">
        <v>73</v>
      </c>
      <c r="H123" s="5" t="s">
        <v>38</v>
      </c>
      <c r="I123" s="5"/>
      <c r="J123" s="5" t="s">
        <v>188</v>
      </c>
      <c r="K123" s="5" t="s">
        <v>189</v>
      </c>
      <c r="L123" s="3" t="s">
        <v>557</v>
      </c>
    </row>
    <row r="124" spans="1:12" ht="15" thickBot="1">
      <c r="A124" s="5" t="s">
        <v>559</v>
      </c>
      <c r="B124" s="5" t="s">
        <v>560</v>
      </c>
      <c r="C124" s="5" t="s">
        <v>28</v>
      </c>
      <c r="D124" s="5" t="s">
        <v>185</v>
      </c>
      <c r="E124" s="5" t="s">
        <v>186</v>
      </c>
      <c r="F124" s="5" t="s">
        <v>117</v>
      </c>
      <c r="G124" s="5" t="s">
        <v>103</v>
      </c>
      <c r="H124" s="5" t="s">
        <v>47</v>
      </c>
      <c r="I124" s="5"/>
      <c r="J124" s="5" t="s">
        <v>202</v>
      </c>
      <c r="K124" s="5" t="s">
        <v>203</v>
      </c>
      <c r="L124" s="3" t="s">
        <v>560</v>
      </c>
    </row>
    <row r="125" spans="1:12" ht="15" thickBot="1">
      <c r="A125" s="5" t="s">
        <v>562</v>
      </c>
      <c r="B125" s="5" t="s">
        <v>563</v>
      </c>
      <c r="C125" s="5" t="s">
        <v>28</v>
      </c>
      <c r="D125" s="5" t="s">
        <v>79</v>
      </c>
      <c r="E125" s="5" t="s">
        <v>550</v>
      </c>
      <c r="F125" s="5" t="s">
        <v>45</v>
      </c>
      <c r="G125" s="5" t="s">
        <v>46</v>
      </c>
      <c r="H125" s="5" t="s">
        <v>47</v>
      </c>
      <c r="I125" s="5"/>
      <c r="J125" s="5" t="s">
        <v>257</v>
      </c>
      <c r="K125" s="5" t="s">
        <v>258</v>
      </c>
      <c r="L125" s="3" t="s">
        <v>563</v>
      </c>
    </row>
    <row r="126" spans="1:12" ht="15" thickBot="1">
      <c r="A126" s="5" t="s">
        <v>565</v>
      </c>
      <c r="B126" s="5" t="s">
        <v>300</v>
      </c>
      <c r="C126" s="5" t="s">
        <v>28</v>
      </c>
      <c r="D126" s="5" t="s">
        <v>185</v>
      </c>
      <c r="E126" s="5" t="s">
        <v>186</v>
      </c>
      <c r="F126" s="5" t="s">
        <v>200</v>
      </c>
      <c r="G126" s="5" t="s">
        <v>201</v>
      </c>
      <c r="H126" s="5" t="s">
        <v>38</v>
      </c>
      <c r="I126" s="5"/>
      <c r="J126" s="5" t="s">
        <v>202</v>
      </c>
      <c r="K126" s="5" t="s">
        <v>203</v>
      </c>
      <c r="L126" s="3" t="s">
        <v>300</v>
      </c>
    </row>
    <row r="127" spans="1:12" ht="15" thickBot="1">
      <c r="A127" s="5" t="s">
        <v>567</v>
      </c>
      <c r="B127" s="5" t="s">
        <v>320</v>
      </c>
      <c r="C127" s="5" t="s">
        <v>28</v>
      </c>
      <c r="D127" s="5" t="s">
        <v>185</v>
      </c>
      <c r="E127" s="5" t="s">
        <v>186</v>
      </c>
      <c r="F127" s="5" t="s">
        <v>323</v>
      </c>
      <c r="G127" s="5" t="s">
        <v>324</v>
      </c>
      <c r="H127" s="5" t="s">
        <v>38</v>
      </c>
      <c r="I127" s="5"/>
      <c r="J127" s="5" t="s">
        <v>202</v>
      </c>
      <c r="K127" s="5" t="s">
        <v>282</v>
      </c>
      <c r="L127" s="3" t="s">
        <v>320</v>
      </c>
    </row>
    <row r="128" spans="1:12" ht="15" thickBot="1">
      <c r="A128" s="5" t="s">
        <v>570</v>
      </c>
      <c r="B128" s="5" t="s">
        <v>571</v>
      </c>
      <c r="C128" s="5" t="s">
        <v>28</v>
      </c>
      <c r="D128" s="5" t="s">
        <v>185</v>
      </c>
      <c r="E128" s="5" t="s">
        <v>186</v>
      </c>
      <c r="F128" s="5" t="s">
        <v>573</v>
      </c>
      <c r="G128" s="5" t="s">
        <v>574</v>
      </c>
      <c r="H128" s="5" t="s">
        <v>575</v>
      </c>
      <c r="I128" s="5"/>
      <c r="J128" s="5" t="s">
        <v>207</v>
      </c>
      <c r="K128" s="5" t="s">
        <v>208</v>
      </c>
      <c r="L128" s="3" t="s">
        <v>571</v>
      </c>
    </row>
    <row r="129" spans="1:12" ht="15" thickBot="1">
      <c r="A129" s="5" t="s">
        <v>576</v>
      </c>
      <c r="B129" s="5" t="s">
        <v>577</v>
      </c>
      <c r="C129" s="5" t="s">
        <v>28</v>
      </c>
      <c r="D129" s="5" t="s">
        <v>388</v>
      </c>
      <c r="E129" s="5" t="s">
        <v>403</v>
      </c>
      <c r="F129" s="5" t="s">
        <v>102</v>
      </c>
      <c r="G129" s="5" t="s">
        <v>103</v>
      </c>
      <c r="H129" s="5" t="s">
        <v>47</v>
      </c>
      <c r="I129" s="5" t="s">
        <v>579</v>
      </c>
      <c r="J129" s="5" t="s">
        <v>398</v>
      </c>
      <c r="K129" s="5" t="s">
        <v>441</v>
      </c>
      <c r="L129" s="3" t="s">
        <v>577</v>
      </c>
    </row>
    <row r="130" spans="1:12" ht="15" thickBot="1">
      <c r="A130" s="5" t="s">
        <v>580</v>
      </c>
      <c r="B130" s="5" t="s">
        <v>358</v>
      </c>
      <c r="C130" s="5" t="s">
        <v>28</v>
      </c>
      <c r="D130" s="5" t="s">
        <v>185</v>
      </c>
      <c r="E130" s="5" t="s">
        <v>186</v>
      </c>
      <c r="F130" s="5" t="s">
        <v>360</v>
      </c>
      <c r="G130" s="5" t="s">
        <v>272</v>
      </c>
      <c r="H130" s="5" t="s">
        <v>47</v>
      </c>
      <c r="I130" s="5"/>
      <c r="J130" s="5" t="s">
        <v>207</v>
      </c>
      <c r="K130" s="5" t="s">
        <v>208</v>
      </c>
      <c r="L130" s="3" t="s">
        <v>358</v>
      </c>
    </row>
    <row r="131" spans="1:12" ht="15" thickBot="1">
      <c r="A131" s="5" t="s">
        <v>542</v>
      </c>
      <c r="B131" s="5" t="s">
        <v>582</v>
      </c>
      <c r="C131" s="5" t="s">
        <v>28</v>
      </c>
      <c r="D131" s="5" t="s">
        <v>388</v>
      </c>
      <c r="E131" s="5" t="s">
        <v>322</v>
      </c>
      <c r="F131" s="5" t="s">
        <v>72</v>
      </c>
      <c r="G131" s="5" t="s">
        <v>73</v>
      </c>
      <c r="H131" s="5" t="s">
        <v>38</v>
      </c>
      <c r="I131" s="5" t="s">
        <v>579</v>
      </c>
      <c r="J131" s="5" t="s">
        <v>398</v>
      </c>
      <c r="K131" s="5" t="s">
        <v>441</v>
      </c>
      <c r="L131" s="3" t="s">
        <v>582</v>
      </c>
    </row>
    <row r="132" spans="1:12" ht="15" thickBot="1">
      <c r="A132" s="5" t="s">
        <v>585</v>
      </c>
      <c r="B132" s="5" t="s">
        <v>586</v>
      </c>
      <c r="C132" s="5" t="s">
        <v>28</v>
      </c>
      <c r="D132" s="5" t="s">
        <v>588</v>
      </c>
      <c r="E132" s="5" t="s">
        <v>589</v>
      </c>
      <c r="F132" s="5" t="s">
        <v>590</v>
      </c>
      <c r="G132" s="5" t="s">
        <v>591</v>
      </c>
      <c r="H132" s="5" t="s">
        <v>38</v>
      </c>
      <c r="I132" s="5" t="s">
        <v>579</v>
      </c>
      <c r="J132" s="5" t="s">
        <v>398</v>
      </c>
      <c r="K132" s="5" t="s">
        <v>441</v>
      </c>
      <c r="L132" s="3" t="s">
        <v>586</v>
      </c>
    </row>
    <row r="133" spans="1:12" ht="15" thickBot="1">
      <c r="A133" s="5" t="s">
        <v>592</v>
      </c>
      <c r="B133" s="5" t="s">
        <v>300</v>
      </c>
      <c r="C133" s="5" t="s">
        <v>28</v>
      </c>
      <c r="D133" s="5" t="s">
        <v>185</v>
      </c>
      <c r="E133" s="5" t="s">
        <v>186</v>
      </c>
      <c r="F133" s="5" t="s">
        <v>281</v>
      </c>
      <c r="G133" s="5" t="s">
        <v>146</v>
      </c>
      <c r="H133" s="5" t="s">
        <v>38</v>
      </c>
      <c r="I133" s="5"/>
      <c r="J133" s="5" t="s">
        <v>202</v>
      </c>
      <c r="K133" s="5" t="s">
        <v>282</v>
      </c>
      <c r="L133" s="3" t="s">
        <v>300</v>
      </c>
    </row>
    <row r="134" spans="1:12" ht="15" thickBot="1">
      <c r="A134" s="5" t="s">
        <v>595</v>
      </c>
      <c r="B134" s="5" t="s">
        <v>596</v>
      </c>
      <c r="C134" s="5" t="s">
        <v>28</v>
      </c>
      <c r="D134" s="5" t="s">
        <v>388</v>
      </c>
      <c r="E134" s="5" t="s">
        <v>199</v>
      </c>
      <c r="F134" s="5" t="s">
        <v>536</v>
      </c>
      <c r="G134" s="5" t="s">
        <v>598</v>
      </c>
      <c r="H134" s="5" t="s">
        <v>47</v>
      </c>
      <c r="I134" s="5" t="s">
        <v>579</v>
      </c>
      <c r="J134" s="5" t="s">
        <v>382</v>
      </c>
      <c r="K134" s="5" t="s">
        <v>383</v>
      </c>
      <c r="L134" s="3" t="s">
        <v>596</v>
      </c>
    </row>
    <row r="135" spans="1:12" ht="15" thickBot="1">
      <c r="A135" s="5" t="s">
        <v>599</v>
      </c>
      <c r="B135" s="5" t="s">
        <v>600</v>
      </c>
      <c r="C135" s="5" t="s">
        <v>28</v>
      </c>
      <c r="D135" s="5" t="s">
        <v>185</v>
      </c>
      <c r="E135" s="5" t="s">
        <v>186</v>
      </c>
      <c r="F135" s="5" t="s">
        <v>66</v>
      </c>
      <c r="G135" s="5" t="s">
        <v>67</v>
      </c>
      <c r="H135" s="5" t="s">
        <v>47</v>
      </c>
      <c r="I135" s="5"/>
      <c r="J135" s="5" t="s">
        <v>202</v>
      </c>
      <c r="K135" s="5" t="s">
        <v>203</v>
      </c>
      <c r="L135" s="3" t="s">
        <v>600</v>
      </c>
    </row>
    <row r="136" spans="1:12" ht="15" thickBot="1">
      <c r="A136" s="5" t="s">
        <v>602</v>
      </c>
      <c r="B136" s="5" t="s">
        <v>91</v>
      </c>
      <c r="C136" s="5" t="s">
        <v>28</v>
      </c>
      <c r="D136" s="5" t="s">
        <v>185</v>
      </c>
      <c r="E136" s="5" t="s">
        <v>186</v>
      </c>
      <c r="F136" s="5" t="s">
        <v>66</v>
      </c>
      <c r="G136" s="5" t="s">
        <v>67</v>
      </c>
      <c r="H136" s="5" t="s">
        <v>47</v>
      </c>
      <c r="I136" s="5"/>
      <c r="J136" s="5" t="s">
        <v>188</v>
      </c>
      <c r="K136" s="5" t="s">
        <v>238</v>
      </c>
      <c r="L136" s="3" t="s">
        <v>91</v>
      </c>
    </row>
    <row r="137" spans="1:12" ht="15" thickBot="1">
      <c r="A137" s="5" t="s">
        <v>604</v>
      </c>
      <c r="B137" s="5" t="s">
        <v>300</v>
      </c>
      <c r="C137" s="5" t="s">
        <v>28</v>
      </c>
      <c r="D137" s="5" t="s">
        <v>185</v>
      </c>
      <c r="E137" s="5" t="s">
        <v>186</v>
      </c>
      <c r="F137" s="5" t="s">
        <v>66</v>
      </c>
      <c r="G137" s="5" t="s">
        <v>67</v>
      </c>
      <c r="H137" s="5" t="s">
        <v>47</v>
      </c>
      <c r="I137" s="5"/>
      <c r="J137" s="5" t="s">
        <v>202</v>
      </c>
      <c r="K137" s="5" t="s">
        <v>203</v>
      </c>
      <c r="L137" s="4" t="s">
        <v>300</v>
      </c>
    </row>
  </sheetData>
  <mergeCells count="1">
    <mergeCell ref="A1:L1"/>
  </mergeCells>
  <hyperlinks>
    <hyperlink ref="L3" r:id="rId1" display="https://emenscr.nesdc.go.th/viewer/view.html?id=5b2094777587e67e2e721081&amp;username=mfu590131" xr:uid="{00000000-0004-0000-0100-000000000000}"/>
    <hyperlink ref="L4" r:id="rId2" display="https://emenscr.nesdc.go.th/viewer/view.html?id=5c0a32c76bab3540d8d24b13&amp;username=moph10021" xr:uid="{00000000-0004-0000-0100-000001000000}"/>
    <hyperlink ref="L5" r:id="rId3" display="https://emenscr.nesdc.go.th/viewer/view.html?id=5c187ed5e1033840d27703a0&amp;username=moph10091" xr:uid="{00000000-0004-0000-0100-000002000000}"/>
    <hyperlink ref="L6" r:id="rId4" display="https://emenscr.nesdc.go.th/viewer/view.html?id=5d54c5fb8087be14b6d4cd0a&amp;username=industry04041" xr:uid="{00000000-0004-0000-0100-000003000000}"/>
    <hyperlink ref="L7" r:id="rId5" display="https://emenscr.nesdc.go.th/viewer/view.html?id=5d845ff7c9040805a0286a7c&amp;username=moph06041" xr:uid="{00000000-0004-0000-0100-000004000000}"/>
    <hyperlink ref="L8" r:id="rId6" display="https://emenscr.nesdc.go.th/viewer/view.html?id=5d8a3acc1970f105a15994cd&amp;username=most6500061" xr:uid="{00000000-0004-0000-0100-000005000000}"/>
    <hyperlink ref="L9" r:id="rId7" display="https://emenscr.nesdc.go.th/viewer/view.html?id=5daea6b9bbeb5646c01d1a1e&amp;username=liquor1" xr:uid="{00000000-0004-0000-0100-000006000000}"/>
    <hyperlink ref="L10" r:id="rId8" display="https://emenscr.nesdc.go.th/viewer/view.html?id=5dd78892e498156aca0dab56&amp;username=most6500021" xr:uid="{00000000-0004-0000-0100-000007000000}"/>
    <hyperlink ref="L11" r:id="rId9" display="https://emenscr.nesdc.go.th/viewer/view.html?id=5de5dc1d09987646b1c79352&amp;username=moph06041" xr:uid="{00000000-0004-0000-0100-000008000000}"/>
    <hyperlink ref="L12" r:id="rId10" display="https://emenscr.nesdc.go.th/viewer/view.html?id=5de6047aa4f65846b25d40b0&amp;username=moph06041" xr:uid="{00000000-0004-0000-0100-000009000000}"/>
    <hyperlink ref="L13" r:id="rId11" display="https://emenscr.nesdc.go.th/viewer/view.html?id=5dede07f240cac46ac1afbca&amp;username=moph10091" xr:uid="{00000000-0004-0000-0100-00000A000000}"/>
    <hyperlink ref="L14" r:id="rId12" display="https://emenscr.nesdc.go.th/viewer/view.html?id=5df31257bd03be2c50f77f90&amp;username=industry04041" xr:uid="{00000000-0004-0000-0100-00000B000000}"/>
    <hyperlink ref="L15" r:id="rId13" display="https://emenscr.nesdc.go.th/viewer/view.html?id=5df73ddb1069321a558d6ac6&amp;username=moph05051" xr:uid="{00000000-0004-0000-0100-00000C000000}"/>
    <hyperlink ref="L16" r:id="rId14" display="https://emenscr.nesdc.go.th/viewer/view.html?id=5df84cfe1069321a558d6b96&amp;username=moph05051" xr:uid="{00000000-0004-0000-0100-00000D000000}"/>
    <hyperlink ref="L17" r:id="rId15" display="https://emenscr.nesdc.go.th/viewer/view.html?id=5df99289caa0dc3f63b8c3f9&amp;username=moph10021" xr:uid="{00000000-0004-0000-0100-00000E000000}"/>
    <hyperlink ref="L18" r:id="rId16" display="https://emenscr.nesdc.go.th/viewer/view.html?id=5df9a64bcaa0dc3f63b8c44e&amp;username=moph10021" xr:uid="{00000000-0004-0000-0100-00000F000000}"/>
    <hyperlink ref="L19" r:id="rId17" display="https://emenscr.nesdc.go.th/viewer/view.html?id=5df9e609caa0dc3f63b8c534&amp;username=moph05061" xr:uid="{00000000-0004-0000-0100-000010000000}"/>
    <hyperlink ref="L20" r:id="rId18" display="https://emenscr.nesdc.go.th/viewer/view.html?id=5df9e60ccaa0dc3f63b8c536&amp;username=moph05041" xr:uid="{00000000-0004-0000-0100-000011000000}"/>
    <hyperlink ref="L21" r:id="rId19" display="https://emenscr.nesdc.go.th/viewer/view.html?id=5dfae6abb03e921a67e372cb&amp;username=moph05021" xr:uid="{00000000-0004-0000-0100-000012000000}"/>
    <hyperlink ref="L22" r:id="rId20" display="https://emenscr.nesdc.go.th/viewer/view.html?id=5dfb398fd2f24a1a689b4cc5&amp;username=moph05061" xr:uid="{00000000-0004-0000-0100-000013000000}"/>
    <hyperlink ref="L23" r:id="rId21" display="https://emenscr.nesdc.go.th/viewer/view.html?id=5dfb3e28c552571a72d137de&amp;username=moph05061" xr:uid="{00000000-0004-0000-0100-000014000000}"/>
    <hyperlink ref="L24" r:id="rId22" display="https://emenscr.nesdc.go.th/viewer/view.html?id=5dfc5a33e02dae1a6dd4bdfe&amp;username=moph05061" xr:uid="{00000000-0004-0000-0100-000015000000}"/>
    <hyperlink ref="L25" r:id="rId23" display="https://emenscr.nesdc.go.th/viewer/view.html?id=5dfc9263af3c503a8625b7b8&amp;username=moph05061" xr:uid="{00000000-0004-0000-0100-000016000000}"/>
    <hyperlink ref="L26" r:id="rId24" display="https://emenscr.nesdc.go.th/viewer/view.html?id=5e0081c1b459dd49a9ac7215&amp;username=most51071" xr:uid="{00000000-0004-0000-0100-000017000000}"/>
    <hyperlink ref="L27" r:id="rId25" display="https://emenscr.nesdc.go.th/viewer/view.html?id=5e0336ad6f155549ab8fbe25&amp;username=tpqi061" xr:uid="{00000000-0004-0000-0100-000018000000}"/>
    <hyperlink ref="L28" r:id="rId26" display="https://emenscr.nesdc.go.th/viewer/view.html?id=5e0431b56f155549ab8fbfae&amp;username=moph10201" xr:uid="{00000000-0004-0000-0100-000019000000}"/>
    <hyperlink ref="L29" r:id="rId27" display="https://emenscr.nesdc.go.th/viewer/view.html?id=5e0de41df7206a3eeb33f5f4&amp;username=moph10091" xr:uid="{00000000-0004-0000-0100-00001A000000}"/>
    <hyperlink ref="L30" r:id="rId28" display="https://emenscr.nesdc.go.th/viewer/view.html?id=5e1e8a6f5da11412939712ba&amp;username=moph10021" xr:uid="{00000000-0004-0000-0100-00001B000000}"/>
    <hyperlink ref="L31" r:id="rId29" display="https://emenscr.nesdc.go.th/viewer/view.html?id=5e3106e1d1171f2229cbf303&amp;username=moph10021" xr:uid="{00000000-0004-0000-0100-00001C000000}"/>
    <hyperlink ref="L32" r:id="rId30" display="https://emenscr.nesdc.go.th/viewer/view.html?id=5e9d6ed8e3f8737535c250f3&amp;username=industry08021" xr:uid="{00000000-0004-0000-0100-00001D000000}"/>
    <hyperlink ref="L33" r:id="rId31" display="https://emenscr.nesdc.go.th/viewer/view.html?id=5ee1e6a208ea262541c4cb30&amp;username=industry04041" xr:uid="{00000000-0004-0000-0100-00001E000000}"/>
    <hyperlink ref="L34" r:id="rId32" display="https://emenscr.nesdc.go.th/viewer/view.html?id=5f20f27543eb572ad9e61be0&amp;username=moph06041" xr:uid="{00000000-0004-0000-0100-00001F000000}"/>
    <hyperlink ref="L35" r:id="rId33" display="https://emenscr.nesdc.go.th/viewer/view.html?id=5f211d566c6eed2ad34fd97c&amp;username=moph06041" xr:uid="{00000000-0004-0000-0100-000020000000}"/>
    <hyperlink ref="L36" r:id="rId34" display="https://emenscr.nesdc.go.th/viewer/view.html?id=5f2124986c6eed2ad34fd990&amp;username=moph06041" xr:uid="{00000000-0004-0000-0100-000021000000}"/>
    <hyperlink ref="L37" r:id="rId35" display="https://emenscr.nesdc.go.th/viewer/view.html?id=5f27cbfac584a82f5e3aaa60&amp;username=most54011" xr:uid="{00000000-0004-0000-0100-000022000000}"/>
    <hyperlink ref="L38" r:id="rId36" display="https://emenscr.nesdc.go.th/viewer/view.html?id=5f27cc5bbe917a2f58f17126&amp;username=industry08021" xr:uid="{00000000-0004-0000-0100-000023000000}"/>
    <hyperlink ref="L39" r:id="rId37" display="https://emenscr.nesdc.go.th/viewer/view.html?id=5f2935f14ae89a0c1450deff&amp;username=most54011" xr:uid="{00000000-0004-0000-0100-000024000000}"/>
    <hyperlink ref="L40" r:id="rId38" display="https://emenscr.nesdc.go.th/viewer/view.html?id=5f2a55f3adc5890c1c144d32&amp;username=most54011" xr:uid="{00000000-0004-0000-0100-000025000000}"/>
    <hyperlink ref="L41" r:id="rId39" display="https://emenscr.nesdc.go.th/viewer/view.html?id=5f2a5b3d14c4720c160d088f&amp;username=most54011" xr:uid="{00000000-0004-0000-0100-000026000000}"/>
    <hyperlink ref="L42" r:id="rId40" display="https://emenscr.nesdc.go.th/viewer/view.html?id=5f2b72d85b3c30165146159c&amp;username=most6500061" xr:uid="{00000000-0004-0000-0100-000027000000}"/>
    <hyperlink ref="L43" r:id="rId41" display="https://emenscr.nesdc.go.th/viewer/view.html?id=5f2b797d5ae40c252664c01a&amp;username=psu05211" xr:uid="{00000000-0004-0000-0100-000028000000}"/>
    <hyperlink ref="L44" r:id="rId42" display="https://emenscr.nesdc.go.th/viewer/view.html?id=5f2b7baa5ae40c252664c022&amp;username=redcross10261" xr:uid="{00000000-0004-0000-0100-000029000000}"/>
    <hyperlink ref="L45" r:id="rId43" display="https://emenscr.nesdc.go.th/viewer/view.html?id=5f2babe11bb712252cdabb2e&amp;username=industry04071" xr:uid="{00000000-0004-0000-0100-00002A000000}"/>
    <hyperlink ref="L46" r:id="rId44" display="https://emenscr.nesdc.go.th/viewer/view.html?id=5f2bf8501bb712252cdabcd8&amp;username=most6500091" xr:uid="{00000000-0004-0000-0100-00002B000000}"/>
    <hyperlink ref="L47" r:id="rId45" display="https://emenscr.nesdc.go.th/viewer/view.html?id=5f2ccb9b67a1a91b6c4af0e0&amp;username=most6500091" xr:uid="{00000000-0004-0000-0100-00002C000000}"/>
    <hyperlink ref="L48" r:id="rId46" display="https://emenscr.nesdc.go.th/viewer/view.html?id=5f2ccfbb1e9bcf1b6a3365c0&amp;username=tpqi061" xr:uid="{00000000-0004-0000-0100-00002D000000}"/>
    <hyperlink ref="L49" r:id="rId47" display="https://emenscr.nesdc.go.th/viewer/view.html?id=5f2ce0b51e9bcf1b6a336659&amp;username=industry05071" xr:uid="{00000000-0004-0000-0100-00002E000000}"/>
    <hyperlink ref="L50" r:id="rId48" display="https://emenscr.nesdc.go.th/viewer/view.html?id=5f2ce546ab64071b723c6c43&amp;username=moph10041" xr:uid="{00000000-0004-0000-0100-00002F000000}"/>
    <hyperlink ref="L51" r:id="rId49" display="https://emenscr.nesdc.go.th/viewer/view.html?id=5f2d158667a1a91b6c4af329&amp;username=moph02091" xr:uid="{00000000-0004-0000-0100-000030000000}"/>
    <hyperlink ref="L52" r:id="rId50" display="https://emenscr.nesdc.go.th/viewer/view.html?id=5f2d1aa21e9bcf1b6a336875&amp;username=mfu590131" xr:uid="{00000000-0004-0000-0100-000031000000}"/>
    <hyperlink ref="L53" r:id="rId51" display="https://emenscr.nesdc.go.th/viewer/view.html?id=5f2d3543800cd605e9ae94a8&amp;username=most51061" xr:uid="{00000000-0004-0000-0100-000032000000}"/>
    <hyperlink ref="L54" r:id="rId52" display="https://emenscr.nesdc.go.th/viewer/view.html?id=5f2d3d478e67530bd632bd19&amp;username=mfu590131" xr:uid="{00000000-0004-0000-0100-000033000000}"/>
    <hyperlink ref="L55" r:id="rId53" display="https://emenscr.nesdc.go.th/viewer/view.html?id=5f2d3e35c3e5f60bd06cad53&amp;username=most51061" xr:uid="{00000000-0004-0000-0100-000034000000}"/>
    <hyperlink ref="L56" r:id="rId54" display="https://emenscr.nesdc.go.th/viewer/view.html?id=5f2d48de5a5ea30bc8e0c549&amp;username=mfu590131" xr:uid="{00000000-0004-0000-0100-000035000000}"/>
    <hyperlink ref="L57" r:id="rId55" display="https://emenscr.nesdc.go.th/viewer/view.html?id=5f2d6008374fcf0bce4060e1&amp;username=moph10041" xr:uid="{00000000-0004-0000-0100-000036000000}"/>
    <hyperlink ref="L58" r:id="rId56" display="https://emenscr.nesdc.go.th/viewer/view.html?id=5f9fb5f39402b9793b5a9612&amp;username=psu05211" xr:uid="{00000000-0004-0000-0100-000037000000}"/>
    <hyperlink ref="L59" r:id="rId57" display="https://emenscr.nesdc.go.th/viewer/view.html?id=5fa38523e6c1d8313a2ffb06&amp;username=most51071" xr:uid="{00000000-0004-0000-0100-000038000000}"/>
    <hyperlink ref="L60" r:id="rId58" display="https://emenscr.nesdc.go.th/viewer/view.html?id=5fa8b39ad1df483f7bfaa173&amp;username=redcross10111" xr:uid="{00000000-0004-0000-0100-000039000000}"/>
    <hyperlink ref="L61" r:id="rId59" display="https://emenscr.nesdc.go.th/viewer/view.html?id=5fb4e57d20f6a8429dff62e5&amp;username=most51071" xr:uid="{00000000-0004-0000-0100-00003A000000}"/>
    <hyperlink ref="L62" r:id="rId60" display="https://emenscr.nesdc.go.th/viewer/view.html?id=5fc0bd169a014c2a732f7700&amp;username=industry08021" xr:uid="{00000000-0004-0000-0100-00003B000000}"/>
    <hyperlink ref="L63" r:id="rId61" display="https://emenscr.nesdc.go.th/viewer/view.html?id=5fc463610d3eec2a6b9e5122&amp;username=industry08021" xr:uid="{00000000-0004-0000-0100-00003C000000}"/>
    <hyperlink ref="L64" r:id="rId62" display="https://emenscr.nesdc.go.th/viewer/view.html?id=5fc5aa176b0a9f661db86ee6&amp;username=most03071" xr:uid="{00000000-0004-0000-0100-00003D000000}"/>
    <hyperlink ref="L65" r:id="rId63" display="https://emenscr.nesdc.go.th/viewer/view.html?id=5fdb20ce8ae2fc1b311d1f60&amp;username=most6500061" xr:uid="{00000000-0004-0000-0100-00003E000000}"/>
    <hyperlink ref="L66" r:id="rId64" display="https://emenscr.nesdc.go.th/viewer/view.html?id=5fe05cba0573ae1b286322c1&amp;username=moph10021" xr:uid="{00000000-0004-0000-0100-00003F000000}"/>
    <hyperlink ref="L67" r:id="rId65" display="https://emenscr.nesdc.go.th/viewer/view.html?id=5fe06720adb90d1b2adda6e1&amp;username=moph06041" xr:uid="{00000000-0004-0000-0100-000040000000}"/>
    <hyperlink ref="L68" r:id="rId66" display="https://emenscr.nesdc.go.th/viewer/view.html?id=5fe06a8d0573ae1b286322ed&amp;username=moph10021" xr:uid="{00000000-0004-0000-0100-000041000000}"/>
    <hyperlink ref="L69" r:id="rId67" display="https://emenscr.nesdc.go.th/viewer/view.html?id=5fe15eee0573ae1b2863233c&amp;username=moph06041" xr:uid="{00000000-0004-0000-0100-000042000000}"/>
    <hyperlink ref="L70" r:id="rId68" display="https://emenscr.nesdc.go.th/viewer/view.html?id=5fe2c1a08ae2fc1b311d2594&amp;username=moph10021" xr:uid="{00000000-0004-0000-0100-000043000000}"/>
    <hyperlink ref="L71" r:id="rId69" display="https://emenscr.nesdc.go.th/viewer/view.html?id=5fe9a62c937fc042b84c9e8d&amp;username=moph10091" xr:uid="{00000000-0004-0000-0100-000044000000}"/>
    <hyperlink ref="L72" r:id="rId70" display="https://emenscr.nesdc.go.th/viewer/view.html?id=5feaba89937fc042b84c9ff2&amp;username=moph10091" xr:uid="{00000000-0004-0000-0100-000045000000}"/>
    <hyperlink ref="L73" r:id="rId71" display="https://emenscr.nesdc.go.th/viewer/view.html?id=5fead7f448dad842bf57c9de&amp;username=moph10091" xr:uid="{00000000-0004-0000-0100-000046000000}"/>
    <hyperlink ref="L74" r:id="rId72" display="https://emenscr.nesdc.go.th/viewer/view.html?id=5fec116bd4a7895f80144097&amp;username=most6500061" xr:uid="{00000000-0004-0000-0100-000047000000}"/>
    <hyperlink ref="L75" r:id="rId73" display="https://emenscr.nesdc.go.th/viewer/view.html?id=5fec36d4d433aa1fbd4e4d6e&amp;username=moph02101" xr:uid="{00000000-0004-0000-0100-000048000000}"/>
    <hyperlink ref="L76" r:id="rId74" display="https://emenscr.nesdc.go.th/viewer/view.html?id=60014e29fdee0f295412d834&amp;username=moph10071" xr:uid="{00000000-0004-0000-0100-000049000000}"/>
    <hyperlink ref="L77" r:id="rId75" display="https://emenscr.nesdc.go.th/viewer/view.html?id=6006938c4f2e0219395489d8&amp;username=moph0032501" xr:uid="{00000000-0004-0000-0100-00004A000000}"/>
    <hyperlink ref="L78" r:id="rId76" display="https://emenscr.nesdc.go.th/viewer/view.html?id=6013e352e172002f71a84c07&amp;username=moph10201" xr:uid="{00000000-0004-0000-0100-00004B000000}"/>
    <hyperlink ref="L79" r:id="rId77" display="https://emenscr.nesdc.go.th/viewer/view.html?id=601cf2cbcb34a615b0f6fa0f&amp;username=mfu590131" xr:uid="{00000000-0004-0000-0100-00004C000000}"/>
    <hyperlink ref="L80" r:id="rId78" display="https://emenscr.nesdc.go.th/viewer/view.html?id=610b4fefd0d85c6fa84a390c&amp;username=redcross10111" xr:uid="{00000000-0004-0000-0100-00004D000000}"/>
    <hyperlink ref="L81" r:id="rId79" display="https://emenscr.nesdc.go.th/viewer/view.html?id=610bb226d9ddc16fa0068995&amp;username=industry07051" xr:uid="{00000000-0004-0000-0100-00004E000000}"/>
    <hyperlink ref="L82" r:id="rId80" display="https://emenscr.nesdc.go.th/viewer/view.html?id=610d098eb6c5987c7f728891&amp;username=most61101" xr:uid="{00000000-0004-0000-0100-00004F000000}"/>
    <hyperlink ref="L83" r:id="rId81" display="https://emenscr.nesdc.go.th/viewer/view.html?id=611119d9ef40ea035b9d1060&amp;username=most54011" xr:uid="{00000000-0004-0000-0100-000050000000}"/>
    <hyperlink ref="L84" r:id="rId82" display="https://emenscr.nesdc.go.th/viewer/view.html?id=6111efdf77572f035a6ea025&amp;username=most54011" xr:uid="{00000000-0004-0000-0100-000051000000}"/>
    <hyperlink ref="L85" r:id="rId83" display="https://emenscr.nesdc.go.th/viewer/view.html?id=6112050886ed660368a5bb49&amp;username=moph06041" xr:uid="{00000000-0004-0000-0100-000052000000}"/>
    <hyperlink ref="L86" r:id="rId84" display="https://emenscr.nesdc.go.th/viewer/view.html?id=61123201ef40ea035b9d111e&amp;username=industry08031" xr:uid="{00000000-0004-0000-0100-000053000000}"/>
    <hyperlink ref="L87" r:id="rId85" display="https://emenscr.nesdc.go.th/viewer/view.html?id=61123e5177572f035a6ea0e4&amp;username=industry08031" xr:uid="{00000000-0004-0000-0100-000054000000}"/>
    <hyperlink ref="L88" r:id="rId86" display="https://emenscr.nesdc.go.th/viewer/view.html?id=6112407e77572f035a6ea0f7&amp;username=most54011" xr:uid="{00000000-0004-0000-0100-000055000000}"/>
    <hyperlink ref="L89" r:id="rId87" display="https://emenscr.nesdc.go.th/viewer/view.html?id=611245de2482000361ae7f98&amp;username=industry08031" xr:uid="{00000000-0004-0000-0100-000056000000}"/>
    <hyperlink ref="L90" r:id="rId88" display="https://emenscr.nesdc.go.th/viewer/view.html?id=61127ef786ed660368a5bc4b&amp;username=most54011" xr:uid="{00000000-0004-0000-0100-000057000000}"/>
    <hyperlink ref="L91" r:id="rId89" display="https://emenscr.nesdc.go.th/viewer/view.html?id=611371e086ed660368a5bce4&amp;username=most54011" xr:uid="{00000000-0004-0000-0100-000058000000}"/>
    <hyperlink ref="L92" r:id="rId90" display="https://emenscr.nesdc.go.th/viewer/view.html?id=61137b5186ed660368a5bd07&amp;username=most54011" xr:uid="{00000000-0004-0000-0100-000059000000}"/>
    <hyperlink ref="L93" r:id="rId91" display="https://emenscr.nesdc.go.th/viewer/view.html?id=6113a407e054a16ecd22ba6b&amp;username=psu05211" xr:uid="{00000000-0004-0000-0100-00005A000000}"/>
    <hyperlink ref="L94" r:id="rId92" display="https://emenscr.nesdc.go.th/viewer/view.html?id=6113c56ca330646ed4c197da&amp;username=most54011" xr:uid="{00000000-0004-0000-0100-00005B000000}"/>
    <hyperlink ref="L95" r:id="rId93" display="https://emenscr.nesdc.go.th/viewer/view.html?id=6115580ed956f703555f9fc0&amp;username=most54011" xr:uid="{00000000-0004-0000-0100-00005C000000}"/>
    <hyperlink ref="L96" r:id="rId94" display="https://emenscr.nesdc.go.th/viewer/view.html?id=6115f8666ab68d432c0fa887&amp;username=most54011" xr:uid="{00000000-0004-0000-0100-00005D000000}"/>
    <hyperlink ref="L97" r:id="rId95" display="https://emenscr.nesdc.go.th/viewer/view.html?id=6115f87b821e80431e8917c6&amp;username=most54011" xr:uid="{00000000-0004-0000-0100-00005E000000}"/>
    <hyperlink ref="L98" r:id="rId96" display="https://emenscr.nesdc.go.th/viewer/view.html?id=61160ecc821e80431e891808&amp;username=most6500011" xr:uid="{00000000-0004-0000-0100-00005F000000}"/>
    <hyperlink ref="L99" r:id="rId97" display="https://emenscr.nesdc.go.th/viewer/view.html?id=61161a876ab68d432c0fa8e3&amp;username=most54011" xr:uid="{00000000-0004-0000-0100-000060000000}"/>
    <hyperlink ref="L100" r:id="rId98" display="https://emenscr.nesdc.go.th/viewer/view.html?id=611698f8ee6abd1f94902769&amp;username=most54011" xr:uid="{00000000-0004-0000-0100-000061000000}"/>
    <hyperlink ref="L101" r:id="rId99" display="https://emenscr.nesdc.go.th/viewer/view.html?id=6116a19b9b236c1f95b0c0a9&amp;username=most54011" xr:uid="{00000000-0004-0000-0100-000062000000}"/>
    <hyperlink ref="L102" r:id="rId100" display="https://emenscr.nesdc.go.th/viewer/view.html?id=6116a37aee6abd1f9490277b&amp;username=most54011" xr:uid="{00000000-0004-0000-0100-000063000000}"/>
    <hyperlink ref="L103" r:id="rId101" display="https://emenscr.nesdc.go.th/viewer/view.html?id=6116b8244bf4461f93d6e52d&amp;username=most54011" xr:uid="{00000000-0004-0000-0100-000064000000}"/>
    <hyperlink ref="L104" r:id="rId102" display="https://emenscr.nesdc.go.th/viewer/view.html?id=61175b63ee6abd1f949027d1&amp;username=most6500061" xr:uid="{00000000-0004-0000-0100-000065000000}"/>
    <hyperlink ref="L105" r:id="rId103" display="https://emenscr.nesdc.go.th/viewer/view.html?id=6117754a9b236c1f95b0c121&amp;username=most6500061" xr:uid="{00000000-0004-0000-0100-000066000000}"/>
    <hyperlink ref="L106" r:id="rId104" display="https://emenscr.nesdc.go.th/viewer/view.html?id=611777e99b236c1f95b0c12b&amp;username=psu05211" xr:uid="{00000000-0004-0000-0100-000067000000}"/>
    <hyperlink ref="L107" r:id="rId105" display="https://emenscr.nesdc.go.th/viewer/view.html?id=611778134bf4461f93d6e5a1&amp;username=psu05211" xr:uid="{00000000-0004-0000-0100-000068000000}"/>
    <hyperlink ref="L108" r:id="rId106" display="https://emenscr.nesdc.go.th/viewer/view.html?id=6117f8ba9b236c1f95b0c1db&amp;username=most6500021" xr:uid="{00000000-0004-0000-0100-000069000000}"/>
    <hyperlink ref="L109" r:id="rId107" display="https://emenscr.nesdc.go.th/viewer/view.html?id=61181c3d4bf4461f93d6e648&amp;username=moph10171" xr:uid="{00000000-0004-0000-0100-00006A000000}"/>
    <hyperlink ref="L110" r:id="rId108" display="https://emenscr.nesdc.go.th/viewer/view.html?id=6118d5334bf4461f93d6e6b8&amp;username=most6500021" xr:uid="{00000000-0004-0000-0100-00006B000000}"/>
    <hyperlink ref="L111" r:id="rId109" display="https://emenscr.nesdc.go.th/viewer/view.html?id=611988234bf4461f93d6e75a&amp;username=most59101" xr:uid="{00000000-0004-0000-0100-00006C000000}"/>
    <hyperlink ref="L112" r:id="rId110" display="https://emenscr.nesdc.go.th/viewer/view.html?id=6119e4d783a6677074486136&amp;username=nu052701041" xr:uid="{00000000-0004-0000-0100-00006D000000}"/>
    <hyperlink ref="L113" r:id="rId111" display="https://emenscr.nesdc.go.th/viewer/view.html?id=6119fb4a83a6677074486197&amp;username=mu0517211" xr:uid="{00000000-0004-0000-0100-00006E000000}"/>
    <hyperlink ref="L114" r:id="rId112" display="https://emenscr.nesdc.go.th/viewer/view.html?id=611a2553b1eab9706bc85451&amp;username=most51061" xr:uid="{00000000-0004-0000-0100-00006F000000}"/>
    <hyperlink ref="L115" r:id="rId113" display="https://emenscr.nesdc.go.th/viewer/view.html?id=611a48a383a66770744862f3&amp;username=buu62021" xr:uid="{00000000-0004-0000-0100-000070000000}"/>
    <hyperlink ref="L116" r:id="rId114" display="https://emenscr.nesdc.go.th/viewer/view.html?id=611a51c683a667707448630a&amp;username=arda11001" xr:uid="{00000000-0004-0000-0100-000071000000}"/>
    <hyperlink ref="L117" r:id="rId115" display="https://emenscr.nesdc.go.th/viewer/view.html?id=617fb9fe677d8565eae2dc82&amp;username=industry04041" xr:uid="{00000000-0004-0000-0100-000072000000}"/>
    <hyperlink ref="L118" r:id="rId116" display="https://emenscr.nesdc.go.th/viewer/view.html?id=6183879fce66fc31a94177f0&amp;username=most6500011" xr:uid="{00000000-0004-0000-0100-000073000000}"/>
    <hyperlink ref="L119" r:id="rId117" display="https://emenscr.nesdc.go.th/viewer/view.html?id=6195c091d221902211f9af93&amp;username=redcross10111" xr:uid="{00000000-0004-0000-0100-000074000000}"/>
    <hyperlink ref="L120" r:id="rId118" display="https://emenscr.nesdc.go.th/viewer/view.html?id=61a48d2d7a9fbf43eacea3bb&amp;username=industry08021" xr:uid="{00000000-0004-0000-0100-000075000000}"/>
    <hyperlink ref="L121" r:id="rId119" display="https://emenscr.nesdc.go.th/viewer/view.html?id=61a5d5cb77658f43f36682d5&amp;username=industry08021" xr:uid="{00000000-0004-0000-0100-000076000000}"/>
    <hyperlink ref="L122" r:id="rId120" display="https://emenscr.nesdc.go.th/viewer/view.html?id=61a870d0e4a0ba43f163b151&amp;username=most6500061" xr:uid="{00000000-0004-0000-0100-000077000000}"/>
    <hyperlink ref="L123" r:id="rId121" display="https://emenscr.nesdc.go.th/viewer/view.html?id=61a90288e4a0ba43f163b1fa&amp;username=most6500021" xr:uid="{00000000-0004-0000-0100-000078000000}"/>
    <hyperlink ref="L124" r:id="rId122" display="https://emenscr.nesdc.go.th/viewer/view.html?id=61b80e24f3473f0ca7a6c676&amp;username=moph05061" xr:uid="{00000000-0004-0000-0100-000079000000}"/>
    <hyperlink ref="L125" r:id="rId123" display="https://emenscr.nesdc.go.th/viewer/view.html?id=61ba92637087b01cf7ac2bc1&amp;username=moph10021" xr:uid="{00000000-0004-0000-0100-00007A000000}"/>
    <hyperlink ref="L126" r:id="rId124" display="https://emenscr.nesdc.go.th/viewer/view.html?id=61bc521cc326516233ced8f5&amp;username=most54011" xr:uid="{00000000-0004-0000-0100-00007B000000}"/>
    <hyperlink ref="L127" r:id="rId125" display="https://emenscr.nesdc.go.th/viewer/view.html?id=61c18e59f54f5733e49b4287&amp;username=most03071" xr:uid="{00000000-0004-0000-0100-00007C000000}"/>
    <hyperlink ref="L128" r:id="rId126" display="https://emenscr.nesdc.go.th/viewer/view.html?id=61c4b480f54f5733e49b45cf&amp;username=mod02161" xr:uid="{00000000-0004-0000-0100-00007D000000}"/>
    <hyperlink ref="L129" r:id="rId127" display="https://emenscr.nesdc.go.th/viewer/view.html?id=61c53cc0cf8d3033eb3ef7e2&amp;username=moph05051" xr:uid="{00000000-0004-0000-0100-00007E000000}"/>
    <hyperlink ref="L130" r:id="rId128" display="https://emenscr.nesdc.go.th/viewer/view.html?id=61cbec1991854c614b74de1d&amp;username=moph02101" xr:uid="{00000000-0004-0000-0100-00007F000000}"/>
    <hyperlink ref="L131" r:id="rId129" display="https://emenscr.nesdc.go.th/viewer/view.html?id=61d908721444e72cab457cee&amp;username=most6500061" xr:uid="{00000000-0004-0000-0100-000080000000}"/>
    <hyperlink ref="L132" r:id="rId130" display="https://emenscr.nesdc.go.th/viewer/view.html?id=61dff4aeb3c88907ec03dd53&amp;username=cu05122381" xr:uid="{00000000-0004-0000-0100-000081000000}"/>
    <hyperlink ref="L133" r:id="rId131" display="https://emenscr.nesdc.go.th/viewer/view.html?id=61e0f129f118df07f2bbc03f&amp;username=most51061" xr:uid="{00000000-0004-0000-0100-000082000000}"/>
    <hyperlink ref="L134" r:id="rId132" display="https://emenscr.nesdc.go.th/viewer/view.html?id=61e2494d4138de7efabb5342&amp;username=hsri0121" xr:uid="{00000000-0004-0000-0100-000083000000}"/>
    <hyperlink ref="L135" r:id="rId133" display="https://emenscr.nesdc.go.th/viewer/view.html?id=61e63e26224e5b5f11a36f9c&amp;username=moph06041" xr:uid="{00000000-0004-0000-0100-000084000000}"/>
    <hyperlink ref="L136" r:id="rId134" display="https://emenscr.nesdc.go.th/viewer/view.html?id=61e6629ce302d05f0f43d9cc&amp;username=moph06041" xr:uid="{00000000-0004-0000-0100-000085000000}"/>
    <hyperlink ref="L137" r:id="rId135" display="https://emenscr.nesdc.go.th/viewer/view.html?id=61e67346b4f5d87ac8a50701&amp;username=moph06041" xr:uid="{00000000-0004-0000-0100-000086000000}"/>
  </hyperlinks>
  <pageMargins left="0.7" right="0.7" top="0.75" bottom="0.75" header="0.3" footer="0.3"/>
  <pageSetup paperSize="9" orientation="portrait" horizontalDpi="4294967295" verticalDpi="4294967295" r:id="rId1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75"/>
  <sheetViews>
    <sheetView tabSelected="1" zoomScale="70" zoomScaleNormal="70" workbookViewId="0">
      <pane ySplit="11" topLeftCell="A12" activePane="bottomLeft" state="frozen"/>
      <selection pane="bottomLeft" activeCell="B7" sqref="B7"/>
    </sheetView>
  </sheetViews>
  <sheetFormatPr defaultColWidth="9.109375" defaultRowHeight="21"/>
  <cols>
    <col min="1" max="1" width="17.88671875" style="48" customWidth="1"/>
    <col min="2" max="2" width="116" style="83" customWidth="1"/>
    <col min="3" max="3" width="131.44140625" style="48" hidden="1" customWidth="1"/>
    <col min="4" max="4" width="55" style="48" customWidth="1"/>
    <col min="5" max="5" width="13.33203125" style="69" customWidth="1"/>
    <col min="6" max="6" width="17.44140625" style="48" customWidth="1"/>
    <col min="7" max="7" width="16.33203125" style="48" customWidth="1"/>
    <col min="8" max="8" width="31.88671875" style="48" customWidth="1"/>
    <col min="9" max="9" width="36.109375" style="48" customWidth="1"/>
    <col min="10" max="10" width="18.6640625" style="48" customWidth="1"/>
    <col min="11" max="11" width="35.109375" style="48" customWidth="1"/>
    <col min="12" max="16" width="37.88671875" style="48" customWidth="1"/>
    <col min="17" max="17" width="58.6640625" style="48" customWidth="1"/>
    <col min="18" max="18" width="18.88671875" style="49" customWidth="1"/>
    <col min="19" max="19" width="72.33203125" style="48" customWidth="1"/>
    <col min="20" max="20" width="42" style="48" customWidth="1"/>
    <col min="21" max="21" width="20.5546875" style="48" customWidth="1"/>
    <col min="22" max="22" width="57.44140625" style="48" customWidth="1"/>
    <col min="23" max="16384" width="9.109375" style="48"/>
  </cols>
  <sheetData>
    <row r="1" spans="1:19" ht="36">
      <c r="B1" s="111" t="s">
        <v>613</v>
      </c>
    </row>
    <row r="11" spans="1:19">
      <c r="A11" s="110" t="s">
        <v>2</v>
      </c>
      <c r="B11" s="112" t="s">
        <v>3</v>
      </c>
      <c r="C11" s="77" t="s">
        <v>3</v>
      </c>
      <c r="D11" s="77" t="s">
        <v>7</v>
      </c>
      <c r="E11" s="77" t="s">
        <v>612</v>
      </c>
      <c r="F11" s="77" t="s">
        <v>14</v>
      </c>
      <c r="G11" s="77" t="s">
        <v>15</v>
      </c>
      <c r="H11" s="77" t="s">
        <v>18</v>
      </c>
      <c r="I11" s="77" t="s">
        <v>19</v>
      </c>
      <c r="J11" s="77" t="s">
        <v>1376</v>
      </c>
      <c r="K11" s="77" t="s">
        <v>20</v>
      </c>
      <c r="L11" s="77" t="s">
        <v>21</v>
      </c>
      <c r="M11" s="79" t="s">
        <v>22</v>
      </c>
      <c r="N11" s="79" t="s">
        <v>1096</v>
      </c>
      <c r="O11" s="79" t="s">
        <v>1372</v>
      </c>
      <c r="P11" s="79" t="s">
        <v>1085</v>
      </c>
      <c r="Q11" s="12" t="s">
        <v>1378</v>
      </c>
      <c r="R11" s="78" t="s">
        <v>1370</v>
      </c>
      <c r="S11" s="12"/>
    </row>
    <row r="12" spans="1:19" s="89" customFormat="1" ht="14.4">
      <c r="A12" s="89" t="s">
        <v>25</v>
      </c>
      <c r="B12" s="116" t="s">
        <v>26</v>
      </c>
      <c r="C12" s="117" t="s">
        <v>26</v>
      </c>
      <c r="D12" s="117" t="s">
        <v>28</v>
      </c>
      <c r="E12" s="117">
        <v>2561</v>
      </c>
      <c r="F12" s="117" t="s">
        <v>34</v>
      </c>
      <c r="G12" s="118" t="s">
        <v>35</v>
      </c>
      <c r="H12" s="117" t="s">
        <v>36</v>
      </c>
      <c r="I12" s="117" t="s">
        <v>37</v>
      </c>
      <c r="J12" s="117" t="s">
        <v>1399</v>
      </c>
      <c r="K12" s="117" t="s">
        <v>38</v>
      </c>
      <c r="L12" s="117"/>
      <c r="M12" s="118" t="s">
        <v>1486</v>
      </c>
      <c r="N12" s="117" t="s">
        <v>1404</v>
      </c>
      <c r="O12" s="117" t="s">
        <v>1373</v>
      </c>
      <c r="P12" s="117"/>
      <c r="Q12" s="117"/>
      <c r="R12" s="115" t="s">
        <v>970</v>
      </c>
    </row>
    <row r="13" spans="1:19" s="89" customFormat="1" ht="14.4">
      <c r="A13" s="89" t="s">
        <v>69</v>
      </c>
      <c r="B13" s="116" t="s">
        <v>607</v>
      </c>
      <c r="C13" s="117" t="s">
        <v>70</v>
      </c>
      <c r="D13" s="117" t="s">
        <v>28</v>
      </c>
      <c r="E13" s="117">
        <v>2562</v>
      </c>
      <c r="F13" s="117" t="s">
        <v>52</v>
      </c>
      <c r="G13" s="118" t="s">
        <v>53</v>
      </c>
      <c r="H13" s="117" t="s">
        <v>72</v>
      </c>
      <c r="I13" s="117" t="s">
        <v>654</v>
      </c>
      <c r="J13" s="117" t="s">
        <v>1386</v>
      </c>
      <c r="K13" s="117" t="s">
        <v>38</v>
      </c>
      <c r="L13" s="117"/>
      <c r="M13" s="118" t="s">
        <v>1036</v>
      </c>
      <c r="N13" s="117" t="s">
        <v>1219</v>
      </c>
      <c r="O13" s="117" t="s">
        <v>1373</v>
      </c>
      <c r="P13" s="117"/>
      <c r="Q13" s="117"/>
      <c r="R13" s="115" t="s">
        <v>1250</v>
      </c>
    </row>
    <row r="14" spans="1:19" s="89" customFormat="1" ht="14.4">
      <c r="A14" s="89" t="s">
        <v>63</v>
      </c>
      <c r="B14" s="116" t="s">
        <v>64</v>
      </c>
      <c r="C14" s="117" t="s">
        <v>64</v>
      </c>
      <c r="D14" s="117" t="s">
        <v>28</v>
      </c>
      <c r="E14" s="117">
        <v>2562</v>
      </c>
      <c r="F14" s="117" t="s">
        <v>52</v>
      </c>
      <c r="G14" s="118" t="s">
        <v>53</v>
      </c>
      <c r="H14" s="117" t="s">
        <v>66</v>
      </c>
      <c r="I14" s="117" t="s">
        <v>67</v>
      </c>
      <c r="J14" s="117" t="s">
        <v>1397</v>
      </c>
      <c r="K14" s="117" t="s">
        <v>47</v>
      </c>
      <c r="L14" s="117"/>
      <c r="M14" s="118" t="s">
        <v>1036</v>
      </c>
      <c r="N14" s="117" t="s">
        <v>1105</v>
      </c>
      <c r="O14" s="117" t="s">
        <v>1373</v>
      </c>
      <c r="P14" s="117"/>
      <c r="Q14" s="117"/>
      <c r="R14" s="115" t="s">
        <v>399</v>
      </c>
    </row>
    <row r="15" spans="1:19" s="89" customFormat="1" ht="14.4">
      <c r="A15" s="89" t="s">
        <v>40</v>
      </c>
      <c r="B15" s="116" t="s">
        <v>41</v>
      </c>
      <c r="C15" s="117" t="s">
        <v>41</v>
      </c>
      <c r="D15" s="117" t="s">
        <v>28</v>
      </c>
      <c r="E15" s="117">
        <v>2562</v>
      </c>
      <c r="F15" s="117" t="s">
        <v>43</v>
      </c>
      <c r="G15" s="118" t="s">
        <v>44</v>
      </c>
      <c r="H15" s="117" t="s">
        <v>45</v>
      </c>
      <c r="I15" s="117" t="s">
        <v>46</v>
      </c>
      <c r="J15" s="117" t="s">
        <v>1388</v>
      </c>
      <c r="K15" s="117" t="s">
        <v>47</v>
      </c>
      <c r="L15" s="117"/>
      <c r="M15" s="118" t="s">
        <v>1011</v>
      </c>
      <c r="N15" s="117" t="s">
        <v>1164</v>
      </c>
      <c r="O15" s="117" t="s">
        <v>1373</v>
      </c>
      <c r="P15" s="117"/>
      <c r="Q15" s="117"/>
      <c r="R15" s="115" t="s">
        <v>409</v>
      </c>
    </row>
    <row r="16" spans="1:19" s="89" customFormat="1" ht="14.4">
      <c r="A16" s="89" t="s">
        <v>49</v>
      </c>
      <c r="B16" s="116" t="s">
        <v>50</v>
      </c>
      <c r="C16" s="117" t="s">
        <v>50</v>
      </c>
      <c r="D16" s="117" t="s">
        <v>28</v>
      </c>
      <c r="E16" s="117">
        <v>2562</v>
      </c>
      <c r="F16" s="117" t="s">
        <v>52</v>
      </c>
      <c r="G16" s="118" t="s">
        <v>53</v>
      </c>
      <c r="H16" s="117" t="s">
        <v>54</v>
      </c>
      <c r="I16" s="117" t="s">
        <v>46</v>
      </c>
      <c r="J16" s="117" t="s">
        <v>1388</v>
      </c>
      <c r="K16" s="117" t="s">
        <v>47</v>
      </c>
      <c r="L16" s="117"/>
      <c r="M16" s="118" t="s">
        <v>1036</v>
      </c>
      <c r="N16" s="117" t="s">
        <v>1044</v>
      </c>
      <c r="O16" s="117" t="s">
        <v>1373</v>
      </c>
      <c r="P16" s="117"/>
      <c r="Q16" s="117"/>
      <c r="R16" s="115" t="s">
        <v>441</v>
      </c>
    </row>
    <row r="17" spans="1:18" s="89" customFormat="1" ht="14.4">
      <c r="A17" s="89" t="s">
        <v>56</v>
      </c>
      <c r="B17" s="116" t="s">
        <v>57</v>
      </c>
      <c r="C17" s="117" t="s">
        <v>57</v>
      </c>
      <c r="D17" s="117" t="s">
        <v>28</v>
      </c>
      <c r="E17" s="117">
        <v>2562</v>
      </c>
      <c r="F17" s="117" t="s">
        <v>52</v>
      </c>
      <c r="G17" s="118" t="s">
        <v>53</v>
      </c>
      <c r="H17" s="117" t="s">
        <v>59</v>
      </c>
      <c r="I17" s="117" t="s">
        <v>60</v>
      </c>
      <c r="J17" s="117" t="s">
        <v>1385</v>
      </c>
      <c r="K17" s="117" t="s">
        <v>61</v>
      </c>
      <c r="L17" s="117"/>
      <c r="M17" s="118" t="s">
        <v>1036</v>
      </c>
      <c r="N17" s="117" t="s">
        <v>1037</v>
      </c>
      <c r="O17" s="117" t="s">
        <v>1373</v>
      </c>
      <c r="P17" s="117"/>
      <c r="Q17" s="117"/>
      <c r="R17" s="115" t="s">
        <v>1132</v>
      </c>
    </row>
    <row r="18" spans="1:18" s="89" customFormat="1" ht="14.4">
      <c r="A18" s="89" t="s">
        <v>221</v>
      </c>
      <c r="B18" s="113" t="s">
        <v>222</v>
      </c>
      <c r="C18" s="102" t="s">
        <v>222</v>
      </c>
      <c r="D18" s="102" t="s">
        <v>28</v>
      </c>
      <c r="E18" s="102">
        <v>2563</v>
      </c>
      <c r="F18" s="102" t="s">
        <v>185</v>
      </c>
      <c r="G18" s="103" t="s">
        <v>216</v>
      </c>
      <c r="H18" s="102" t="s">
        <v>72</v>
      </c>
      <c r="I18" s="102" t="s">
        <v>654</v>
      </c>
      <c r="J18" s="102" t="s">
        <v>1386</v>
      </c>
      <c r="K18" s="102" t="s">
        <v>38</v>
      </c>
      <c r="L18" s="103" t="s">
        <v>1221</v>
      </c>
      <c r="M18" s="103" t="s">
        <v>1036</v>
      </c>
      <c r="N18" s="104" t="s">
        <v>1044</v>
      </c>
      <c r="O18" s="108" t="s">
        <v>1373</v>
      </c>
      <c r="P18" s="104"/>
      <c r="Q18" s="102" t="s">
        <v>1222</v>
      </c>
      <c r="R18" s="102" t="s">
        <v>189</v>
      </c>
    </row>
    <row r="19" spans="1:18" s="89" customFormat="1" ht="14.4">
      <c r="A19" s="89" t="s">
        <v>307</v>
      </c>
      <c r="B19" s="113" t="s">
        <v>279</v>
      </c>
      <c r="C19" s="102" t="s">
        <v>279</v>
      </c>
      <c r="D19" s="102" t="s">
        <v>28</v>
      </c>
      <c r="E19" s="102">
        <v>2563</v>
      </c>
      <c r="F19" s="102" t="s">
        <v>185</v>
      </c>
      <c r="G19" s="103" t="s">
        <v>186</v>
      </c>
      <c r="H19" s="102" t="s">
        <v>145</v>
      </c>
      <c r="I19" s="102" t="s">
        <v>711</v>
      </c>
      <c r="J19" s="102" t="s">
        <v>1383</v>
      </c>
      <c r="K19" s="102" t="s">
        <v>38</v>
      </c>
      <c r="L19" s="103" t="s">
        <v>1221</v>
      </c>
      <c r="M19" s="103" t="s">
        <v>1006</v>
      </c>
      <c r="N19" s="104" t="s">
        <v>1022</v>
      </c>
      <c r="O19" s="108" t="s">
        <v>1373</v>
      </c>
      <c r="P19" s="104"/>
      <c r="Q19" s="102" t="s">
        <v>1223</v>
      </c>
      <c r="R19" s="102" t="s">
        <v>282</v>
      </c>
    </row>
    <row r="20" spans="1:18" s="89" customFormat="1" ht="14.4">
      <c r="A20" s="89" t="s">
        <v>75</v>
      </c>
      <c r="B20" s="116" t="s">
        <v>76</v>
      </c>
      <c r="C20" s="117" t="s">
        <v>76</v>
      </c>
      <c r="D20" s="117" t="s">
        <v>28</v>
      </c>
      <c r="E20" s="117">
        <v>2563</v>
      </c>
      <c r="F20" s="117" t="s">
        <v>78</v>
      </c>
      <c r="G20" s="118" t="s">
        <v>79</v>
      </c>
      <c r="H20" s="117"/>
      <c r="I20" s="117" t="s">
        <v>80</v>
      </c>
      <c r="J20" s="117" t="s">
        <v>1487</v>
      </c>
      <c r="K20" s="117" t="s">
        <v>81</v>
      </c>
      <c r="L20" s="117"/>
      <c r="M20" s="118" t="s">
        <v>1486</v>
      </c>
      <c r="N20" s="117" t="s">
        <v>1404</v>
      </c>
      <c r="O20" s="117" t="s">
        <v>1373</v>
      </c>
      <c r="P20" s="117"/>
      <c r="Q20" s="117"/>
      <c r="R20" s="115" t="s">
        <v>970</v>
      </c>
    </row>
    <row r="21" spans="1:18" s="89" customFormat="1" ht="14.4">
      <c r="A21" s="89" t="s">
        <v>83</v>
      </c>
      <c r="B21" s="116" t="s">
        <v>84</v>
      </c>
      <c r="C21" s="117" t="s">
        <v>84</v>
      </c>
      <c r="D21" s="117" t="s">
        <v>28</v>
      </c>
      <c r="E21" s="117">
        <v>2563</v>
      </c>
      <c r="F21" s="117" t="s">
        <v>78</v>
      </c>
      <c r="G21" s="118" t="s">
        <v>35</v>
      </c>
      <c r="H21" s="117" t="s">
        <v>86</v>
      </c>
      <c r="I21" s="117" t="s">
        <v>654</v>
      </c>
      <c r="J21" s="117" t="s">
        <v>1386</v>
      </c>
      <c r="K21" s="117" t="s">
        <v>38</v>
      </c>
      <c r="L21" s="117"/>
      <c r="M21" s="118" t="s">
        <v>1006</v>
      </c>
      <c r="N21" s="117" t="s">
        <v>1007</v>
      </c>
      <c r="O21" s="117" t="s">
        <v>1373</v>
      </c>
      <c r="P21" s="117"/>
      <c r="Q21" s="117"/>
      <c r="R21" s="115" t="s">
        <v>383</v>
      </c>
    </row>
    <row r="22" spans="1:18" s="89" customFormat="1" ht="14.4">
      <c r="A22" s="89" t="s">
        <v>141</v>
      </c>
      <c r="B22" s="116" t="s">
        <v>142</v>
      </c>
      <c r="C22" s="117" t="s">
        <v>142</v>
      </c>
      <c r="D22" s="117" t="s">
        <v>28</v>
      </c>
      <c r="E22" s="117">
        <v>2563</v>
      </c>
      <c r="F22" s="117" t="s">
        <v>78</v>
      </c>
      <c r="G22" s="118" t="s">
        <v>35</v>
      </c>
      <c r="H22" s="117" t="s">
        <v>145</v>
      </c>
      <c r="I22" s="117" t="s">
        <v>711</v>
      </c>
      <c r="J22" s="117" t="s">
        <v>1383</v>
      </c>
      <c r="K22" s="117" t="s">
        <v>38</v>
      </c>
      <c r="L22" s="117"/>
      <c r="M22" s="118" t="s">
        <v>1486</v>
      </c>
      <c r="N22" s="117" t="s">
        <v>1404</v>
      </c>
      <c r="O22" s="117" t="s">
        <v>1373</v>
      </c>
      <c r="P22" s="117"/>
      <c r="Q22" s="117"/>
      <c r="R22" s="115" t="s">
        <v>970</v>
      </c>
    </row>
    <row r="23" spans="1:18" s="89" customFormat="1" ht="14.4">
      <c r="A23" s="89" t="s">
        <v>124</v>
      </c>
      <c r="B23" s="116" t="s">
        <v>608</v>
      </c>
      <c r="C23" s="117" t="s">
        <v>125</v>
      </c>
      <c r="D23" s="117" t="s">
        <v>28</v>
      </c>
      <c r="E23" s="117">
        <v>2563</v>
      </c>
      <c r="F23" s="117" t="s">
        <v>78</v>
      </c>
      <c r="G23" s="118" t="s">
        <v>35</v>
      </c>
      <c r="H23" s="117" t="s">
        <v>127</v>
      </c>
      <c r="I23" s="117" t="s">
        <v>103</v>
      </c>
      <c r="J23" s="117" t="s">
        <v>1379</v>
      </c>
      <c r="K23" s="117" t="s">
        <v>47</v>
      </c>
      <c r="L23" s="117"/>
      <c r="M23" s="118" t="s">
        <v>1036</v>
      </c>
      <c r="N23" s="117" t="s">
        <v>1044</v>
      </c>
      <c r="O23" s="117" t="s">
        <v>1373</v>
      </c>
      <c r="P23" s="117"/>
      <c r="Q23" s="117"/>
      <c r="R23" s="115" t="s">
        <v>473</v>
      </c>
    </row>
    <row r="24" spans="1:18" s="89" customFormat="1" ht="14.4">
      <c r="A24" s="89" t="s">
        <v>119</v>
      </c>
      <c r="B24" s="116" t="s">
        <v>120</v>
      </c>
      <c r="C24" s="117" t="s">
        <v>120</v>
      </c>
      <c r="D24" s="117" t="s">
        <v>28</v>
      </c>
      <c r="E24" s="117">
        <v>2563</v>
      </c>
      <c r="F24" s="117" t="s">
        <v>78</v>
      </c>
      <c r="G24" s="118" t="s">
        <v>35</v>
      </c>
      <c r="H24" s="117" t="s">
        <v>122</v>
      </c>
      <c r="I24" s="117" t="s">
        <v>103</v>
      </c>
      <c r="J24" s="117" t="s">
        <v>1379</v>
      </c>
      <c r="K24" s="117" t="s">
        <v>47</v>
      </c>
      <c r="L24" s="117"/>
      <c r="M24" s="118" t="s">
        <v>1011</v>
      </c>
      <c r="N24" s="117" t="s">
        <v>1012</v>
      </c>
      <c r="O24" s="117" t="s">
        <v>1373</v>
      </c>
      <c r="P24" s="117"/>
      <c r="Q24" s="117"/>
      <c r="R24" s="115" t="s">
        <v>437</v>
      </c>
    </row>
    <row r="25" spans="1:18" s="89" customFormat="1" ht="14.4">
      <c r="A25" s="89" t="s">
        <v>99</v>
      </c>
      <c r="B25" s="116" t="s">
        <v>100</v>
      </c>
      <c r="C25" s="117" t="s">
        <v>100</v>
      </c>
      <c r="D25" s="117" t="s">
        <v>28</v>
      </c>
      <c r="E25" s="117">
        <v>2563</v>
      </c>
      <c r="F25" s="117" t="s">
        <v>78</v>
      </c>
      <c r="G25" s="118" t="s">
        <v>35</v>
      </c>
      <c r="H25" s="117" t="s">
        <v>102</v>
      </c>
      <c r="I25" s="117" t="s">
        <v>103</v>
      </c>
      <c r="J25" s="117" t="s">
        <v>1379</v>
      </c>
      <c r="K25" s="117" t="s">
        <v>47</v>
      </c>
      <c r="L25" s="117"/>
      <c r="M25" s="118" t="s">
        <v>1036</v>
      </c>
      <c r="N25" s="117" t="s">
        <v>1037</v>
      </c>
      <c r="O25" s="117" t="s">
        <v>1373</v>
      </c>
      <c r="P25" s="117"/>
      <c r="Q25" s="117"/>
      <c r="R25" s="115" t="s">
        <v>1132</v>
      </c>
    </row>
    <row r="26" spans="1:18" s="89" customFormat="1" ht="14.4">
      <c r="A26" s="89" t="s">
        <v>104</v>
      </c>
      <c r="B26" s="116" t="s">
        <v>105</v>
      </c>
      <c r="C26" s="117" t="s">
        <v>105</v>
      </c>
      <c r="D26" s="117" t="s">
        <v>28</v>
      </c>
      <c r="E26" s="117">
        <v>2563</v>
      </c>
      <c r="F26" s="117" t="s">
        <v>78</v>
      </c>
      <c r="G26" s="118" t="s">
        <v>35</v>
      </c>
      <c r="H26" s="117" t="s">
        <v>102</v>
      </c>
      <c r="I26" s="117" t="s">
        <v>103</v>
      </c>
      <c r="J26" s="117" t="s">
        <v>1379</v>
      </c>
      <c r="K26" s="117" t="s">
        <v>47</v>
      </c>
      <c r="L26" s="117"/>
      <c r="M26" s="118" t="s">
        <v>1036</v>
      </c>
      <c r="N26" s="117" t="s">
        <v>1037</v>
      </c>
      <c r="O26" s="117" t="s">
        <v>1373</v>
      </c>
      <c r="P26" s="117"/>
      <c r="Q26" s="117"/>
      <c r="R26" s="115" t="s">
        <v>1132</v>
      </c>
    </row>
    <row r="27" spans="1:18" s="89" customFormat="1" ht="14.4">
      <c r="A27" s="89" t="s">
        <v>114</v>
      </c>
      <c r="B27" s="116" t="s">
        <v>115</v>
      </c>
      <c r="C27" s="117" t="s">
        <v>115</v>
      </c>
      <c r="D27" s="117" t="s">
        <v>28</v>
      </c>
      <c r="E27" s="117">
        <v>2563</v>
      </c>
      <c r="F27" s="117" t="s">
        <v>78</v>
      </c>
      <c r="G27" s="118" t="s">
        <v>35</v>
      </c>
      <c r="H27" s="117" t="s">
        <v>117</v>
      </c>
      <c r="I27" s="117" t="s">
        <v>103</v>
      </c>
      <c r="J27" s="117" t="s">
        <v>1379</v>
      </c>
      <c r="K27" s="117" t="s">
        <v>47</v>
      </c>
      <c r="L27" s="117"/>
      <c r="M27" s="118" t="s">
        <v>1036</v>
      </c>
      <c r="N27" s="117" t="s">
        <v>1037</v>
      </c>
      <c r="O27" s="117" t="s">
        <v>1373</v>
      </c>
      <c r="P27" s="117"/>
      <c r="Q27" s="117"/>
      <c r="R27" s="115" t="s">
        <v>1132</v>
      </c>
    </row>
    <row r="28" spans="1:18" s="89" customFormat="1" ht="14.4">
      <c r="A28" s="89" t="s">
        <v>128</v>
      </c>
      <c r="B28" s="116" t="s">
        <v>129</v>
      </c>
      <c r="C28" s="117" t="s">
        <v>129</v>
      </c>
      <c r="D28" s="117" t="s">
        <v>28</v>
      </c>
      <c r="E28" s="117">
        <v>2563</v>
      </c>
      <c r="F28" s="117" t="s">
        <v>78</v>
      </c>
      <c r="G28" s="118" t="s">
        <v>35</v>
      </c>
      <c r="H28" s="117" t="s">
        <v>117</v>
      </c>
      <c r="I28" s="117" t="s">
        <v>103</v>
      </c>
      <c r="J28" s="117" t="s">
        <v>1379</v>
      </c>
      <c r="K28" s="117" t="s">
        <v>47</v>
      </c>
      <c r="L28" s="117"/>
      <c r="M28" s="118" t="s">
        <v>1486</v>
      </c>
      <c r="N28" s="117" t="s">
        <v>1404</v>
      </c>
      <c r="O28" s="117" t="s">
        <v>1373</v>
      </c>
      <c r="P28" s="117"/>
      <c r="Q28" s="117"/>
      <c r="R28" s="115" t="s">
        <v>970</v>
      </c>
    </row>
    <row r="29" spans="1:18" s="89" customFormat="1" ht="14.4">
      <c r="A29" s="89" t="s">
        <v>131</v>
      </c>
      <c r="B29" s="116" t="s">
        <v>132</v>
      </c>
      <c r="C29" s="117" t="s">
        <v>132</v>
      </c>
      <c r="D29" s="117" t="s">
        <v>28</v>
      </c>
      <c r="E29" s="117">
        <v>2563</v>
      </c>
      <c r="F29" s="117" t="s">
        <v>78</v>
      </c>
      <c r="G29" s="118" t="s">
        <v>35</v>
      </c>
      <c r="H29" s="117" t="s">
        <v>117</v>
      </c>
      <c r="I29" s="117" t="s">
        <v>103</v>
      </c>
      <c r="J29" s="117" t="s">
        <v>1379</v>
      </c>
      <c r="K29" s="117" t="s">
        <v>47</v>
      </c>
      <c r="L29" s="117"/>
      <c r="M29" s="118" t="s">
        <v>1486</v>
      </c>
      <c r="N29" s="117" t="s">
        <v>1404</v>
      </c>
      <c r="O29" s="117" t="s">
        <v>1373</v>
      </c>
      <c r="P29" s="117"/>
      <c r="Q29" s="117"/>
      <c r="R29" s="115" t="s">
        <v>970</v>
      </c>
    </row>
    <row r="30" spans="1:18" s="89" customFormat="1" ht="14.4">
      <c r="A30" s="89" t="s">
        <v>134</v>
      </c>
      <c r="B30" s="116" t="s">
        <v>135</v>
      </c>
      <c r="C30" s="117" t="s">
        <v>135</v>
      </c>
      <c r="D30" s="117" t="s">
        <v>28</v>
      </c>
      <c r="E30" s="117">
        <v>2563</v>
      </c>
      <c r="F30" s="117" t="s">
        <v>78</v>
      </c>
      <c r="G30" s="118" t="s">
        <v>35</v>
      </c>
      <c r="H30" s="117" t="s">
        <v>117</v>
      </c>
      <c r="I30" s="117" t="s">
        <v>103</v>
      </c>
      <c r="J30" s="117" t="s">
        <v>1379</v>
      </c>
      <c r="K30" s="117" t="s">
        <v>47</v>
      </c>
      <c r="L30" s="117"/>
      <c r="M30" s="118" t="s">
        <v>1011</v>
      </c>
      <c r="N30" s="117" t="s">
        <v>1012</v>
      </c>
      <c r="O30" s="117" t="s">
        <v>1373</v>
      </c>
      <c r="P30" s="117"/>
      <c r="Q30" s="117"/>
      <c r="R30" s="115" t="s">
        <v>419</v>
      </c>
    </row>
    <row r="31" spans="1:18" s="89" customFormat="1" ht="14.4">
      <c r="A31" s="89" t="s">
        <v>137</v>
      </c>
      <c r="B31" s="116" t="s">
        <v>138</v>
      </c>
      <c r="C31" s="117" t="s">
        <v>138</v>
      </c>
      <c r="D31" s="117" t="s">
        <v>28</v>
      </c>
      <c r="E31" s="117">
        <v>2563</v>
      </c>
      <c r="F31" s="117" t="s">
        <v>78</v>
      </c>
      <c r="G31" s="118" t="s">
        <v>35</v>
      </c>
      <c r="H31" s="117" t="s">
        <v>117</v>
      </c>
      <c r="I31" s="117" t="s">
        <v>103</v>
      </c>
      <c r="J31" s="117" t="s">
        <v>1379</v>
      </c>
      <c r="K31" s="117" t="s">
        <v>47</v>
      </c>
      <c r="L31" s="117"/>
      <c r="M31" s="118" t="s">
        <v>1371</v>
      </c>
      <c r="N31" s="117" t="s">
        <v>1110</v>
      </c>
      <c r="O31" s="117" t="s">
        <v>1373</v>
      </c>
      <c r="P31" s="117"/>
      <c r="Q31" s="117"/>
      <c r="R31" s="115" t="s">
        <v>455</v>
      </c>
    </row>
    <row r="32" spans="1:18" s="89" customFormat="1" ht="14.4">
      <c r="A32" s="89" t="s">
        <v>87</v>
      </c>
      <c r="B32" s="116" t="s">
        <v>88</v>
      </c>
      <c r="C32" s="117" t="s">
        <v>88</v>
      </c>
      <c r="D32" s="117" t="s">
        <v>28</v>
      </c>
      <c r="E32" s="117">
        <v>2563</v>
      </c>
      <c r="F32" s="117" t="s">
        <v>78</v>
      </c>
      <c r="G32" s="118" t="s">
        <v>35</v>
      </c>
      <c r="H32" s="117" t="s">
        <v>66</v>
      </c>
      <c r="I32" s="117" t="s">
        <v>67</v>
      </c>
      <c r="J32" s="117" t="s">
        <v>1397</v>
      </c>
      <c r="K32" s="117" t="s">
        <v>47</v>
      </c>
      <c r="L32" s="117"/>
      <c r="M32" s="118" t="s">
        <v>1036</v>
      </c>
      <c r="N32" s="117" t="s">
        <v>1105</v>
      </c>
      <c r="O32" s="117" t="s">
        <v>1373</v>
      </c>
      <c r="P32" s="117"/>
      <c r="Q32" s="117"/>
      <c r="R32" s="115" t="s">
        <v>399</v>
      </c>
    </row>
    <row r="33" spans="1:18" s="89" customFormat="1" ht="14.4">
      <c r="A33" s="89" t="s">
        <v>90</v>
      </c>
      <c r="B33" s="116" t="s">
        <v>91</v>
      </c>
      <c r="C33" s="117" t="s">
        <v>91</v>
      </c>
      <c r="D33" s="117" t="s">
        <v>28</v>
      </c>
      <c r="E33" s="117">
        <v>2563</v>
      </c>
      <c r="F33" s="117" t="s">
        <v>78</v>
      </c>
      <c r="G33" s="118" t="s">
        <v>35</v>
      </c>
      <c r="H33" s="117" t="s">
        <v>66</v>
      </c>
      <c r="I33" s="117" t="s">
        <v>67</v>
      </c>
      <c r="J33" s="117" t="s">
        <v>1397</v>
      </c>
      <c r="K33" s="117" t="s">
        <v>47</v>
      </c>
      <c r="L33" s="117"/>
      <c r="M33" s="118" t="s">
        <v>1006</v>
      </c>
      <c r="N33" s="117" t="s">
        <v>1007</v>
      </c>
      <c r="O33" s="117" t="s">
        <v>1373</v>
      </c>
      <c r="P33" s="117"/>
      <c r="Q33" s="117"/>
      <c r="R33" s="115" t="s">
        <v>383</v>
      </c>
    </row>
    <row r="34" spans="1:18" s="89" customFormat="1" ht="14.4">
      <c r="A34" s="89" t="s">
        <v>107</v>
      </c>
      <c r="B34" s="116" t="s">
        <v>108</v>
      </c>
      <c r="C34" s="117" t="s">
        <v>108</v>
      </c>
      <c r="D34" s="117" t="s">
        <v>28</v>
      </c>
      <c r="E34" s="117">
        <v>2563</v>
      </c>
      <c r="F34" s="117" t="s">
        <v>78</v>
      </c>
      <c r="G34" s="118" t="s">
        <v>35</v>
      </c>
      <c r="H34" s="117" t="s">
        <v>45</v>
      </c>
      <c r="I34" s="117" t="s">
        <v>46</v>
      </c>
      <c r="J34" s="117" t="s">
        <v>1388</v>
      </c>
      <c r="K34" s="117" t="s">
        <v>47</v>
      </c>
      <c r="L34" s="117"/>
      <c r="M34" s="118" t="s">
        <v>1486</v>
      </c>
      <c r="N34" s="117" t="s">
        <v>1404</v>
      </c>
      <c r="O34" s="117" t="s">
        <v>1373</v>
      </c>
      <c r="P34" s="117"/>
      <c r="Q34" s="117"/>
      <c r="R34" s="115" t="s">
        <v>970</v>
      </c>
    </row>
    <row r="35" spans="1:18" s="89" customFormat="1" ht="14.4">
      <c r="A35" s="89" t="s">
        <v>110</v>
      </c>
      <c r="B35" s="116" t="s">
        <v>111</v>
      </c>
      <c r="C35" s="117" t="s">
        <v>111</v>
      </c>
      <c r="D35" s="117" t="s">
        <v>28</v>
      </c>
      <c r="E35" s="117">
        <v>2563</v>
      </c>
      <c r="F35" s="117" t="s">
        <v>78</v>
      </c>
      <c r="G35" s="118" t="s">
        <v>35</v>
      </c>
      <c r="H35" s="117" t="s">
        <v>45</v>
      </c>
      <c r="I35" s="117" t="s">
        <v>46</v>
      </c>
      <c r="J35" s="117" t="s">
        <v>1388</v>
      </c>
      <c r="K35" s="117" t="s">
        <v>47</v>
      </c>
      <c r="L35" s="117"/>
      <c r="M35" s="118" t="s">
        <v>1011</v>
      </c>
      <c r="N35" s="117" t="s">
        <v>1164</v>
      </c>
      <c r="O35" s="117" t="s">
        <v>1373</v>
      </c>
      <c r="P35" s="117"/>
      <c r="Q35" s="117"/>
      <c r="R35" s="115" t="s">
        <v>409</v>
      </c>
    </row>
    <row r="36" spans="1:18" s="89" customFormat="1" ht="14.4">
      <c r="A36" s="89" t="s">
        <v>164</v>
      </c>
      <c r="B36" s="116" t="s">
        <v>165</v>
      </c>
      <c r="C36" s="117" t="s">
        <v>165</v>
      </c>
      <c r="D36" s="117" t="s">
        <v>28</v>
      </c>
      <c r="E36" s="117">
        <v>2563</v>
      </c>
      <c r="F36" s="117" t="s">
        <v>78</v>
      </c>
      <c r="G36" s="118" t="s">
        <v>167</v>
      </c>
      <c r="H36" s="117" t="s">
        <v>45</v>
      </c>
      <c r="I36" s="117" t="s">
        <v>46</v>
      </c>
      <c r="J36" s="117" t="s">
        <v>1388</v>
      </c>
      <c r="K36" s="117" t="s">
        <v>47</v>
      </c>
      <c r="L36" s="117"/>
      <c r="M36" s="118" t="s">
        <v>1011</v>
      </c>
      <c r="N36" s="117" t="s">
        <v>1164</v>
      </c>
      <c r="O36" s="117" t="s">
        <v>1373</v>
      </c>
      <c r="P36" s="117"/>
      <c r="Q36" s="117"/>
      <c r="R36" s="115" t="s">
        <v>409</v>
      </c>
    </row>
    <row r="37" spans="1:18" s="89" customFormat="1" ht="14.4">
      <c r="A37" s="89" t="s">
        <v>168</v>
      </c>
      <c r="B37" s="116" t="s">
        <v>169</v>
      </c>
      <c r="C37" s="117" t="s">
        <v>169</v>
      </c>
      <c r="D37" s="117" t="s">
        <v>28</v>
      </c>
      <c r="E37" s="117">
        <v>2563</v>
      </c>
      <c r="F37" s="117" t="s">
        <v>78</v>
      </c>
      <c r="G37" s="118" t="s">
        <v>35</v>
      </c>
      <c r="H37" s="117" t="s">
        <v>45</v>
      </c>
      <c r="I37" s="117" t="s">
        <v>46</v>
      </c>
      <c r="J37" s="117" t="s">
        <v>1388</v>
      </c>
      <c r="K37" s="117" t="s">
        <v>47</v>
      </c>
      <c r="L37" s="117"/>
      <c r="M37" s="118" t="s">
        <v>1006</v>
      </c>
      <c r="N37" s="117" t="s">
        <v>1007</v>
      </c>
      <c r="O37" s="117" t="s">
        <v>1373</v>
      </c>
      <c r="P37" s="117"/>
      <c r="Q37" s="117"/>
      <c r="R37" s="115" t="s">
        <v>383</v>
      </c>
    </row>
    <row r="38" spans="1:18" s="89" customFormat="1" ht="14.4">
      <c r="A38" s="89" t="s">
        <v>156</v>
      </c>
      <c r="B38" s="116" t="s">
        <v>157</v>
      </c>
      <c r="C38" s="117" t="s">
        <v>157</v>
      </c>
      <c r="D38" s="117" t="s">
        <v>28</v>
      </c>
      <c r="E38" s="117">
        <v>2563</v>
      </c>
      <c r="F38" s="117" t="s">
        <v>78</v>
      </c>
      <c r="G38" s="118" t="s">
        <v>35</v>
      </c>
      <c r="H38" s="117" t="s">
        <v>159</v>
      </c>
      <c r="I38" s="117" t="s">
        <v>46</v>
      </c>
      <c r="J38" s="117" t="s">
        <v>1388</v>
      </c>
      <c r="K38" s="117" t="s">
        <v>47</v>
      </c>
      <c r="L38" s="117"/>
      <c r="M38" s="118" t="s">
        <v>1036</v>
      </c>
      <c r="N38" s="117" t="s">
        <v>1105</v>
      </c>
      <c r="O38" s="117" t="s">
        <v>1373</v>
      </c>
      <c r="P38" s="117"/>
      <c r="Q38" s="117"/>
      <c r="R38" s="115" t="s">
        <v>399</v>
      </c>
    </row>
    <row r="39" spans="1:18" s="89" customFormat="1" ht="14.4">
      <c r="A39" s="89" t="s">
        <v>93</v>
      </c>
      <c r="B39" s="116" t="s">
        <v>50</v>
      </c>
      <c r="C39" s="117" t="s">
        <v>50</v>
      </c>
      <c r="D39" s="117" t="s">
        <v>28</v>
      </c>
      <c r="E39" s="117">
        <v>2563</v>
      </c>
      <c r="F39" s="117" t="s">
        <v>78</v>
      </c>
      <c r="G39" s="118" t="s">
        <v>35</v>
      </c>
      <c r="H39" s="117" t="s">
        <v>54</v>
      </c>
      <c r="I39" s="117" t="s">
        <v>46</v>
      </c>
      <c r="J39" s="117" t="s">
        <v>1388</v>
      </c>
      <c r="K39" s="117" t="s">
        <v>47</v>
      </c>
      <c r="L39" s="117"/>
      <c r="M39" s="118" t="s">
        <v>1486</v>
      </c>
      <c r="N39" s="117" t="s">
        <v>1404</v>
      </c>
      <c r="O39" s="117" t="s">
        <v>1373</v>
      </c>
      <c r="P39" s="117"/>
      <c r="Q39" s="117"/>
      <c r="R39" s="115" t="s">
        <v>970</v>
      </c>
    </row>
    <row r="40" spans="1:18" s="89" customFormat="1" ht="14.4">
      <c r="A40" s="89" t="s">
        <v>160</v>
      </c>
      <c r="B40" s="116" t="s">
        <v>161</v>
      </c>
      <c r="C40" s="117" t="s">
        <v>161</v>
      </c>
      <c r="D40" s="117" t="s">
        <v>28</v>
      </c>
      <c r="E40" s="117">
        <v>2563</v>
      </c>
      <c r="F40" s="117" t="s">
        <v>78</v>
      </c>
      <c r="G40" s="118" t="s">
        <v>163</v>
      </c>
      <c r="H40" s="117" t="s">
        <v>54</v>
      </c>
      <c r="I40" s="117" t="s">
        <v>46</v>
      </c>
      <c r="J40" s="117" t="s">
        <v>1388</v>
      </c>
      <c r="K40" s="117" t="s">
        <v>47</v>
      </c>
      <c r="L40" s="117"/>
      <c r="M40" s="118" t="s">
        <v>1486</v>
      </c>
      <c r="N40" s="117" t="s">
        <v>1404</v>
      </c>
      <c r="O40" s="117" t="s">
        <v>1373</v>
      </c>
      <c r="P40" s="117"/>
      <c r="Q40" s="117"/>
      <c r="R40" s="115" t="s">
        <v>970</v>
      </c>
    </row>
    <row r="41" spans="1:18" s="89" customFormat="1" ht="14.4">
      <c r="A41" s="89" t="s">
        <v>95</v>
      </c>
      <c r="B41" s="116" t="s">
        <v>96</v>
      </c>
      <c r="C41" s="117" t="s">
        <v>96</v>
      </c>
      <c r="D41" s="117" t="s">
        <v>28</v>
      </c>
      <c r="E41" s="117">
        <v>2563</v>
      </c>
      <c r="F41" s="117" t="s">
        <v>78</v>
      </c>
      <c r="G41" s="118" t="s">
        <v>35</v>
      </c>
      <c r="H41" s="117" t="s">
        <v>59</v>
      </c>
      <c r="I41" s="117" t="s">
        <v>60</v>
      </c>
      <c r="J41" s="117" t="s">
        <v>1385</v>
      </c>
      <c r="K41" s="117" t="s">
        <v>61</v>
      </c>
      <c r="L41" s="117"/>
      <c r="M41" s="118" t="s">
        <v>1036</v>
      </c>
      <c r="N41" s="117" t="s">
        <v>1105</v>
      </c>
      <c r="O41" s="117" t="s">
        <v>1373</v>
      </c>
      <c r="P41" s="117"/>
      <c r="Q41" s="117"/>
      <c r="R41" s="115" t="s">
        <v>399</v>
      </c>
    </row>
    <row r="42" spans="1:18" s="89" customFormat="1" ht="14.4">
      <c r="A42" s="89" t="s">
        <v>172</v>
      </c>
      <c r="B42" s="116" t="s">
        <v>173</v>
      </c>
      <c r="C42" s="117" t="s">
        <v>173</v>
      </c>
      <c r="D42" s="117" t="s">
        <v>28</v>
      </c>
      <c r="E42" s="117">
        <v>2563</v>
      </c>
      <c r="F42" s="117" t="s">
        <v>151</v>
      </c>
      <c r="G42" s="118" t="s">
        <v>35</v>
      </c>
      <c r="H42" s="117" t="s">
        <v>175</v>
      </c>
      <c r="I42" s="117" t="s">
        <v>176</v>
      </c>
      <c r="J42" s="117" t="s">
        <v>1396</v>
      </c>
      <c r="K42" s="117" t="s">
        <v>61</v>
      </c>
      <c r="L42" s="117"/>
      <c r="M42" s="118" t="s">
        <v>1011</v>
      </c>
      <c r="N42" s="117" t="s">
        <v>1164</v>
      </c>
      <c r="O42" s="117" t="s">
        <v>1373</v>
      </c>
      <c r="P42" s="117"/>
      <c r="Q42" s="117"/>
      <c r="R42" s="115" t="s">
        <v>409</v>
      </c>
    </row>
    <row r="43" spans="1:18" s="89" customFormat="1" ht="14.4">
      <c r="A43" s="89" t="s">
        <v>148</v>
      </c>
      <c r="B43" s="116" t="s">
        <v>149</v>
      </c>
      <c r="C43" s="117" t="s">
        <v>149</v>
      </c>
      <c r="D43" s="117" t="s">
        <v>28</v>
      </c>
      <c r="E43" s="117">
        <v>2563</v>
      </c>
      <c r="F43" s="117" t="s">
        <v>151</v>
      </c>
      <c r="G43" s="118" t="s">
        <v>35</v>
      </c>
      <c r="H43" s="117" t="s">
        <v>152</v>
      </c>
      <c r="I43" s="117" t="s">
        <v>153</v>
      </c>
      <c r="J43" s="117" t="s">
        <v>1488</v>
      </c>
      <c r="K43" s="117" t="s">
        <v>154</v>
      </c>
      <c r="L43" s="117"/>
      <c r="M43" s="118" t="s">
        <v>1036</v>
      </c>
      <c r="N43" s="117" t="s">
        <v>1037</v>
      </c>
      <c r="O43" s="117" t="s">
        <v>1373</v>
      </c>
      <c r="P43" s="117"/>
      <c r="Q43" s="117"/>
      <c r="R43" s="115" t="s">
        <v>1132</v>
      </c>
    </row>
    <row r="44" spans="1:18" s="89" customFormat="1" ht="14.4">
      <c r="A44" s="89" t="s">
        <v>315</v>
      </c>
      <c r="B44" s="113" t="s">
        <v>316</v>
      </c>
      <c r="C44" s="102" t="s">
        <v>316</v>
      </c>
      <c r="D44" s="102" t="s">
        <v>28</v>
      </c>
      <c r="E44" s="102">
        <v>2564</v>
      </c>
      <c r="F44" s="102" t="s">
        <v>313</v>
      </c>
      <c r="G44" s="103" t="s">
        <v>314</v>
      </c>
      <c r="H44" s="102" t="s">
        <v>175</v>
      </c>
      <c r="I44" s="102" t="s">
        <v>176</v>
      </c>
      <c r="J44" s="102" t="s">
        <v>1396</v>
      </c>
      <c r="K44" s="102" t="s">
        <v>61</v>
      </c>
      <c r="L44" s="103" t="s">
        <v>1224</v>
      </c>
      <c r="M44" s="103" t="s">
        <v>1036</v>
      </c>
      <c r="N44" s="104" t="s">
        <v>1044</v>
      </c>
      <c r="O44" s="108" t="s">
        <v>1373</v>
      </c>
      <c r="P44" s="104"/>
      <c r="Q44" s="102" t="s">
        <v>1225</v>
      </c>
      <c r="R44" s="102" t="s">
        <v>189</v>
      </c>
    </row>
    <row r="45" spans="1:18" s="89" customFormat="1" ht="14.4">
      <c r="A45" s="89" t="s">
        <v>310</v>
      </c>
      <c r="B45" s="113" t="s">
        <v>311</v>
      </c>
      <c r="C45" s="102" t="s">
        <v>311</v>
      </c>
      <c r="D45" s="102" t="s">
        <v>28</v>
      </c>
      <c r="E45" s="102">
        <v>2564</v>
      </c>
      <c r="F45" s="102" t="s">
        <v>313</v>
      </c>
      <c r="G45" s="103" t="s">
        <v>314</v>
      </c>
      <c r="H45" s="102" t="s">
        <v>175</v>
      </c>
      <c r="I45" s="102" t="s">
        <v>176</v>
      </c>
      <c r="J45" s="102" t="s">
        <v>1396</v>
      </c>
      <c r="K45" s="102" t="s">
        <v>61</v>
      </c>
      <c r="L45" s="103" t="s">
        <v>1224</v>
      </c>
      <c r="M45" s="103" t="s">
        <v>1011</v>
      </c>
      <c r="N45" s="104" t="s">
        <v>1164</v>
      </c>
      <c r="O45" s="108" t="s">
        <v>1373</v>
      </c>
      <c r="P45" s="104"/>
      <c r="Q45" s="102" t="s">
        <v>1226</v>
      </c>
      <c r="R45" s="102" t="s">
        <v>296</v>
      </c>
    </row>
    <row r="46" spans="1:18" s="89" customFormat="1" ht="14.4">
      <c r="A46" s="89" t="s">
        <v>373</v>
      </c>
      <c r="B46" s="113" t="s">
        <v>374</v>
      </c>
      <c r="C46" s="102" t="s">
        <v>374</v>
      </c>
      <c r="D46" s="102" t="s">
        <v>28</v>
      </c>
      <c r="E46" s="102">
        <v>2564</v>
      </c>
      <c r="F46" s="102" t="s">
        <v>180</v>
      </c>
      <c r="G46" s="103" t="s">
        <v>181</v>
      </c>
      <c r="H46" s="102" t="s">
        <v>159</v>
      </c>
      <c r="I46" s="102" t="s">
        <v>46</v>
      </c>
      <c r="J46" s="102" t="s">
        <v>1388</v>
      </c>
      <c r="K46" s="102" t="s">
        <v>47</v>
      </c>
      <c r="L46" s="103" t="s">
        <v>1224</v>
      </c>
      <c r="M46" s="103" t="s">
        <v>1011</v>
      </c>
      <c r="N46" s="104" t="s">
        <v>1012</v>
      </c>
      <c r="O46" s="108" t="s">
        <v>1373</v>
      </c>
      <c r="P46" s="104"/>
      <c r="Q46" s="102" t="s">
        <v>1227</v>
      </c>
      <c r="R46" s="102" t="s">
        <v>208</v>
      </c>
    </row>
    <row r="47" spans="1:18" s="89" customFormat="1" ht="14.4">
      <c r="A47" s="89" t="s">
        <v>350</v>
      </c>
      <c r="B47" s="113" t="s">
        <v>1228</v>
      </c>
      <c r="C47" s="102" t="s">
        <v>1228</v>
      </c>
      <c r="D47" s="102" t="s">
        <v>28</v>
      </c>
      <c r="E47" s="102">
        <v>2564</v>
      </c>
      <c r="F47" s="102" t="s">
        <v>180</v>
      </c>
      <c r="G47" s="103" t="s">
        <v>181</v>
      </c>
      <c r="H47" s="102" t="s">
        <v>54</v>
      </c>
      <c r="I47" s="102" t="s">
        <v>46</v>
      </c>
      <c r="J47" s="102" t="s">
        <v>1388</v>
      </c>
      <c r="K47" s="102" t="s">
        <v>47</v>
      </c>
      <c r="L47" s="103" t="s">
        <v>1224</v>
      </c>
      <c r="M47" s="103" t="s">
        <v>1011</v>
      </c>
      <c r="N47" s="104" t="s">
        <v>1012</v>
      </c>
      <c r="O47" s="108" t="s">
        <v>1373</v>
      </c>
      <c r="P47" s="104"/>
      <c r="Q47" s="102" t="s">
        <v>1229</v>
      </c>
      <c r="R47" s="102" t="s">
        <v>208</v>
      </c>
    </row>
    <row r="48" spans="1:18" s="89" customFormat="1" ht="14.4">
      <c r="A48" s="89" t="s">
        <v>347</v>
      </c>
      <c r="B48" s="113" t="s">
        <v>348</v>
      </c>
      <c r="C48" s="102" t="s">
        <v>348</v>
      </c>
      <c r="D48" s="102" t="s">
        <v>28</v>
      </c>
      <c r="E48" s="102">
        <v>2564</v>
      </c>
      <c r="F48" s="102" t="s">
        <v>180</v>
      </c>
      <c r="G48" s="103" t="s">
        <v>181</v>
      </c>
      <c r="H48" s="102" t="s">
        <v>54</v>
      </c>
      <c r="I48" s="102" t="s">
        <v>46</v>
      </c>
      <c r="J48" s="102" t="s">
        <v>1388</v>
      </c>
      <c r="K48" s="102" t="s">
        <v>47</v>
      </c>
      <c r="L48" s="103" t="s">
        <v>1224</v>
      </c>
      <c r="M48" s="103" t="s">
        <v>1006</v>
      </c>
      <c r="N48" s="104" t="s">
        <v>1007</v>
      </c>
      <c r="O48" s="108" t="s">
        <v>1373</v>
      </c>
      <c r="P48" s="104"/>
      <c r="Q48" s="102" t="s">
        <v>1230</v>
      </c>
      <c r="R48" s="102" t="s">
        <v>203</v>
      </c>
    </row>
    <row r="49" spans="1:18" s="89" customFormat="1" ht="14.4">
      <c r="A49" s="89" t="s">
        <v>362</v>
      </c>
      <c r="B49" s="113" t="s">
        <v>363</v>
      </c>
      <c r="C49" s="102" t="s">
        <v>363</v>
      </c>
      <c r="D49" s="102" t="s">
        <v>28</v>
      </c>
      <c r="E49" s="102">
        <v>2564</v>
      </c>
      <c r="F49" s="102" t="s">
        <v>180</v>
      </c>
      <c r="G49" s="103" t="s">
        <v>365</v>
      </c>
      <c r="H49" s="102" t="s">
        <v>366</v>
      </c>
      <c r="I49" s="102" t="s">
        <v>46</v>
      </c>
      <c r="J49" s="102" t="s">
        <v>1388</v>
      </c>
      <c r="K49" s="102" t="s">
        <v>47</v>
      </c>
      <c r="L49" s="103" t="s">
        <v>1224</v>
      </c>
      <c r="M49" s="103" t="s">
        <v>1006</v>
      </c>
      <c r="N49" s="104" t="s">
        <v>1007</v>
      </c>
      <c r="O49" s="108" t="s">
        <v>1373</v>
      </c>
      <c r="P49" s="104"/>
      <c r="Q49" s="102" t="s">
        <v>1231</v>
      </c>
      <c r="R49" s="102" t="s">
        <v>203</v>
      </c>
    </row>
    <row r="50" spans="1:18" s="89" customFormat="1" ht="14.4">
      <c r="A50" s="89" t="s">
        <v>341</v>
      </c>
      <c r="B50" s="113" t="s">
        <v>342</v>
      </c>
      <c r="C50" s="102" t="s">
        <v>342</v>
      </c>
      <c r="D50" s="102" t="s">
        <v>28</v>
      </c>
      <c r="E50" s="102">
        <v>2564</v>
      </c>
      <c r="F50" s="102" t="s">
        <v>180</v>
      </c>
      <c r="G50" s="103" t="s">
        <v>181</v>
      </c>
      <c r="H50" s="102" t="s">
        <v>45</v>
      </c>
      <c r="I50" s="102" t="s">
        <v>46</v>
      </c>
      <c r="J50" s="102" t="s">
        <v>1388</v>
      </c>
      <c r="K50" s="102" t="s">
        <v>47</v>
      </c>
      <c r="L50" s="103" t="s">
        <v>1224</v>
      </c>
      <c r="M50" s="103" t="s">
        <v>1036</v>
      </c>
      <c r="N50" s="104" t="s">
        <v>1037</v>
      </c>
      <c r="O50" s="108" t="s">
        <v>1373</v>
      </c>
      <c r="P50" s="104"/>
      <c r="Q50" s="102" t="s">
        <v>1232</v>
      </c>
      <c r="R50" s="102" t="s">
        <v>258</v>
      </c>
    </row>
    <row r="51" spans="1:18" s="89" customFormat="1" ht="14.4">
      <c r="A51" s="89" t="s">
        <v>336</v>
      </c>
      <c r="B51" s="113" t="s">
        <v>1233</v>
      </c>
      <c r="C51" s="102" t="s">
        <v>1233</v>
      </c>
      <c r="D51" s="102" t="s">
        <v>28</v>
      </c>
      <c r="E51" s="102">
        <v>2564</v>
      </c>
      <c r="F51" s="102" t="s">
        <v>180</v>
      </c>
      <c r="G51" s="103" t="s">
        <v>181</v>
      </c>
      <c r="H51" s="102" t="s">
        <v>45</v>
      </c>
      <c r="I51" s="102" t="s">
        <v>46</v>
      </c>
      <c r="J51" s="102" t="s">
        <v>1388</v>
      </c>
      <c r="K51" s="102" t="s">
        <v>47</v>
      </c>
      <c r="L51" s="103" t="s">
        <v>1224</v>
      </c>
      <c r="M51" s="103" t="s">
        <v>1036</v>
      </c>
      <c r="N51" s="104" t="s">
        <v>1037</v>
      </c>
      <c r="O51" s="108" t="s">
        <v>1373</v>
      </c>
      <c r="P51" s="104"/>
      <c r="Q51" s="102" t="s">
        <v>1234</v>
      </c>
      <c r="R51" s="102" t="s">
        <v>258</v>
      </c>
    </row>
    <row r="52" spans="1:18" s="89" customFormat="1" ht="14.4">
      <c r="A52" s="89" t="s">
        <v>329</v>
      </c>
      <c r="B52" s="113" t="s">
        <v>330</v>
      </c>
      <c r="C52" s="102" t="s">
        <v>330</v>
      </c>
      <c r="D52" s="102" t="s">
        <v>28</v>
      </c>
      <c r="E52" s="102">
        <v>2564</v>
      </c>
      <c r="F52" s="102" t="s">
        <v>332</v>
      </c>
      <c r="G52" s="103" t="s">
        <v>333</v>
      </c>
      <c r="H52" s="102" t="s">
        <v>45</v>
      </c>
      <c r="I52" s="102" t="s">
        <v>46</v>
      </c>
      <c r="J52" s="102" t="s">
        <v>1388</v>
      </c>
      <c r="K52" s="102" t="s">
        <v>47</v>
      </c>
      <c r="L52" s="103" t="s">
        <v>1224</v>
      </c>
      <c r="M52" s="103" t="s">
        <v>1036</v>
      </c>
      <c r="N52" s="104" t="s">
        <v>1037</v>
      </c>
      <c r="O52" s="108" t="s">
        <v>1373</v>
      </c>
      <c r="P52" s="104"/>
      <c r="Q52" s="102" t="s">
        <v>1235</v>
      </c>
      <c r="R52" s="102" t="s">
        <v>258</v>
      </c>
    </row>
    <row r="53" spans="1:18" s="89" customFormat="1" ht="14.4">
      <c r="A53" s="89" t="s">
        <v>339</v>
      </c>
      <c r="B53" s="113" t="s">
        <v>88</v>
      </c>
      <c r="C53" s="102" t="s">
        <v>88</v>
      </c>
      <c r="D53" s="102" t="s">
        <v>28</v>
      </c>
      <c r="E53" s="102">
        <v>2564</v>
      </c>
      <c r="F53" s="102" t="s">
        <v>180</v>
      </c>
      <c r="G53" s="103" t="s">
        <v>181</v>
      </c>
      <c r="H53" s="102" t="s">
        <v>66</v>
      </c>
      <c r="I53" s="102" t="s">
        <v>67</v>
      </c>
      <c r="J53" s="102" t="s">
        <v>1397</v>
      </c>
      <c r="K53" s="102" t="s">
        <v>47</v>
      </c>
      <c r="L53" s="103" t="s">
        <v>1224</v>
      </c>
      <c r="M53" s="103" t="s">
        <v>1006</v>
      </c>
      <c r="N53" s="104" t="s">
        <v>1007</v>
      </c>
      <c r="O53" s="108" t="s">
        <v>1373</v>
      </c>
      <c r="P53" s="104"/>
      <c r="Q53" s="102" t="s">
        <v>1236</v>
      </c>
      <c r="R53" s="102" t="s">
        <v>203</v>
      </c>
    </row>
    <row r="54" spans="1:18" s="89" customFormat="1" ht="14.4">
      <c r="A54" s="89" t="s">
        <v>334</v>
      </c>
      <c r="B54" s="113" t="s">
        <v>91</v>
      </c>
      <c r="C54" s="102" t="s">
        <v>91</v>
      </c>
      <c r="D54" s="102" t="s">
        <v>28</v>
      </c>
      <c r="E54" s="102">
        <v>2564</v>
      </c>
      <c r="F54" s="102" t="s">
        <v>180</v>
      </c>
      <c r="G54" s="103" t="s">
        <v>181</v>
      </c>
      <c r="H54" s="102" t="s">
        <v>66</v>
      </c>
      <c r="I54" s="102" t="s">
        <v>67</v>
      </c>
      <c r="J54" s="102" t="s">
        <v>1397</v>
      </c>
      <c r="K54" s="102" t="s">
        <v>47</v>
      </c>
      <c r="L54" s="103" t="s">
        <v>1224</v>
      </c>
      <c r="M54" s="103" t="s">
        <v>1036</v>
      </c>
      <c r="N54" s="104" t="s">
        <v>1044</v>
      </c>
      <c r="O54" s="108" t="s">
        <v>1373</v>
      </c>
      <c r="P54" s="104"/>
      <c r="Q54" s="102" t="s">
        <v>1237</v>
      </c>
      <c r="R54" s="102" t="s">
        <v>238</v>
      </c>
    </row>
    <row r="55" spans="1:18" s="89" customFormat="1" ht="14.4">
      <c r="A55" s="89" t="s">
        <v>357</v>
      </c>
      <c r="B55" s="113" t="s">
        <v>358</v>
      </c>
      <c r="C55" s="102" t="s">
        <v>358</v>
      </c>
      <c r="D55" s="102" t="s">
        <v>28</v>
      </c>
      <c r="E55" s="102">
        <v>2564</v>
      </c>
      <c r="F55" s="102" t="s">
        <v>180</v>
      </c>
      <c r="G55" s="103" t="s">
        <v>181</v>
      </c>
      <c r="H55" s="102" t="s">
        <v>360</v>
      </c>
      <c r="I55" s="102" t="s">
        <v>272</v>
      </c>
      <c r="J55" s="102" t="s">
        <v>1393</v>
      </c>
      <c r="K55" s="102" t="s">
        <v>47</v>
      </c>
      <c r="L55" s="103" t="s">
        <v>1224</v>
      </c>
      <c r="M55" s="103" t="s">
        <v>1011</v>
      </c>
      <c r="N55" s="104" t="s">
        <v>1012</v>
      </c>
      <c r="O55" s="108" t="s">
        <v>1373</v>
      </c>
      <c r="P55" s="104"/>
      <c r="Q55" s="102" t="s">
        <v>1238</v>
      </c>
      <c r="R55" s="102" t="s">
        <v>208</v>
      </c>
    </row>
    <row r="56" spans="1:18" s="89" customFormat="1" ht="14.4">
      <c r="A56" s="89" t="s">
        <v>527</v>
      </c>
      <c r="B56" s="113" t="s">
        <v>528</v>
      </c>
      <c r="C56" s="102" t="s">
        <v>528</v>
      </c>
      <c r="D56" s="102" t="s">
        <v>28</v>
      </c>
      <c r="E56" s="102">
        <v>2564</v>
      </c>
      <c r="F56" s="102" t="s">
        <v>180</v>
      </c>
      <c r="G56" s="103" t="s">
        <v>181</v>
      </c>
      <c r="H56" s="102" t="s">
        <v>228</v>
      </c>
      <c r="I56" s="102" t="s">
        <v>530</v>
      </c>
      <c r="J56" s="102" t="s">
        <v>1398</v>
      </c>
      <c r="K56" s="102" t="s">
        <v>38</v>
      </c>
      <c r="L56" s="103" t="s">
        <v>1224</v>
      </c>
      <c r="M56" s="103" t="s">
        <v>1036</v>
      </c>
      <c r="N56" s="104" t="s">
        <v>1044</v>
      </c>
      <c r="O56" s="108" t="s">
        <v>1373</v>
      </c>
      <c r="P56" s="104"/>
      <c r="Q56" s="102" t="s">
        <v>1239</v>
      </c>
      <c r="R56" s="102" t="s">
        <v>238</v>
      </c>
    </row>
    <row r="57" spans="1:18" s="89" customFormat="1" ht="14.4">
      <c r="A57" s="89" t="s">
        <v>376</v>
      </c>
      <c r="B57" s="113" t="s">
        <v>377</v>
      </c>
      <c r="C57" s="102" t="s">
        <v>377</v>
      </c>
      <c r="D57" s="102" t="s">
        <v>28</v>
      </c>
      <c r="E57" s="102">
        <v>2564</v>
      </c>
      <c r="F57" s="102" t="s">
        <v>180</v>
      </c>
      <c r="G57" s="103" t="s">
        <v>181</v>
      </c>
      <c r="H57" s="102" t="s">
        <v>36</v>
      </c>
      <c r="I57" s="102" t="s">
        <v>37</v>
      </c>
      <c r="J57" s="102" t="s">
        <v>1399</v>
      </c>
      <c r="K57" s="102" t="s">
        <v>38</v>
      </c>
      <c r="L57" s="103" t="s">
        <v>1224</v>
      </c>
      <c r="M57" s="103" t="s">
        <v>1036</v>
      </c>
      <c r="N57" s="104" t="s">
        <v>1044</v>
      </c>
      <c r="O57" s="108" t="s">
        <v>1373</v>
      </c>
      <c r="P57" s="104"/>
      <c r="Q57" s="102" t="s">
        <v>1240</v>
      </c>
      <c r="R57" s="102" t="s">
        <v>238</v>
      </c>
    </row>
    <row r="58" spans="1:18" s="89" customFormat="1" ht="14.4">
      <c r="A58" s="89" t="s">
        <v>297</v>
      </c>
      <c r="B58" s="113" t="s">
        <v>226</v>
      </c>
      <c r="C58" s="102" t="s">
        <v>226</v>
      </c>
      <c r="D58" s="102" t="s">
        <v>28</v>
      </c>
      <c r="E58" s="102">
        <v>2564</v>
      </c>
      <c r="F58" s="102" t="s">
        <v>185</v>
      </c>
      <c r="G58" s="103" t="s">
        <v>186</v>
      </c>
      <c r="H58" s="102" t="s">
        <v>228</v>
      </c>
      <c r="I58" s="102" t="s">
        <v>229</v>
      </c>
      <c r="J58" s="102" t="s">
        <v>1400</v>
      </c>
      <c r="K58" s="102" t="s">
        <v>38</v>
      </c>
      <c r="L58" s="103" t="s">
        <v>1224</v>
      </c>
      <c r="M58" s="103" t="s">
        <v>1036</v>
      </c>
      <c r="N58" s="104" t="s">
        <v>1044</v>
      </c>
      <c r="O58" s="108" t="s">
        <v>1373</v>
      </c>
      <c r="P58" s="104"/>
      <c r="Q58" s="102" t="s">
        <v>1241</v>
      </c>
      <c r="R58" s="102" t="s">
        <v>189</v>
      </c>
    </row>
    <row r="59" spans="1:18" s="89" customFormat="1" ht="14.4">
      <c r="A59" s="89" t="s">
        <v>353</v>
      </c>
      <c r="B59" s="113" t="s">
        <v>354</v>
      </c>
      <c r="C59" s="102" t="s">
        <v>354</v>
      </c>
      <c r="D59" s="102" t="s">
        <v>28</v>
      </c>
      <c r="E59" s="102">
        <v>2564</v>
      </c>
      <c r="F59" s="102" t="s">
        <v>78</v>
      </c>
      <c r="G59" s="103" t="s">
        <v>35</v>
      </c>
      <c r="H59" s="102" t="s">
        <v>72</v>
      </c>
      <c r="I59" s="102" t="s">
        <v>654</v>
      </c>
      <c r="J59" s="102" t="s">
        <v>1386</v>
      </c>
      <c r="K59" s="102" t="s">
        <v>38</v>
      </c>
      <c r="L59" s="103" t="s">
        <v>1224</v>
      </c>
      <c r="M59" s="103" t="s">
        <v>1036</v>
      </c>
      <c r="N59" s="104" t="s">
        <v>1219</v>
      </c>
      <c r="O59" s="108" t="s">
        <v>1373</v>
      </c>
      <c r="P59" s="104"/>
      <c r="Q59" s="102" t="s">
        <v>1242</v>
      </c>
      <c r="R59" s="102" t="s">
        <v>328</v>
      </c>
    </row>
    <row r="60" spans="1:18" s="89" customFormat="1" ht="14.4">
      <c r="A60" s="89" t="s">
        <v>299</v>
      </c>
      <c r="B60" s="113" t="s">
        <v>300</v>
      </c>
      <c r="C60" s="102" t="s">
        <v>300</v>
      </c>
      <c r="D60" s="102" t="s">
        <v>28</v>
      </c>
      <c r="E60" s="102">
        <v>2564</v>
      </c>
      <c r="F60" s="102" t="s">
        <v>180</v>
      </c>
      <c r="G60" s="103" t="s">
        <v>181</v>
      </c>
      <c r="H60" s="102" t="s">
        <v>145</v>
      </c>
      <c r="I60" s="102" t="s">
        <v>711</v>
      </c>
      <c r="J60" s="102" t="s">
        <v>1383</v>
      </c>
      <c r="K60" s="102" t="s">
        <v>38</v>
      </c>
      <c r="L60" s="103" t="s">
        <v>1224</v>
      </c>
      <c r="M60" s="103" t="s">
        <v>1006</v>
      </c>
      <c r="N60" s="104" t="s">
        <v>1022</v>
      </c>
      <c r="O60" s="108" t="s">
        <v>1373</v>
      </c>
      <c r="P60" s="104"/>
      <c r="Q60" s="102" t="s">
        <v>1243</v>
      </c>
      <c r="R60" s="102" t="s">
        <v>282</v>
      </c>
    </row>
    <row r="61" spans="1:18" s="89" customFormat="1" ht="14.4">
      <c r="A61" s="89" t="s">
        <v>319</v>
      </c>
      <c r="B61" s="113" t="s">
        <v>320</v>
      </c>
      <c r="C61" s="102" t="s">
        <v>320</v>
      </c>
      <c r="D61" s="102" t="s">
        <v>28</v>
      </c>
      <c r="E61" s="102">
        <v>2564</v>
      </c>
      <c r="F61" s="102" t="s">
        <v>180</v>
      </c>
      <c r="G61" s="103" t="s">
        <v>322</v>
      </c>
      <c r="H61" s="102" t="s">
        <v>323</v>
      </c>
      <c r="I61" s="102" t="s">
        <v>679</v>
      </c>
      <c r="J61" s="102" t="s">
        <v>1387</v>
      </c>
      <c r="K61" s="102" t="s">
        <v>38</v>
      </c>
      <c r="L61" s="103" t="s">
        <v>1224</v>
      </c>
      <c r="M61" s="103" t="s">
        <v>1006</v>
      </c>
      <c r="N61" s="104" t="s">
        <v>1022</v>
      </c>
      <c r="O61" s="108" t="s">
        <v>1373</v>
      </c>
      <c r="P61" s="104"/>
      <c r="Q61" s="102" t="s">
        <v>1244</v>
      </c>
      <c r="R61" s="102" t="s">
        <v>282</v>
      </c>
    </row>
    <row r="62" spans="1:18" s="89" customFormat="1" ht="14.4">
      <c r="A62" s="89" t="s">
        <v>368</v>
      </c>
      <c r="B62" s="113" t="s">
        <v>369</v>
      </c>
      <c r="C62" s="102" t="s">
        <v>369</v>
      </c>
      <c r="D62" s="102" t="s">
        <v>28</v>
      </c>
      <c r="E62" s="102">
        <v>2564</v>
      </c>
      <c r="F62" s="102" t="s">
        <v>371</v>
      </c>
      <c r="G62" s="103" t="s">
        <v>181</v>
      </c>
      <c r="H62" s="102" t="s">
        <v>372</v>
      </c>
      <c r="I62" s="102" t="s">
        <v>272</v>
      </c>
      <c r="J62" s="102" t="s">
        <v>1393</v>
      </c>
      <c r="K62" s="102" t="s">
        <v>47</v>
      </c>
      <c r="L62" s="103" t="s">
        <v>1224</v>
      </c>
      <c r="M62" s="103" t="s">
        <v>1011</v>
      </c>
      <c r="N62" s="104" t="s">
        <v>1012</v>
      </c>
      <c r="O62" s="108" t="s">
        <v>1373</v>
      </c>
      <c r="P62" s="104"/>
      <c r="Q62" s="102" t="s">
        <v>1245</v>
      </c>
      <c r="R62" s="102" t="s">
        <v>208</v>
      </c>
    </row>
    <row r="63" spans="1:18" s="89" customFormat="1" ht="14.4">
      <c r="A63" s="89" t="s">
        <v>344</v>
      </c>
      <c r="B63" s="113" t="s">
        <v>345</v>
      </c>
      <c r="C63" s="102" t="s">
        <v>345</v>
      </c>
      <c r="D63" s="102" t="s">
        <v>28</v>
      </c>
      <c r="E63" s="102">
        <v>2564</v>
      </c>
      <c r="F63" s="102" t="s">
        <v>180</v>
      </c>
      <c r="G63" s="103" t="s">
        <v>181</v>
      </c>
      <c r="H63" s="102" t="s">
        <v>54</v>
      </c>
      <c r="I63" s="102" t="s">
        <v>46</v>
      </c>
      <c r="J63" s="102" t="s">
        <v>1388</v>
      </c>
      <c r="K63" s="102" t="s">
        <v>47</v>
      </c>
      <c r="L63" s="103" t="s">
        <v>1224</v>
      </c>
      <c r="M63" s="103" t="s">
        <v>1006</v>
      </c>
      <c r="N63" s="104" t="s">
        <v>1007</v>
      </c>
      <c r="O63" s="108" t="s">
        <v>1373</v>
      </c>
      <c r="P63" s="105"/>
      <c r="Q63" s="102" t="s">
        <v>1264</v>
      </c>
      <c r="R63" s="102" t="s">
        <v>203</v>
      </c>
    </row>
    <row r="64" spans="1:18" s="89" customFormat="1" ht="14.4">
      <c r="A64" s="89" t="s">
        <v>303</v>
      </c>
      <c r="B64" s="113" t="s">
        <v>304</v>
      </c>
      <c r="C64" s="102" t="s">
        <v>304</v>
      </c>
      <c r="D64" s="102" t="s">
        <v>28</v>
      </c>
      <c r="E64" s="102">
        <v>2564</v>
      </c>
      <c r="F64" s="102" t="s">
        <v>180</v>
      </c>
      <c r="G64" s="103" t="s">
        <v>234</v>
      </c>
      <c r="H64" s="102" t="s">
        <v>306</v>
      </c>
      <c r="I64" s="102" t="s">
        <v>236</v>
      </c>
      <c r="J64" s="102" t="s">
        <v>1384</v>
      </c>
      <c r="K64" s="102" t="s">
        <v>237</v>
      </c>
      <c r="L64" s="103" t="s">
        <v>1224</v>
      </c>
      <c r="M64" s="103" t="s">
        <v>1036</v>
      </c>
      <c r="N64" s="104" t="s">
        <v>1044</v>
      </c>
      <c r="O64" s="108" t="s">
        <v>1373</v>
      </c>
      <c r="P64" s="105"/>
      <c r="Q64" s="102" t="s">
        <v>1265</v>
      </c>
      <c r="R64" s="102" t="s">
        <v>238</v>
      </c>
    </row>
    <row r="65" spans="1:18" s="89" customFormat="1" ht="14.4">
      <c r="A65" s="89" t="s">
        <v>325</v>
      </c>
      <c r="B65" s="113" t="s">
        <v>326</v>
      </c>
      <c r="C65" s="102" t="s">
        <v>326</v>
      </c>
      <c r="D65" s="102" t="s">
        <v>28</v>
      </c>
      <c r="E65" s="102">
        <v>2564</v>
      </c>
      <c r="F65" s="102" t="s">
        <v>180</v>
      </c>
      <c r="G65" s="103" t="s">
        <v>181</v>
      </c>
      <c r="H65" s="102" t="s">
        <v>72</v>
      </c>
      <c r="I65" s="102" t="s">
        <v>654</v>
      </c>
      <c r="J65" s="102" t="s">
        <v>1386</v>
      </c>
      <c r="K65" s="102" t="s">
        <v>38</v>
      </c>
      <c r="L65" s="103" t="s">
        <v>1224</v>
      </c>
      <c r="M65" s="103" t="s">
        <v>1036</v>
      </c>
      <c r="N65" s="106" t="s">
        <v>1219</v>
      </c>
      <c r="O65" s="106" t="s">
        <v>1373</v>
      </c>
      <c r="P65" s="106"/>
      <c r="Q65" s="102" t="s">
        <v>1289</v>
      </c>
      <c r="R65" s="102" t="s">
        <v>328</v>
      </c>
    </row>
    <row r="66" spans="1:18" s="89" customFormat="1" ht="14.4">
      <c r="A66" s="89" t="s">
        <v>325</v>
      </c>
      <c r="B66" s="113" t="s">
        <v>326</v>
      </c>
      <c r="C66" s="102" t="s">
        <v>326</v>
      </c>
      <c r="D66" s="102" t="s">
        <v>28</v>
      </c>
      <c r="E66" s="102">
        <v>2564</v>
      </c>
      <c r="F66" s="102" t="s">
        <v>180</v>
      </c>
      <c r="G66" s="103" t="s">
        <v>181</v>
      </c>
      <c r="H66" s="102" t="s">
        <v>72</v>
      </c>
      <c r="I66" s="102" t="s">
        <v>654</v>
      </c>
      <c r="J66" s="102" t="s">
        <v>1386</v>
      </c>
      <c r="K66" s="102" t="s">
        <v>38</v>
      </c>
      <c r="L66" s="103" t="s">
        <v>1224</v>
      </c>
      <c r="M66" s="103" t="s">
        <v>1036</v>
      </c>
      <c r="N66" s="106" t="s">
        <v>1219</v>
      </c>
      <c r="O66" s="106" t="s">
        <v>1373</v>
      </c>
      <c r="P66" s="106"/>
      <c r="Q66" s="102" t="s">
        <v>1289</v>
      </c>
      <c r="R66" s="102" t="s">
        <v>328</v>
      </c>
    </row>
    <row r="67" spans="1:18" s="89" customFormat="1" ht="14.4">
      <c r="A67" s="89" t="s">
        <v>325</v>
      </c>
      <c r="B67" s="113" t="s">
        <v>326</v>
      </c>
      <c r="C67" s="102" t="s">
        <v>326</v>
      </c>
      <c r="D67" s="102" t="s">
        <v>28</v>
      </c>
      <c r="E67" s="102">
        <v>2564</v>
      </c>
      <c r="F67" s="102" t="s">
        <v>180</v>
      </c>
      <c r="G67" s="103" t="s">
        <v>181</v>
      </c>
      <c r="H67" s="102" t="s">
        <v>72</v>
      </c>
      <c r="I67" s="102" t="s">
        <v>654</v>
      </c>
      <c r="J67" s="102" t="s">
        <v>1386</v>
      </c>
      <c r="K67" s="102" t="s">
        <v>38</v>
      </c>
      <c r="L67" s="103" t="s">
        <v>1224</v>
      </c>
      <c r="M67" s="103" t="s">
        <v>1036</v>
      </c>
      <c r="N67" s="106" t="s">
        <v>1219</v>
      </c>
      <c r="O67" s="106" t="s">
        <v>1373</v>
      </c>
      <c r="P67" s="106"/>
      <c r="Q67" s="102" t="s">
        <v>1289</v>
      </c>
      <c r="R67" s="102" t="s">
        <v>328</v>
      </c>
    </row>
    <row r="68" spans="1:18" s="89" customFormat="1" ht="14.4">
      <c r="A68" s="89" t="s">
        <v>1310</v>
      </c>
      <c r="B68" s="113" t="s">
        <v>1311</v>
      </c>
      <c r="C68" s="102" t="s">
        <v>1311</v>
      </c>
      <c r="D68" s="102" t="s">
        <v>1312</v>
      </c>
      <c r="E68" s="102">
        <v>2564</v>
      </c>
      <c r="F68" s="102" t="s">
        <v>180</v>
      </c>
      <c r="G68" s="103" t="s">
        <v>181</v>
      </c>
      <c r="H68" s="102" t="s">
        <v>1314</v>
      </c>
      <c r="I68" s="102" t="s">
        <v>1313</v>
      </c>
      <c r="J68" s="102" t="s">
        <v>1403</v>
      </c>
      <c r="K68" s="102" t="s">
        <v>38</v>
      </c>
      <c r="L68" s="103" t="s">
        <v>1224</v>
      </c>
      <c r="M68" s="103" t="s">
        <v>1011</v>
      </c>
      <c r="N68" s="107" t="s">
        <v>1012</v>
      </c>
      <c r="O68" s="107" t="s">
        <v>1374</v>
      </c>
      <c r="P68" s="107"/>
      <c r="Q68" s="102" t="s">
        <v>1317</v>
      </c>
      <c r="R68" s="102" t="s">
        <v>1315</v>
      </c>
    </row>
    <row r="69" spans="1:18" s="89" customFormat="1" ht="14.4">
      <c r="A69" s="89" t="s">
        <v>1346</v>
      </c>
      <c r="B69" s="113" t="s">
        <v>1347</v>
      </c>
      <c r="C69" s="102" t="s">
        <v>1347</v>
      </c>
      <c r="D69" s="102" t="s">
        <v>1312</v>
      </c>
      <c r="E69" s="102">
        <v>2564</v>
      </c>
      <c r="F69" s="102" t="s">
        <v>180</v>
      </c>
      <c r="G69" s="103" t="s">
        <v>181</v>
      </c>
      <c r="H69" s="102" t="s">
        <v>117</v>
      </c>
      <c r="I69" s="102" t="s">
        <v>103</v>
      </c>
      <c r="J69" s="102" t="s">
        <v>1379</v>
      </c>
      <c r="K69" s="102" t="s">
        <v>47</v>
      </c>
      <c r="L69" s="103" t="s">
        <v>1224</v>
      </c>
      <c r="M69" s="103" t="s">
        <v>1036</v>
      </c>
      <c r="N69" s="107" t="s">
        <v>1219</v>
      </c>
      <c r="O69" s="107" t="s">
        <v>1374</v>
      </c>
      <c r="P69" s="107"/>
      <c r="Q69" s="102" t="s">
        <v>1349</v>
      </c>
      <c r="R69" s="102" t="s">
        <v>1348</v>
      </c>
    </row>
    <row r="70" spans="1:18" s="89" customFormat="1" ht="14.4">
      <c r="A70" s="89" t="s">
        <v>1350</v>
      </c>
      <c r="B70" s="113" t="s">
        <v>1351</v>
      </c>
      <c r="C70" s="102" t="s">
        <v>1351</v>
      </c>
      <c r="D70" s="102" t="s">
        <v>1312</v>
      </c>
      <c r="E70" s="102">
        <v>2564</v>
      </c>
      <c r="F70" s="102" t="s">
        <v>180</v>
      </c>
      <c r="G70" s="103" t="s">
        <v>181</v>
      </c>
      <c r="H70" s="102" t="s">
        <v>36</v>
      </c>
      <c r="I70" s="102" t="s">
        <v>37</v>
      </c>
      <c r="J70" s="102" t="s">
        <v>1399</v>
      </c>
      <c r="K70" s="102" t="s">
        <v>38</v>
      </c>
      <c r="L70" s="103" t="s">
        <v>1224</v>
      </c>
      <c r="M70" s="103" t="s">
        <v>1011</v>
      </c>
      <c r="N70" s="107" t="s">
        <v>1012</v>
      </c>
      <c r="O70" s="107" t="s">
        <v>1374</v>
      </c>
      <c r="P70" s="107"/>
      <c r="Q70" s="102" t="s">
        <v>1353</v>
      </c>
      <c r="R70" s="102" t="s">
        <v>1352</v>
      </c>
    </row>
    <row r="71" spans="1:18" s="89" customFormat="1" ht="14.4">
      <c r="A71" s="89" t="s">
        <v>576</v>
      </c>
      <c r="B71" s="114" t="s">
        <v>577</v>
      </c>
      <c r="C71" s="102" t="s">
        <v>577</v>
      </c>
      <c r="D71" s="102" t="s">
        <v>28</v>
      </c>
      <c r="E71" s="102">
        <v>2565</v>
      </c>
      <c r="F71" s="102" t="s">
        <v>388</v>
      </c>
      <c r="G71" s="103" t="s">
        <v>403</v>
      </c>
      <c r="H71" s="102" t="s">
        <v>102</v>
      </c>
      <c r="I71" s="102" t="s">
        <v>103</v>
      </c>
      <c r="J71" s="102" t="s">
        <v>1379</v>
      </c>
      <c r="K71" s="102" t="s">
        <v>47</v>
      </c>
      <c r="L71" s="103" t="s">
        <v>1102</v>
      </c>
      <c r="M71" s="103" t="s">
        <v>1036</v>
      </c>
      <c r="N71" s="104" t="s">
        <v>1044</v>
      </c>
      <c r="O71" s="108" t="s">
        <v>1373</v>
      </c>
      <c r="P71" s="104"/>
      <c r="Q71" s="102" t="s">
        <v>691</v>
      </c>
      <c r="R71" s="102" t="s">
        <v>441</v>
      </c>
    </row>
    <row r="72" spans="1:18" s="89" customFormat="1" ht="14.4">
      <c r="A72" s="89" t="s">
        <v>585</v>
      </c>
      <c r="B72" s="113" t="s">
        <v>586</v>
      </c>
      <c r="C72" s="102" t="s">
        <v>586</v>
      </c>
      <c r="D72" s="102" t="s">
        <v>28</v>
      </c>
      <c r="E72" s="102">
        <v>2565</v>
      </c>
      <c r="F72" s="102" t="s">
        <v>588</v>
      </c>
      <c r="G72" s="103" t="s">
        <v>589</v>
      </c>
      <c r="H72" s="102" t="s">
        <v>590</v>
      </c>
      <c r="I72" s="102" t="s">
        <v>591</v>
      </c>
      <c r="J72" s="102" t="s">
        <v>1380</v>
      </c>
      <c r="K72" s="102" t="s">
        <v>38</v>
      </c>
      <c r="L72" s="103" t="s">
        <v>1102</v>
      </c>
      <c r="M72" s="103" t="s">
        <v>1036</v>
      </c>
      <c r="N72" s="104" t="s">
        <v>1044</v>
      </c>
      <c r="O72" s="108" t="s">
        <v>1373</v>
      </c>
      <c r="P72" s="104"/>
      <c r="Q72" s="102" t="s">
        <v>710</v>
      </c>
      <c r="R72" s="102" t="s">
        <v>441</v>
      </c>
    </row>
    <row r="73" spans="1:18" s="89" customFormat="1" ht="14.4">
      <c r="A73" s="89" t="s">
        <v>595</v>
      </c>
      <c r="B73" s="113" t="s">
        <v>596</v>
      </c>
      <c r="C73" s="102" t="s">
        <v>596</v>
      </c>
      <c r="D73" s="102" t="s">
        <v>28</v>
      </c>
      <c r="E73" s="102">
        <v>2565</v>
      </c>
      <c r="F73" s="102" t="s">
        <v>388</v>
      </c>
      <c r="G73" s="103" t="s">
        <v>199</v>
      </c>
      <c r="H73" s="102" t="s">
        <v>536</v>
      </c>
      <c r="I73" s="102" t="s">
        <v>598</v>
      </c>
      <c r="J73" s="102" t="s">
        <v>1381</v>
      </c>
      <c r="K73" s="102" t="s">
        <v>47</v>
      </c>
      <c r="L73" s="103" t="s">
        <v>1102</v>
      </c>
      <c r="M73" s="103" t="s">
        <v>1006</v>
      </c>
      <c r="N73" s="104" t="s">
        <v>1007</v>
      </c>
      <c r="O73" s="108" t="s">
        <v>1373</v>
      </c>
      <c r="P73" s="104"/>
      <c r="Q73" s="102" t="s">
        <v>715</v>
      </c>
      <c r="R73" s="102" t="s">
        <v>383</v>
      </c>
    </row>
    <row r="74" spans="1:18" s="89" customFormat="1" ht="14.4">
      <c r="A74" s="89" t="s">
        <v>554</v>
      </c>
      <c r="B74" s="113" t="s">
        <v>557</v>
      </c>
      <c r="C74" s="102" t="s">
        <v>557</v>
      </c>
      <c r="D74" s="102" t="s">
        <v>28</v>
      </c>
      <c r="E74" s="102">
        <v>2565</v>
      </c>
      <c r="F74" s="102" t="s">
        <v>185</v>
      </c>
      <c r="G74" s="103" t="s">
        <v>186</v>
      </c>
      <c r="H74" s="102" t="s">
        <v>86</v>
      </c>
      <c r="I74" s="102" t="s">
        <v>654</v>
      </c>
      <c r="J74" s="102" t="s">
        <v>1386</v>
      </c>
      <c r="K74" s="102" t="s">
        <v>38</v>
      </c>
      <c r="L74" s="103" t="s">
        <v>1102</v>
      </c>
      <c r="M74" s="103" t="s">
        <v>1036</v>
      </c>
      <c r="N74" s="104" t="s">
        <v>1044</v>
      </c>
      <c r="O74" s="108" t="s">
        <v>1373</v>
      </c>
      <c r="P74" s="104"/>
      <c r="Q74" s="102" t="s">
        <v>670</v>
      </c>
      <c r="R74" s="102" t="s">
        <v>189</v>
      </c>
    </row>
    <row r="75" spans="1:18" s="89" customFormat="1" ht="14.4">
      <c r="A75" s="89" t="s">
        <v>723</v>
      </c>
      <c r="B75" s="113" t="s">
        <v>1246</v>
      </c>
      <c r="C75" s="102" t="s">
        <v>1246</v>
      </c>
      <c r="D75" s="102" t="s">
        <v>28</v>
      </c>
      <c r="E75" s="102">
        <v>2565</v>
      </c>
      <c r="F75" s="102" t="s">
        <v>185</v>
      </c>
      <c r="G75" s="103" t="s">
        <v>186</v>
      </c>
      <c r="H75" s="102" t="s">
        <v>102</v>
      </c>
      <c r="I75" s="102" t="s">
        <v>103</v>
      </c>
      <c r="J75" s="102" t="s">
        <v>1379</v>
      </c>
      <c r="K75" s="102" t="s">
        <v>47</v>
      </c>
      <c r="L75" s="103" t="s">
        <v>1102</v>
      </c>
      <c r="M75" s="103" t="s">
        <v>1011</v>
      </c>
      <c r="N75" s="104" t="s">
        <v>1048</v>
      </c>
      <c r="O75" s="108" t="s">
        <v>1373</v>
      </c>
      <c r="P75" s="104"/>
      <c r="Q75" s="102" t="s">
        <v>728</v>
      </c>
      <c r="R75" s="102" t="s">
        <v>217</v>
      </c>
    </row>
    <row r="76" spans="1:18" s="89" customFormat="1" ht="14.4">
      <c r="A76" s="89" t="s">
        <v>729</v>
      </c>
      <c r="B76" s="113" t="s">
        <v>1247</v>
      </c>
      <c r="C76" s="102" t="s">
        <v>1247</v>
      </c>
      <c r="D76" s="102" t="s">
        <v>28</v>
      </c>
      <c r="E76" s="102">
        <v>2565</v>
      </c>
      <c r="F76" s="102" t="s">
        <v>185</v>
      </c>
      <c r="G76" s="103" t="s">
        <v>186</v>
      </c>
      <c r="H76" s="102" t="s">
        <v>122</v>
      </c>
      <c r="I76" s="102" t="s">
        <v>103</v>
      </c>
      <c r="J76" s="102" t="s">
        <v>1379</v>
      </c>
      <c r="K76" s="102" t="s">
        <v>47</v>
      </c>
      <c r="L76" s="103" t="s">
        <v>1102</v>
      </c>
      <c r="M76" s="103" t="s">
        <v>1036</v>
      </c>
      <c r="N76" s="104" t="s">
        <v>1044</v>
      </c>
      <c r="O76" s="108" t="s">
        <v>1373</v>
      </c>
      <c r="P76" s="104"/>
      <c r="Q76" s="102" t="s">
        <v>734</v>
      </c>
      <c r="R76" s="102" t="s">
        <v>189</v>
      </c>
    </row>
    <row r="77" spans="1:18" s="89" customFormat="1" ht="14.4">
      <c r="A77" s="89" t="s">
        <v>551</v>
      </c>
      <c r="B77" s="113" t="s">
        <v>552</v>
      </c>
      <c r="C77" s="102" t="s">
        <v>552</v>
      </c>
      <c r="D77" s="102" t="s">
        <v>28</v>
      </c>
      <c r="E77" s="102">
        <v>2565</v>
      </c>
      <c r="F77" s="102" t="s">
        <v>549</v>
      </c>
      <c r="G77" s="103" t="s">
        <v>550</v>
      </c>
      <c r="H77" s="102" t="s">
        <v>175</v>
      </c>
      <c r="I77" s="102" t="s">
        <v>176</v>
      </c>
      <c r="J77" s="102" t="s">
        <v>1396</v>
      </c>
      <c r="K77" s="102" t="s">
        <v>61</v>
      </c>
      <c r="L77" s="103" t="s">
        <v>1102</v>
      </c>
      <c r="M77" s="103" t="s">
        <v>1036</v>
      </c>
      <c r="N77" s="104" t="s">
        <v>1044</v>
      </c>
      <c r="O77" s="108" t="s">
        <v>1373</v>
      </c>
      <c r="P77" s="104"/>
      <c r="Q77" s="102" t="s">
        <v>664</v>
      </c>
      <c r="R77" s="102" t="s">
        <v>189</v>
      </c>
    </row>
    <row r="78" spans="1:18" s="89" customFormat="1" ht="14.4">
      <c r="A78" s="89" t="s">
        <v>547</v>
      </c>
      <c r="B78" s="113" t="s">
        <v>316</v>
      </c>
      <c r="C78" s="102" t="s">
        <v>316</v>
      </c>
      <c r="D78" s="102" t="s">
        <v>28</v>
      </c>
      <c r="E78" s="102">
        <v>2565</v>
      </c>
      <c r="F78" s="102" t="s">
        <v>549</v>
      </c>
      <c r="G78" s="103" t="s">
        <v>550</v>
      </c>
      <c r="H78" s="102" t="s">
        <v>175</v>
      </c>
      <c r="I78" s="102" t="s">
        <v>176</v>
      </c>
      <c r="J78" s="102" t="s">
        <v>1396</v>
      </c>
      <c r="K78" s="102" t="s">
        <v>61</v>
      </c>
      <c r="L78" s="103" t="s">
        <v>1102</v>
      </c>
      <c r="M78" s="103" t="s">
        <v>1036</v>
      </c>
      <c r="N78" s="104" t="s">
        <v>1044</v>
      </c>
      <c r="O78" s="108" t="s">
        <v>1373</v>
      </c>
      <c r="P78" s="104"/>
      <c r="Q78" s="102" t="s">
        <v>662</v>
      </c>
      <c r="R78" s="102" t="s">
        <v>189</v>
      </c>
    </row>
    <row r="79" spans="1:18" s="89" customFormat="1" ht="14.4">
      <c r="A79" s="89" t="s">
        <v>554</v>
      </c>
      <c r="B79" s="113" t="s">
        <v>555</v>
      </c>
      <c r="C79" s="102" t="s">
        <v>555</v>
      </c>
      <c r="D79" s="102" t="s">
        <v>28</v>
      </c>
      <c r="E79" s="102">
        <v>2565</v>
      </c>
      <c r="F79" s="102" t="s">
        <v>185</v>
      </c>
      <c r="G79" s="103" t="s">
        <v>186</v>
      </c>
      <c r="H79" s="102" t="s">
        <v>72</v>
      </c>
      <c r="I79" s="102" t="s">
        <v>654</v>
      </c>
      <c r="J79" s="102" t="s">
        <v>1386</v>
      </c>
      <c r="K79" s="102" t="s">
        <v>38</v>
      </c>
      <c r="L79" s="103" t="s">
        <v>1102</v>
      </c>
      <c r="M79" s="103" t="s">
        <v>1036</v>
      </c>
      <c r="N79" s="104" t="s">
        <v>1219</v>
      </c>
      <c r="O79" s="108" t="s">
        <v>1373</v>
      </c>
      <c r="P79" s="104"/>
      <c r="Q79" s="102" t="s">
        <v>667</v>
      </c>
      <c r="R79" s="102" t="s">
        <v>328</v>
      </c>
    </row>
    <row r="80" spans="1:18" s="89" customFormat="1" ht="14.4">
      <c r="A80" s="89" t="s">
        <v>559</v>
      </c>
      <c r="B80" s="113" t="s">
        <v>560</v>
      </c>
      <c r="C80" s="102" t="s">
        <v>560</v>
      </c>
      <c r="D80" s="102" t="s">
        <v>28</v>
      </c>
      <c r="E80" s="102">
        <v>2565</v>
      </c>
      <c r="F80" s="102" t="s">
        <v>185</v>
      </c>
      <c r="G80" s="103" t="s">
        <v>186</v>
      </c>
      <c r="H80" s="102" t="s">
        <v>117</v>
      </c>
      <c r="I80" s="102" t="s">
        <v>103</v>
      </c>
      <c r="J80" s="102" t="s">
        <v>1379</v>
      </c>
      <c r="K80" s="102" t="s">
        <v>47</v>
      </c>
      <c r="L80" s="103" t="s">
        <v>1102</v>
      </c>
      <c r="M80" s="103" t="s">
        <v>1006</v>
      </c>
      <c r="N80" s="104" t="s">
        <v>1007</v>
      </c>
      <c r="O80" s="108" t="s">
        <v>1373</v>
      </c>
      <c r="P80" s="104"/>
      <c r="Q80" s="102" t="s">
        <v>672</v>
      </c>
      <c r="R80" s="102" t="s">
        <v>203</v>
      </c>
    </row>
    <row r="81" spans="1:18" s="89" customFormat="1" ht="14.4">
      <c r="A81" s="89" t="s">
        <v>562</v>
      </c>
      <c r="B81" s="113" t="s">
        <v>563</v>
      </c>
      <c r="C81" s="102" t="s">
        <v>563</v>
      </c>
      <c r="D81" s="102" t="s">
        <v>28</v>
      </c>
      <c r="E81" s="102">
        <v>2565</v>
      </c>
      <c r="F81" s="102" t="s">
        <v>79</v>
      </c>
      <c r="G81" s="103" t="s">
        <v>550</v>
      </c>
      <c r="H81" s="102" t="s">
        <v>45</v>
      </c>
      <c r="I81" s="102" t="s">
        <v>46</v>
      </c>
      <c r="J81" s="102" t="s">
        <v>1388</v>
      </c>
      <c r="K81" s="102" t="s">
        <v>47</v>
      </c>
      <c r="L81" s="103" t="s">
        <v>1102</v>
      </c>
      <c r="M81" s="103" t="s">
        <v>1036</v>
      </c>
      <c r="N81" s="104" t="s">
        <v>1037</v>
      </c>
      <c r="O81" s="108" t="s">
        <v>1373</v>
      </c>
      <c r="P81" s="104"/>
      <c r="Q81" s="102" t="s">
        <v>675</v>
      </c>
      <c r="R81" s="102" t="s">
        <v>258</v>
      </c>
    </row>
    <row r="82" spans="1:18" s="89" customFormat="1" ht="14.4">
      <c r="A82" s="89" t="s">
        <v>565</v>
      </c>
      <c r="B82" s="113" t="s">
        <v>1248</v>
      </c>
      <c r="C82" s="102" t="s">
        <v>1248</v>
      </c>
      <c r="D82" s="102" t="s">
        <v>28</v>
      </c>
      <c r="E82" s="102">
        <v>2565</v>
      </c>
      <c r="F82" s="102" t="s">
        <v>185</v>
      </c>
      <c r="G82" s="103" t="s">
        <v>186</v>
      </c>
      <c r="H82" s="102" t="s">
        <v>200</v>
      </c>
      <c r="I82" s="102" t="s">
        <v>676</v>
      </c>
      <c r="J82" s="102" t="s">
        <v>1382</v>
      </c>
      <c r="K82" s="102" t="s">
        <v>38</v>
      </c>
      <c r="L82" s="103" t="s">
        <v>1102</v>
      </c>
      <c r="M82" s="103" t="s">
        <v>1006</v>
      </c>
      <c r="N82" s="104" t="s">
        <v>1007</v>
      </c>
      <c r="O82" s="108" t="s">
        <v>1373</v>
      </c>
      <c r="P82" s="104"/>
      <c r="Q82" s="102" t="s">
        <v>678</v>
      </c>
      <c r="R82" s="102" t="s">
        <v>203</v>
      </c>
    </row>
    <row r="83" spans="1:18" s="89" customFormat="1" ht="14.4">
      <c r="A83" s="89" t="s">
        <v>570</v>
      </c>
      <c r="B83" s="113" t="s">
        <v>571</v>
      </c>
      <c r="C83" s="102" t="s">
        <v>571</v>
      </c>
      <c r="D83" s="102" t="s">
        <v>28</v>
      </c>
      <c r="E83" s="102">
        <v>2565</v>
      </c>
      <c r="F83" s="102" t="s">
        <v>185</v>
      </c>
      <c r="G83" s="103" t="s">
        <v>186</v>
      </c>
      <c r="H83" s="102" t="s">
        <v>573</v>
      </c>
      <c r="I83" s="102" t="s">
        <v>574</v>
      </c>
      <c r="J83" s="102" t="s">
        <v>1401</v>
      </c>
      <c r="K83" s="102" t="s">
        <v>575</v>
      </c>
      <c r="L83" s="103" t="s">
        <v>1102</v>
      </c>
      <c r="M83" s="103" t="s">
        <v>1011</v>
      </c>
      <c r="N83" s="104" t="s">
        <v>1012</v>
      </c>
      <c r="O83" s="108" t="s">
        <v>1373</v>
      </c>
      <c r="P83" s="104"/>
      <c r="Q83" s="102" t="s">
        <v>684</v>
      </c>
      <c r="R83" s="102" t="s">
        <v>208</v>
      </c>
    </row>
    <row r="84" spans="1:18" s="89" customFormat="1" ht="14.4">
      <c r="A84" s="89" t="s">
        <v>567</v>
      </c>
      <c r="B84" s="113" t="s">
        <v>320</v>
      </c>
      <c r="C84" s="102" t="s">
        <v>320</v>
      </c>
      <c r="D84" s="102" t="s">
        <v>28</v>
      </c>
      <c r="E84" s="102">
        <v>2565</v>
      </c>
      <c r="F84" s="102" t="s">
        <v>185</v>
      </c>
      <c r="G84" s="103" t="s">
        <v>186</v>
      </c>
      <c r="H84" s="102" t="s">
        <v>323</v>
      </c>
      <c r="I84" s="102" t="s">
        <v>679</v>
      </c>
      <c r="J84" s="102" t="s">
        <v>1387</v>
      </c>
      <c r="K84" s="102" t="s">
        <v>38</v>
      </c>
      <c r="L84" s="103" t="s">
        <v>1102</v>
      </c>
      <c r="M84" s="103" t="s">
        <v>1006</v>
      </c>
      <c r="N84" s="104" t="s">
        <v>1022</v>
      </c>
      <c r="O84" s="108" t="s">
        <v>1373</v>
      </c>
      <c r="P84" s="104"/>
      <c r="Q84" s="102" t="s">
        <v>682</v>
      </c>
      <c r="R84" s="102" t="s">
        <v>282</v>
      </c>
    </row>
    <row r="85" spans="1:18" s="89" customFormat="1" ht="14.4">
      <c r="A85" s="89" t="s">
        <v>580</v>
      </c>
      <c r="B85" s="113" t="s">
        <v>358</v>
      </c>
      <c r="C85" s="102" t="s">
        <v>358</v>
      </c>
      <c r="D85" s="102" t="s">
        <v>28</v>
      </c>
      <c r="E85" s="102">
        <v>2565</v>
      </c>
      <c r="F85" s="102" t="s">
        <v>185</v>
      </c>
      <c r="G85" s="103" t="s">
        <v>186</v>
      </c>
      <c r="H85" s="102" t="s">
        <v>360</v>
      </c>
      <c r="I85" s="102" t="s">
        <v>272</v>
      </c>
      <c r="J85" s="102" t="s">
        <v>1393</v>
      </c>
      <c r="K85" s="102" t="s">
        <v>47</v>
      </c>
      <c r="L85" s="103" t="s">
        <v>1102</v>
      </c>
      <c r="M85" s="103" t="s">
        <v>1011</v>
      </c>
      <c r="N85" s="104" t="s">
        <v>1012</v>
      </c>
      <c r="O85" s="108" t="s">
        <v>1373</v>
      </c>
      <c r="P85" s="104"/>
      <c r="Q85" s="102" t="s">
        <v>693</v>
      </c>
      <c r="R85" s="102" t="s">
        <v>208</v>
      </c>
    </row>
    <row r="86" spans="1:18" s="89" customFormat="1" ht="14.4">
      <c r="A86" s="89" t="s">
        <v>694</v>
      </c>
      <c r="B86" s="113" t="s">
        <v>695</v>
      </c>
      <c r="C86" s="102" t="s">
        <v>695</v>
      </c>
      <c r="D86" s="102" t="s">
        <v>28</v>
      </c>
      <c r="E86" s="102">
        <v>2565</v>
      </c>
      <c r="F86" s="102" t="s">
        <v>185</v>
      </c>
      <c r="G86" s="103" t="s">
        <v>186</v>
      </c>
      <c r="H86" s="102" t="s">
        <v>228</v>
      </c>
      <c r="I86" s="102" t="s">
        <v>229</v>
      </c>
      <c r="J86" s="102" t="s">
        <v>1400</v>
      </c>
      <c r="K86" s="102" t="s">
        <v>38</v>
      </c>
      <c r="L86" s="103" t="s">
        <v>1102</v>
      </c>
      <c r="M86" s="103" t="s">
        <v>1036</v>
      </c>
      <c r="N86" s="104" t="s">
        <v>1037</v>
      </c>
      <c r="O86" s="108" t="s">
        <v>1373</v>
      </c>
      <c r="P86" s="104"/>
      <c r="Q86" s="102" t="s">
        <v>698</v>
      </c>
      <c r="R86" s="102" t="s">
        <v>258</v>
      </c>
    </row>
    <row r="87" spans="1:18" s="89" customFormat="1" ht="14.4">
      <c r="A87" s="89" t="s">
        <v>592</v>
      </c>
      <c r="B87" s="113" t="s">
        <v>300</v>
      </c>
      <c r="C87" s="102" t="s">
        <v>300</v>
      </c>
      <c r="D87" s="102" t="s">
        <v>28</v>
      </c>
      <c r="E87" s="102">
        <v>2565</v>
      </c>
      <c r="F87" s="102" t="s">
        <v>185</v>
      </c>
      <c r="G87" s="103" t="s">
        <v>186</v>
      </c>
      <c r="H87" s="102" t="s">
        <v>281</v>
      </c>
      <c r="I87" s="102" t="s">
        <v>711</v>
      </c>
      <c r="J87" s="102" t="s">
        <v>1383</v>
      </c>
      <c r="K87" s="102" t="s">
        <v>38</v>
      </c>
      <c r="L87" s="103" t="s">
        <v>1102</v>
      </c>
      <c r="M87" s="103" t="s">
        <v>1006</v>
      </c>
      <c r="N87" s="104" t="s">
        <v>1022</v>
      </c>
      <c r="O87" s="108" t="s">
        <v>1373</v>
      </c>
      <c r="P87" s="104"/>
      <c r="Q87" s="102" t="s">
        <v>713</v>
      </c>
      <c r="R87" s="102" t="s">
        <v>282</v>
      </c>
    </row>
    <row r="88" spans="1:18" s="89" customFormat="1" ht="14.4">
      <c r="A88" s="89" t="s">
        <v>599</v>
      </c>
      <c r="B88" s="113" t="s">
        <v>600</v>
      </c>
      <c r="C88" s="102" t="s">
        <v>600</v>
      </c>
      <c r="D88" s="102" t="s">
        <v>28</v>
      </c>
      <c r="E88" s="102">
        <v>2565</v>
      </c>
      <c r="F88" s="102" t="s">
        <v>185</v>
      </c>
      <c r="G88" s="103" t="s">
        <v>186</v>
      </c>
      <c r="H88" s="102" t="s">
        <v>66</v>
      </c>
      <c r="I88" s="102" t="s">
        <v>67</v>
      </c>
      <c r="J88" s="102" t="s">
        <v>1397</v>
      </c>
      <c r="K88" s="102" t="s">
        <v>47</v>
      </c>
      <c r="L88" s="103" t="s">
        <v>1102</v>
      </c>
      <c r="M88" s="103" t="s">
        <v>1006</v>
      </c>
      <c r="N88" s="104" t="s">
        <v>1007</v>
      </c>
      <c r="O88" s="108" t="s">
        <v>1373</v>
      </c>
      <c r="P88" s="104"/>
      <c r="Q88" s="102" t="s">
        <v>717</v>
      </c>
      <c r="R88" s="102" t="s">
        <v>203</v>
      </c>
    </row>
    <row r="89" spans="1:18" s="89" customFormat="1" ht="14.4">
      <c r="A89" s="89" t="s">
        <v>602</v>
      </c>
      <c r="B89" s="113" t="s">
        <v>91</v>
      </c>
      <c r="C89" s="102" t="s">
        <v>91</v>
      </c>
      <c r="D89" s="102" t="s">
        <v>28</v>
      </c>
      <c r="E89" s="102">
        <v>2565</v>
      </c>
      <c r="F89" s="102" t="s">
        <v>185</v>
      </c>
      <c r="G89" s="103" t="s">
        <v>186</v>
      </c>
      <c r="H89" s="102" t="s">
        <v>66</v>
      </c>
      <c r="I89" s="102" t="s">
        <v>67</v>
      </c>
      <c r="J89" s="102" t="s">
        <v>1397</v>
      </c>
      <c r="K89" s="102" t="s">
        <v>47</v>
      </c>
      <c r="L89" s="103" t="s">
        <v>1102</v>
      </c>
      <c r="M89" s="103" t="s">
        <v>1036</v>
      </c>
      <c r="N89" s="104" t="s">
        <v>1044</v>
      </c>
      <c r="O89" s="108" t="s">
        <v>1373</v>
      </c>
      <c r="P89" s="104"/>
      <c r="Q89" s="102" t="s">
        <v>720</v>
      </c>
      <c r="R89" s="102" t="s">
        <v>238</v>
      </c>
    </row>
    <row r="90" spans="1:18" s="89" customFormat="1" ht="14.4">
      <c r="A90" s="89" t="s">
        <v>604</v>
      </c>
      <c r="B90" s="113" t="s">
        <v>300</v>
      </c>
      <c r="C90" s="102" t="s">
        <v>300</v>
      </c>
      <c r="D90" s="102" t="s">
        <v>28</v>
      </c>
      <c r="E90" s="102">
        <v>2565</v>
      </c>
      <c r="F90" s="102" t="s">
        <v>185</v>
      </c>
      <c r="G90" s="103" t="s">
        <v>186</v>
      </c>
      <c r="H90" s="102" t="s">
        <v>66</v>
      </c>
      <c r="I90" s="102" t="s">
        <v>67</v>
      </c>
      <c r="J90" s="102" t="s">
        <v>1397</v>
      </c>
      <c r="K90" s="102" t="s">
        <v>47</v>
      </c>
      <c r="L90" s="103" t="s">
        <v>1102</v>
      </c>
      <c r="M90" s="103" t="s">
        <v>1006</v>
      </c>
      <c r="N90" s="104" t="s">
        <v>1007</v>
      </c>
      <c r="O90" s="108" t="s">
        <v>1373</v>
      </c>
      <c r="P90" s="104"/>
      <c r="Q90" s="102" t="s">
        <v>722</v>
      </c>
      <c r="R90" s="102" t="s">
        <v>203</v>
      </c>
    </row>
    <row r="91" spans="1:18" s="89" customFormat="1" ht="14.4">
      <c r="A91" s="89" t="s">
        <v>539</v>
      </c>
      <c r="B91" s="113" t="s">
        <v>540</v>
      </c>
      <c r="C91" s="102" t="s">
        <v>540</v>
      </c>
      <c r="D91" s="102" t="s">
        <v>28</v>
      </c>
      <c r="E91" s="102">
        <v>2565</v>
      </c>
      <c r="F91" s="102" t="s">
        <v>185</v>
      </c>
      <c r="G91" s="103" t="s">
        <v>186</v>
      </c>
      <c r="H91" s="102" t="s">
        <v>59</v>
      </c>
      <c r="I91" s="102" t="s">
        <v>60</v>
      </c>
      <c r="J91" s="102" t="s">
        <v>1385</v>
      </c>
      <c r="K91" s="102" t="s">
        <v>61</v>
      </c>
      <c r="L91" s="103" t="s">
        <v>1102</v>
      </c>
      <c r="M91" s="103" t="s">
        <v>1011</v>
      </c>
      <c r="N91" s="104" t="s">
        <v>1012</v>
      </c>
      <c r="O91" s="108" t="s">
        <v>1373</v>
      </c>
      <c r="P91" s="104"/>
      <c r="Q91" s="102" t="s">
        <v>653</v>
      </c>
      <c r="R91" s="102" t="s">
        <v>208</v>
      </c>
    </row>
    <row r="92" spans="1:18" s="89" customFormat="1" ht="14.4">
      <c r="A92" s="89" t="s">
        <v>544</v>
      </c>
      <c r="B92" s="113" t="s">
        <v>545</v>
      </c>
      <c r="C92" s="102" t="s">
        <v>545</v>
      </c>
      <c r="D92" s="102" t="s">
        <v>28</v>
      </c>
      <c r="E92" s="102">
        <v>2565</v>
      </c>
      <c r="F92" s="102" t="s">
        <v>180</v>
      </c>
      <c r="G92" s="103" t="s">
        <v>234</v>
      </c>
      <c r="H92" s="102" t="s">
        <v>306</v>
      </c>
      <c r="I92" s="102" t="s">
        <v>236</v>
      </c>
      <c r="J92" s="102" t="s">
        <v>1384</v>
      </c>
      <c r="K92" s="102" t="s">
        <v>237</v>
      </c>
      <c r="L92" s="103" t="s">
        <v>1102</v>
      </c>
      <c r="M92" s="103" t="s">
        <v>1006</v>
      </c>
      <c r="N92" s="104" t="s">
        <v>1007</v>
      </c>
      <c r="O92" s="108" t="s">
        <v>1373</v>
      </c>
      <c r="P92" s="104"/>
      <c r="Q92" s="102" t="s">
        <v>660</v>
      </c>
      <c r="R92" s="102" t="s">
        <v>203</v>
      </c>
    </row>
    <row r="93" spans="1:18" s="89" customFormat="1" ht="14.4">
      <c r="A93" s="89" t="s">
        <v>542</v>
      </c>
      <c r="B93" s="113" t="s">
        <v>252</v>
      </c>
      <c r="C93" s="102" t="s">
        <v>252</v>
      </c>
      <c r="D93" s="102" t="s">
        <v>28</v>
      </c>
      <c r="E93" s="102">
        <v>2565</v>
      </c>
      <c r="F93" s="102" t="s">
        <v>185</v>
      </c>
      <c r="G93" s="103" t="s">
        <v>186</v>
      </c>
      <c r="H93" s="102" t="s">
        <v>466</v>
      </c>
      <c r="I93" s="102" t="s">
        <v>654</v>
      </c>
      <c r="J93" s="102" t="s">
        <v>1386</v>
      </c>
      <c r="K93" s="102" t="s">
        <v>38</v>
      </c>
      <c r="L93" s="103" t="s">
        <v>1102</v>
      </c>
      <c r="M93" s="103" t="s">
        <v>1036</v>
      </c>
      <c r="N93" s="104" t="s">
        <v>1044</v>
      </c>
      <c r="O93" s="108" t="s">
        <v>1373</v>
      </c>
      <c r="P93" s="104"/>
      <c r="Q93" s="102" t="s">
        <v>657</v>
      </c>
      <c r="R93" s="102" t="s">
        <v>189</v>
      </c>
    </row>
    <row r="94" spans="1:18" s="89" customFormat="1" ht="14.4">
      <c r="A94" s="89" t="s">
        <v>542</v>
      </c>
      <c r="B94" s="113" t="s">
        <v>582</v>
      </c>
      <c r="C94" s="102" t="s">
        <v>582</v>
      </c>
      <c r="D94" s="102" t="s">
        <v>28</v>
      </c>
      <c r="E94" s="102">
        <v>2565</v>
      </c>
      <c r="F94" s="102" t="s">
        <v>388</v>
      </c>
      <c r="G94" s="103" t="s">
        <v>322</v>
      </c>
      <c r="H94" s="102" t="s">
        <v>72</v>
      </c>
      <c r="I94" s="102" t="s">
        <v>654</v>
      </c>
      <c r="J94" s="102" t="s">
        <v>1386</v>
      </c>
      <c r="K94" s="102" t="s">
        <v>38</v>
      </c>
      <c r="L94" s="103" t="s">
        <v>1102</v>
      </c>
      <c r="M94" s="103" t="s">
        <v>1036</v>
      </c>
      <c r="N94" s="105" t="s">
        <v>1044</v>
      </c>
      <c r="O94" s="105" t="s">
        <v>1373</v>
      </c>
      <c r="P94" s="105"/>
      <c r="Q94" s="102" t="s">
        <v>704</v>
      </c>
      <c r="R94" s="102" t="s">
        <v>441</v>
      </c>
    </row>
    <row r="95" spans="1:18" s="89" customFormat="1" ht="14.4">
      <c r="A95" s="89" t="s">
        <v>542</v>
      </c>
      <c r="B95" s="113" t="s">
        <v>582</v>
      </c>
      <c r="C95" s="102" t="s">
        <v>582</v>
      </c>
      <c r="D95" s="102" t="s">
        <v>28</v>
      </c>
      <c r="E95" s="102">
        <v>2565</v>
      </c>
      <c r="F95" s="102" t="s">
        <v>388</v>
      </c>
      <c r="G95" s="103" t="s">
        <v>322</v>
      </c>
      <c r="H95" s="102" t="s">
        <v>72</v>
      </c>
      <c r="I95" s="102" t="s">
        <v>654</v>
      </c>
      <c r="J95" s="102" t="s">
        <v>1386</v>
      </c>
      <c r="K95" s="102" t="s">
        <v>38</v>
      </c>
      <c r="L95" s="103" t="s">
        <v>1102</v>
      </c>
      <c r="M95" s="103" t="s">
        <v>1011</v>
      </c>
      <c r="N95" s="105" t="s">
        <v>1048</v>
      </c>
      <c r="O95" s="105" t="s">
        <v>1374</v>
      </c>
      <c r="P95" s="105" t="s">
        <v>1375</v>
      </c>
      <c r="Q95" s="102" t="s">
        <v>704</v>
      </c>
      <c r="R95" s="102" t="s">
        <v>441</v>
      </c>
    </row>
    <row r="96" spans="1:18" s="89" customFormat="1" ht="14.4">
      <c r="A96" s="89" t="s">
        <v>858</v>
      </c>
      <c r="B96" s="113" t="s">
        <v>426</v>
      </c>
      <c r="C96" s="102" t="s">
        <v>426</v>
      </c>
      <c r="D96" s="102" t="s">
        <v>28</v>
      </c>
      <c r="E96" s="102">
        <v>2566</v>
      </c>
      <c r="F96" s="102" t="s">
        <v>388</v>
      </c>
      <c r="G96" s="103" t="s">
        <v>322</v>
      </c>
      <c r="H96" s="102" t="s">
        <v>200</v>
      </c>
      <c r="I96" s="102" t="s">
        <v>676</v>
      </c>
      <c r="J96" s="102" t="s">
        <v>1382</v>
      </c>
      <c r="K96" s="102" t="s">
        <v>38</v>
      </c>
      <c r="L96" s="102" t="s">
        <v>1103</v>
      </c>
      <c r="M96" s="103" t="s">
        <v>1036</v>
      </c>
      <c r="N96" s="104" t="s">
        <v>1105</v>
      </c>
      <c r="O96" s="108" t="s">
        <v>1373</v>
      </c>
      <c r="P96" s="104"/>
      <c r="Q96" s="102" t="s">
        <v>1106</v>
      </c>
      <c r="R96" s="101" t="s">
        <v>399</v>
      </c>
    </row>
    <row r="97" spans="1:18" s="89" customFormat="1" ht="14.4">
      <c r="A97" s="89" t="s">
        <v>852</v>
      </c>
      <c r="B97" s="113" t="s">
        <v>401</v>
      </c>
      <c r="C97" s="102" t="s">
        <v>401</v>
      </c>
      <c r="D97" s="102" t="s">
        <v>28</v>
      </c>
      <c r="E97" s="102">
        <v>2566</v>
      </c>
      <c r="F97" s="102" t="s">
        <v>388</v>
      </c>
      <c r="G97" s="103" t="s">
        <v>322</v>
      </c>
      <c r="H97" s="102" t="s">
        <v>200</v>
      </c>
      <c r="I97" s="102" t="s">
        <v>676</v>
      </c>
      <c r="J97" s="102" t="s">
        <v>1382</v>
      </c>
      <c r="K97" s="102" t="s">
        <v>38</v>
      </c>
      <c r="L97" s="102" t="s">
        <v>1103</v>
      </c>
      <c r="M97" s="103" t="s">
        <v>1006</v>
      </c>
      <c r="N97" s="104" t="s">
        <v>1022</v>
      </c>
      <c r="O97" s="108" t="s">
        <v>1373</v>
      </c>
      <c r="P97" s="104"/>
      <c r="Q97" s="102" t="s">
        <v>1107</v>
      </c>
      <c r="R97" s="101" t="s">
        <v>404</v>
      </c>
    </row>
    <row r="98" spans="1:18" s="89" customFormat="1" ht="14.4">
      <c r="A98" s="89" t="s">
        <v>870</v>
      </c>
      <c r="B98" s="113" t="s">
        <v>457</v>
      </c>
      <c r="C98" s="102" t="s">
        <v>457</v>
      </c>
      <c r="D98" s="102" t="s">
        <v>28</v>
      </c>
      <c r="E98" s="102">
        <v>2566</v>
      </c>
      <c r="F98" s="102" t="s">
        <v>388</v>
      </c>
      <c r="G98" s="103" t="s">
        <v>322</v>
      </c>
      <c r="H98" s="102" t="s">
        <v>200</v>
      </c>
      <c r="I98" s="102" t="s">
        <v>676</v>
      </c>
      <c r="J98" s="102" t="s">
        <v>1382</v>
      </c>
      <c r="K98" s="102" t="s">
        <v>38</v>
      </c>
      <c r="L98" s="102" t="s">
        <v>1103</v>
      </c>
      <c r="M98" s="103" t="s">
        <v>1011</v>
      </c>
      <c r="N98" s="104" t="s">
        <v>1048</v>
      </c>
      <c r="O98" s="108" t="s">
        <v>1373</v>
      </c>
      <c r="P98" s="104"/>
      <c r="Q98" s="102" t="s">
        <v>1108</v>
      </c>
      <c r="R98" s="101" t="s">
        <v>445</v>
      </c>
    </row>
    <row r="99" spans="1:18" s="89" customFormat="1" ht="14.4">
      <c r="A99" s="89" t="s">
        <v>872</v>
      </c>
      <c r="B99" s="113" t="s">
        <v>873</v>
      </c>
      <c r="C99" s="102" t="s">
        <v>873</v>
      </c>
      <c r="D99" s="102" t="s">
        <v>28</v>
      </c>
      <c r="E99" s="102">
        <v>2566</v>
      </c>
      <c r="F99" s="102" t="s">
        <v>388</v>
      </c>
      <c r="G99" s="103" t="s">
        <v>322</v>
      </c>
      <c r="H99" s="102" t="s">
        <v>200</v>
      </c>
      <c r="I99" s="102" t="s">
        <v>676</v>
      </c>
      <c r="J99" s="102" t="s">
        <v>1382</v>
      </c>
      <c r="K99" s="102" t="s">
        <v>38</v>
      </c>
      <c r="L99" s="102" t="s">
        <v>1103</v>
      </c>
      <c r="M99" s="103" t="s">
        <v>1011</v>
      </c>
      <c r="N99" s="104" t="s">
        <v>1048</v>
      </c>
      <c r="O99" s="108" t="s">
        <v>1373</v>
      </c>
      <c r="P99" s="104"/>
      <c r="Q99" s="102" t="s">
        <v>1109</v>
      </c>
      <c r="R99" s="101" t="s">
        <v>445</v>
      </c>
    </row>
    <row r="100" spans="1:18" s="89" customFormat="1" ht="14.4">
      <c r="A100" s="89" t="s">
        <v>878</v>
      </c>
      <c r="B100" s="113" t="s">
        <v>879</v>
      </c>
      <c r="C100" s="102" t="s">
        <v>879</v>
      </c>
      <c r="D100" s="102" t="s">
        <v>28</v>
      </c>
      <c r="E100" s="102">
        <v>2566</v>
      </c>
      <c r="F100" s="102" t="s">
        <v>388</v>
      </c>
      <c r="G100" s="103" t="s">
        <v>322</v>
      </c>
      <c r="H100" s="102" t="s">
        <v>200</v>
      </c>
      <c r="I100" s="102" t="s">
        <v>676</v>
      </c>
      <c r="J100" s="102" t="s">
        <v>1382</v>
      </c>
      <c r="K100" s="102" t="s">
        <v>38</v>
      </c>
      <c r="L100" s="102" t="s">
        <v>1103</v>
      </c>
      <c r="M100" s="103" t="s">
        <v>1371</v>
      </c>
      <c r="N100" s="104" t="s">
        <v>1110</v>
      </c>
      <c r="O100" s="108" t="s">
        <v>1373</v>
      </c>
      <c r="P100" s="104"/>
      <c r="Q100" s="102" t="s">
        <v>1111</v>
      </c>
      <c r="R100" s="101" t="s">
        <v>455</v>
      </c>
    </row>
    <row r="101" spans="1:18" s="89" customFormat="1" ht="14.4">
      <c r="A101" s="89" t="s">
        <v>881</v>
      </c>
      <c r="B101" s="113" t="s">
        <v>882</v>
      </c>
      <c r="C101" s="102" t="s">
        <v>882</v>
      </c>
      <c r="D101" s="102" t="s">
        <v>28</v>
      </c>
      <c r="E101" s="102">
        <v>2566</v>
      </c>
      <c r="F101" s="102" t="s">
        <v>388</v>
      </c>
      <c r="G101" s="103" t="s">
        <v>322</v>
      </c>
      <c r="H101" s="102" t="s">
        <v>200</v>
      </c>
      <c r="I101" s="102" t="s">
        <v>676</v>
      </c>
      <c r="J101" s="102" t="s">
        <v>1382</v>
      </c>
      <c r="K101" s="102" t="s">
        <v>38</v>
      </c>
      <c r="L101" s="102" t="s">
        <v>1103</v>
      </c>
      <c r="M101" s="103" t="s">
        <v>1011</v>
      </c>
      <c r="N101" s="104" t="s">
        <v>1048</v>
      </c>
      <c r="O101" s="108" t="s">
        <v>1373</v>
      </c>
      <c r="P101" s="104"/>
      <c r="Q101" s="102" t="s">
        <v>1112</v>
      </c>
      <c r="R101" s="101" t="s">
        <v>445</v>
      </c>
    </row>
    <row r="102" spans="1:18" s="89" customFormat="1" ht="14.4">
      <c r="A102" s="89" t="s">
        <v>884</v>
      </c>
      <c r="B102" s="113" t="s">
        <v>885</v>
      </c>
      <c r="C102" s="102" t="s">
        <v>885</v>
      </c>
      <c r="D102" s="102" t="s">
        <v>28</v>
      </c>
      <c r="E102" s="102">
        <v>2566</v>
      </c>
      <c r="F102" s="102" t="s">
        <v>388</v>
      </c>
      <c r="G102" s="103" t="s">
        <v>322</v>
      </c>
      <c r="H102" s="102" t="s">
        <v>200</v>
      </c>
      <c r="I102" s="102" t="s">
        <v>676</v>
      </c>
      <c r="J102" s="102" t="s">
        <v>1382</v>
      </c>
      <c r="K102" s="102" t="s">
        <v>38</v>
      </c>
      <c r="L102" s="102" t="s">
        <v>1103</v>
      </c>
      <c r="M102" s="103" t="s">
        <v>1011</v>
      </c>
      <c r="N102" s="104" t="s">
        <v>1048</v>
      </c>
      <c r="O102" s="108" t="s">
        <v>1373</v>
      </c>
      <c r="P102" s="104"/>
      <c r="Q102" s="102" t="s">
        <v>1113</v>
      </c>
      <c r="R102" s="101" t="s">
        <v>445</v>
      </c>
    </row>
    <row r="103" spans="1:18" s="89" customFormat="1" ht="14.4">
      <c r="A103" s="89" t="s">
        <v>867</v>
      </c>
      <c r="B103" s="113" t="s">
        <v>868</v>
      </c>
      <c r="C103" s="102" t="s">
        <v>868</v>
      </c>
      <c r="D103" s="102" t="s">
        <v>28</v>
      </c>
      <c r="E103" s="102">
        <v>2566</v>
      </c>
      <c r="F103" s="102" t="s">
        <v>388</v>
      </c>
      <c r="G103" s="103" t="s">
        <v>322</v>
      </c>
      <c r="H103" s="102" t="s">
        <v>200</v>
      </c>
      <c r="I103" s="102" t="s">
        <v>676</v>
      </c>
      <c r="J103" s="102" t="s">
        <v>1382</v>
      </c>
      <c r="K103" s="102" t="s">
        <v>38</v>
      </c>
      <c r="L103" s="102" t="s">
        <v>1103</v>
      </c>
      <c r="M103" s="103" t="s">
        <v>1011</v>
      </c>
      <c r="N103" s="104" t="s">
        <v>1012</v>
      </c>
      <c r="O103" s="108" t="s">
        <v>1373</v>
      </c>
      <c r="P103" s="104"/>
      <c r="Q103" s="102" t="s">
        <v>1114</v>
      </c>
      <c r="R103" s="101" t="s">
        <v>419</v>
      </c>
    </row>
    <row r="104" spans="1:18" s="89" customFormat="1" ht="14.4">
      <c r="A104" s="89" t="s">
        <v>822</v>
      </c>
      <c r="B104" s="113" t="s">
        <v>142</v>
      </c>
      <c r="C104" s="102" t="s">
        <v>142</v>
      </c>
      <c r="D104" s="102" t="s">
        <v>28</v>
      </c>
      <c r="E104" s="102">
        <v>2566</v>
      </c>
      <c r="F104" s="102" t="s">
        <v>388</v>
      </c>
      <c r="G104" s="103" t="s">
        <v>322</v>
      </c>
      <c r="H104" s="102" t="s">
        <v>281</v>
      </c>
      <c r="I104" s="102" t="s">
        <v>711</v>
      </c>
      <c r="J104" s="102" t="s">
        <v>1383</v>
      </c>
      <c r="K104" s="102" t="s">
        <v>38</v>
      </c>
      <c r="L104" s="102" t="s">
        <v>1115</v>
      </c>
      <c r="M104" s="103" t="s">
        <v>1036</v>
      </c>
      <c r="N104" s="104" t="s">
        <v>1044</v>
      </c>
      <c r="O104" s="108" t="s">
        <v>1373</v>
      </c>
      <c r="P104" s="104"/>
      <c r="Q104" s="102" t="s">
        <v>1116</v>
      </c>
      <c r="R104" s="101" t="s">
        <v>441</v>
      </c>
    </row>
    <row r="105" spans="1:18" s="89" customFormat="1" ht="14.4">
      <c r="A105" s="89" t="s">
        <v>819</v>
      </c>
      <c r="B105" s="113" t="s">
        <v>820</v>
      </c>
      <c r="C105" s="102" t="s">
        <v>820</v>
      </c>
      <c r="D105" s="102" t="s">
        <v>28</v>
      </c>
      <c r="E105" s="102">
        <v>2566</v>
      </c>
      <c r="F105" s="102" t="s">
        <v>388</v>
      </c>
      <c r="G105" s="103" t="s">
        <v>322</v>
      </c>
      <c r="H105" s="102" t="s">
        <v>306</v>
      </c>
      <c r="I105" s="102" t="s">
        <v>236</v>
      </c>
      <c r="J105" s="102" t="s">
        <v>1384</v>
      </c>
      <c r="K105" s="102" t="s">
        <v>237</v>
      </c>
      <c r="L105" s="102" t="s">
        <v>1115</v>
      </c>
      <c r="M105" s="103" t="s">
        <v>1036</v>
      </c>
      <c r="N105" s="104" t="s">
        <v>1044</v>
      </c>
      <c r="O105" s="108" t="s">
        <v>1373</v>
      </c>
      <c r="P105" s="104"/>
      <c r="Q105" s="102" t="s">
        <v>1117</v>
      </c>
      <c r="R105" s="101" t="s">
        <v>473</v>
      </c>
    </row>
    <row r="106" spans="1:18" s="89" customFormat="1" ht="14.4">
      <c r="A106" s="89" t="s">
        <v>824</v>
      </c>
      <c r="B106" s="113" t="s">
        <v>524</v>
      </c>
      <c r="C106" s="102" t="s">
        <v>524</v>
      </c>
      <c r="D106" s="102" t="s">
        <v>28</v>
      </c>
      <c r="E106" s="102">
        <v>2566</v>
      </c>
      <c r="F106" s="102" t="s">
        <v>388</v>
      </c>
      <c r="G106" s="103" t="s">
        <v>322</v>
      </c>
      <c r="H106" s="102" t="s">
        <v>281</v>
      </c>
      <c r="I106" s="102" t="s">
        <v>711</v>
      </c>
      <c r="J106" s="102" t="s">
        <v>1383</v>
      </c>
      <c r="K106" s="102" t="s">
        <v>38</v>
      </c>
      <c r="L106" s="102" t="s">
        <v>1115</v>
      </c>
      <c r="M106" s="103" t="s">
        <v>1036</v>
      </c>
      <c r="N106" s="104" t="s">
        <v>1044</v>
      </c>
      <c r="O106" s="108" t="s">
        <v>1373</v>
      </c>
      <c r="P106" s="104"/>
      <c r="Q106" s="102" t="s">
        <v>1118</v>
      </c>
      <c r="R106" s="101" t="s">
        <v>441</v>
      </c>
    </row>
    <row r="107" spans="1:18" s="89" customFormat="1" ht="14.4">
      <c r="A107" s="89" t="s">
        <v>832</v>
      </c>
      <c r="B107" s="113" t="s">
        <v>1119</v>
      </c>
      <c r="C107" s="102" t="s">
        <v>1119</v>
      </c>
      <c r="D107" s="102" t="s">
        <v>28</v>
      </c>
      <c r="E107" s="102">
        <v>2566</v>
      </c>
      <c r="F107" s="102" t="s">
        <v>388</v>
      </c>
      <c r="G107" s="103" t="s">
        <v>322</v>
      </c>
      <c r="H107" s="102" t="s">
        <v>59</v>
      </c>
      <c r="I107" s="102" t="s">
        <v>60</v>
      </c>
      <c r="J107" s="102" t="s">
        <v>1385</v>
      </c>
      <c r="K107" s="102" t="s">
        <v>61</v>
      </c>
      <c r="L107" s="102" t="s">
        <v>1115</v>
      </c>
      <c r="M107" s="103" t="s">
        <v>1011</v>
      </c>
      <c r="N107" s="104" t="s">
        <v>1048</v>
      </c>
      <c r="O107" s="108" t="s">
        <v>1373</v>
      </c>
      <c r="P107" s="104"/>
      <c r="Q107" s="102" t="s">
        <v>1120</v>
      </c>
      <c r="R107" s="101" t="s">
        <v>445</v>
      </c>
    </row>
    <row r="108" spans="1:18" s="89" customFormat="1" ht="14.4">
      <c r="A108" s="89" t="s">
        <v>463</v>
      </c>
      <c r="B108" s="113" t="s">
        <v>838</v>
      </c>
      <c r="C108" s="102" t="s">
        <v>838</v>
      </c>
      <c r="D108" s="102" t="s">
        <v>28</v>
      </c>
      <c r="E108" s="102">
        <v>2566</v>
      </c>
      <c r="F108" s="102" t="s">
        <v>388</v>
      </c>
      <c r="G108" s="103" t="s">
        <v>322</v>
      </c>
      <c r="H108" s="102" t="s">
        <v>72</v>
      </c>
      <c r="I108" s="102" t="s">
        <v>654</v>
      </c>
      <c r="J108" s="102" t="s">
        <v>1386</v>
      </c>
      <c r="K108" s="102" t="s">
        <v>38</v>
      </c>
      <c r="L108" s="102" t="s">
        <v>1115</v>
      </c>
      <c r="M108" s="103" t="s">
        <v>1371</v>
      </c>
      <c r="N108" s="104" t="s">
        <v>1121</v>
      </c>
      <c r="O108" s="108" t="s">
        <v>1373</v>
      </c>
      <c r="P108" s="104"/>
      <c r="Q108" s="102" t="s">
        <v>1122</v>
      </c>
      <c r="R108" s="101" t="s">
        <v>451</v>
      </c>
    </row>
    <row r="109" spans="1:18" s="89" customFormat="1" ht="14.4">
      <c r="A109" s="89" t="s">
        <v>840</v>
      </c>
      <c r="B109" s="113" t="s">
        <v>320</v>
      </c>
      <c r="C109" s="102" t="s">
        <v>320</v>
      </c>
      <c r="D109" s="102" t="s">
        <v>28</v>
      </c>
      <c r="E109" s="102">
        <v>2566</v>
      </c>
      <c r="F109" s="102" t="s">
        <v>388</v>
      </c>
      <c r="G109" s="103" t="s">
        <v>322</v>
      </c>
      <c r="H109" s="102" t="s">
        <v>323</v>
      </c>
      <c r="I109" s="102" t="s">
        <v>679</v>
      </c>
      <c r="J109" s="102" t="s">
        <v>1387</v>
      </c>
      <c r="K109" s="102" t="s">
        <v>38</v>
      </c>
      <c r="L109" s="102" t="s">
        <v>1115</v>
      </c>
      <c r="M109" s="103" t="s">
        <v>1006</v>
      </c>
      <c r="N109" s="104" t="s">
        <v>1022</v>
      </c>
      <c r="O109" s="108" t="s">
        <v>1373</v>
      </c>
      <c r="P109" s="104"/>
      <c r="Q109" s="102" t="s">
        <v>1123</v>
      </c>
      <c r="R109" s="101" t="s">
        <v>404</v>
      </c>
    </row>
    <row r="110" spans="1:18" s="89" customFormat="1" ht="14.4">
      <c r="A110" s="89" t="s">
        <v>842</v>
      </c>
      <c r="B110" s="113" t="s">
        <v>1124</v>
      </c>
      <c r="C110" s="102" t="s">
        <v>1124</v>
      </c>
      <c r="D110" s="102" t="s">
        <v>28</v>
      </c>
      <c r="E110" s="102">
        <v>2566</v>
      </c>
      <c r="F110" s="102" t="s">
        <v>844</v>
      </c>
      <c r="G110" s="103" t="s">
        <v>322</v>
      </c>
      <c r="H110" s="102" t="s">
        <v>845</v>
      </c>
      <c r="I110" s="102" t="s">
        <v>46</v>
      </c>
      <c r="J110" s="102" t="s">
        <v>1388</v>
      </c>
      <c r="K110" s="102" t="s">
        <v>47</v>
      </c>
      <c r="L110" s="102" t="s">
        <v>1115</v>
      </c>
      <c r="M110" s="103" t="s">
        <v>1006</v>
      </c>
      <c r="N110" s="104" t="s">
        <v>1007</v>
      </c>
      <c r="O110" s="108" t="s">
        <v>1373</v>
      </c>
      <c r="P110" s="104"/>
      <c r="Q110" s="102" t="s">
        <v>1125</v>
      </c>
      <c r="R110" s="101" t="s">
        <v>383</v>
      </c>
    </row>
    <row r="111" spans="1:18" s="89" customFormat="1" ht="14.4">
      <c r="A111" s="89" t="s">
        <v>847</v>
      </c>
      <c r="B111" s="113" t="s">
        <v>848</v>
      </c>
      <c r="C111" s="102" t="s">
        <v>848</v>
      </c>
      <c r="D111" s="102" t="s">
        <v>28</v>
      </c>
      <c r="E111" s="102">
        <v>2566</v>
      </c>
      <c r="F111" s="102" t="s">
        <v>388</v>
      </c>
      <c r="G111" s="103" t="s">
        <v>322</v>
      </c>
      <c r="H111" s="102" t="s">
        <v>845</v>
      </c>
      <c r="I111" s="102" t="s">
        <v>46</v>
      </c>
      <c r="J111" s="102" t="s">
        <v>1388</v>
      </c>
      <c r="K111" s="102" t="s">
        <v>47</v>
      </c>
      <c r="L111" s="102" t="s">
        <v>1115</v>
      </c>
      <c r="M111" s="103" t="s">
        <v>1006</v>
      </c>
      <c r="N111" s="104" t="s">
        <v>1007</v>
      </c>
      <c r="O111" s="108" t="s">
        <v>1373</v>
      </c>
      <c r="P111" s="104"/>
      <c r="Q111" s="102" t="s">
        <v>1126</v>
      </c>
      <c r="R111" s="101" t="s">
        <v>383</v>
      </c>
    </row>
    <row r="112" spans="1:18" s="89" customFormat="1" ht="14.4">
      <c r="A112" s="89" t="s">
        <v>894</v>
      </c>
      <c r="B112" s="113" t="s">
        <v>393</v>
      </c>
      <c r="C112" s="102" t="s">
        <v>393</v>
      </c>
      <c r="D112" s="102" t="s">
        <v>28</v>
      </c>
      <c r="E112" s="102">
        <v>2566</v>
      </c>
      <c r="F112" s="102" t="s">
        <v>388</v>
      </c>
      <c r="G112" s="103" t="s">
        <v>322</v>
      </c>
      <c r="H112" s="102" t="s">
        <v>895</v>
      </c>
      <c r="I112" s="102" t="s">
        <v>739</v>
      </c>
      <c r="J112" s="102" t="s">
        <v>1389</v>
      </c>
      <c r="K112" s="102" t="s">
        <v>38</v>
      </c>
      <c r="L112" s="102" t="s">
        <v>1115</v>
      </c>
      <c r="M112" s="103" t="s">
        <v>1036</v>
      </c>
      <c r="N112" s="104" t="s">
        <v>1105</v>
      </c>
      <c r="O112" s="108" t="s">
        <v>1373</v>
      </c>
      <c r="P112" s="104"/>
      <c r="Q112" s="102" t="s">
        <v>1127</v>
      </c>
      <c r="R112" s="101" t="s">
        <v>399</v>
      </c>
    </row>
    <row r="113" spans="1:18" s="89" customFormat="1" ht="14.4">
      <c r="A113" s="89" t="s">
        <v>855</v>
      </c>
      <c r="B113" s="113" t="s">
        <v>856</v>
      </c>
      <c r="C113" s="102" t="s">
        <v>856</v>
      </c>
      <c r="D113" s="102" t="s">
        <v>28</v>
      </c>
      <c r="E113" s="102">
        <v>2566</v>
      </c>
      <c r="F113" s="102" t="s">
        <v>388</v>
      </c>
      <c r="G113" s="103" t="s">
        <v>322</v>
      </c>
      <c r="H113" s="102" t="s">
        <v>466</v>
      </c>
      <c r="I113" s="102" t="s">
        <v>654</v>
      </c>
      <c r="J113" s="102" t="s">
        <v>1386</v>
      </c>
      <c r="K113" s="102" t="s">
        <v>38</v>
      </c>
      <c r="L113" s="102" t="s">
        <v>1115</v>
      </c>
      <c r="M113" s="103" t="s">
        <v>1036</v>
      </c>
      <c r="N113" s="104" t="s">
        <v>1128</v>
      </c>
      <c r="O113" s="108" t="s">
        <v>1373</v>
      </c>
      <c r="P113" s="104"/>
      <c r="Q113" s="102" t="s">
        <v>1129</v>
      </c>
      <c r="R113" s="101" t="s">
        <v>424</v>
      </c>
    </row>
    <row r="114" spans="1:18" s="89" customFormat="1" ht="14.4">
      <c r="A114" s="89" t="s">
        <v>863</v>
      </c>
      <c r="B114" s="113" t="s">
        <v>864</v>
      </c>
      <c r="C114" s="102" t="s">
        <v>864</v>
      </c>
      <c r="D114" s="102" t="s">
        <v>28</v>
      </c>
      <c r="E114" s="102">
        <v>2566</v>
      </c>
      <c r="F114" s="102" t="s">
        <v>388</v>
      </c>
      <c r="G114" s="103" t="s">
        <v>322</v>
      </c>
      <c r="H114" s="102" t="s">
        <v>243</v>
      </c>
      <c r="I114" s="102" t="s">
        <v>865</v>
      </c>
      <c r="J114" s="102" t="s">
        <v>1390</v>
      </c>
      <c r="K114" s="102" t="s">
        <v>47</v>
      </c>
      <c r="L114" s="102" t="s">
        <v>1115</v>
      </c>
      <c r="M114" s="103" t="s">
        <v>1011</v>
      </c>
      <c r="N114" s="104" t="s">
        <v>1012</v>
      </c>
      <c r="O114" s="108" t="s">
        <v>1373</v>
      </c>
      <c r="P114" s="104"/>
      <c r="Q114" s="102" t="s">
        <v>1130</v>
      </c>
      <c r="R114" s="101" t="s">
        <v>419</v>
      </c>
    </row>
    <row r="115" spans="1:18" s="89" customFormat="1" ht="14.4">
      <c r="A115" s="89" t="s">
        <v>901</v>
      </c>
      <c r="B115" s="113" t="s">
        <v>902</v>
      </c>
      <c r="C115" s="102" t="s">
        <v>902</v>
      </c>
      <c r="D115" s="102" t="s">
        <v>28</v>
      </c>
      <c r="E115" s="102">
        <v>2566</v>
      </c>
      <c r="F115" s="102" t="s">
        <v>388</v>
      </c>
      <c r="G115" s="103" t="s">
        <v>322</v>
      </c>
      <c r="H115" s="102" t="s">
        <v>903</v>
      </c>
      <c r="I115" s="102" t="s">
        <v>904</v>
      </c>
      <c r="J115" s="102" t="s">
        <v>1391</v>
      </c>
      <c r="K115" s="102" t="s">
        <v>47</v>
      </c>
      <c r="L115" s="102" t="s">
        <v>1115</v>
      </c>
      <c r="M115" s="103" t="s">
        <v>1036</v>
      </c>
      <c r="N115" s="104" t="s">
        <v>1044</v>
      </c>
      <c r="O115" s="108" t="s">
        <v>1373</v>
      </c>
      <c r="P115" s="104"/>
      <c r="Q115" s="102" t="s">
        <v>1131</v>
      </c>
      <c r="R115" s="101" t="s">
        <v>441</v>
      </c>
    </row>
    <row r="116" spans="1:18" s="89" customFormat="1" ht="14.4">
      <c r="A116" s="89" t="s">
        <v>906</v>
      </c>
      <c r="B116" s="113" t="s">
        <v>907</v>
      </c>
      <c r="C116" s="102" t="s">
        <v>907</v>
      </c>
      <c r="D116" s="102" t="s">
        <v>28</v>
      </c>
      <c r="E116" s="102">
        <v>2566</v>
      </c>
      <c r="F116" s="102" t="s">
        <v>388</v>
      </c>
      <c r="G116" s="103" t="s">
        <v>322</v>
      </c>
      <c r="H116" s="102" t="s">
        <v>903</v>
      </c>
      <c r="I116" s="102" t="s">
        <v>904</v>
      </c>
      <c r="J116" s="102" t="s">
        <v>1391</v>
      </c>
      <c r="K116" s="102" t="s">
        <v>47</v>
      </c>
      <c r="L116" s="102" t="s">
        <v>1115</v>
      </c>
      <c r="M116" s="103" t="s">
        <v>1036</v>
      </c>
      <c r="N116" s="104" t="s">
        <v>1037</v>
      </c>
      <c r="O116" s="108" t="s">
        <v>1373</v>
      </c>
      <c r="P116" s="104"/>
      <c r="Q116" s="102" t="s">
        <v>1133</v>
      </c>
      <c r="R116" s="101" t="s">
        <v>1132</v>
      </c>
    </row>
    <row r="117" spans="1:18" s="89" customFormat="1" ht="14.4">
      <c r="A117" s="89" t="s">
        <v>909</v>
      </c>
      <c r="B117" s="113" t="s">
        <v>910</v>
      </c>
      <c r="C117" s="102" t="s">
        <v>910</v>
      </c>
      <c r="D117" s="102" t="s">
        <v>28</v>
      </c>
      <c r="E117" s="102">
        <v>2566</v>
      </c>
      <c r="F117" s="102" t="s">
        <v>388</v>
      </c>
      <c r="G117" s="103" t="s">
        <v>322</v>
      </c>
      <c r="H117" s="102" t="s">
        <v>903</v>
      </c>
      <c r="I117" s="102" t="s">
        <v>904</v>
      </c>
      <c r="J117" s="102" t="s">
        <v>1391</v>
      </c>
      <c r="K117" s="102" t="s">
        <v>47</v>
      </c>
      <c r="L117" s="102" t="s">
        <v>1115</v>
      </c>
      <c r="M117" s="103" t="s">
        <v>1036</v>
      </c>
      <c r="N117" s="104" t="s">
        <v>1044</v>
      </c>
      <c r="O117" s="108" t="s">
        <v>1373</v>
      </c>
      <c r="P117" s="104"/>
      <c r="Q117" s="102" t="s">
        <v>1134</v>
      </c>
      <c r="R117" s="101" t="s">
        <v>441</v>
      </c>
    </row>
    <row r="118" spans="1:18" s="89" customFormat="1" ht="14.4">
      <c r="A118" s="89" t="s">
        <v>890</v>
      </c>
      <c r="B118" s="113" t="s">
        <v>891</v>
      </c>
      <c r="C118" s="102" t="s">
        <v>891</v>
      </c>
      <c r="D118" s="102" t="s">
        <v>28</v>
      </c>
      <c r="E118" s="102">
        <v>2566</v>
      </c>
      <c r="F118" s="102" t="s">
        <v>388</v>
      </c>
      <c r="G118" s="103" t="s">
        <v>322</v>
      </c>
      <c r="H118" s="102" t="s">
        <v>200</v>
      </c>
      <c r="I118" s="102" t="s">
        <v>676</v>
      </c>
      <c r="J118" s="102" t="s">
        <v>1382</v>
      </c>
      <c r="K118" s="102" t="s">
        <v>38</v>
      </c>
      <c r="L118" s="102" t="s">
        <v>1115</v>
      </c>
      <c r="M118" s="103" t="s">
        <v>1011</v>
      </c>
      <c r="N118" s="104" t="s">
        <v>1048</v>
      </c>
      <c r="O118" s="108" t="s">
        <v>1373</v>
      </c>
      <c r="P118" s="104"/>
      <c r="Q118" s="102" t="s">
        <v>1135</v>
      </c>
      <c r="R118" s="101" t="s">
        <v>445</v>
      </c>
    </row>
    <row r="119" spans="1:18" s="89" customFormat="1" ht="14.4">
      <c r="A119" s="89" t="s">
        <v>928</v>
      </c>
      <c r="B119" s="113" t="s">
        <v>929</v>
      </c>
      <c r="C119" s="102" t="s">
        <v>929</v>
      </c>
      <c r="D119" s="102" t="s">
        <v>28</v>
      </c>
      <c r="E119" s="102">
        <v>2566</v>
      </c>
      <c r="F119" s="102" t="s">
        <v>388</v>
      </c>
      <c r="G119" s="103" t="s">
        <v>322</v>
      </c>
      <c r="H119" s="102" t="s">
        <v>930</v>
      </c>
      <c r="I119" s="102" t="s">
        <v>931</v>
      </c>
      <c r="J119" s="102" t="s">
        <v>1392</v>
      </c>
      <c r="K119" s="102" t="s">
        <v>47</v>
      </c>
      <c r="L119" s="102" t="s">
        <v>1115</v>
      </c>
      <c r="M119" s="103" t="s">
        <v>1006</v>
      </c>
      <c r="N119" s="104" t="s">
        <v>1007</v>
      </c>
      <c r="O119" s="108" t="s">
        <v>1373</v>
      </c>
      <c r="P119" s="104"/>
      <c r="Q119" s="102" t="s">
        <v>1136</v>
      </c>
      <c r="R119" s="101" t="s">
        <v>383</v>
      </c>
    </row>
    <row r="120" spans="1:18" s="89" customFormat="1" ht="14.4">
      <c r="A120" s="89" t="s">
        <v>915</v>
      </c>
      <c r="B120" s="113" t="s">
        <v>916</v>
      </c>
      <c r="C120" s="102" t="s">
        <v>916</v>
      </c>
      <c r="D120" s="102" t="s">
        <v>28</v>
      </c>
      <c r="E120" s="102">
        <v>2566</v>
      </c>
      <c r="F120" s="102" t="s">
        <v>388</v>
      </c>
      <c r="G120" s="103" t="s">
        <v>322</v>
      </c>
      <c r="H120" s="102" t="s">
        <v>903</v>
      </c>
      <c r="I120" s="102" t="s">
        <v>904</v>
      </c>
      <c r="J120" s="102" t="s">
        <v>1391</v>
      </c>
      <c r="K120" s="102" t="s">
        <v>47</v>
      </c>
      <c r="L120" s="102" t="s">
        <v>1115</v>
      </c>
      <c r="M120" s="103" t="s">
        <v>1011</v>
      </c>
      <c r="N120" s="104" t="s">
        <v>1012</v>
      </c>
      <c r="O120" s="108" t="s">
        <v>1373</v>
      </c>
      <c r="P120" s="104"/>
      <c r="Q120" s="102" t="s">
        <v>1137</v>
      </c>
      <c r="R120" s="101" t="s">
        <v>419</v>
      </c>
    </row>
    <row r="121" spans="1:18" s="89" customFormat="1" ht="14.4">
      <c r="A121" s="89" t="s">
        <v>860</v>
      </c>
      <c r="B121" s="113" t="s">
        <v>560</v>
      </c>
      <c r="C121" s="102" t="s">
        <v>560</v>
      </c>
      <c r="D121" s="102" t="s">
        <v>28</v>
      </c>
      <c r="E121" s="102">
        <v>2566</v>
      </c>
      <c r="F121" s="102" t="s">
        <v>388</v>
      </c>
      <c r="G121" s="103" t="s">
        <v>322</v>
      </c>
      <c r="H121" s="102" t="s">
        <v>117</v>
      </c>
      <c r="I121" s="102" t="s">
        <v>103</v>
      </c>
      <c r="J121" s="102" t="s">
        <v>1379</v>
      </c>
      <c r="K121" s="102" t="s">
        <v>47</v>
      </c>
      <c r="L121" s="102" t="s">
        <v>1115</v>
      </c>
      <c r="M121" s="103" t="s">
        <v>1006</v>
      </c>
      <c r="N121" s="104" t="s">
        <v>1007</v>
      </c>
      <c r="O121" s="108" t="s">
        <v>1373</v>
      </c>
      <c r="P121" s="104"/>
      <c r="Q121" s="102" t="s">
        <v>1138</v>
      </c>
      <c r="R121" s="101" t="s">
        <v>383</v>
      </c>
    </row>
    <row r="122" spans="1:18" s="89" customFormat="1" ht="14.4">
      <c r="A122" s="89" t="s">
        <v>912</v>
      </c>
      <c r="B122" s="113" t="s">
        <v>913</v>
      </c>
      <c r="C122" s="102" t="s">
        <v>913</v>
      </c>
      <c r="D122" s="102" t="s">
        <v>28</v>
      </c>
      <c r="E122" s="102">
        <v>2566</v>
      </c>
      <c r="F122" s="102" t="s">
        <v>388</v>
      </c>
      <c r="G122" s="103" t="s">
        <v>322</v>
      </c>
      <c r="H122" s="102" t="s">
        <v>903</v>
      </c>
      <c r="I122" s="102" t="s">
        <v>904</v>
      </c>
      <c r="J122" s="102" t="s">
        <v>1391</v>
      </c>
      <c r="K122" s="102" t="s">
        <v>47</v>
      </c>
      <c r="L122" s="102" t="s">
        <v>1115</v>
      </c>
      <c r="M122" s="103" t="s">
        <v>1011</v>
      </c>
      <c r="N122" s="104" t="s">
        <v>1012</v>
      </c>
      <c r="O122" s="108" t="s">
        <v>1373</v>
      </c>
      <c r="P122" s="104"/>
      <c r="Q122" s="102" t="s">
        <v>1139</v>
      </c>
      <c r="R122" s="101" t="s">
        <v>419</v>
      </c>
    </row>
    <row r="123" spans="1:18" s="89" customFormat="1" ht="14.4">
      <c r="A123" s="89" t="s">
        <v>485</v>
      </c>
      <c r="B123" s="113" t="s">
        <v>919</v>
      </c>
      <c r="C123" s="102" t="s">
        <v>919</v>
      </c>
      <c r="D123" s="102" t="s">
        <v>28</v>
      </c>
      <c r="E123" s="102">
        <v>2566</v>
      </c>
      <c r="F123" s="102" t="s">
        <v>388</v>
      </c>
      <c r="G123" s="103" t="s">
        <v>322</v>
      </c>
      <c r="H123" s="102" t="s">
        <v>920</v>
      </c>
      <c r="I123" s="102" t="s">
        <v>654</v>
      </c>
      <c r="J123" s="102" t="s">
        <v>1386</v>
      </c>
      <c r="K123" s="102" t="s">
        <v>38</v>
      </c>
      <c r="L123" s="102" t="s">
        <v>1115</v>
      </c>
      <c r="M123" s="103" t="s">
        <v>1006</v>
      </c>
      <c r="N123" s="104" t="s">
        <v>1007</v>
      </c>
      <c r="O123" s="108" t="s">
        <v>1373</v>
      </c>
      <c r="P123" s="105"/>
      <c r="Q123" s="102" t="s">
        <v>1252</v>
      </c>
      <c r="R123" s="101" t="s">
        <v>383</v>
      </c>
    </row>
    <row r="124" spans="1:18" s="89" customFormat="1" ht="14.4">
      <c r="A124" s="89" t="s">
        <v>835</v>
      </c>
      <c r="B124" s="113" t="s">
        <v>1253</v>
      </c>
      <c r="C124" s="102" t="s">
        <v>1253</v>
      </c>
      <c r="D124" s="102" t="s">
        <v>28</v>
      </c>
      <c r="E124" s="102">
        <v>2566</v>
      </c>
      <c r="F124" s="102" t="s">
        <v>388</v>
      </c>
      <c r="G124" s="103" t="s">
        <v>322</v>
      </c>
      <c r="H124" s="102" t="s">
        <v>920</v>
      </c>
      <c r="I124" s="102" t="s">
        <v>654</v>
      </c>
      <c r="J124" s="102" t="s">
        <v>1386</v>
      </c>
      <c r="K124" s="102" t="s">
        <v>38</v>
      </c>
      <c r="L124" s="102" t="s">
        <v>1115</v>
      </c>
      <c r="M124" s="103" t="s">
        <v>1011</v>
      </c>
      <c r="N124" s="104" t="s">
        <v>1012</v>
      </c>
      <c r="O124" s="108" t="s">
        <v>1373</v>
      </c>
      <c r="P124" s="105"/>
      <c r="Q124" s="102" t="s">
        <v>1254</v>
      </c>
      <c r="R124" s="101" t="s">
        <v>419</v>
      </c>
    </row>
    <row r="125" spans="1:18" s="89" customFormat="1" ht="14.4">
      <c r="A125" s="89" t="s">
        <v>463</v>
      </c>
      <c r="B125" s="113" t="s">
        <v>1255</v>
      </c>
      <c r="C125" s="102" t="s">
        <v>1255</v>
      </c>
      <c r="D125" s="102" t="s">
        <v>28</v>
      </c>
      <c r="E125" s="102">
        <v>2566</v>
      </c>
      <c r="F125" s="102" t="s">
        <v>388</v>
      </c>
      <c r="G125" s="103" t="s">
        <v>322</v>
      </c>
      <c r="H125" s="102" t="s">
        <v>86</v>
      </c>
      <c r="I125" s="102" t="s">
        <v>654</v>
      </c>
      <c r="J125" s="102" t="s">
        <v>1386</v>
      </c>
      <c r="K125" s="102" t="s">
        <v>38</v>
      </c>
      <c r="L125" s="102" t="s">
        <v>1115</v>
      </c>
      <c r="M125" s="103" t="s">
        <v>1011</v>
      </c>
      <c r="N125" s="104" t="s">
        <v>1012</v>
      </c>
      <c r="O125" s="108" t="s">
        <v>1373</v>
      </c>
      <c r="P125" s="105"/>
      <c r="Q125" s="102" t="s">
        <v>1256</v>
      </c>
      <c r="R125" s="101" t="s">
        <v>419</v>
      </c>
    </row>
    <row r="126" spans="1:18" s="89" customFormat="1" ht="14.4">
      <c r="A126" s="89" t="s">
        <v>922</v>
      </c>
      <c r="B126" s="113" t="s">
        <v>923</v>
      </c>
      <c r="C126" s="102" t="s">
        <v>923</v>
      </c>
      <c r="D126" s="102" t="s">
        <v>28</v>
      </c>
      <c r="E126" s="102">
        <v>2566</v>
      </c>
      <c r="F126" s="102" t="s">
        <v>388</v>
      </c>
      <c r="G126" s="103" t="s">
        <v>322</v>
      </c>
      <c r="H126" s="102" t="s">
        <v>86</v>
      </c>
      <c r="I126" s="102" t="s">
        <v>654</v>
      </c>
      <c r="J126" s="102" t="s">
        <v>1386</v>
      </c>
      <c r="K126" s="102" t="s">
        <v>38</v>
      </c>
      <c r="L126" s="102" t="s">
        <v>1115</v>
      </c>
      <c r="M126" s="103" t="s">
        <v>1011</v>
      </c>
      <c r="N126" s="104" t="s">
        <v>1048</v>
      </c>
      <c r="O126" s="108" t="s">
        <v>1373</v>
      </c>
      <c r="P126" s="105"/>
      <c r="Q126" s="102" t="s">
        <v>1257</v>
      </c>
      <c r="R126" s="101" t="s">
        <v>445</v>
      </c>
    </row>
    <row r="127" spans="1:18" s="89" customFormat="1" ht="14.4">
      <c r="A127" s="89" t="s">
        <v>875</v>
      </c>
      <c r="B127" s="113" t="s">
        <v>876</v>
      </c>
      <c r="C127" s="102" t="s">
        <v>876</v>
      </c>
      <c r="D127" s="102" t="s">
        <v>28</v>
      </c>
      <c r="E127" s="102">
        <v>2566</v>
      </c>
      <c r="F127" s="102" t="s">
        <v>388</v>
      </c>
      <c r="G127" s="103" t="s">
        <v>322</v>
      </c>
      <c r="H127" s="102" t="s">
        <v>200</v>
      </c>
      <c r="I127" s="102" t="s">
        <v>676</v>
      </c>
      <c r="J127" s="102" t="s">
        <v>1382</v>
      </c>
      <c r="K127" s="102" t="s">
        <v>38</v>
      </c>
      <c r="L127" s="102" t="s">
        <v>1103</v>
      </c>
      <c r="M127" s="103" t="s">
        <v>1036</v>
      </c>
      <c r="N127" s="105" t="s">
        <v>1044</v>
      </c>
      <c r="O127" s="105" t="s">
        <v>1373</v>
      </c>
      <c r="P127" s="105"/>
      <c r="Q127" s="102" t="s">
        <v>1249</v>
      </c>
      <c r="R127" s="101" t="s">
        <v>473</v>
      </c>
    </row>
    <row r="128" spans="1:18" s="89" customFormat="1" ht="14.4">
      <c r="A128" s="89" t="s">
        <v>875</v>
      </c>
      <c r="B128" s="113" t="s">
        <v>876</v>
      </c>
      <c r="C128" s="102" t="s">
        <v>876</v>
      </c>
      <c r="D128" s="102" t="s">
        <v>28</v>
      </c>
      <c r="E128" s="102">
        <v>2566</v>
      </c>
      <c r="F128" s="102" t="s">
        <v>388</v>
      </c>
      <c r="G128" s="103" t="s">
        <v>322</v>
      </c>
      <c r="H128" s="102" t="s">
        <v>200</v>
      </c>
      <c r="I128" s="102" t="s">
        <v>676</v>
      </c>
      <c r="J128" s="102" t="s">
        <v>1382</v>
      </c>
      <c r="K128" s="102" t="s">
        <v>38</v>
      </c>
      <c r="L128" s="102" t="s">
        <v>1103</v>
      </c>
      <c r="M128" s="103" t="s">
        <v>1036</v>
      </c>
      <c r="N128" s="105" t="s">
        <v>1044</v>
      </c>
      <c r="O128" s="105" t="s">
        <v>1373</v>
      </c>
      <c r="P128" s="105"/>
      <c r="Q128" s="102" t="s">
        <v>1249</v>
      </c>
      <c r="R128" s="101" t="s">
        <v>473</v>
      </c>
    </row>
    <row r="129" spans="1:18" s="89" customFormat="1" ht="14.4">
      <c r="A129" s="89" t="s">
        <v>875</v>
      </c>
      <c r="B129" s="113" t="s">
        <v>876</v>
      </c>
      <c r="C129" s="102" t="s">
        <v>876</v>
      </c>
      <c r="D129" s="102" t="s">
        <v>28</v>
      </c>
      <c r="E129" s="102">
        <v>2566</v>
      </c>
      <c r="F129" s="102" t="s">
        <v>388</v>
      </c>
      <c r="G129" s="103" t="s">
        <v>322</v>
      </c>
      <c r="H129" s="102" t="s">
        <v>200</v>
      </c>
      <c r="I129" s="102" t="s">
        <v>676</v>
      </c>
      <c r="J129" s="102" t="s">
        <v>1382</v>
      </c>
      <c r="K129" s="102" t="s">
        <v>38</v>
      </c>
      <c r="L129" s="102" t="s">
        <v>1103</v>
      </c>
      <c r="M129" s="103" t="s">
        <v>1036</v>
      </c>
      <c r="N129" s="105" t="s">
        <v>1044</v>
      </c>
      <c r="O129" s="105" t="s">
        <v>1373</v>
      </c>
      <c r="P129" s="105"/>
      <c r="Q129" s="102" t="s">
        <v>1249</v>
      </c>
      <c r="R129" s="101" t="s">
        <v>473</v>
      </c>
    </row>
    <row r="130" spans="1:18" s="89" customFormat="1" ht="14.4">
      <c r="A130" s="89" t="s">
        <v>463</v>
      </c>
      <c r="B130" s="113" t="s">
        <v>838</v>
      </c>
      <c r="C130" s="102" t="s">
        <v>838</v>
      </c>
      <c r="D130" s="102" t="s">
        <v>28</v>
      </c>
      <c r="E130" s="102">
        <v>2566</v>
      </c>
      <c r="F130" s="102" t="s">
        <v>388</v>
      </c>
      <c r="G130" s="103" t="s">
        <v>322</v>
      </c>
      <c r="H130" s="102" t="s">
        <v>72</v>
      </c>
      <c r="I130" s="102" t="s">
        <v>654</v>
      </c>
      <c r="J130" s="102" t="s">
        <v>1386</v>
      </c>
      <c r="K130" s="102" t="s">
        <v>38</v>
      </c>
      <c r="L130" s="102" t="s">
        <v>1115</v>
      </c>
      <c r="M130" s="103" t="s">
        <v>1371</v>
      </c>
      <c r="N130" s="105" t="s">
        <v>1121</v>
      </c>
      <c r="O130" s="105" t="s">
        <v>1373</v>
      </c>
      <c r="P130" s="105"/>
      <c r="Q130" s="102" t="s">
        <v>1122</v>
      </c>
      <c r="R130" s="101" t="s">
        <v>451</v>
      </c>
    </row>
    <row r="131" spans="1:18" s="89" customFormat="1" ht="14.4">
      <c r="A131" s="89" t="s">
        <v>897</v>
      </c>
      <c r="B131" s="113" t="s">
        <v>898</v>
      </c>
      <c r="C131" s="102" t="s">
        <v>898</v>
      </c>
      <c r="D131" s="102" t="s">
        <v>28</v>
      </c>
      <c r="E131" s="102">
        <v>2566</v>
      </c>
      <c r="F131" s="102" t="s">
        <v>388</v>
      </c>
      <c r="G131" s="103" t="s">
        <v>322</v>
      </c>
      <c r="H131" s="102" t="s">
        <v>86</v>
      </c>
      <c r="I131" s="102" t="s">
        <v>654</v>
      </c>
      <c r="J131" s="102" t="s">
        <v>1386</v>
      </c>
      <c r="K131" s="102" t="s">
        <v>38</v>
      </c>
      <c r="L131" s="102" t="s">
        <v>1115</v>
      </c>
      <c r="M131" s="103" t="s">
        <v>1011</v>
      </c>
      <c r="N131" s="105" t="s">
        <v>1048</v>
      </c>
      <c r="O131" s="105" t="s">
        <v>1373</v>
      </c>
      <c r="P131" s="105"/>
      <c r="Q131" s="102" t="s">
        <v>1251</v>
      </c>
      <c r="R131" s="101" t="s">
        <v>445</v>
      </c>
    </row>
    <row r="132" spans="1:18" s="89" customFormat="1" ht="14.4">
      <c r="A132" s="89" t="s">
        <v>875</v>
      </c>
      <c r="B132" s="113" t="s">
        <v>876</v>
      </c>
      <c r="C132" s="102" t="s">
        <v>876</v>
      </c>
      <c r="D132" s="102" t="s">
        <v>28</v>
      </c>
      <c r="E132" s="102">
        <v>2566</v>
      </c>
      <c r="F132" s="102" t="s">
        <v>388</v>
      </c>
      <c r="G132" s="103" t="s">
        <v>322</v>
      </c>
      <c r="H132" s="102" t="s">
        <v>200</v>
      </c>
      <c r="I132" s="102" t="s">
        <v>676</v>
      </c>
      <c r="J132" s="102" t="s">
        <v>1382</v>
      </c>
      <c r="K132" s="102" t="s">
        <v>38</v>
      </c>
      <c r="L132" s="102" t="s">
        <v>1103</v>
      </c>
      <c r="M132" s="103" t="s">
        <v>1011</v>
      </c>
      <c r="N132" s="105" t="s">
        <v>1048</v>
      </c>
      <c r="O132" s="105" t="s">
        <v>1374</v>
      </c>
      <c r="P132" s="105" t="s">
        <v>1375</v>
      </c>
      <c r="Q132" s="102" t="s">
        <v>1249</v>
      </c>
      <c r="R132" s="101" t="s">
        <v>473</v>
      </c>
    </row>
    <row r="133" spans="1:18" s="89" customFormat="1" ht="14.4">
      <c r="A133" s="89" t="s">
        <v>875</v>
      </c>
      <c r="B133" s="113" t="s">
        <v>876</v>
      </c>
      <c r="C133" s="102" t="s">
        <v>876</v>
      </c>
      <c r="D133" s="102" t="s">
        <v>28</v>
      </c>
      <c r="E133" s="102">
        <v>2566</v>
      </c>
      <c r="F133" s="102" t="s">
        <v>388</v>
      </c>
      <c r="G133" s="103" t="s">
        <v>322</v>
      </c>
      <c r="H133" s="102" t="s">
        <v>200</v>
      </c>
      <c r="I133" s="102" t="s">
        <v>676</v>
      </c>
      <c r="J133" s="102" t="s">
        <v>1382</v>
      </c>
      <c r="K133" s="102" t="s">
        <v>38</v>
      </c>
      <c r="L133" s="102" t="s">
        <v>1103</v>
      </c>
      <c r="M133" s="103" t="s">
        <v>1036</v>
      </c>
      <c r="N133" s="105" t="s">
        <v>1219</v>
      </c>
      <c r="O133" s="105" t="s">
        <v>1374</v>
      </c>
      <c r="P133" s="105" t="s">
        <v>1375</v>
      </c>
      <c r="Q133" s="102" t="s">
        <v>1249</v>
      </c>
      <c r="R133" s="101" t="s">
        <v>473</v>
      </c>
    </row>
    <row r="134" spans="1:18" s="89" customFormat="1" ht="14.4">
      <c r="A134" s="89" t="s">
        <v>875</v>
      </c>
      <c r="B134" s="113" t="s">
        <v>876</v>
      </c>
      <c r="C134" s="102" t="s">
        <v>876</v>
      </c>
      <c r="D134" s="102" t="s">
        <v>28</v>
      </c>
      <c r="E134" s="102">
        <v>2566</v>
      </c>
      <c r="F134" s="102" t="s">
        <v>388</v>
      </c>
      <c r="G134" s="103" t="s">
        <v>322</v>
      </c>
      <c r="H134" s="102" t="s">
        <v>200</v>
      </c>
      <c r="I134" s="102" t="s">
        <v>676</v>
      </c>
      <c r="J134" s="102" t="s">
        <v>1382</v>
      </c>
      <c r="K134" s="102" t="s">
        <v>38</v>
      </c>
      <c r="L134" s="102" t="s">
        <v>1103</v>
      </c>
      <c r="M134" s="103" t="s">
        <v>1036</v>
      </c>
      <c r="N134" s="105" t="s">
        <v>1037</v>
      </c>
      <c r="O134" s="105" t="s">
        <v>1374</v>
      </c>
      <c r="P134" s="105" t="s">
        <v>1375</v>
      </c>
      <c r="Q134" s="102" t="s">
        <v>1249</v>
      </c>
      <c r="R134" s="101" t="s">
        <v>473</v>
      </c>
    </row>
    <row r="135" spans="1:18" s="89" customFormat="1" ht="14.4">
      <c r="A135" s="89" t="s">
        <v>463</v>
      </c>
      <c r="B135" s="113" t="s">
        <v>838</v>
      </c>
      <c r="C135" s="102" t="s">
        <v>838</v>
      </c>
      <c r="D135" s="102" t="s">
        <v>28</v>
      </c>
      <c r="E135" s="102">
        <v>2566</v>
      </c>
      <c r="F135" s="102" t="s">
        <v>388</v>
      </c>
      <c r="G135" s="103" t="s">
        <v>322</v>
      </c>
      <c r="H135" s="102" t="s">
        <v>72</v>
      </c>
      <c r="I135" s="102" t="s">
        <v>654</v>
      </c>
      <c r="J135" s="102" t="s">
        <v>1386</v>
      </c>
      <c r="K135" s="102" t="s">
        <v>38</v>
      </c>
      <c r="L135" s="102" t="s">
        <v>1115</v>
      </c>
      <c r="M135" s="103" t="s">
        <v>1036</v>
      </c>
      <c r="N135" s="105" t="s">
        <v>1219</v>
      </c>
      <c r="O135" s="105" t="s">
        <v>1374</v>
      </c>
      <c r="P135" s="105" t="s">
        <v>1375</v>
      </c>
      <c r="Q135" s="102" t="s">
        <v>1122</v>
      </c>
      <c r="R135" s="101" t="s">
        <v>451</v>
      </c>
    </row>
    <row r="136" spans="1:18" s="89" customFormat="1" ht="14.4">
      <c r="A136" s="89" t="s">
        <v>897</v>
      </c>
      <c r="B136" s="113" t="s">
        <v>898</v>
      </c>
      <c r="C136" s="102" t="s">
        <v>898</v>
      </c>
      <c r="D136" s="102" t="s">
        <v>28</v>
      </c>
      <c r="E136" s="102">
        <v>2566</v>
      </c>
      <c r="F136" s="102" t="s">
        <v>388</v>
      </c>
      <c r="G136" s="103" t="s">
        <v>322</v>
      </c>
      <c r="H136" s="102" t="s">
        <v>86</v>
      </c>
      <c r="I136" s="102" t="s">
        <v>654</v>
      </c>
      <c r="J136" s="102" t="s">
        <v>1386</v>
      </c>
      <c r="K136" s="102" t="s">
        <v>38</v>
      </c>
      <c r="L136" s="102" t="s">
        <v>1115</v>
      </c>
      <c r="M136" s="103" t="s">
        <v>1036</v>
      </c>
      <c r="N136" s="105" t="s">
        <v>1037</v>
      </c>
      <c r="O136" s="105" t="s">
        <v>1374</v>
      </c>
      <c r="P136" s="105" t="s">
        <v>1375</v>
      </c>
      <c r="Q136" s="102" t="s">
        <v>1251</v>
      </c>
      <c r="R136" s="101" t="s">
        <v>445</v>
      </c>
    </row>
    <row r="137" spans="1:18" s="89" customFormat="1" ht="14.4">
      <c r="A137" s="89" t="s">
        <v>887</v>
      </c>
      <c r="B137" s="113" t="s">
        <v>888</v>
      </c>
      <c r="C137" s="102" t="s">
        <v>888</v>
      </c>
      <c r="D137" s="102" t="s">
        <v>28</v>
      </c>
      <c r="E137" s="102">
        <v>2566</v>
      </c>
      <c r="F137" s="102" t="s">
        <v>388</v>
      </c>
      <c r="G137" s="103" t="s">
        <v>322</v>
      </c>
      <c r="H137" s="102" t="s">
        <v>200</v>
      </c>
      <c r="I137" s="102" t="s">
        <v>676</v>
      </c>
      <c r="J137" s="102" t="s">
        <v>1382</v>
      </c>
      <c r="K137" s="102" t="s">
        <v>38</v>
      </c>
      <c r="L137" s="102" t="s">
        <v>1103</v>
      </c>
      <c r="M137" s="103" t="s">
        <v>1011</v>
      </c>
      <c r="N137" s="106" t="s">
        <v>1048</v>
      </c>
      <c r="O137" s="106" t="s">
        <v>1373</v>
      </c>
      <c r="P137" s="106"/>
      <c r="Q137" s="102" t="s">
        <v>1270</v>
      </c>
      <c r="R137" s="101" t="s">
        <v>445</v>
      </c>
    </row>
    <row r="138" spans="1:18" s="89" customFormat="1" ht="14.4">
      <c r="A138" s="89" t="s">
        <v>826</v>
      </c>
      <c r="B138" s="113" t="s">
        <v>827</v>
      </c>
      <c r="C138" s="102" t="s">
        <v>827</v>
      </c>
      <c r="D138" s="102" t="s">
        <v>28</v>
      </c>
      <c r="E138" s="102">
        <v>2566</v>
      </c>
      <c r="F138" s="102" t="s">
        <v>388</v>
      </c>
      <c r="G138" s="103" t="s">
        <v>322</v>
      </c>
      <c r="H138" s="102" t="s">
        <v>360</v>
      </c>
      <c r="I138" s="102" t="s">
        <v>272</v>
      </c>
      <c r="J138" s="102" t="s">
        <v>1393</v>
      </c>
      <c r="K138" s="102" t="s">
        <v>47</v>
      </c>
      <c r="L138" s="102" t="s">
        <v>1115</v>
      </c>
      <c r="M138" s="103" t="s">
        <v>1011</v>
      </c>
      <c r="N138" s="106" t="s">
        <v>1012</v>
      </c>
      <c r="O138" s="106" t="s">
        <v>1373</v>
      </c>
      <c r="P138" s="106"/>
      <c r="Q138" s="102" t="s">
        <v>1275</v>
      </c>
      <c r="R138" s="101" t="s">
        <v>419</v>
      </c>
    </row>
    <row r="139" spans="1:18" s="89" customFormat="1" ht="14.4">
      <c r="A139" s="89" t="s">
        <v>829</v>
      </c>
      <c r="B139" s="113" t="s">
        <v>830</v>
      </c>
      <c r="C139" s="102" t="s">
        <v>830</v>
      </c>
      <c r="D139" s="102" t="s">
        <v>28</v>
      </c>
      <c r="E139" s="102">
        <v>2566</v>
      </c>
      <c r="F139" s="102" t="s">
        <v>388</v>
      </c>
      <c r="G139" s="103" t="s">
        <v>322</v>
      </c>
      <c r="H139" s="102" t="s">
        <v>360</v>
      </c>
      <c r="I139" s="102" t="s">
        <v>272</v>
      </c>
      <c r="J139" s="102" t="s">
        <v>1393</v>
      </c>
      <c r="K139" s="102" t="s">
        <v>47</v>
      </c>
      <c r="L139" s="102" t="s">
        <v>1115</v>
      </c>
      <c r="M139" s="103" t="s">
        <v>1011</v>
      </c>
      <c r="N139" s="106" t="s">
        <v>1012</v>
      </c>
      <c r="O139" s="106" t="s">
        <v>1373</v>
      </c>
      <c r="P139" s="106"/>
      <c r="Q139" s="102" t="s">
        <v>1276</v>
      </c>
      <c r="R139" s="101" t="s">
        <v>419</v>
      </c>
    </row>
    <row r="140" spans="1:18" s="89" customFormat="1" ht="14.4">
      <c r="A140" s="89" t="s">
        <v>835</v>
      </c>
      <c r="B140" s="113" t="s">
        <v>836</v>
      </c>
      <c r="C140" s="102" t="s">
        <v>836</v>
      </c>
      <c r="D140" s="102" t="s">
        <v>28</v>
      </c>
      <c r="E140" s="102">
        <v>2566</v>
      </c>
      <c r="F140" s="102" t="s">
        <v>388</v>
      </c>
      <c r="G140" s="103" t="s">
        <v>322</v>
      </c>
      <c r="H140" s="102" t="s">
        <v>72</v>
      </c>
      <c r="I140" s="102" t="s">
        <v>654</v>
      </c>
      <c r="J140" s="102" t="s">
        <v>1386</v>
      </c>
      <c r="K140" s="102" t="s">
        <v>38</v>
      </c>
      <c r="L140" s="102" t="s">
        <v>1115</v>
      </c>
      <c r="M140" s="103" t="s">
        <v>1011</v>
      </c>
      <c r="N140" s="106" t="s">
        <v>1048</v>
      </c>
      <c r="O140" s="106" t="s">
        <v>1373</v>
      </c>
      <c r="P140" s="106"/>
      <c r="Q140" s="102" t="s">
        <v>1281</v>
      </c>
      <c r="R140" s="101" t="s">
        <v>445</v>
      </c>
    </row>
    <row r="141" spans="1:18" s="89" customFormat="1" ht="14.4">
      <c r="A141" s="89" t="s">
        <v>463</v>
      </c>
      <c r="B141" s="113" t="s">
        <v>838</v>
      </c>
      <c r="C141" s="102" t="s">
        <v>838</v>
      </c>
      <c r="D141" s="102" t="s">
        <v>28</v>
      </c>
      <c r="E141" s="102">
        <v>2566</v>
      </c>
      <c r="F141" s="102" t="s">
        <v>388</v>
      </c>
      <c r="G141" s="103" t="s">
        <v>322</v>
      </c>
      <c r="H141" s="102" t="s">
        <v>72</v>
      </c>
      <c r="I141" s="102" t="s">
        <v>654</v>
      </c>
      <c r="J141" s="102" t="s">
        <v>1386</v>
      </c>
      <c r="K141" s="102" t="s">
        <v>38</v>
      </c>
      <c r="L141" s="102" t="s">
        <v>1115</v>
      </c>
      <c r="M141" s="103" t="s">
        <v>1371</v>
      </c>
      <c r="N141" s="106" t="s">
        <v>1121</v>
      </c>
      <c r="O141" s="106" t="s">
        <v>1373</v>
      </c>
      <c r="P141" s="106"/>
      <c r="Q141" s="102" t="s">
        <v>1122</v>
      </c>
      <c r="R141" s="101" t="s">
        <v>451</v>
      </c>
    </row>
    <row r="142" spans="1:18" s="89" customFormat="1" ht="14.4">
      <c r="A142" s="89" t="s">
        <v>1318</v>
      </c>
      <c r="B142" s="113" t="s">
        <v>1319</v>
      </c>
      <c r="C142" s="102" t="s">
        <v>1319</v>
      </c>
      <c r="D142" s="102" t="s">
        <v>1312</v>
      </c>
      <c r="E142" s="102">
        <v>2566</v>
      </c>
      <c r="F142" s="102" t="s">
        <v>388</v>
      </c>
      <c r="G142" s="103" t="s">
        <v>322</v>
      </c>
      <c r="H142" s="102" t="s">
        <v>200</v>
      </c>
      <c r="I142" s="102" t="s">
        <v>676</v>
      </c>
      <c r="J142" s="102" t="s">
        <v>1382</v>
      </c>
      <c r="K142" s="102" t="s">
        <v>38</v>
      </c>
      <c r="L142" s="102" t="s">
        <v>1103</v>
      </c>
      <c r="M142" s="103" t="s">
        <v>1011</v>
      </c>
      <c r="N142" s="107" t="s">
        <v>1048</v>
      </c>
      <c r="O142" s="107" t="s">
        <v>1374</v>
      </c>
      <c r="P142" s="107"/>
      <c r="Q142" s="102" t="s">
        <v>1322</v>
      </c>
      <c r="R142" s="101" t="s">
        <v>1320</v>
      </c>
    </row>
    <row r="143" spans="1:18" s="89" customFormat="1" ht="14.4">
      <c r="A143" s="89" t="s">
        <v>1323</v>
      </c>
      <c r="B143" s="113" t="s">
        <v>1324</v>
      </c>
      <c r="C143" s="102" t="s">
        <v>1324</v>
      </c>
      <c r="D143" s="102" t="s">
        <v>1312</v>
      </c>
      <c r="E143" s="102">
        <v>2566</v>
      </c>
      <c r="F143" s="102" t="s">
        <v>388</v>
      </c>
      <c r="G143" s="103" t="s">
        <v>322</v>
      </c>
      <c r="H143" s="102" t="s">
        <v>66</v>
      </c>
      <c r="I143" s="102" t="s">
        <v>67</v>
      </c>
      <c r="J143" s="102" t="s">
        <v>1397</v>
      </c>
      <c r="K143" s="102" t="s">
        <v>47</v>
      </c>
      <c r="L143" s="102" t="s">
        <v>1115</v>
      </c>
      <c r="M143" s="103" t="s">
        <v>1011</v>
      </c>
      <c r="N143" s="107" t="s">
        <v>1012</v>
      </c>
      <c r="O143" s="107" t="s">
        <v>1374</v>
      </c>
      <c r="P143" s="107"/>
      <c r="Q143" s="102" t="s">
        <v>1327</v>
      </c>
      <c r="R143" s="101" t="s">
        <v>1325</v>
      </c>
    </row>
    <row r="144" spans="1:18" s="89" customFormat="1" ht="14.4">
      <c r="A144" s="89" t="s">
        <v>1328</v>
      </c>
      <c r="B144" s="113" t="s">
        <v>1329</v>
      </c>
      <c r="C144" s="102" t="s">
        <v>1329</v>
      </c>
      <c r="D144" s="102" t="s">
        <v>1312</v>
      </c>
      <c r="E144" s="102">
        <v>2566</v>
      </c>
      <c r="F144" s="102" t="s">
        <v>388</v>
      </c>
      <c r="G144" s="103" t="s">
        <v>322</v>
      </c>
      <c r="H144" s="102" t="s">
        <v>66</v>
      </c>
      <c r="I144" s="102" t="s">
        <v>67</v>
      </c>
      <c r="J144" s="102" t="s">
        <v>1397</v>
      </c>
      <c r="K144" s="102" t="s">
        <v>47</v>
      </c>
      <c r="L144" s="102" t="s">
        <v>1115</v>
      </c>
      <c r="M144" s="103" t="s">
        <v>1006</v>
      </c>
      <c r="N144" s="107" t="s">
        <v>1007</v>
      </c>
      <c r="O144" s="107" t="s">
        <v>1374</v>
      </c>
      <c r="P144" s="107"/>
      <c r="Q144" s="102" t="s">
        <v>1330</v>
      </c>
      <c r="R144" s="101" t="s">
        <v>1325</v>
      </c>
    </row>
    <row r="145" spans="1:18" s="89" customFormat="1" ht="14.4">
      <c r="A145" s="89" t="s">
        <v>1331</v>
      </c>
      <c r="B145" s="113" t="s">
        <v>1332</v>
      </c>
      <c r="C145" s="102" t="s">
        <v>1332</v>
      </c>
      <c r="D145" s="102" t="s">
        <v>1312</v>
      </c>
      <c r="E145" s="102">
        <v>2566</v>
      </c>
      <c r="F145" s="102" t="s">
        <v>388</v>
      </c>
      <c r="G145" s="103" t="s">
        <v>322</v>
      </c>
      <c r="H145" s="102" t="s">
        <v>102</v>
      </c>
      <c r="I145" s="102" t="s">
        <v>103</v>
      </c>
      <c r="J145" s="102" t="s">
        <v>1379</v>
      </c>
      <c r="K145" s="102" t="s">
        <v>47</v>
      </c>
      <c r="L145" s="102" t="s">
        <v>1115</v>
      </c>
      <c r="M145" s="103" t="s">
        <v>1371</v>
      </c>
      <c r="N145" s="107" t="s">
        <v>1110</v>
      </c>
      <c r="O145" s="107" t="s">
        <v>1374</v>
      </c>
      <c r="P145" s="107"/>
      <c r="Q145" s="102" t="s">
        <v>1337</v>
      </c>
      <c r="R145" s="101" t="s">
        <v>1335</v>
      </c>
    </row>
    <row r="146" spans="1:18" s="89" customFormat="1" ht="14.4">
      <c r="A146" s="89" t="s">
        <v>1362</v>
      </c>
      <c r="B146" s="113" t="s">
        <v>1363</v>
      </c>
      <c r="C146" s="102" t="s">
        <v>1363</v>
      </c>
      <c r="D146" s="102" t="s">
        <v>1364</v>
      </c>
      <c r="E146" s="102">
        <v>2566</v>
      </c>
      <c r="F146" s="102" t="s">
        <v>844</v>
      </c>
      <c r="G146" s="103" t="s">
        <v>417</v>
      </c>
      <c r="H146" s="102" t="s">
        <v>45</v>
      </c>
      <c r="I146" s="102" t="s">
        <v>46</v>
      </c>
      <c r="J146" s="102" t="s">
        <v>1388</v>
      </c>
      <c r="K146" s="102" t="s">
        <v>47</v>
      </c>
      <c r="L146" s="102" t="s">
        <v>1115</v>
      </c>
      <c r="M146" s="103" t="s">
        <v>1011</v>
      </c>
      <c r="N146" s="107" t="s">
        <v>1164</v>
      </c>
      <c r="O146" s="107" t="s">
        <v>1374</v>
      </c>
      <c r="P146" s="107"/>
      <c r="Q146" s="102" t="s">
        <v>1369</v>
      </c>
      <c r="R146" s="101" t="s">
        <v>1367</v>
      </c>
    </row>
    <row r="147" spans="1:18" s="89" customFormat="1" ht="14.4">
      <c r="A147" s="89" t="s">
        <v>1140</v>
      </c>
      <c r="B147" s="113" t="s">
        <v>1141</v>
      </c>
      <c r="C147" s="102" t="s">
        <v>1141</v>
      </c>
      <c r="D147" s="102" t="s">
        <v>28</v>
      </c>
      <c r="E147" s="102">
        <v>2567</v>
      </c>
      <c r="F147" s="102" t="s">
        <v>1142</v>
      </c>
      <c r="G147" s="103" t="s">
        <v>199</v>
      </c>
      <c r="H147" s="102" t="s">
        <v>1143</v>
      </c>
      <c r="I147" s="102" t="s">
        <v>272</v>
      </c>
      <c r="J147" s="102" t="s">
        <v>1393</v>
      </c>
      <c r="K147" s="102" t="s">
        <v>47</v>
      </c>
      <c r="L147" s="102" t="s">
        <v>1144</v>
      </c>
      <c r="M147" s="103" t="s">
        <v>1371</v>
      </c>
      <c r="N147" s="104" t="s">
        <v>1110</v>
      </c>
      <c r="O147" s="108" t="s">
        <v>1373</v>
      </c>
      <c r="P147" s="104"/>
      <c r="Q147" s="102" t="s">
        <v>1145</v>
      </c>
      <c r="R147" s="102" t="s">
        <v>1110</v>
      </c>
    </row>
    <row r="148" spans="1:18" s="89" customFormat="1" ht="14.4">
      <c r="A148" s="89" t="s">
        <v>1020</v>
      </c>
      <c r="B148" s="113" t="s">
        <v>1016</v>
      </c>
      <c r="C148" s="102" t="s">
        <v>1016</v>
      </c>
      <c r="D148" s="102" t="s">
        <v>28</v>
      </c>
      <c r="E148" s="102">
        <v>2567</v>
      </c>
      <c r="F148" s="102" t="s">
        <v>535</v>
      </c>
      <c r="G148" s="103" t="s">
        <v>199</v>
      </c>
      <c r="H148" s="102" t="s">
        <v>1021</v>
      </c>
      <c r="I148" s="102" t="s">
        <v>390</v>
      </c>
      <c r="J148" s="102" t="s">
        <v>1394</v>
      </c>
      <c r="K148" s="102" t="s">
        <v>61</v>
      </c>
      <c r="L148" s="102" t="s">
        <v>1144</v>
      </c>
      <c r="M148" s="103" t="s">
        <v>1006</v>
      </c>
      <c r="N148" s="104" t="s">
        <v>1022</v>
      </c>
      <c r="O148" s="108" t="s">
        <v>1373</v>
      </c>
      <c r="P148" s="104"/>
      <c r="Q148" s="102" t="s">
        <v>1146</v>
      </c>
      <c r="R148" s="102" t="s">
        <v>1022</v>
      </c>
    </row>
    <row r="149" spans="1:18" s="89" customFormat="1" ht="14.4">
      <c r="A149" s="89" t="s">
        <v>1015</v>
      </c>
      <c r="B149" s="113" t="s">
        <v>1016</v>
      </c>
      <c r="C149" s="102" t="s">
        <v>1016</v>
      </c>
      <c r="D149" s="102" t="s">
        <v>28</v>
      </c>
      <c r="E149" s="102">
        <v>2567</v>
      </c>
      <c r="F149" s="102" t="s">
        <v>535</v>
      </c>
      <c r="G149" s="103" t="s">
        <v>199</v>
      </c>
      <c r="H149" s="102" t="s">
        <v>1017</v>
      </c>
      <c r="I149" s="102" t="s">
        <v>390</v>
      </c>
      <c r="J149" s="102" t="s">
        <v>1394</v>
      </c>
      <c r="K149" s="102" t="s">
        <v>61</v>
      </c>
      <c r="L149" s="102" t="s">
        <v>1144</v>
      </c>
      <c r="M149" s="103" t="s">
        <v>1006</v>
      </c>
      <c r="N149" s="104" t="s">
        <v>1007</v>
      </c>
      <c r="O149" s="108" t="s">
        <v>1373</v>
      </c>
      <c r="P149" s="104"/>
      <c r="Q149" s="102" t="s">
        <v>1147</v>
      </c>
      <c r="R149" s="102" t="s">
        <v>1007</v>
      </c>
    </row>
    <row r="150" spans="1:18" s="89" customFormat="1" ht="14.4">
      <c r="A150" s="89" t="s">
        <v>1030</v>
      </c>
      <c r="B150" s="113" t="s">
        <v>1148</v>
      </c>
      <c r="C150" s="102" t="s">
        <v>1148</v>
      </c>
      <c r="D150" s="102" t="s">
        <v>28</v>
      </c>
      <c r="E150" s="102">
        <v>2567</v>
      </c>
      <c r="F150" s="102" t="s">
        <v>535</v>
      </c>
      <c r="G150" s="103" t="s">
        <v>199</v>
      </c>
      <c r="H150" s="102" t="s">
        <v>1031</v>
      </c>
      <c r="I150" s="102" t="s">
        <v>390</v>
      </c>
      <c r="J150" s="102" t="s">
        <v>1394</v>
      </c>
      <c r="K150" s="102" t="s">
        <v>61</v>
      </c>
      <c r="L150" s="102" t="s">
        <v>1144</v>
      </c>
      <c r="M150" s="103" t="s">
        <v>1006</v>
      </c>
      <c r="N150" s="104" t="s">
        <v>1007</v>
      </c>
      <c r="O150" s="108" t="s">
        <v>1373</v>
      </c>
      <c r="P150" s="104"/>
      <c r="Q150" s="102" t="s">
        <v>1149</v>
      </c>
      <c r="R150" s="102" t="s">
        <v>1007</v>
      </c>
    </row>
    <row r="151" spans="1:18" s="89" customFormat="1" ht="14.4">
      <c r="A151" s="89" t="s">
        <v>1009</v>
      </c>
      <c r="B151" s="113" t="s">
        <v>1010</v>
      </c>
      <c r="C151" s="102" t="s">
        <v>1010</v>
      </c>
      <c r="D151" s="102" t="s">
        <v>28</v>
      </c>
      <c r="E151" s="102">
        <v>2567</v>
      </c>
      <c r="F151" s="102" t="s">
        <v>535</v>
      </c>
      <c r="G151" s="103" t="s">
        <v>199</v>
      </c>
      <c r="H151" s="102" t="s">
        <v>59</v>
      </c>
      <c r="I151" s="102" t="s">
        <v>60</v>
      </c>
      <c r="J151" s="102" t="s">
        <v>1385</v>
      </c>
      <c r="K151" s="102" t="s">
        <v>61</v>
      </c>
      <c r="L151" s="102" t="s">
        <v>1144</v>
      </c>
      <c r="M151" s="103" t="s">
        <v>1011</v>
      </c>
      <c r="N151" s="104" t="s">
        <v>1012</v>
      </c>
      <c r="O151" s="108" t="s">
        <v>1373</v>
      </c>
      <c r="P151" s="104"/>
      <c r="Q151" s="102" t="s">
        <v>1150</v>
      </c>
      <c r="R151" s="102" t="s">
        <v>1012</v>
      </c>
    </row>
    <row r="152" spans="1:18" s="89" customFormat="1" ht="14.4">
      <c r="A152" s="89" t="s">
        <v>1039</v>
      </c>
      <c r="B152" s="113" t="s">
        <v>1040</v>
      </c>
      <c r="C152" s="102" t="s">
        <v>1040</v>
      </c>
      <c r="D152" s="102" t="s">
        <v>28</v>
      </c>
      <c r="E152" s="102">
        <v>2567</v>
      </c>
      <c r="F152" s="102" t="s">
        <v>960</v>
      </c>
      <c r="G152" s="103" t="s">
        <v>199</v>
      </c>
      <c r="H152" s="102" t="s">
        <v>243</v>
      </c>
      <c r="I152" s="102" t="s">
        <v>46</v>
      </c>
      <c r="J152" s="102" t="s">
        <v>1388</v>
      </c>
      <c r="K152" s="102" t="s">
        <v>47</v>
      </c>
      <c r="L152" s="102" t="s">
        <v>1144</v>
      </c>
      <c r="M152" s="103" t="s">
        <v>1006</v>
      </c>
      <c r="N152" s="104" t="s">
        <v>1007</v>
      </c>
      <c r="O152" s="108" t="s">
        <v>1373</v>
      </c>
      <c r="P152" s="104"/>
      <c r="Q152" s="102" t="s">
        <v>1151</v>
      </c>
      <c r="R152" s="102" t="s">
        <v>1007</v>
      </c>
    </row>
    <row r="153" spans="1:18" s="89" customFormat="1" ht="14.4">
      <c r="A153" s="89" t="s">
        <v>1033</v>
      </c>
      <c r="B153" s="113" t="s">
        <v>1152</v>
      </c>
      <c r="C153" s="102" t="s">
        <v>1152</v>
      </c>
      <c r="D153" s="102" t="s">
        <v>28</v>
      </c>
      <c r="E153" s="102">
        <v>2567</v>
      </c>
      <c r="F153" s="102" t="s">
        <v>322</v>
      </c>
      <c r="G153" s="103" t="s">
        <v>1035</v>
      </c>
      <c r="H153" s="102" t="s">
        <v>117</v>
      </c>
      <c r="I153" s="102" t="s">
        <v>103</v>
      </c>
      <c r="J153" s="102" t="s">
        <v>1379</v>
      </c>
      <c r="K153" s="102" t="s">
        <v>47</v>
      </c>
      <c r="L153" s="102" t="s">
        <v>1144</v>
      </c>
      <c r="M153" s="103" t="s">
        <v>1036</v>
      </c>
      <c r="N153" s="104" t="s">
        <v>1037</v>
      </c>
      <c r="O153" s="108" t="s">
        <v>1373</v>
      </c>
      <c r="P153" s="104"/>
      <c r="Q153" s="102" t="s">
        <v>1153</v>
      </c>
      <c r="R153" s="102" t="s">
        <v>1037</v>
      </c>
    </row>
    <row r="154" spans="1:18" s="89" customFormat="1" ht="14.4">
      <c r="A154" s="89" t="s">
        <v>1024</v>
      </c>
      <c r="B154" s="113" t="s">
        <v>560</v>
      </c>
      <c r="C154" s="102" t="s">
        <v>560</v>
      </c>
      <c r="D154" s="102" t="s">
        <v>28</v>
      </c>
      <c r="E154" s="102">
        <v>2567</v>
      </c>
      <c r="F154" s="102" t="s">
        <v>535</v>
      </c>
      <c r="G154" s="103" t="s">
        <v>199</v>
      </c>
      <c r="H154" s="102" t="s">
        <v>117</v>
      </c>
      <c r="I154" s="102" t="s">
        <v>103</v>
      </c>
      <c r="J154" s="102" t="s">
        <v>1379</v>
      </c>
      <c r="K154" s="102" t="s">
        <v>47</v>
      </c>
      <c r="L154" s="102" t="s">
        <v>1144</v>
      </c>
      <c r="M154" s="103" t="s">
        <v>1006</v>
      </c>
      <c r="N154" s="104" t="s">
        <v>1007</v>
      </c>
      <c r="O154" s="108" t="s">
        <v>1373</v>
      </c>
      <c r="P154" s="104"/>
      <c r="Q154" s="102" t="s">
        <v>1154</v>
      </c>
      <c r="R154" s="102" t="s">
        <v>1007</v>
      </c>
    </row>
    <row r="155" spans="1:18" s="89" customFormat="1" ht="14.4">
      <c r="A155" s="89" t="s">
        <v>1050</v>
      </c>
      <c r="B155" s="113" t="s">
        <v>1051</v>
      </c>
      <c r="C155" s="102" t="s">
        <v>1051</v>
      </c>
      <c r="D155" s="102" t="s">
        <v>28</v>
      </c>
      <c r="E155" s="102">
        <v>2567</v>
      </c>
      <c r="F155" s="102" t="s">
        <v>535</v>
      </c>
      <c r="G155" s="103" t="s">
        <v>199</v>
      </c>
      <c r="H155" s="102" t="s">
        <v>122</v>
      </c>
      <c r="I155" s="102" t="s">
        <v>103</v>
      </c>
      <c r="J155" s="102" t="s">
        <v>1379</v>
      </c>
      <c r="K155" s="102" t="s">
        <v>47</v>
      </c>
      <c r="L155" s="102" t="s">
        <v>1144</v>
      </c>
      <c r="M155" s="103" t="s">
        <v>1011</v>
      </c>
      <c r="N155" s="104" t="s">
        <v>1048</v>
      </c>
      <c r="O155" s="108" t="s">
        <v>1373</v>
      </c>
      <c r="P155" s="104"/>
      <c r="Q155" s="102" t="s">
        <v>1155</v>
      </c>
      <c r="R155" s="102" t="s">
        <v>1048</v>
      </c>
    </row>
    <row r="156" spans="1:18" s="89" customFormat="1" ht="14.4">
      <c r="A156" s="89" t="s">
        <v>1046</v>
      </c>
      <c r="B156" s="113" t="s">
        <v>1047</v>
      </c>
      <c r="C156" s="102" t="s">
        <v>1047</v>
      </c>
      <c r="D156" s="102" t="s">
        <v>28</v>
      </c>
      <c r="E156" s="102">
        <v>2567</v>
      </c>
      <c r="F156" s="102" t="s">
        <v>535</v>
      </c>
      <c r="G156" s="103" t="s">
        <v>199</v>
      </c>
      <c r="H156" s="102" t="s">
        <v>122</v>
      </c>
      <c r="I156" s="102" t="s">
        <v>103</v>
      </c>
      <c r="J156" s="102" t="s">
        <v>1379</v>
      </c>
      <c r="K156" s="102" t="s">
        <v>47</v>
      </c>
      <c r="L156" s="102" t="s">
        <v>1144</v>
      </c>
      <c r="M156" s="103" t="s">
        <v>1011</v>
      </c>
      <c r="N156" s="104" t="s">
        <v>1048</v>
      </c>
      <c r="O156" s="108" t="s">
        <v>1373</v>
      </c>
      <c r="P156" s="104"/>
      <c r="Q156" s="102" t="s">
        <v>1156</v>
      </c>
      <c r="R156" s="102" t="s">
        <v>1048</v>
      </c>
    </row>
    <row r="157" spans="1:18" s="89" customFormat="1" ht="14.4">
      <c r="A157" s="89" t="s">
        <v>1042</v>
      </c>
      <c r="B157" s="113" t="s">
        <v>1043</v>
      </c>
      <c r="C157" s="102" t="s">
        <v>1043</v>
      </c>
      <c r="D157" s="102" t="s">
        <v>28</v>
      </c>
      <c r="E157" s="102">
        <v>2567</v>
      </c>
      <c r="F157" s="102" t="s">
        <v>535</v>
      </c>
      <c r="G157" s="103" t="s">
        <v>199</v>
      </c>
      <c r="H157" s="102" t="s">
        <v>127</v>
      </c>
      <c r="I157" s="102" t="s">
        <v>103</v>
      </c>
      <c r="J157" s="102" t="s">
        <v>1379</v>
      </c>
      <c r="K157" s="102" t="s">
        <v>47</v>
      </c>
      <c r="L157" s="102" t="s">
        <v>1144</v>
      </c>
      <c r="M157" s="103" t="s">
        <v>1036</v>
      </c>
      <c r="N157" s="104" t="s">
        <v>1044</v>
      </c>
      <c r="O157" s="108" t="s">
        <v>1373</v>
      </c>
      <c r="P157" s="104"/>
      <c r="Q157" s="102" t="s">
        <v>1157</v>
      </c>
      <c r="R157" s="102" t="s">
        <v>1044</v>
      </c>
    </row>
    <row r="158" spans="1:18" s="119" customFormat="1" ht="14.4">
      <c r="A158" s="89" t="s">
        <v>1026</v>
      </c>
      <c r="B158" s="113" t="s">
        <v>1027</v>
      </c>
      <c r="C158" s="102" t="s">
        <v>1027</v>
      </c>
      <c r="D158" s="102" t="s">
        <v>28</v>
      </c>
      <c r="E158" s="102">
        <v>2567</v>
      </c>
      <c r="F158" s="102" t="s">
        <v>535</v>
      </c>
      <c r="G158" s="103" t="s">
        <v>199</v>
      </c>
      <c r="H158" s="102" t="s">
        <v>243</v>
      </c>
      <c r="I158" s="102" t="s">
        <v>865</v>
      </c>
      <c r="J158" s="102" t="s">
        <v>1390</v>
      </c>
      <c r="K158" s="102" t="s">
        <v>47</v>
      </c>
      <c r="L158" s="102" t="s">
        <v>1144</v>
      </c>
      <c r="M158" s="103" t="s">
        <v>1011</v>
      </c>
      <c r="N158" s="104" t="s">
        <v>1012</v>
      </c>
      <c r="O158" s="108" t="s">
        <v>1373</v>
      </c>
      <c r="P158" s="104"/>
      <c r="Q158" s="102" t="s">
        <v>1158</v>
      </c>
      <c r="R158" s="102" t="s">
        <v>1012</v>
      </c>
    </row>
    <row r="159" spans="1:18" s="119" customFormat="1" ht="14.4">
      <c r="A159" s="89" t="s">
        <v>1159</v>
      </c>
      <c r="B159" s="113" t="s">
        <v>1160</v>
      </c>
      <c r="C159" s="102" t="s">
        <v>1160</v>
      </c>
      <c r="D159" s="102" t="s">
        <v>1161</v>
      </c>
      <c r="E159" s="102">
        <v>2567</v>
      </c>
      <c r="F159" s="102" t="s">
        <v>322</v>
      </c>
      <c r="G159" s="103" t="s">
        <v>535</v>
      </c>
      <c r="H159" s="102" t="s">
        <v>1163</v>
      </c>
      <c r="I159" s="102" t="s">
        <v>1162</v>
      </c>
      <c r="J159" s="102" t="s">
        <v>1395</v>
      </c>
      <c r="K159" s="102" t="s">
        <v>38</v>
      </c>
      <c r="L159" s="102" t="s">
        <v>1144</v>
      </c>
      <c r="M159" s="103" t="s">
        <v>1011</v>
      </c>
      <c r="N159" s="104" t="s">
        <v>1164</v>
      </c>
      <c r="O159" s="108" t="s">
        <v>1373</v>
      </c>
      <c r="P159" s="104"/>
      <c r="Q159" s="102" t="s">
        <v>1165</v>
      </c>
      <c r="R159" s="102" t="s">
        <v>1164</v>
      </c>
    </row>
    <row r="160" spans="1:18" s="119" customFormat="1" ht="14.4">
      <c r="A160" s="89" t="s">
        <v>990</v>
      </c>
      <c r="B160" s="113" t="s">
        <v>1166</v>
      </c>
      <c r="C160" s="102" t="s">
        <v>1166</v>
      </c>
      <c r="D160" s="102" t="s">
        <v>28</v>
      </c>
      <c r="E160" s="102">
        <v>2567</v>
      </c>
      <c r="F160" s="102" t="s">
        <v>535</v>
      </c>
      <c r="G160" s="103" t="s">
        <v>199</v>
      </c>
      <c r="H160" s="102" t="s">
        <v>86</v>
      </c>
      <c r="I160" s="102" t="s">
        <v>654</v>
      </c>
      <c r="J160" s="102" t="s">
        <v>1386</v>
      </c>
      <c r="K160" s="102" t="s">
        <v>38</v>
      </c>
      <c r="L160" s="102" t="s">
        <v>1144</v>
      </c>
      <c r="M160" s="103" t="s">
        <v>1011</v>
      </c>
      <c r="N160" s="104" t="s">
        <v>1048</v>
      </c>
      <c r="O160" s="108" t="s">
        <v>1373</v>
      </c>
      <c r="P160" s="104"/>
      <c r="Q160" s="102" t="s">
        <v>1167</v>
      </c>
      <c r="R160" s="102" t="s">
        <v>1048</v>
      </c>
    </row>
    <row r="161" spans="1:18" s="119" customFormat="1" ht="14.4">
      <c r="A161" s="89" t="s">
        <v>1168</v>
      </c>
      <c r="B161" s="113" t="s">
        <v>1169</v>
      </c>
      <c r="C161" s="102" t="s">
        <v>1169</v>
      </c>
      <c r="D161" s="102" t="s">
        <v>28</v>
      </c>
      <c r="E161" s="102">
        <v>2567</v>
      </c>
      <c r="F161" s="102" t="s">
        <v>535</v>
      </c>
      <c r="G161" s="103" t="s">
        <v>234</v>
      </c>
      <c r="H161" s="102" t="s">
        <v>72</v>
      </c>
      <c r="I161" s="102" t="s">
        <v>654</v>
      </c>
      <c r="J161" s="102" t="s">
        <v>1386</v>
      </c>
      <c r="K161" s="102" t="s">
        <v>38</v>
      </c>
      <c r="L161" s="102" t="s">
        <v>1144</v>
      </c>
      <c r="M161" s="103" t="s">
        <v>1006</v>
      </c>
      <c r="N161" s="104" t="s">
        <v>1007</v>
      </c>
      <c r="O161" s="108" t="s">
        <v>1373</v>
      </c>
      <c r="P161" s="104"/>
      <c r="Q161" s="102" t="s">
        <v>1170</v>
      </c>
      <c r="R161" s="102" t="s">
        <v>1007</v>
      </c>
    </row>
    <row r="162" spans="1:18" s="119" customFormat="1" ht="14.4">
      <c r="A162" s="89" t="s">
        <v>987</v>
      </c>
      <c r="B162" s="113" t="s">
        <v>1171</v>
      </c>
      <c r="C162" s="102" t="s">
        <v>1171</v>
      </c>
      <c r="D162" s="102" t="s">
        <v>28</v>
      </c>
      <c r="E162" s="102">
        <v>2567</v>
      </c>
      <c r="F162" s="102" t="s">
        <v>535</v>
      </c>
      <c r="G162" s="103" t="s">
        <v>199</v>
      </c>
      <c r="H162" s="102" t="s">
        <v>466</v>
      </c>
      <c r="I162" s="102" t="s">
        <v>654</v>
      </c>
      <c r="J162" s="102" t="s">
        <v>1386</v>
      </c>
      <c r="K162" s="102" t="s">
        <v>38</v>
      </c>
      <c r="L162" s="102" t="s">
        <v>1144</v>
      </c>
      <c r="M162" s="103" t="s">
        <v>1011</v>
      </c>
      <c r="N162" s="104" t="s">
        <v>1012</v>
      </c>
      <c r="O162" s="108" t="s">
        <v>1373</v>
      </c>
      <c r="P162" s="104"/>
      <c r="Q162" s="102" t="s">
        <v>1172</v>
      </c>
      <c r="R162" s="102" t="s">
        <v>1012</v>
      </c>
    </row>
    <row r="163" spans="1:18" s="119" customFormat="1" ht="14.4">
      <c r="A163" s="89" t="s">
        <v>987</v>
      </c>
      <c r="B163" s="113" t="s">
        <v>1173</v>
      </c>
      <c r="C163" s="102" t="s">
        <v>1173</v>
      </c>
      <c r="D163" s="102" t="s">
        <v>28</v>
      </c>
      <c r="E163" s="102">
        <v>2567</v>
      </c>
      <c r="F163" s="102" t="s">
        <v>535</v>
      </c>
      <c r="G163" s="103" t="s">
        <v>234</v>
      </c>
      <c r="H163" s="102" t="s">
        <v>72</v>
      </c>
      <c r="I163" s="102" t="s">
        <v>654</v>
      </c>
      <c r="J163" s="102" t="s">
        <v>1386</v>
      </c>
      <c r="K163" s="102" t="s">
        <v>38</v>
      </c>
      <c r="L163" s="102" t="s">
        <v>1144</v>
      </c>
      <c r="M163" s="103" t="s">
        <v>1371</v>
      </c>
      <c r="N163" s="104" t="s">
        <v>1110</v>
      </c>
      <c r="O163" s="108" t="s">
        <v>1373</v>
      </c>
      <c r="P163" s="104"/>
      <c r="Q163" s="102" t="s">
        <v>1174</v>
      </c>
      <c r="R163" s="102" t="s">
        <v>1110</v>
      </c>
    </row>
    <row r="164" spans="1:18" s="119" customFormat="1" ht="14.4">
      <c r="A164" s="89" t="s">
        <v>1175</v>
      </c>
      <c r="B164" s="113" t="s">
        <v>976</v>
      </c>
      <c r="C164" s="102" t="s">
        <v>976</v>
      </c>
      <c r="D164" s="102" t="s">
        <v>28</v>
      </c>
      <c r="E164" s="102">
        <v>2567</v>
      </c>
      <c r="F164" s="102" t="s">
        <v>535</v>
      </c>
      <c r="G164" s="103" t="s">
        <v>199</v>
      </c>
      <c r="H164" s="102" t="s">
        <v>200</v>
      </c>
      <c r="I164" s="102" t="s">
        <v>676</v>
      </c>
      <c r="J164" s="102" t="s">
        <v>1382</v>
      </c>
      <c r="K164" s="102" t="s">
        <v>38</v>
      </c>
      <c r="L164" s="102" t="s">
        <v>1176</v>
      </c>
      <c r="M164" s="103" t="s">
        <v>1036</v>
      </c>
      <c r="N164" s="104" t="s">
        <v>1128</v>
      </c>
      <c r="O164" s="108" t="s">
        <v>1373</v>
      </c>
      <c r="P164" s="104"/>
      <c r="Q164" s="102" t="s">
        <v>1177</v>
      </c>
      <c r="R164" s="102" t="s">
        <v>424</v>
      </c>
    </row>
    <row r="165" spans="1:18" s="119" customFormat="1" ht="14.4">
      <c r="A165" s="89" t="s">
        <v>1178</v>
      </c>
      <c r="B165" s="113" t="s">
        <v>979</v>
      </c>
      <c r="C165" s="102" t="s">
        <v>979</v>
      </c>
      <c r="D165" s="102" t="s">
        <v>1179</v>
      </c>
      <c r="E165" s="102">
        <v>2567</v>
      </c>
      <c r="F165" s="102" t="s">
        <v>535</v>
      </c>
      <c r="G165" s="103" t="s">
        <v>199</v>
      </c>
      <c r="H165" s="102" t="s">
        <v>200</v>
      </c>
      <c r="I165" s="102" t="s">
        <v>676</v>
      </c>
      <c r="J165" s="102" t="s">
        <v>1382</v>
      </c>
      <c r="K165" s="102" t="s">
        <v>38</v>
      </c>
      <c r="L165" s="102" t="s">
        <v>1176</v>
      </c>
      <c r="M165" s="103" t="s">
        <v>1036</v>
      </c>
      <c r="N165" s="104" t="s">
        <v>1044</v>
      </c>
      <c r="O165" s="108" t="s">
        <v>1373</v>
      </c>
      <c r="P165" s="104"/>
      <c r="Q165" s="102" t="s">
        <v>1180</v>
      </c>
      <c r="R165" s="102" t="s">
        <v>1044</v>
      </c>
    </row>
    <row r="166" spans="1:18" s="119" customFormat="1" ht="14.4">
      <c r="A166" s="89" t="s">
        <v>1181</v>
      </c>
      <c r="B166" s="113" t="s">
        <v>973</v>
      </c>
      <c r="C166" s="102" t="s">
        <v>973</v>
      </c>
      <c r="D166" s="102" t="s">
        <v>1179</v>
      </c>
      <c r="E166" s="102">
        <v>2567</v>
      </c>
      <c r="F166" s="102" t="s">
        <v>535</v>
      </c>
      <c r="G166" s="103" t="s">
        <v>199</v>
      </c>
      <c r="H166" s="102" t="s">
        <v>200</v>
      </c>
      <c r="I166" s="102" t="s">
        <v>676</v>
      </c>
      <c r="J166" s="102" t="s">
        <v>1382</v>
      </c>
      <c r="K166" s="102" t="s">
        <v>38</v>
      </c>
      <c r="L166" s="102" t="s">
        <v>1176</v>
      </c>
      <c r="M166" s="103" t="s">
        <v>1011</v>
      </c>
      <c r="N166" s="104" t="s">
        <v>1012</v>
      </c>
      <c r="O166" s="108" t="s">
        <v>1373</v>
      </c>
      <c r="P166" s="104"/>
      <c r="Q166" s="102" t="s">
        <v>1182</v>
      </c>
      <c r="R166" s="102" t="s">
        <v>1012</v>
      </c>
    </row>
    <row r="167" spans="1:18" s="119" customFormat="1" ht="14.4">
      <c r="A167" s="89" t="s">
        <v>1183</v>
      </c>
      <c r="B167" s="113" t="s">
        <v>963</v>
      </c>
      <c r="C167" s="102" t="s">
        <v>963</v>
      </c>
      <c r="D167" s="102" t="s">
        <v>1179</v>
      </c>
      <c r="E167" s="102">
        <v>2567</v>
      </c>
      <c r="F167" s="102" t="s">
        <v>535</v>
      </c>
      <c r="G167" s="103" t="s">
        <v>199</v>
      </c>
      <c r="H167" s="102" t="s">
        <v>200</v>
      </c>
      <c r="I167" s="102" t="s">
        <v>676</v>
      </c>
      <c r="J167" s="102" t="s">
        <v>1382</v>
      </c>
      <c r="K167" s="102" t="s">
        <v>38</v>
      </c>
      <c r="L167" s="102" t="s">
        <v>1176</v>
      </c>
      <c r="M167" s="103" t="s">
        <v>1036</v>
      </c>
      <c r="N167" s="104" t="s">
        <v>1044</v>
      </c>
      <c r="O167" s="108" t="s">
        <v>1373</v>
      </c>
      <c r="P167" s="104"/>
      <c r="Q167" s="102" t="s">
        <v>1184</v>
      </c>
      <c r="R167" s="102" t="s">
        <v>1044</v>
      </c>
    </row>
    <row r="168" spans="1:18" s="119" customFormat="1" ht="14.4">
      <c r="A168" s="89" t="s">
        <v>1185</v>
      </c>
      <c r="B168" s="113" t="s">
        <v>1186</v>
      </c>
      <c r="C168" s="102" t="s">
        <v>1186</v>
      </c>
      <c r="D168" s="102" t="s">
        <v>28</v>
      </c>
      <c r="E168" s="102">
        <v>2567</v>
      </c>
      <c r="F168" s="102" t="s">
        <v>535</v>
      </c>
      <c r="G168" s="103" t="s">
        <v>199</v>
      </c>
      <c r="H168" s="102" t="s">
        <v>281</v>
      </c>
      <c r="I168" s="102" t="s">
        <v>711</v>
      </c>
      <c r="J168" s="102" t="s">
        <v>1383</v>
      </c>
      <c r="K168" s="102" t="s">
        <v>38</v>
      </c>
      <c r="L168" s="102" t="s">
        <v>1144</v>
      </c>
      <c r="M168" s="103" t="s">
        <v>1036</v>
      </c>
      <c r="N168" s="104" t="s">
        <v>1105</v>
      </c>
      <c r="O168" s="108" t="s">
        <v>1373</v>
      </c>
      <c r="P168" s="104"/>
      <c r="Q168" s="102" t="s">
        <v>1187</v>
      </c>
      <c r="R168" s="102" t="s">
        <v>1105</v>
      </c>
    </row>
    <row r="169" spans="1:18" s="119" customFormat="1" ht="14.4">
      <c r="A169" s="89" t="s">
        <v>987</v>
      </c>
      <c r="B169" s="113" t="s">
        <v>1258</v>
      </c>
      <c r="C169" s="102" t="s">
        <v>1258</v>
      </c>
      <c r="D169" s="102" t="s">
        <v>28</v>
      </c>
      <c r="E169" s="102">
        <v>2567</v>
      </c>
      <c r="F169" s="102" t="s">
        <v>535</v>
      </c>
      <c r="G169" s="103" t="s">
        <v>199</v>
      </c>
      <c r="H169" s="102" t="s">
        <v>86</v>
      </c>
      <c r="I169" s="102" t="s">
        <v>654</v>
      </c>
      <c r="J169" s="102" t="s">
        <v>1386</v>
      </c>
      <c r="K169" s="102" t="s">
        <v>38</v>
      </c>
      <c r="L169" s="102" t="s">
        <v>1144</v>
      </c>
      <c r="M169" s="103" t="s">
        <v>1011</v>
      </c>
      <c r="N169" s="104" t="s">
        <v>1048</v>
      </c>
      <c r="O169" s="108" t="s">
        <v>1373</v>
      </c>
      <c r="P169" s="105"/>
      <c r="Q169" s="102" t="s">
        <v>1259</v>
      </c>
      <c r="R169" s="102" t="s">
        <v>1048</v>
      </c>
    </row>
    <row r="170" spans="1:18" s="119" customFormat="1" ht="14.4">
      <c r="A170" s="89" t="s">
        <v>987</v>
      </c>
      <c r="B170" s="113" t="s">
        <v>1260</v>
      </c>
      <c r="C170" s="102" t="s">
        <v>1260</v>
      </c>
      <c r="D170" s="102" t="s">
        <v>28</v>
      </c>
      <c r="E170" s="102">
        <v>2567</v>
      </c>
      <c r="F170" s="102" t="s">
        <v>535</v>
      </c>
      <c r="G170" s="103" t="s">
        <v>199</v>
      </c>
      <c r="H170" s="102" t="s">
        <v>920</v>
      </c>
      <c r="I170" s="102" t="s">
        <v>654</v>
      </c>
      <c r="J170" s="102" t="s">
        <v>1386</v>
      </c>
      <c r="K170" s="102" t="s">
        <v>38</v>
      </c>
      <c r="L170" s="102" t="s">
        <v>1144</v>
      </c>
      <c r="M170" s="103" t="s">
        <v>1011</v>
      </c>
      <c r="N170" s="104" t="s">
        <v>1048</v>
      </c>
      <c r="O170" s="108" t="s">
        <v>1373</v>
      </c>
      <c r="P170" s="105"/>
      <c r="Q170" s="102" t="s">
        <v>1261</v>
      </c>
      <c r="R170" s="102" t="s">
        <v>1048</v>
      </c>
    </row>
    <row r="171" spans="1:18" s="119" customFormat="1" ht="14.4">
      <c r="A171" s="89" t="s">
        <v>1295</v>
      </c>
      <c r="B171" s="113" t="s">
        <v>1296</v>
      </c>
      <c r="C171" s="102" t="s">
        <v>1296</v>
      </c>
      <c r="D171" s="102" t="s">
        <v>28</v>
      </c>
      <c r="E171" s="102">
        <v>2567</v>
      </c>
      <c r="F171" s="102" t="s">
        <v>535</v>
      </c>
      <c r="G171" s="103" t="s">
        <v>199</v>
      </c>
      <c r="H171" s="102" t="s">
        <v>1297</v>
      </c>
      <c r="I171" s="102" t="s">
        <v>931</v>
      </c>
      <c r="J171" s="102" t="s">
        <v>1392</v>
      </c>
      <c r="K171" s="102" t="s">
        <v>47</v>
      </c>
      <c r="L171" s="102" t="s">
        <v>1144</v>
      </c>
      <c r="M171" s="103" t="s">
        <v>1006</v>
      </c>
      <c r="N171" s="107" t="s">
        <v>1022</v>
      </c>
      <c r="O171" s="107" t="s">
        <v>1374</v>
      </c>
      <c r="P171" s="107"/>
      <c r="Q171" s="102" t="s">
        <v>1299</v>
      </c>
      <c r="R171" s="102" t="s">
        <v>1298</v>
      </c>
    </row>
    <row r="172" spans="1:18" s="119" customFormat="1" ht="14.4">
      <c r="A172" s="89" t="s">
        <v>1300</v>
      </c>
      <c r="B172" s="113" t="s">
        <v>1301</v>
      </c>
      <c r="C172" s="102" t="s">
        <v>1301</v>
      </c>
      <c r="D172" s="102" t="s">
        <v>28</v>
      </c>
      <c r="E172" s="102">
        <v>2567</v>
      </c>
      <c r="F172" s="102" t="s">
        <v>1302</v>
      </c>
      <c r="G172" s="103" t="s">
        <v>1303</v>
      </c>
      <c r="H172" s="102" t="s">
        <v>1305</v>
      </c>
      <c r="I172" s="108" t="s">
        <v>1377</v>
      </c>
      <c r="J172" s="102" t="s">
        <v>1402</v>
      </c>
      <c r="K172" s="102" t="s">
        <v>61</v>
      </c>
      <c r="L172" s="102" t="s">
        <v>1144</v>
      </c>
      <c r="M172" s="103" t="s">
        <v>1011</v>
      </c>
      <c r="N172" s="107" t="s">
        <v>1012</v>
      </c>
      <c r="O172" s="107" t="s">
        <v>1374</v>
      </c>
      <c r="P172" s="107"/>
      <c r="Q172" s="102" t="s">
        <v>1309</v>
      </c>
      <c r="R172" s="102" t="s">
        <v>1308</v>
      </c>
    </row>
    <row r="173" spans="1:18" s="119" customFormat="1" ht="14.4">
      <c r="A173" s="89" t="s">
        <v>1338</v>
      </c>
      <c r="B173" s="113" t="s">
        <v>1339</v>
      </c>
      <c r="C173" s="102" t="s">
        <v>1339</v>
      </c>
      <c r="D173" s="102" t="s">
        <v>1312</v>
      </c>
      <c r="E173" s="102">
        <v>2567</v>
      </c>
      <c r="F173" s="102" t="s">
        <v>535</v>
      </c>
      <c r="G173" s="103" t="s">
        <v>199</v>
      </c>
      <c r="H173" s="102" t="s">
        <v>102</v>
      </c>
      <c r="I173" s="102" t="s">
        <v>103</v>
      </c>
      <c r="J173" s="102" t="s">
        <v>1379</v>
      </c>
      <c r="K173" s="102" t="s">
        <v>47</v>
      </c>
      <c r="L173" s="102" t="s">
        <v>1144</v>
      </c>
      <c r="M173" s="103" t="s">
        <v>1371</v>
      </c>
      <c r="N173" s="107" t="s">
        <v>1110</v>
      </c>
      <c r="O173" s="107" t="s">
        <v>1374</v>
      </c>
      <c r="P173" s="107"/>
      <c r="Q173" s="102" t="s">
        <v>1342</v>
      </c>
      <c r="R173" s="102" t="s">
        <v>1340</v>
      </c>
    </row>
    <row r="174" spans="1:18" s="119" customFormat="1" ht="14.4">
      <c r="A174" s="89" t="s">
        <v>1354</v>
      </c>
      <c r="B174" s="113" t="s">
        <v>827</v>
      </c>
      <c r="C174" s="102" t="s">
        <v>827</v>
      </c>
      <c r="D174" s="102" t="s">
        <v>1355</v>
      </c>
      <c r="E174" s="102">
        <v>2567</v>
      </c>
      <c r="F174" s="102" t="s">
        <v>535</v>
      </c>
      <c r="G174" s="103" t="s">
        <v>199</v>
      </c>
      <c r="H174" s="102" t="s">
        <v>360</v>
      </c>
      <c r="I174" s="102" t="s">
        <v>272</v>
      </c>
      <c r="J174" s="102" t="s">
        <v>1393</v>
      </c>
      <c r="K174" s="102" t="s">
        <v>47</v>
      </c>
      <c r="L174" s="102" t="s">
        <v>1144</v>
      </c>
      <c r="M174" s="103" t="s">
        <v>1011</v>
      </c>
      <c r="N174" s="107" t="s">
        <v>1164</v>
      </c>
      <c r="O174" s="107" t="s">
        <v>1374</v>
      </c>
      <c r="P174" s="107"/>
      <c r="Q174" s="102" t="s">
        <v>1359</v>
      </c>
      <c r="R174" s="102" t="s">
        <v>1358</v>
      </c>
    </row>
    <row r="175" spans="1:18" s="119" customFormat="1" ht="14.4">
      <c r="A175" s="89" t="s">
        <v>1188</v>
      </c>
      <c r="B175" s="113" t="s">
        <v>1189</v>
      </c>
      <c r="C175" s="102" t="s">
        <v>1189</v>
      </c>
      <c r="D175" s="102" t="s">
        <v>28</v>
      </c>
      <c r="E175" s="102">
        <v>2568</v>
      </c>
      <c r="F175" s="102" t="s">
        <v>1190</v>
      </c>
      <c r="G175" s="103" t="s">
        <v>234</v>
      </c>
      <c r="H175" s="102" t="s">
        <v>418</v>
      </c>
      <c r="I175" s="102" t="s">
        <v>176</v>
      </c>
      <c r="J175" s="102" t="s">
        <v>1396</v>
      </c>
      <c r="K175" s="102" t="s">
        <v>61</v>
      </c>
      <c r="L175" s="102" t="s">
        <v>1191</v>
      </c>
      <c r="M175" s="103" t="s">
        <v>1011</v>
      </c>
      <c r="N175" s="104" t="s">
        <v>1164</v>
      </c>
      <c r="O175" s="108" t="s">
        <v>1373</v>
      </c>
      <c r="P175" s="104"/>
      <c r="Q175" s="102" t="s">
        <v>1192</v>
      </c>
      <c r="R175" s="102" t="s">
        <v>1164</v>
      </c>
    </row>
    <row r="176" spans="1:18" s="119" customFormat="1" ht="14.4">
      <c r="A176" s="89" t="s">
        <v>1193</v>
      </c>
      <c r="B176" s="113" t="s">
        <v>1194</v>
      </c>
      <c r="C176" s="102" t="s">
        <v>1194</v>
      </c>
      <c r="D176" s="102" t="s">
        <v>28</v>
      </c>
      <c r="E176" s="102">
        <v>2568</v>
      </c>
      <c r="F176" s="102" t="s">
        <v>588</v>
      </c>
      <c r="G176" s="103" t="s">
        <v>234</v>
      </c>
      <c r="H176" s="102" t="s">
        <v>1031</v>
      </c>
      <c r="I176" s="102" t="s">
        <v>390</v>
      </c>
      <c r="J176" s="102" t="s">
        <v>1394</v>
      </c>
      <c r="K176" s="102" t="s">
        <v>61</v>
      </c>
      <c r="L176" s="102" t="s">
        <v>1191</v>
      </c>
      <c r="M176" s="103" t="s">
        <v>1006</v>
      </c>
      <c r="N176" s="104" t="s">
        <v>1007</v>
      </c>
      <c r="O176" s="108" t="s">
        <v>1373</v>
      </c>
      <c r="P176" s="104"/>
      <c r="Q176" s="102" t="s">
        <v>1195</v>
      </c>
      <c r="R176" s="102" t="s">
        <v>1007</v>
      </c>
    </row>
    <row r="177" spans="1:18" s="119" customFormat="1" ht="14.4">
      <c r="A177" s="89" t="s">
        <v>1196</v>
      </c>
      <c r="B177" s="113" t="s">
        <v>1070</v>
      </c>
      <c r="C177" s="102" t="s">
        <v>1070</v>
      </c>
      <c r="D177" s="102" t="s">
        <v>28</v>
      </c>
      <c r="E177" s="102">
        <v>2568</v>
      </c>
      <c r="F177" s="102" t="s">
        <v>588</v>
      </c>
      <c r="G177" s="103" t="s">
        <v>234</v>
      </c>
      <c r="H177" s="102" t="s">
        <v>59</v>
      </c>
      <c r="I177" s="102" t="s">
        <v>60</v>
      </c>
      <c r="J177" s="102" t="s">
        <v>1385</v>
      </c>
      <c r="K177" s="102" t="s">
        <v>61</v>
      </c>
      <c r="L177" s="102" t="s">
        <v>1197</v>
      </c>
      <c r="M177" s="103" t="s">
        <v>1011</v>
      </c>
      <c r="N177" s="104" t="s">
        <v>1012</v>
      </c>
      <c r="O177" s="108" t="s">
        <v>1373</v>
      </c>
      <c r="P177" s="104"/>
      <c r="Q177" s="102" t="s">
        <v>1198</v>
      </c>
      <c r="R177" s="102" t="s">
        <v>1012</v>
      </c>
    </row>
    <row r="178" spans="1:18" s="119" customFormat="1" ht="14.4">
      <c r="A178" s="89" t="s">
        <v>1199</v>
      </c>
      <c r="B178" s="113" t="s">
        <v>1200</v>
      </c>
      <c r="C178" s="102" t="s">
        <v>1200</v>
      </c>
      <c r="D178" s="102" t="s">
        <v>28</v>
      </c>
      <c r="E178" s="102">
        <v>2568</v>
      </c>
      <c r="F178" s="102" t="s">
        <v>1201</v>
      </c>
      <c r="G178" s="103" t="s">
        <v>234</v>
      </c>
      <c r="H178" s="102" t="s">
        <v>1202</v>
      </c>
      <c r="I178" s="102" t="s">
        <v>46</v>
      </c>
      <c r="J178" s="102" t="s">
        <v>1388</v>
      </c>
      <c r="K178" s="102" t="s">
        <v>47</v>
      </c>
      <c r="L178" s="102" t="s">
        <v>1191</v>
      </c>
      <c r="M178" s="103" t="s">
        <v>1006</v>
      </c>
      <c r="N178" s="104" t="s">
        <v>1007</v>
      </c>
      <c r="O178" s="108" t="s">
        <v>1373</v>
      </c>
      <c r="P178" s="104"/>
      <c r="Q178" s="102" t="s">
        <v>1203</v>
      </c>
      <c r="R178" s="102" t="s">
        <v>1007</v>
      </c>
    </row>
    <row r="179" spans="1:18" s="119" customFormat="1" ht="14.4">
      <c r="A179" s="89" t="s">
        <v>1204</v>
      </c>
      <c r="B179" s="113" t="s">
        <v>1040</v>
      </c>
      <c r="C179" s="102" t="s">
        <v>1040</v>
      </c>
      <c r="D179" s="102" t="s">
        <v>28</v>
      </c>
      <c r="E179" s="102">
        <v>2568</v>
      </c>
      <c r="F179" s="102" t="s">
        <v>1201</v>
      </c>
      <c r="G179" s="103" t="s">
        <v>234</v>
      </c>
      <c r="H179" s="102" t="s">
        <v>1202</v>
      </c>
      <c r="I179" s="102" t="s">
        <v>46</v>
      </c>
      <c r="J179" s="102" t="s">
        <v>1388</v>
      </c>
      <c r="K179" s="102" t="s">
        <v>47</v>
      </c>
      <c r="L179" s="102" t="s">
        <v>1191</v>
      </c>
      <c r="M179" s="103" t="s">
        <v>1006</v>
      </c>
      <c r="N179" s="104" t="s">
        <v>1007</v>
      </c>
      <c r="O179" s="108" t="s">
        <v>1373</v>
      </c>
      <c r="P179" s="104"/>
      <c r="Q179" s="102" t="s">
        <v>1205</v>
      </c>
      <c r="R179" s="102" t="s">
        <v>1007</v>
      </c>
    </row>
    <row r="180" spans="1:18" s="119" customFormat="1" ht="14.4">
      <c r="A180" s="89" t="s">
        <v>1206</v>
      </c>
      <c r="B180" s="113" t="s">
        <v>1072</v>
      </c>
      <c r="C180" s="102" t="s">
        <v>1072</v>
      </c>
      <c r="D180" s="102" t="s">
        <v>28</v>
      </c>
      <c r="E180" s="102">
        <v>2568</v>
      </c>
      <c r="F180" s="102" t="s">
        <v>1190</v>
      </c>
      <c r="G180" s="103" t="s">
        <v>1207</v>
      </c>
      <c r="H180" s="102" t="s">
        <v>45</v>
      </c>
      <c r="I180" s="102" t="s">
        <v>46</v>
      </c>
      <c r="J180" s="102" t="s">
        <v>1388</v>
      </c>
      <c r="K180" s="102" t="s">
        <v>47</v>
      </c>
      <c r="L180" s="102" t="s">
        <v>1191</v>
      </c>
      <c r="M180" s="103" t="s">
        <v>1036</v>
      </c>
      <c r="N180" s="104" t="s">
        <v>1037</v>
      </c>
      <c r="O180" s="108" t="s">
        <v>1373</v>
      </c>
      <c r="P180" s="104"/>
      <c r="Q180" s="102" t="s">
        <v>1208</v>
      </c>
      <c r="R180" s="102" t="s">
        <v>1037</v>
      </c>
    </row>
    <row r="181" spans="1:18" s="119" customFormat="1" ht="14.4">
      <c r="A181" s="89" t="s">
        <v>1209</v>
      </c>
      <c r="B181" s="113" t="s">
        <v>1061</v>
      </c>
      <c r="C181" s="102" t="s">
        <v>1061</v>
      </c>
      <c r="D181" s="102" t="s">
        <v>28</v>
      </c>
      <c r="E181" s="102">
        <v>2568</v>
      </c>
      <c r="F181" s="102" t="s">
        <v>588</v>
      </c>
      <c r="G181" s="103" t="s">
        <v>234</v>
      </c>
      <c r="H181" s="102" t="s">
        <v>1210</v>
      </c>
      <c r="I181" s="102" t="s">
        <v>103</v>
      </c>
      <c r="J181" s="102" t="s">
        <v>1379</v>
      </c>
      <c r="K181" s="102" t="s">
        <v>47</v>
      </c>
      <c r="L181" s="102" t="s">
        <v>1191</v>
      </c>
      <c r="M181" s="103" t="s">
        <v>1006</v>
      </c>
      <c r="N181" s="104" t="s">
        <v>1007</v>
      </c>
      <c r="O181" s="108" t="s">
        <v>1373</v>
      </c>
      <c r="P181" s="104"/>
      <c r="Q181" s="102" t="s">
        <v>1211</v>
      </c>
      <c r="R181" s="102" t="s">
        <v>1007</v>
      </c>
    </row>
    <row r="182" spans="1:18" s="119" customFormat="1" ht="14.4">
      <c r="A182" s="89" t="s">
        <v>1212</v>
      </c>
      <c r="B182" s="113" t="s">
        <v>560</v>
      </c>
      <c r="C182" s="102" t="s">
        <v>560</v>
      </c>
      <c r="D182" s="102" t="s">
        <v>28</v>
      </c>
      <c r="E182" s="102">
        <v>2568</v>
      </c>
      <c r="F182" s="102" t="s">
        <v>588</v>
      </c>
      <c r="G182" s="103" t="s">
        <v>234</v>
      </c>
      <c r="H182" s="102" t="s">
        <v>117</v>
      </c>
      <c r="I182" s="102" t="s">
        <v>103</v>
      </c>
      <c r="J182" s="102" t="s">
        <v>1379</v>
      </c>
      <c r="K182" s="102" t="s">
        <v>47</v>
      </c>
      <c r="L182" s="102" t="s">
        <v>1191</v>
      </c>
      <c r="M182" s="103" t="s">
        <v>1006</v>
      </c>
      <c r="N182" s="104" t="s">
        <v>1007</v>
      </c>
      <c r="O182" s="108" t="s">
        <v>1373</v>
      </c>
      <c r="P182" s="104"/>
      <c r="Q182" s="102" t="s">
        <v>1213</v>
      </c>
      <c r="R182" s="102" t="s">
        <v>1007</v>
      </c>
    </row>
    <row r="183" spans="1:18" s="119" customFormat="1" ht="14.4">
      <c r="A183" s="89" t="s">
        <v>1214</v>
      </c>
      <c r="B183" s="113" t="s">
        <v>1215</v>
      </c>
      <c r="C183" s="102" t="s">
        <v>1215</v>
      </c>
      <c r="D183" s="102" t="s">
        <v>28</v>
      </c>
      <c r="E183" s="102">
        <v>2568</v>
      </c>
      <c r="F183" s="102" t="s">
        <v>588</v>
      </c>
      <c r="G183" s="103" t="s">
        <v>234</v>
      </c>
      <c r="H183" s="102" t="s">
        <v>243</v>
      </c>
      <c r="I183" s="102" t="s">
        <v>865</v>
      </c>
      <c r="J183" s="102" t="s">
        <v>1390</v>
      </c>
      <c r="K183" s="102" t="s">
        <v>47</v>
      </c>
      <c r="L183" s="102" t="s">
        <v>1191</v>
      </c>
      <c r="M183" s="103" t="s">
        <v>1011</v>
      </c>
      <c r="N183" s="104" t="s">
        <v>1012</v>
      </c>
      <c r="O183" s="108" t="s">
        <v>1373</v>
      </c>
      <c r="P183" s="104"/>
      <c r="Q183" s="102" t="s">
        <v>1216</v>
      </c>
      <c r="R183" s="102" t="s">
        <v>1012</v>
      </c>
    </row>
    <row r="184" spans="1:18" s="119" customFormat="1" ht="14.4">
      <c r="A184" s="89" t="s">
        <v>1217</v>
      </c>
      <c r="B184" s="113" t="s">
        <v>1218</v>
      </c>
      <c r="C184" s="102" t="s">
        <v>1218</v>
      </c>
      <c r="D184" s="102" t="s">
        <v>28</v>
      </c>
      <c r="E184" s="102">
        <v>2568</v>
      </c>
      <c r="F184" s="102" t="s">
        <v>588</v>
      </c>
      <c r="G184" s="103" t="s">
        <v>234</v>
      </c>
      <c r="H184" s="102" t="s">
        <v>281</v>
      </c>
      <c r="I184" s="102" t="s">
        <v>711</v>
      </c>
      <c r="J184" s="102" t="s">
        <v>1383</v>
      </c>
      <c r="K184" s="102" t="s">
        <v>38</v>
      </c>
      <c r="L184" s="102" t="s">
        <v>1191</v>
      </c>
      <c r="M184" s="103" t="s">
        <v>1036</v>
      </c>
      <c r="N184" s="104" t="s">
        <v>1219</v>
      </c>
      <c r="O184" s="108" t="s">
        <v>1373</v>
      </c>
      <c r="P184" s="104"/>
      <c r="Q184" s="102" t="s">
        <v>1220</v>
      </c>
      <c r="R184" s="102" t="s">
        <v>1219</v>
      </c>
    </row>
    <row r="185" spans="1:18" s="119" customFormat="1" ht="14.4">
      <c r="A185" s="89" t="s">
        <v>1262</v>
      </c>
      <c r="B185" s="113" t="s">
        <v>1071</v>
      </c>
      <c r="C185" s="102" t="s">
        <v>1071</v>
      </c>
      <c r="D185" s="102" t="s">
        <v>28</v>
      </c>
      <c r="E185" s="102">
        <v>2568</v>
      </c>
      <c r="F185" s="102" t="s">
        <v>1201</v>
      </c>
      <c r="G185" s="103" t="s">
        <v>1207</v>
      </c>
      <c r="H185" s="102" t="s">
        <v>45</v>
      </c>
      <c r="I185" s="102" t="s">
        <v>46</v>
      </c>
      <c r="J185" s="102" t="s">
        <v>1388</v>
      </c>
      <c r="K185" s="102" t="s">
        <v>47</v>
      </c>
      <c r="L185" s="102" t="s">
        <v>1191</v>
      </c>
      <c r="M185" s="103" t="s">
        <v>1036</v>
      </c>
      <c r="N185" s="104" t="s">
        <v>1037</v>
      </c>
      <c r="O185" s="108" t="s">
        <v>1373</v>
      </c>
      <c r="P185" s="105"/>
      <c r="Q185" s="102" t="s">
        <v>1263</v>
      </c>
      <c r="R185" s="102" t="s">
        <v>1037</v>
      </c>
    </row>
    <row r="186" spans="1:18" s="119" customFormat="1" ht="14.4">
      <c r="A186" s="89" t="s">
        <v>1343</v>
      </c>
      <c r="B186" s="113" t="s">
        <v>1344</v>
      </c>
      <c r="C186" s="102" t="s">
        <v>1344</v>
      </c>
      <c r="D186" s="102" t="s">
        <v>1312</v>
      </c>
      <c r="E186" s="102">
        <v>2568</v>
      </c>
      <c r="F186" s="102" t="s">
        <v>588</v>
      </c>
      <c r="G186" s="103" t="s">
        <v>234</v>
      </c>
      <c r="H186" s="102" t="s">
        <v>102</v>
      </c>
      <c r="I186" s="102" t="s">
        <v>103</v>
      </c>
      <c r="J186" s="102" t="s">
        <v>1379</v>
      </c>
      <c r="K186" s="102" t="s">
        <v>47</v>
      </c>
      <c r="L186" s="102" t="s">
        <v>1191</v>
      </c>
      <c r="M186" s="103" t="s">
        <v>1371</v>
      </c>
      <c r="N186" s="107" t="s">
        <v>1110</v>
      </c>
      <c r="O186" s="107" t="s">
        <v>1374</v>
      </c>
      <c r="P186" s="107"/>
      <c r="Q186" s="102" t="s">
        <v>1345</v>
      </c>
      <c r="R186" s="102" t="s">
        <v>1341</v>
      </c>
    </row>
    <row r="187" spans="1:18" s="119" customFormat="1" ht="14.4">
      <c r="A187" s="89" t="s">
        <v>1360</v>
      </c>
      <c r="B187" s="113" t="s">
        <v>827</v>
      </c>
      <c r="C187" s="102" t="s">
        <v>827</v>
      </c>
      <c r="D187" s="102" t="s">
        <v>1355</v>
      </c>
      <c r="E187" s="102">
        <v>2568</v>
      </c>
      <c r="F187" s="102" t="s">
        <v>588</v>
      </c>
      <c r="G187" s="103" t="s">
        <v>234</v>
      </c>
      <c r="H187" s="102" t="s">
        <v>360</v>
      </c>
      <c r="I187" s="102" t="s">
        <v>272</v>
      </c>
      <c r="J187" s="102" t="s">
        <v>1393</v>
      </c>
      <c r="K187" s="102" t="s">
        <v>47</v>
      </c>
      <c r="L187" s="102" t="s">
        <v>1191</v>
      </c>
      <c r="M187" s="103" t="s">
        <v>1011</v>
      </c>
      <c r="N187" s="107" t="s">
        <v>1164</v>
      </c>
      <c r="O187" s="107" t="s">
        <v>1374</v>
      </c>
      <c r="P187" s="107"/>
      <c r="Q187" s="102" t="s">
        <v>1361</v>
      </c>
      <c r="R187" s="102" t="s">
        <v>1358</v>
      </c>
    </row>
    <row r="188" spans="1:18" s="119" customFormat="1" ht="14.4">
      <c r="A188" s="208" t="s">
        <v>1520</v>
      </c>
      <c r="B188" s="208" t="s">
        <v>1520</v>
      </c>
      <c r="C188" s="208" t="s">
        <v>1520</v>
      </c>
      <c r="D188" s="208" t="s">
        <v>1520</v>
      </c>
      <c r="E188" s="208" t="s">
        <v>1520</v>
      </c>
      <c r="F188" s="208" t="s">
        <v>1520</v>
      </c>
      <c r="G188" s="208" t="s">
        <v>1520</v>
      </c>
      <c r="H188" s="102"/>
      <c r="I188" s="207" t="str">
        <f>VLOOKUP(J188,'[1]ตัวย่อ(หน้า)'!$A:$C,2,FALSE)</f>
        <v>มหาวิทยาลัยขอนแก่น</v>
      </c>
      <c r="J188" s="207" t="s">
        <v>1503</v>
      </c>
      <c r="K188" s="207" t="str">
        <f>VLOOKUP(J188,'[1]ตัวย่อ(หน้า)'!$A:$C,3,FALSE)</f>
        <v>กระทรวงการอุดมศึกษา วิทยาศาสตร์ วิจัยและนวัตกรรม</v>
      </c>
      <c r="L188" s="207" t="s">
        <v>1520</v>
      </c>
      <c r="M188" s="209" t="str">
        <f>LEFT(N188,12)</f>
        <v>v3_040201V01</v>
      </c>
      <c r="N188" s="207" t="s">
        <v>1007</v>
      </c>
      <c r="O188" s="107"/>
      <c r="P188" s="207" t="s">
        <v>1521</v>
      </c>
      <c r="Q188" s="102"/>
      <c r="R188" s="102"/>
    </row>
    <row r="189" spans="1:18" s="119" customFormat="1" ht="14.4">
      <c r="A189" s="208" t="s">
        <v>1520</v>
      </c>
      <c r="B189" s="208" t="s">
        <v>1520</v>
      </c>
      <c r="C189" s="208" t="s">
        <v>1520</v>
      </c>
      <c r="D189" s="208" t="s">
        <v>1520</v>
      </c>
      <c r="E189" s="208" t="s">
        <v>1520</v>
      </c>
      <c r="F189" s="208" t="s">
        <v>1520</v>
      </c>
      <c r="G189" s="208" t="s">
        <v>1520</v>
      </c>
      <c r="H189" s="102"/>
      <c r="I189" s="207" t="str">
        <f>VLOOKUP(J189,'[1]ตัวย่อ(หน้า)'!$A:$C,2,FALSE)</f>
        <v>มหาวิทยาลัยเทคโนโลยีราชมงคลอีสาน</v>
      </c>
      <c r="J189" s="207" t="s">
        <v>1501</v>
      </c>
      <c r="K189" s="207" t="str">
        <f>VLOOKUP(J189,'[1]ตัวย่อ(หน้า)'!$A:$C,3,FALSE)</f>
        <v>กระทรวงการอุดมศึกษา วิทยาศาสตร์ วิจัยและนวัตกรรม</v>
      </c>
      <c r="L189" s="207" t="s">
        <v>1520</v>
      </c>
      <c r="M189" s="209" t="str">
        <f t="shared" ref="M189:M251" si="0">LEFT(N189,12)</f>
        <v>v3_040201V01</v>
      </c>
      <c r="N189" s="207" t="s">
        <v>1007</v>
      </c>
      <c r="O189" s="107"/>
      <c r="P189" s="207" t="s">
        <v>1521</v>
      </c>
      <c r="Q189" s="102"/>
      <c r="R189" s="102"/>
    </row>
    <row r="190" spans="1:18" s="119" customFormat="1" ht="14.4">
      <c r="A190" s="208" t="s">
        <v>1520</v>
      </c>
      <c r="B190" s="208" t="s">
        <v>1520</v>
      </c>
      <c r="C190" s="208" t="s">
        <v>1520</v>
      </c>
      <c r="D190" s="208" t="s">
        <v>1520</v>
      </c>
      <c r="E190" s="208" t="s">
        <v>1520</v>
      </c>
      <c r="F190" s="208" t="s">
        <v>1520</v>
      </c>
      <c r="G190" s="208" t="s">
        <v>1520</v>
      </c>
      <c r="H190" s="102"/>
      <c r="I190" s="207" t="str">
        <f>VLOOKUP(J190,'[1]ตัวย่อ(หน้า)'!$A:$C,2,FALSE)</f>
        <v>มหาวิทยาลัยเทคโนโลยีสุรนารี</v>
      </c>
      <c r="J190" s="207" t="s">
        <v>1502</v>
      </c>
      <c r="K190" s="207" t="str">
        <f>VLOOKUP(J190,'[1]ตัวย่อ(หน้า)'!$A:$C,3,FALSE)</f>
        <v>กระทรวงการอุดมศึกษา วิทยาศาสตร์ วิจัยและนวัตกรรม</v>
      </c>
      <c r="L190" s="207" t="s">
        <v>1520</v>
      </c>
      <c r="M190" s="209" t="str">
        <f t="shared" si="0"/>
        <v>v3_040201V01</v>
      </c>
      <c r="N190" s="207" t="s">
        <v>1007</v>
      </c>
      <c r="O190" s="107"/>
      <c r="P190" s="207" t="s">
        <v>1521</v>
      </c>
      <c r="Q190" s="102"/>
      <c r="R190" s="102"/>
    </row>
    <row r="191" spans="1:18" s="119" customFormat="1" ht="14.4">
      <c r="A191" s="208" t="s">
        <v>1520</v>
      </c>
      <c r="B191" s="208" t="s">
        <v>1520</v>
      </c>
      <c r="C191" s="208" t="s">
        <v>1520</v>
      </c>
      <c r="D191" s="208" t="s">
        <v>1520</v>
      </c>
      <c r="E191" s="208" t="s">
        <v>1520</v>
      </c>
      <c r="F191" s="208" t="s">
        <v>1520</v>
      </c>
      <c r="G191" s="208" t="s">
        <v>1520</v>
      </c>
      <c r="H191" s="102"/>
      <c r="I191" s="207" t="str">
        <f>VLOOKUP(J191,'[1]ตัวย่อ(หน้า)'!$A:$C,2,FALSE)</f>
        <v>มหาวิทยาลัยแม่ฟ้าหลวง</v>
      </c>
      <c r="J191" s="207" t="s">
        <v>1399</v>
      </c>
      <c r="K191" s="207" t="str">
        <f>VLOOKUP(J191,'[1]ตัวย่อ(หน้า)'!$A:$C,3,FALSE)</f>
        <v>กระทรวงการอุดมศึกษา วิทยาศาสตร์ วิจัยและนวัตกรรม</v>
      </c>
      <c r="L191" s="207" t="s">
        <v>1520</v>
      </c>
      <c r="M191" s="209" t="str">
        <f t="shared" si="0"/>
        <v>v3_040201V01</v>
      </c>
      <c r="N191" s="207" t="s">
        <v>1007</v>
      </c>
      <c r="O191" s="107"/>
      <c r="P191" s="207" t="s">
        <v>1521</v>
      </c>
      <c r="Q191" s="102"/>
      <c r="R191" s="102"/>
    </row>
    <row r="192" spans="1:18" s="119" customFormat="1" ht="14.4">
      <c r="A192" s="208" t="s">
        <v>1520</v>
      </c>
      <c r="B192" s="208" t="s">
        <v>1520</v>
      </c>
      <c r="C192" s="208" t="s">
        <v>1520</v>
      </c>
      <c r="D192" s="208" t="s">
        <v>1520</v>
      </c>
      <c r="E192" s="208" t="s">
        <v>1520</v>
      </c>
      <c r="F192" s="208" t="s">
        <v>1520</v>
      </c>
      <c r="G192" s="208" t="s">
        <v>1520</v>
      </c>
      <c r="H192" s="102"/>
      <c r="I192" s="207" t="str">
        <f>VLOOKUP(J192,'[1]ตัวย่อ(หน้า)'!$A:$C,2,FALSE)</f>
        <v>มหาวิทยาลัยสงขลานครินทร์</v>
      </c>
      <c r="J192" s="207" t="s">
        <v>1400</v>
      </c>
      <c r="K192" s="207" t="str">
        <f>VLOOKUP(J192,'[1]ตัวย่อ(หน้า)'!$A:$C,3,FALSE)</f>
        <v>กระทรวงการอุดมศึกษา วิทยาศาสตร์ วิจัยและนวัตกรรม</v>
      </c>
      <c r="L192" s="207" t="s">
        <v>1520</v>
      </c>
      <c r="M192" s="209" t="str">
        <f t="shared" si="0"/>
        <v>v3_040201V01</v>
      </c>
      <c r="N192" s="207" t="s">
        <v>1007</v>
      </c>
      <c r="O192" s="107"/>
      <c r="P192" s="207" t="s">
        <v>1521</v>
      </c>
      <c r="Q192" s="102"/>
      <c r="R192" s="102"/>
    </row>
    <row r="193" spans="1:18" s="119" customFormat="1" ht="14.4">
      <c r="A193" s="208" t="s">
        <v>1520</v>
      </c>
      <c r="B193" s="208" t="s">
        <v>1520</v>
      </c>
      <c r="C193" s="208" t="s">
        <v>1520</v>
      </c>
      <c r="D193" s="208" t="s">
        <v>1520</v>
      </c>
      <c r="E193" s="208" t="s">
        <v>1520</v>
      </c>
      <c r="F193" s="208" t="s">
        <v>1520</v>
      </c>
      <c r="G193" s="208" t="s">
        <v>1520</v>
      </c>
      <c r="H193" s="102"/>
      <c r="I193" s="207" t="str">
        <f>VLOOKUP(J193,'[1]ตัวย่อ(หน้า)'!$A:$C,2,FALSE)</f>
        <v>สถาบันวิจัยวิทยาศาสตร์และเทคโนโลยีแห่งประเทศไทย</v>
      </c>
      <c r="J193" s="207" t="s">
        <v>1389</v>
      </c>
      <c r="K193" s="207" t="str">
        <f>VLOOKUP(J193,'[1]ตัวย่อ(หน้า)'!$A:$C,3,FALSE)</f>
        <v>รัฐวิสาหกิจ</v>
      </c>
      <c r="L193" s="207" t="s">
        <v>1520</v>
      </c>
      <c r="M193" s="209" t="str">
        <f t="shared" si="0"/>
        <v>v3_040201V01</v>
      </c>
      <c r="N193" s="207" t="s">
        <v>1007</v>
      </c>
      <c r="O193" s="107"/>
      <c r="P193" s="207" t="s">
        <v>1521</v>
      </c>
      <c r="Q193" s="102"/>
      <c r="R193" s="102"/>
    </row>
    <row r="194" spans="1:18" s="119" customFormat="1" ht="14.4">
      <c r="A194" s="208" t="s">
        <v>1520</v>
      </c>
      <c r="B194" s="208" t="s">
        <v>1520</v>
      </c>
      <c r="C194" s="208" t="s">
        <v>1520</v>
      </c>
      <c r="D194" s="208" t="s">
        <v>1520</v>
      </c>
      <c r="E194" s="208" t="s">
        <v>1520</v>
      </c>
      <c r="F194" s="208" t="s">
        <v>1520</v>
      </c>
      <c r="G194" s="208" t="s">
        <v>1520</v>
      </c>
      <c r="H194" s="102"/>
      <c r="I194" s="207" t="str">
        <f>VLOOKUP(J194,'[1]ตัวย่อ(หน้า)'!$A:$C,2,FALSE)</f>
        <v>สถาบันเทคโนโลยีนิวเคลียร์แห่งชาติ (องค์การมหาชน)</v>
      </c>
      <c r="J194" s="207" t="s">
        <v>1504</v>
      </c>
      <c r="K194" s="207" t="str">
        <f>VLOOKUP(J194,'[1]ตัวย่อ(หน้า)'!$A:$C,3,FALSE)</f>
        <v>กระทรวงการอุดมศึกษา วิทยาศาสตร์ วิจัยและนวัตกรรม</v>
      </c>
      <c r="L194" s="207" t="s">
        <v>1520</v>
      </c>
      <c r="M194" s="209" t="str">
        <f t="shared" si="0"/>
        <v>v3_040201V01</v>
      </c>
      <c r="N194" s="207" t="s">
        <v>1007</v>
      </c>
      <c r="O194" s="107"/>
      <c r="P194" s="207" t="s">
        <v>1521</v>
      </c>
      <c r="Q194" s="102"/>
      <c r="R194" s="102"/>
    </row>
    <row r="195" spans="1:18" s="119" customFormat="1" ht="14.4">
      <c r="A195" s="208" t="s">
        <v>1520</v>
      </c>
      <c r="B195" s="208" t="s">
        <v>1520</v>
      </c>
      <c r="C195" s="208" t="s">
        <v>1520</v>
      </c>
      <c r="D195" s="208" t="s">
        <v>1520</v>
      </c>
      <c r="E195" s="208" t="s">
        <v>1520</v>
      </c>
      <c r="F195" s="208" t="s">
        <v>1520</v>
      </c>
      <c r="G195" s="208" t="s">
        <v>1520</v>
      </c>
      <c r="H195" s="102"/>
      <c r="I195" s="207" t="str">
        <f>VLOOKUP(J195,'[1]ตัวย่อ(หน้า)'!$A:$C,2,FALSE)</f>
        <v>สำนักงานเศรษฐกิจอุตสาหกรรม</v>
      </c>
      <c r="J195" s="207" t="s">
        <v>1396</v>
      </c>
      <c r="K195" s="207" t="str">
        <f>VLOOKUP(J195,'[1]ตัวย่อ(หน้า)'!$A:$C,3,FALSE)</f>
        <v>กระทรวงอุตสาหกรรม</v>
      </c>
      <c r="L195" s="207" t="s">
        <v>1520</v>
      </c>
      <c r="M195" s="209" t="str">
        <f t="shared" si="0"/>
        <v>v3_040201V01</v>
      </c>
      <c r="N195" s="207" t="s">
        <v>1007</v>
      </c>
      <c r="O195" s="107"/>
      <c r="P195" s="207" t="s">
        <v>1521</v>
      </c>
      <c r="Q195" s="102"/>
      <c r="R195" s="102"/>
    </row>
    <row r="196" spans="1:18" s="119" customFormat="1" ht="14.4">
      <c r="A196" s="208" t="s">
        <v>1520</v>
      </c>
      <c r="B196" s="208" t="s">
        <v>1520</v>
      </c>
      <c r="C196" s="208" t="s">
        <v>1520</v>
      </c>
      <c r="D196" s="208" t="s">
        <v>1520</v>
      </c>
      <c r="E196" s="208" t="s">
        <v>1520</v>
      </c>
      <c r="F196" s="208" t="s">
        <v>1520</v>
      </c>
      <c r="G196" s="208" t="s">
        <v>1520</v>
      </c>
      <c r="H196" s="102"/>
      <c r="I196" s="207" t="str">
        <f>VLOOKUP(J196,'[1]ตัวย่อ(หน้า)'!$A:$C,2,FALSE)</f>
        <v>มหาวิทยาลัยเทคโนโลยีราชมงคลอีสาน</v>
      </c>
      <c r="J196" s="207" t="s">
        <v>1501</v>
      </c>
      <c r="K196" s="207" t="str">
        <f>VLOOKUP(J196,'[1]ตัวย่อ(หน้า)'!$A:$C,3,FALSE)</f>
        <v>กระทรวงการอุดมศึกษา วิทยาศาสตร์ วิจัยและนวัตกรรม</v>
      </c>
      <c r="L196" s="207" t="s">
        <v>1520</v>
      </c>
      <c r="M196" s="209" t="str">
        <f t="shared" si="0"/>
        <v>v3_040201V01</v>
      </c>
      <c r="N196" s="207" t="s">
        <v>1022</v>
      </c>
      <c r="O196" s="107"/>
      <c r="P196" s="207" t="s">
        <v>1521</v>
      </c>
      <c r="Q196" s="102"/>
      <c r="R196" s="102"/>
    </row>
    <row r="197" spans="1:18" s="119" customFormat="1" ht="14.4">
      <c r="A197" s="208" t="s">
        <v>1520</v>
      </c>
      <c r="B197" s="208" t="s">
        <v>1520</v>
      </c>
      <c r="C197" s="208" t="s">
        <v>1520</v>
      </c>
      <c r="D197" s="208" t="s">
        <v>1520</v>
      </c>
      <c r="E197" s="208" t="s">
        <v>1520</v>
      </c>
      <c r="F197" s="208" t="s">
        <v>1520</v>
      </c>
      <c r="G197" s="208" t="s">
        <v>1520</v>
      </c>
      <c r="H197" s="102"/>
      <c r="I197" s="207" t="str">
        <f>VLOOKUP(J197,'[1]ตัวย่อ(หน้า)'!$A:$C,2,FALSE)</f>
        <v>มหาวิทยาลัยเทคโนโลยีสุรนารี</v>
      </c>
      <c r="J197" s="207" t="s">
        <v>1502</v>
      </c>
      <c r="K197" s="207" t="str">
        <f>VLOOKUP(J197,'[1]ตัวย่อ(หน้า)'!$A:$C,3,FALSE)</f>
        <v>กระทรวงการอุดมศึกษา วิทยาศาสตร์ วิจัยและนวัตกรรม</v>
      </c>
      <c r="L197" s="207" t="s">
        <v>1520</v>
      </c>
      <c r="M197" s="209" t="str">
        <f t="shared" si="0"/>
        <v>v3_040201V01</v>
      </c>
      <c r="N197" s="207" t="s">
        <v>1022</v>
      </c>
      <c r="O197" s="107"/>
      <c r="P197" s="207" t="s">
        <v>1521</v>
      </c>
      <c r="Q197" s="102"/>
      <c r="R197" s="102"/>
    </row>
    <row r="198" spans="1:18" s="119" customFormat="1" ht="14.4">
      <c r="A198" s="208" t="s">
        <v>1520</v>
      </c>
      <c r="B198" s="208" t="s">
        <v>1520</v>
      </c>
      <c r="C198" s="208" t="s">
        <v>1520</v>
      </c>
      <c r="D198" s="208" t="s">
        <v>1520</v>
      </c>
      <c r="E198" s="208" t="s">
        <v>1520</v>
      </c>
      <c r="F198" s="208" t="s">
        <v>1520</v>
      </c>
      <c r="G198" s="208" t="s">
        <v>1520</v>
      </c>
      <c r="H198" s="102"/>
      <c r="I198" s="207" t="str">
        <f>VLOOKUP(J198,'[1]ตัวย่อ(หน้า)'!$A:$C,2,FALSE)</f>
        <v>มหาวิทยาลัยสงขลานครินทร์</v>
      </c>
      <c r="J198" s="207" t="s">
        <v>1400</v>
      </c>
      <c r="K198" s="207" t="str">
        <f>VLOOKUP(J198,'[1]ตัวย่อ(หน้า)'!$A:$C,3,FALSE)</f>
        <v>กระทรวงการอุดมศึกษา วิทยาศาสตร์ วิจัยและนวัตกรรม</v>
      </c>
      <c r="L198" s="207" t="s">
        <v>1520</v>
      </c>
      <c r="M198" s="209" t="str">
        <f t="shared" si="0"/>
        <v>v3_040201V01</v>
      </c>
      <c r="N198" s="207" t="s">
        <v>1022</v>
      </c>
      <c r="O198" s="107"/>
      <c r="P198" s="207" t="s">
        <v>1521</v>
      </c>
      <c r="Q198" s="102"/>
      <c r="R198" s="102"/>
    </row>
    <row r="199" spans="1:18" s="119" customFormat="1" ht="14.4">
      <c r="A199" s="208" t="s">
        <v>1520</v>
      </c>
      <c r="B199" s="208" t="s">
        <v>1520</v>
      </c>
      <c r="C199" s="208" t="s">
        <v>1520</v>
      </c>
      <c r="D199" s="208" t="s">
        <v>1520</v>
      </c>
      <c r="E199" s="208" t="s">
        <v>1520</v>
      </c>
      <c r="F199" s="208" t="s">
        <v>1520</v>
      </c>
      <c r="G199" s="208" t="s">
        <v>1520</v>
      </c>
      <c r="H199" s="102"/>
      <c r="I199" s="207" t="str">
        <f>VLOOKUP(J199,'[1]ตัวย่อ(หน้า)'!$A:$C,2,FALSE)</f>
        <v>สภากาชาดไทย</v>
      </c>
      <c r="J199" s="207" t="s">
        <v>1384</v>
      </c>
      <c r="K199" s="207" t="str">
        <f>VLOOKUP(J199,'[1]ตัวย่อ(หน้า)'!$A:$C,3,FALSE)</f>
        <v>หน่วยงานอิสระของรัฐ</v>
      </c>
      <c r="L199" s="207" t="s">
        <v>1520</v>
      </c>
      <c r="M199" s="209" t="str">
        <f t="shared" si="0"/>
        <v>v3_040201V02</v>
      </c>
      <c r="N199" s="207" t="s">
        <v>1404</v>
      </c>
      <c r="O199" s="107"/>
      <c r="P199" s="207" t="s">
        <v>1521</v>
      </c>
      <c r="Q199" s="102"/>
      <c r="R199" s="102"/>
    </row>
    <row r="200" spans="1:18" s="119" customFormat="1" ht="14.4">
      <c r="A200" s="208" t="s">
        <v>1520</v>
      </c>
      <c r="B200" s="208" t="s">
        <v>1520</v>
      </c>
      <c r="C200" s="208" t="s">
        <v>1520</v>
      </c>
      <c r="D200" s="208" t="s">
        <v>1520</v>
      </c>
      <c r="E200" s="208" t="s">
        <v>1520</v>
      </c>
      <c r="F200" s="208" t="s">
        <v>1520</v>
      </c>
      <c r="G200" s="208" t="s">
        <v>1520</v>
      </c>
      <c r="H200" s="102"/>
      <c r="I200" s="207" t="str">
        <f>VLOOKUP(J200,'[1]ตัวย่อ(หน้า)'!$A:$C,2,FALSE)</f>
        <v>มหาวิทยาลัยขอนแก่น</v>
      </c>
      <c r="J200" s="207" t="s">
        <v>1503</v>
      </c>
      <c r="K200" s="207" t="str">
        <f>VLOOKUP(J200,'[1]ตัวย่อ(หน้า)'!$A:$C,3,FALSE)</f>
        <v>กระทรวงการอุดมศึกษา วิทยาศาสตร์ วิจัยและนวัตกรรม</v>
      </c>
      <c r="L200" s="207" t="s">
        <v>1520</v>
      </c>
      <c r="M200" s="209" t="str">
        <f t="shared" si="0"/>
        <v>v3_040201V02</v>
      </c>
      <c r="N200" s="207" t="s">
        <v>1404</v>
      </c>
      <c r="O200" s="107"/>
      <c r="P200" s="207" t="s">
        <v>1521</v>
      </c>
      <c r="Q200" s="102"/>
      <c r="R200" s="102"/>
    </row>
    <row r="201" spans="1:18" s="119" customFormat="1" ht="14.4">
      <c r="A201" s="208" t="s">
        <v>1520</v>
      </c>
      <c r="B201" s="208" t="s">
        <v>1520</v>
      </c>
      <c r="C201" s="208" t="s">
        <v>1520</v>
      </c>
      <c r="D201" s="208" t="s">
        <v>1520</v>
      </c>
      <c r="E201" s="208" t="s">
        <v>1520</v>
      </c>
      <c r="F201" s="208" t="s">
        <v>1520</v>
      </c>
      <c r="G201" s="208" t="s">
        <v>1520</v>
      </c>
      <c r="H201" s="102"/>
      <c r="I201" s="207" t="str">
        <f>VLOOKUP(J201,'[1]ตัวย่อ(หน้า)'!$A:$C,2,FALSE)</f>
        <v>มหาวิทยาลัยเทคโนโลยีราชมงคลอีสาน</v>
      </c>
      <c r="J201" s="207" t="s">
        <v>1501</v>
      </c>
      <c r="K201" s="207" t="str">
        <f>VLOOKUP(J201,'[1]ตัวย่อ(หน้า)'!$A:$C,3,FALSE)</f>
        <v>กระทรวงการอุดมศึกษา วิทยาศาสตร์ วิจัยและนวัตกรรม</v>
      </c>
      <c r="L201" s="207" t="s">
        <v>1520</v>
      </c>
      <c r="M201" s="209" t="str">
        <f t="shared" si="0"/>
        <v>v3_040201V02</v>
      </c>
      <c r="N201" s="207" t="s">
        <v>1404</v>
      </c>
      <c r="O201" s="107"/>
      <c r="P201" s="207" t="s">
        <v>1521</v>
      </c>
      <c r="Q201" s="102"/>
      <c r="R201" s="102"/>
    </row>
    <row r="202" spans="1:18" s="119" customFormat="1" ht="14.4">
      <c r="A202" s="208" t="s">
        <v>1520</v>
      </c>
      <c r="B202" s="208" t="s">
        <v>1520</v>
      </c>
      <c r="C202" s="208" t="s">
        <v>1520</v>
      </c>
      <c r="D202" s="208" t="s">
        <v>1520</v>
      </c>
      <c r="E202" s="208" t="s">
        <v>1520</v>
      </c>
      <c r="F202" s="208" t="s">
        <v>1520</v>
      </c>
      <c r="G202" s="208" t="s">
        <v>1520</v>
      </c>
      <c r="H202" s="102"/>
      <c r="I202" s="207" t="str">
        <f>VLOOKUP(J202,'[1]ตัวย่อ(หน้า)'!$A:$C,2,FALSE)</f>
        <v>มหาวิทยาลัยเทคโนโลยีสุรนารี</v>
      </c>
      <c r="J202" s="207" t="s">
        <v>1502</v>
      </c>
      <c r="K202" s="207" t="str">
        <f>VLOOKUP(J202,'[1]ตัวย่อ(หน้า)'!$A:$C,3,FALSE)</f>
        <v>กระทรวงการอุดมศึกษา วิทยาศาสตร์ วิจัยและนวัตกรรม</v>
      </c>
      <c r="L202" s="207" t="s">
        <v>1520</v>
      </c>
      <c r="M202" s="209" t="str">
        <f t="shared" si="0"/>
        <v>v3_040201V02</v>
      </c>
      <c r="N202" s="207" t="s">
        <v>1404</v>
      </c>
      <c r="O202" s="107"/>
      <c r="P202" s="207" t="s">
        <v>1521</v>
      </c>
      <c r="Q202" s="102"/>
      <c r="R202" s="102"/>
    </row>
    <row r="203" spans="1:18" s="119" customFormat="1" ht="14.4">
      <c r="A203" s="208" t="s">
        <v>1520</v>
      </c>
      <c r="B203" s="208" t="s">
        <v>1520</v>
      </c>
      <c r="C203" s="208" t="s">
        <v>1520</v>
      </c>
      <c r="D203" s="208" t="s">
        <v>1520</v>
      </c>
      <c r="E203" s="208" t="s">
        <v>1520</v>
      </c>
      <c r="F203" s="208" t="s">
        <v>1520</v>
      </c>
      <c r="G203" s="208" t="s">
        <v>1520</v>
      </c>
      <c r="H203" s="102"/>
      <c r="I203" s="207" t="str">
        <f>VLOOKUP(J203,'[1]ตัวย่อ(หน้า)'!$A:$C,2,FALSE)</f>
        <v>สำนักงานคณะกรรมการส่งเสริมการลงทุน</v>
      </c>
      <c r="J203" s="207" t="s">
        <v>1522</v>
      </c>
      <c r="K203" s="207" t="str">
        <f>VLOOKUP(J203,'[1]ตัวย่อ(หน้า)'!$A:$C,3,FALSE)</f>
        <v>สำนักนายกรัฐมนตรี</v>
      </c>
      <c r="L203" s="207" t="s">
        <v>1520</v>
      </c>
      <c r="M203" s="209" t="str">
        <f t="shared" si="0"/>
        <v>v3_040201V02</v>
      </c>
      <c r="N203" s="207" t="s">
        <v>1404</v>
      </c>
      <c r="O203" s="107"/>
      <c r="P203" s="207" t="s">
        <v>1521</v>
      </c>
      <c r="Q203" s="102"/>
      <c r="R203" s="102"/>
    </row>
    <row r="204" spans="1:18" s="119" customFormat="1" ht="14.4">
      <c r="A204" s="208" t="s">
        <v>1520</v>
      </c>
      <c r="B204" s="208" t="s">
        <v>1520</v>
      </c>
      <c r="C204" s="208" t="s">
        <v>1520</v>
      </c>
      <c r="D204" s="208" t="s">
        <v>1520</v>
      </c>
      <c r="E204" s="208" t="s">
        <v>1520</v>
      </c>
      <c r="F204" s="208" t="s">
        <v>1520</v>
      </c>
      <c r="G204" s="208" t="s">
        <v>1520</v>
      </c>
      <c r="H204" s="102"/>
      <c r="I204" s="207" t="str">
        <f>VLOOKUP(J204,'[1]ตัวย่อ(หน้า)'!$A:$C,2,FALSE)</f>
        <v>มหาวิทยาลัยเทคโนโลยีราชมงคลอีสาน</v>
      </c>
      <c r="J204" s="207" t="s">
        <v>1501</v>
      </c>
      <c r="K204" s="207" t="str">
        <f>VLOOKUP(J204,'[1]ตัวย่อ(หน้า)'!$A:$C,3,FALSE)</f>
        <v>กระทรวงการอุดมศึกษา วิทยาศาสตร์ วิจัยและนวัตกรรม</v>
      </c>
      <c r="L204" s="207" t="s">
        <v>1520</v>
      </c>
      <c r="M204" s="209" t="str">
        <f t="shared" si="0"/>
        <v>v3_040201V02</v>
      </c>
      <c r="N204" s="207" t="s">
        <v>1507</v>
      </c>
      <c r="O204" s="107"/>
      <c r="P204" s="207" t="s">
        <v>1521</v>
      </c>
      <c r="Q204" s="102"/>
      <c r="R204" s="102"/>
    </row>
    <row r="205" spans="1:18" s="119" customFormat="1" ht="14.4">
      <c r="A205" s="208" t="s">
        <v>1520</v>
      </c>
      <c r="B205" s="208" t="s">
        <v>1520</v>
      </c>
      <c r="C205" s="208" t="s">
        <v>1520</v>
      </c>
      <c r="D205" s="208" t="s">
        <v>1520</v>
      </c>
      <c r="E205" s="208" t="s">
        <v>1520</v>
      </c>
      <c r="F205" s="208" t="s">
        <v>1520</v>
      </c>
      <c r="G205" s="208" t="s">
        <v>1520</v>
      </c>
      <c r="H205" s="102"/>
      <c r="I205" s="207" t="str">
        <f>VLOOKUP(J205,'[1]ตัวย่อ(หน้า)'!$A:$C,2,FALSE)</f>
        <v>มหาวิทยาลัยเทคโนโลยีสุรนารี</v>
      </c>
      <c r="J205" s="207" t="s">
        <v>1502</v>
      </c>
      <c r="K205" s="207" t="str">
        <f>VLOOKUP(J205,'[1]ตัวย่อ(หน้า)'!$A:$C,3,FALSE)</f>
        <v>กระทรวงการอุดมศึกษา วิทยาศาสตร์ วิจัยและนวัตกรรม</v>
      </c>
      <c r="L205" s="207" t="s">
        <v>1520</v>
      </c>
      <c r="M205" s="209" t="str">
        <f t="shared" si="0"/>
        <v>v3_040201V02</v>
      </c>
      <c r="N205" s="207" t="s">
        <v>1507</v>
      </c>
      <c r="O205" s="107"/>
      <c r="P205" s="207" t="s">
        <v>1521</v>
      </c>
      <c r="Q205" s="102"/>
      <c r="R205" s="102"/>
    </row>
    <row r="206" spans="1:18" s="119" customFormat="1" ht="14.4">
      <c r="A206" s="208" t="s">
        <v>1520</v>
      </c>
      <c r="B206" s="208" t="s">
        <v>1520</v>
      </c>
      <c r="C206" s="208" t="s">
        <v>1520</v>
      </c>
      <c r="D206" s="208" t="s">
        <v>1520</v>
      </c>
      <c r="E206" s="208" t="s">
        <v>1520</v>
      </c>
      <c r="F206" s="208" t="s">
        <v>1520</v>
      </c>
      <c r="G206" s="208" t="s">
        <v>1520</v>
      </c>
      <c r="H206" s="102"/>
      <c r="I206" s="207" t="str">
        <f>VLOOKUP(J206,'[1]ตัวย่อ(หน้า)'!$A:$C,2,FALSE)</f>
        <v>มหาวิทยาลัยเทคโนโลยีราชมงคลอีสาน</v>
      </c>
      <c r="J206" s="207" t="s">
        <v>1501</v>
      </c>
      <c r="K206" s="207" t="str">
        <f>VLOOKUP(J206,'[1]ตัวย่อ(หน้า)'!$A:$C,3,FALSE)</f>
        <v>กระทรวงการอุดมศึกษา วิทยาศาสตร์ วิจัยและนวัตกรรม</v>
      </c>
      <c r="L206" s="207" t="s">
        <v>1520</v>
      </c>
      <c r="M206" s="209" t="str">
        <f t="shared" si="0"/>
        <v>v3_040201V03</v>
      </c>
      <c r="N206" s="207" t="s">
        <v>1164</v>
      </c>
      <c r="O206" s="107"/>
      <c r="P206" s="207" t="s">
        <v>1521</v>
      </c>
      <c r="Q206" s="102"/>
      <c r="R206" s="102"/>
    </row>
    <row r="207" spans="1:18" s="119" customFormat="1" ht="14.4">
      <c r="A207" s="208" t="s">
        <v>1520</v>
      </c>
      <c r="B207" s="208" t="s">
        <v>1520</v>
      </c>
      <c r="C207" s="208" t="s">
        <v>1520</v>
      </c>
      <c r="D207" s="208" t="s">
        <v>1520</v>
      </c>
      <c r="E207" s="208" t="s">
        <v>1520</v>
      </c>
      <c r="F207" s="208" t="s">
        <v>1520</v>
      </c>
      <c r="G207" s="208" t="s">
        <v>1520</v>
      </c>
      <c r="H207" s="102"/>
      <c r="I207" s="207" t="str">
        <f>VLOOKUP(J207,'[1]ตัวย่อ(หน้า)'!$A:$C,2,FALSE)</f>
        <v>มหาวิทยาลัยเทคโนโลยีสุรนารี</v>
      </c>
      <c r="J207" s="207" t="s">
        <v>1502</v>
      </c>
      <c r="K207" s="207" t="str">
        <f>VLOOKUP(J207,'[1]ตัวย่อ(หน้า)'!$A:$C,3,FALSE)</f>
        <v>กระทรวงการอุดมศึกษา วิทยาศาสตร์ วิจัยและนวัตกรรม</v>
      </c>
      <c r="L207" s="207" t="s">
        <v>1520</v>
      </c>
      <c r="M207" s="209" t="str">
        <f t="shared" si="0"/>
        <v>v3_040201V03</v>
      </c>
      <c r="N207" s="207" t="s">
        <v>1164</v>
      </c>
      <c r="O207" s="107"/>
      <c r="P207" s="207" t="s">
        <v>1521</v>
      </c>
      <c r="Q207" s="102"/>
      <c r="R207" s="102"/>
    </row>
    <row r="208" spans="1:18" s="119" customFormat="1" ht="14.4">
      <c r="A208" s="208" t="s">
        <v>1520</v>
      </c>
      <c r="B208" s="208" t="s">
        <v>1520</v>
      </c>
      <c r="C208" s="208" t="s">
        <v>1520</v>
      </c>
      <c r="D208" s="208" t="s">
        <v>1520</v>
      </c>
      <c r="E208" s="208" t="s">
        <v>1520</v>
      </c>
      <c r="F208" s="208" t="s">
        <v>1520</v>
      </c>
      <c r="G208" s="208" t="s">
        <v>1520</v>
      </c>
      <c r="H208" s="102"/>
      <c r="I208" s="207" t="str">
        <f>VLOOKUP(J208,'[1]ตัวย่อ(หน้า)'!$A:$C,2,FALSE)</f>
        <v>มหาวิทยาลัยแม่ฟ้าหลวง</v>
      </c>
      <c r="J208" s="207" t="s">
        <v>1399</v>
      </c>
      <c r="K208" s="207" t="str">
        <f>VLOOKUP(J208,'[1]ตัวย่อ(หน้า)'!$A:$C,3,FALSE)</f>
        <v>กระทรวงการอุดมศึกษา วิทยาศาสตร์ วิจัยและนวัตกรรม</v>
      </c>
      <c r="L208" s="207" t="s">
        <v>1520</v>
      </c>
      <c r="M208" s="209" t="str">
        <f t="shared" si="0"/>
        <v>v3_040201V03</v>
      </c>
      <c r="N208" s="207" t="s">
        <v>1164</v>
      </c>
      <c r="O208" s="107"/>
      <c r="P208" s="207" t="s">
        <v>1521</v>
      </c>
      <c r="Q208" s="102"/>
      <c r="R208" s="102"/>
    </row>
    <row r="209" spans="1:18" s="119" customFormat="1" ht="14.4">
      <c r="A209" s="208" t="s">
        <v>1520</v>
      </c>
      <c r="B209" s="208" t="s">
        <v>1520</v>
      </c>
      <c r="C209" s="208" t="s">
        <v>1520</v>
      </c>
      <c r="D209" s="208" t="s">
        <v>1520</v>
      </c>
      <c r="E209" s="208" t="s">
        <v>1520</v>
      </c>
      <c r="F209" s="208" t="s">
        <v>1520</v>
      </c>
      <c r="G209" s="208" t="s">
        <v>1520</v>
      </c>
      <c r="H209" s="102"/>
      <c r="I209" s="207" t="str">
        <f>VLOOKUP(J209,'[1]ตัวย่อ(หน้า)'!$A:$C,2,FALSE)</f>
        <v>สถาบันเทคโนโลยีพระจอมเกล้าเจ้าคุณทหารลาดกระบัง</v>
      </c>
      <c r="J209" s="207" t="s">
        <v>1506</v>
      </c>
      <c r="K209" s="207" t="str">
        <f>VLOOKUP(J209,'[1]ตัวย่อ(หน้า)'!$A:$C,3,FALSE)</f>
        <v>อื่นๆ</v>
      </c>
      <c r="L209" s="207" t="s">
        <v>1520</v>
      </c>
      <c r="M209" s="209" t="str">
        <f t="shared" si="0"/>
        <v>v3_040201V03</v>
      </c>
      <c r="N209" s="207" t="s">
        <v>1164</v>
      </c>
      <c r="O209" s="107"/>
      <c r="P209" s="207" t="s">
        <v>1521</v>
      </c>
      <c r="Q209" s="102"/>
      <c r="R209" s="102"/>
    </row>
    <row r="210" spans="1:18" s="119" customFormat="1" ht="14.4">
      <c r="A210" s="208" t="s">
        <v>1520</v>
      </c>
      <c r="B210" s="208" t="s">
        <v>1520</v>
      </c>
      <c r="C210" s="208" t="s">
        <v>1520</v>
      </c>
      <c r="D210" s="208" t="s">
        <v>1520</v>
      </c>
      <c r="E210" s="208" t="s">
        <v>1520</v>
      </c>
      <c r="F210" s="208" t="s">
        <v>1520</v>
      </c>
      <c r="G210" s="208" t="s">
        <v>1520</v>
      </c>
      <c r="H210" s="102"/>
      <c r="I210" s="207" t="str">
        <f>VLOOKUP(J210,'[1]ตัวย่อ(หน้า)'!$A:$C,2,FALSE)</f>
        <v>มหาวิทยาลัยเทคโนโลยีราชมงคลอีสาน</v>
      </c>
      <c r="J210" s="207" t="s">
        <v>1501</v>
      </c>
      <c r="K210" s="207" t="str">
        <f>VLOOKUP(J210,'[1]ตัวย่อ(หน้า)'!$A:$C,3,FALSE)</f>
        <v>กระทรวงการอุดมศึกษา วิทยาศาสตร์ วิจัยและนวัตกรรม</v>
      </c>
      <c r="L210" s="207" t="s">
        <v>1520</v>
      </c>
      <c r="M210" s="209" t="str">
        <f t="shared" si="0"/>
        <v>v3_040201V03</v>
      </c>
      <c r="N210" s="207" t="s">
        <v>1508</v>
      </c>
      <c r="O210" s="107"/>
      <c r="P210" s="207" t="s">
        <v>1521</v>
      </c>
      <c r="Q210" s="102"/>
      <c r="R210" s="102"/>
    </row>
    <row r="211" spans="1:18" s="119" customFormat="1" ht="14.4">
      <c r="A211" s="208" t="s">
        <v>1520</v>
      </c>
      <c r="B211" s="208" t="s">
        <v>1520</v>
      </c>
      <c r="C211" s="208" t="s">
        <v>1520</v>
      </c>
      <c r="D211" s="208" t="s">
        <v>1520</v>
      </c>
      <c r="E211" s="208" t="s">
        <v>1520</v>
      </c>
      <c r="F211" s="208" t="s">
        <v>1520</v>
      </c>
      <c r="G211" s="208" t="s">
        <v>1520</v>
      </c>
      <c r="H211" s="102"/>
      <c r="I211" s="207" t="str">
        <f>VLOOKUP(J211,'[1]ตัวย่อ(หน้า)'!$A:$C,2,FALSE)</f>
        <v>มหาวิทยาลัยเทคโนโลยีสุรนารี</v>
      </c>
      <c r="J211" s="207" t="s">
        <v>1502</v>
      </c>
      <c r="K211" s="207" t="str">
        <f>VLOOKUP(J211,'[1]ตัวย่อ(หน้า)'!$A:$C,3,FALSE)</f>
        <v>กระทรวงการอุดมศึกษา วิทยาศาสตร์ วิจัยและนวัตกรรม</v>
      </c>
      <c r="L211" s="207" t="s">
        <v>1520</v>
      </c>
      <c r="M211" s="209" t="str">
        <f t="shared" si="0"/>
        <v>v3_040201V03</v>
      </c>
      <c r="N211" s="207" t="s">
        <v>1508</v>
      </c>
      <c r="O211" s="107"/>
      <c r="P211" s="207" t="s">
        <v>1521</v>
      </c>
      <c r="Q211" s="102"/>
      <c r="R211" s="102"/>
    </row>
    <row r="212" spans="1:18" s="119" customFormat="1" ht="14.4">
      <c r="A212" s="208" t="s">
        <v>1520</v>
      </c>
      <c r="B212" s="208" t="s">
        <v>1520</v>
      </c>
      <c r="C212" s="208" t="s">
        <v>1520</v>
      </c>
      <c r="D212" s="208" t="s">
        <v>1520</v>
      </c>
      <c r="E212" s="208" t="s">
        <v>1520</v>
      </c>
      <c r="F212" s="208" t="s">
        <v>1520</v>
      </c>
      <c r="G212" s="208" t="s">
        <v>1520</v>
      </c>
      <c r="H212" s="102"/>
      <c r="I212" s="207" t="str">
        <f>VLOOKUP(J212,'[1]ตัวย่อ(หน้า)'!$A:$C,2,FALSE)</f>
        <v>มหาวิทยาลัยสงขลานครินทร์</v>
      </c>
      <c r="J212" s="207" t="s">
        <v>1400</v>
      </c>
      <c r="K212" s="207" t="str">
        <f>VLOOKUP(J212,'[1]ตัวย่อ(หน้า)'!$A:$C,3,FALSE)</f>
        <v>กระทรวงการอุดมศึกษา วิทยาศาสตร์ วิจัยและนวัตกรรม</v>
      </c>
      <c r="L212" s="207" t="s">
        <v>1520</v>
      </c>
      <c r="M212" s="209" t="str">
        <f t="shared" si="0"/>
        <v>v3_040201V03</v>
      </c>
      <c r="N212" s="207" t="s">
        <v>1508</v>
      </c>
      <c r="O212" s="107"/>
      <c r="P212" s="207" t="s">
        <v>1521</v>
      </c>
      <c r="Q212" s="102"/>
      <c r="R212" s="102"/>
    </row>
    <row r="213" spans="1:18" s="119" customFormat="1" ht="14.4">
      <c r="A213" s="208" t="s">
        <v>1520</v>
      </c>
      <c r="B213" s="208" t="s">
        <v>1520</v>
      </c>
      <c r="C213" s="208" t="s">
        <v>1520</v>
      </c>
      <c r="D213" s="208" t="s">
        <v>1520</v>
      </c>
      <c r="E213" s="208" t="s">
        <v>1520</v>
      </c>
      <c r="F213" s="208" t="s">
        <v>1520</v>
      </c>
      <c r="G213" s="208" t="s">
        <v>1520</v>
      </c>
      <c r="H213" s="102"/>
      <c r="I213" s="207" t="str">
        <f>VLOOKUP(J213,'[1]ตัวย่อ(หน้า)'!$A:$C,2,FALSE)</f>
        <v>สถาบันเทคโนโลยีพระจอมเกล้าเจ้าคุณทหารลาดกระบัง</v>
      </c>
      <c r="J213" s="207" t="s">
        <v>1506</v>
      </c>
      <c r="K213" s="207" t="str">
        <f>VLOOKUP(J213,'[1]ตัวย่อ(หน้า)'!$A:$C,3,FALSE)</f>
        <v>อื่นๆ</v>
      </c>
      <c r="L213" s="207" t="s">
        <v>1520</v>
      </c>
      <c r="M213" s="209" t="str">
        <f t="shared" si="0"/>
        <v>v3_040201V03</v>
      </c>
      <c r="N213" s="207" t="s">
        <v>1508</v>
      </c>
      <c r="O213" s="107"/>
      <c r="P213" s="207" t="s">
        <v>1521</v>
      </c>
      <c r="Q213" s="102"/>
      <c r="R213" s="102"/>
    </row>
    <row r="214" spans="1:18" s="119" customFormat="1" ht="14.4">
      <c r="A214" s="208" t="s">
        <v>1520</v>
      </c>
      <c r="B214" s="208" t="s">
        <v>1520</v>
      </c>
      <c r="C214" s="208" t="s">
        <v>1520</v>
      </c>
      <c r="D214" s="208" t="s">
        <v>1520</v>
      </c>
      <c r="E214" s="208" t="s">
        <v>1520</v>
      </c>
      <c r="F214" s="208" t="s">
        <v>1520</v>
      </c>
      <c r="G214" s="208" t="s">
        <v>1520</v>
      </c>
      <c r="H214" s="102"/>
      <c r="I214" s="207" t="str">
        <f>VLOOKUP(J214,'[1]ตัวย่อ(หน้า)'!$A:$C,2,FALSE)</f>
        <v>กรมการแพทย์</v>
      </c>
      <c r="J214" s="207" t="s">
        <v>1390</v>
      </c>
      <c r="K214" s="207" t="str">
        <f>VLOOKUP(J214,'[1]ตัวย่อ(หน้า)'!$A:$C,3,FALSE)</f>
        <v>กระทรวงสาธารณสุข</v>
      </c>
      <c r="L214" s="207" t="s">
        <v>1520</v>
      </c>
      <c r="M214" s="209" t="str">
        <f t="shared" si="0"/>
        <v>v3_040201V03</v>
      </c>
      <c r="N214" s="207" t="s">
        <v>1048</v>
      </c>
      <c r="O214" s="107"/>
      <c r="P214" s="207" t="s">
        <v>1521</v>
      </c>
      <c r="Q214" s="102"/>
      <c r="R214" s="102"/>
    </row>
    <row r="215" spans="1:18" s="119" customFormat="1" ht="14.4">
      <c r="A215" s="208" t="s">
        <v>1520</v>
      </c>
      <c r="B215" s="208" t="s">
        <v>1520</v>
      </c>
      <c r="C215" s="208" t="s">
        <v>1520</v>
      </c>
      <c r="D215" s="208" t="s">
        <v>1520</v>
      </c>
      <c r="E215" s="208" t="s">
        <v>1520</v>
      </c>
      <c r="F215" s="208" t="s">
        <v>1520</v>
      </c>
      <c r="G215" s="208" t="s">
        <v>1520</v>
      </c>
      <c r="H215" s="102"/>
      <c r="I215" s="207" t="str">
        <f>VLOOKUP(J215,'[1]ตัวย่อ(หน้า)'!$A:$C,2,FALSE)</f>
        <v>สภากาชาดไทย</v>
      </c>
      <c r="J215" s="207" t="s">
        <v>1384</v>
      </c>
      <c r="K215" s="207" t="str">
        <f>VLOOKUP(J215,'[1]ตัวย่อ(หน้า)'!$A:$C,3,FALSE)</f>
        <v>หน่วยงานอิสระของรัฐ</v>
      </c>
      <c r="L215" s="207" t="s">
        <v>1520</v>
      </c>
      <c r="M215" s="209" t="str">
        <f t="shared" si="0"/>
        <v>v3_040201V03</v>
      </c>
      <c r="N215" s="207" t="s">
        <v>1048</v>
      </c>
      <c r="O215" s="107"/>
      <c r="P215" s="207" t="s">
        <v>1521</v>
      </c>
      <c r="Q215" s="102"/>
      <c r="R215" s="102"/>
    </row>
    <row r="216" spans="1:18" s="119" customFormat="1" ht="14.4">
      <c r="A216" s="208" t="s">
        <v>1520</v>
      </c>
      <c r="B216" s="208" t="s">
        <v>1520</v>
      </c>
      <c r="C216" s="208" t="s">
        <v>1520</v>
      </c>
      <c r="D216" s="208" t="s">
        <v>1520</v>
      </c>
      <c r="E216" s="208" t="s">
        <v>1520</v>
      </c>
      <c r="F216" s="208" t="s">
        <v>1520</v>
      </c>
      <c r="G216" s="208" t="s">
        <v>1520</v>
      </c>
      <c r="H216" s="102"/>
      <c r="I216" s="207" t="str">
        <f>VLOOKUP(J216,'[1]ตัวย่อ(หน้า)'!$A:$C,2,FALSE)</f>
        <v>มหาวิทยาลัยเชียงใหม่</v>
      </c>
      <c r="J216" s="207" t="s">
        <v>1509</v>
      </c>
      <c r="K216" s="207" t="str">
        <f>VLOOKUP(J216,'[1]ตัวย่อ(หน้า)'!$A:$C,3,FALSE)</f>
        <v>กระทรวงการอุดมศึกษา วิทยาศาสตร์ วิจัยและนวัตกรรม</v>
      </c>
      <c r="L216" s="207" t="s">
        <v>1520</v>
      </c>
      <c r="M216" s="209" t="str">
        <f t="shared" si="0"/>
        <v>v3_040201V03</v>
      </c>
      <c r="N216" s="207" t="s">
        <v>1048</v>
      </c>
      <c r="O216" s="107"/>
      <c r="P216" s="207" t="s">
        <v>1521</v>
      </c>
      <c r="Q216" s="102"/>
      <c r="R216" s="102"/>
    </row>
    <row r="217" spans="1:18" s="119" customFormat="1" ht="14.4">
      <c r="A217" s="208" t="s">
        <v>1520</v>
      </c>
      <c r="B217" s="208" t="s">
        <v>1520</v>
      </c>
      <c r="C217" s="208" t="s">
        <v>1520</v>
      </c>
      <c r="D217" s="208" t="s">
        <v>1520</v>
      </c>
      <c r="E217" s="208" t="s">
        <v>1520</v>
      </c>
      <c r="F217" s="208" t="s">
        <v>1520</v>
      </c>
      <c r="G217" s="208" t="s">
        <v>1520</v>
      </c>
      <c r="H217" s="102"/>
      <c r="I217" s="207" t="str">
        <f>VLOOKUP(J217,'[1]ตัวย่อ(หน้า)'!$A:$C,2,FALSE)</f>
        <v>มหาวิทยาลัยเทคโนโลยีราชมงคลอีสาน</v>
      </c>
      <c r="J217" s="207" t="s">
        <v>1501</v>
      </c>
      <c r="K217" s="207" t="str">
        <f>VLOOKUP(J217,'[1]ตัวย่อ(หน้า)'!$A:$C,3,FALSE)</f>
        <v>กระทรวงการอุดมศึกษา วิทยาศาสตร์ วิจัยและนวัตกรรม</v>
      </c>
      <c r="L217" s="207" t="s">
        <v>1520</v>
      </c>
      <c r="M217" s="209" t="str">
        <f t="shared" si="0"/>
        <v>v3_040201V03</v>
      </c>
      <c r="N217" s="207" t="s">
        <v>1048</v>
      </c>
      <c r="O217" s="107"/>
      <c r="P217" s="207" t="s">
        <v>1521</v>
      </c>
      <c r="Q217" s="102"/>
      <c r="R217" s="102"/>
    </row>
    <row r="218" spans="1:18" s="119" customFormat="1" ht="14.4">
      <c r="A218" s="208" t="s">
        <v>1520</v>
      </c>
      <c r="B218" s="208" t="s">
        <v>1520</v>
      </c>
      <c r="C218" s="208" t="s">
        <v>1520</v>
      </c>
      <c r="D218" s="208" t="s">
        <v>1520</v>
      </c>
      <c r="E218" s="208" t="s">
        <v>1520</v>
      </c>
      <c r="F218" s="208" t="s">
        <v>1520</v>
      </c>
      <c r="G218" s="208" t="s">
        <v>1520</v>
      </c>
      <c r="H218" s="102"/>
      <c r="I218" s="207" t="str">
        <f>VLOOKUP(J218,'[1]ตัวย่อ(หน้า)'!$A:$C,2,FALSE)</f>
        <v>มหาวิทยาลัยเทคโนโลยีสุรนารี</v>
      </c>
      <c r="J218" s="207" t="s">
        <v>1502</v>
      </c>
      <c r="K218" s="207" t="str">
        <f>VLOOKUP(J218,'[1]ตัวย่อ(หน้า)'!$A:$C,3,FALSE)</f>
        <v>กระทรวงการอุดมศึกษา วิทยาศาสตร์ วิจัยและนวัตกรรม</v>
      </c>
      <c r="L218" s="207" t="s">
        <v>1520</v>
      </c>
      <c r="M218" s="209" t="str">
        <f t="shared" si="0"/>
        <v>v3_040201V03</v>
      </c>
      <c r="N218" s="207" t="s">
        <v>1048</v>
      </c>
      <c r="O218" s="107"/>
      <c r="P218" s="207" t="s">
        <v>1521</v>
      </c>
      <c r="Q218" s="102"/>
      <c r="R218" s="102"/>
    </row>
    <row r="219" spans="1:18" s="119" customFormat="1" ht="14.4">
      <c r="A219" s="208" t="s">
        <v>1520</v>
      </c>
      <c r="B219" s="208" t="s">
        <v>1520</v>
      </c>
      <c r="C219" s="208" t="s">
        <v>1520</v>
      </c>
      <c r="D219" s="208" t="s">
        <v>1520</v>
      </c>
      <c r="E219" s="208" t="s">
        <v>1520</v>
      </c>
      <c r="F219" s="208" t="s">
        <v>1520</v>
      </c>
      <c r="G219" s="208" t="s">
        <v>1520</v>
      </c>
      <c r="H219" s="102"/>
      <c r="I219" s="207" t="str">
        <f>VLOOKUP(J219,'[1]ตัวย่อ(หน้า)'!$A:$C,2,FALSE)</f>
        <v>มหาวิทยาลัยแม่ฟ้าหลวง</v>
      </c>
      <c r="J219" s="207" t="s">
        <v>1399</v>
      </c>
      <c r="K219" s="207" t="str">
        <f>VLOOKUP(J219,'[1]ตัวย่อ(หน้า)'!$A:$C,3,FALSE)</f>
        <v>กระทรวงการอุดมศึกษา วิทยาศาสตร์ วิจัยและนวัตกรรม</v>
      </c>
      <c r="L219" s="207" t="s">
        <v>1520</v>
      </c>
      <c r="M219" s="209" t="str">
        <f t="shared" si="0"/>
        <v>v3_040201V03</v>
      </c>
      <c r="N219" s="207" t="s">
        <v>1048</v>
      </c>
      <c r="O219" s="107"/>
      <c r="P219" s="207" t="s">
        <v>1521</v>
      </c>
      <c r="Q219" s="102"/>
      <c r="R219" s="102"/>
    </row>
    <row r="220" spans="1:18" s="119" customFormat="1" ht="14.4">
      <c r="A220" s="208" t="s">
        <v>1520</v>
      </c>
      <c r="B220" s="208" t="s">
        <v>1520</v>
      </c>
      <c r="C220" s="208" t="s">
        <v>1520</v>
      </c>
      <c r="D220" s="208" t="s">
        <v>1520</v>
      </c>
      <c r="E220" s="208" t="s">
        <v>1520</v>
      </c>
      <c r="F220" s="208" t="s">
        <v>1520</v>
      </c>
      <c r="G220" s="208" t="s">
        <v>1520</v>
      </c>
      <c r="H220" s="102"/>
      <c r="I220" s="207" t="str">
        <f>VLOOKUP(J220,'[1]ตัวย่อ(หน้า)'!$A:$C,2,FALSE)</f>
        <v>มหาวิทยาลัยศิลปากร</v>
      </c>
      <c r="J220" s="207" t="s">
        <v>1510</v>
      </c>
      <c r="K220" s="207" t="str">
        <f>VLOOKUP(J220,'[1]ตัวย่อ(หน้า)'!$A:$C,3,FALSE)</f>
        <v>อื่นๆ</v>
      </c>
      <c r="L220" s="207" t="s">
        <v>1520</v>
      </c>
      <c r="M220" s="209" t="str">
        <f t="shared" si="0"/>
        <v>v3_040201V03</v>
      </c>
      <c r="N220" s="207" t="s">
        <v>1048</v>
      </c>
      <c r="O220" s="107"/>
      <c r="P220" s="207" t="s">
        <v>1521</v>
      </c>
      <c r="Q220" s="102"/>
      <c r="R220" s="102"/>
    </row>
    <row r="221" spans="1:18" s="119" customFormat="1" ht="14.4">
      <c r="A221" s="208" t="s">
        <v>1520</v>
      </c>
      <c r="B221" s="208" t="s">
        <v>1520</v>
      </c>
      <c r="C221" s="208" t="s">
        <v>1520</v>
      </c>
      <c r="D221" s="208" t="s">
        <v>1520</v>
      </c>
      <c r="E221" s="208" t="s">
        <v>1520</v>
      </c>
      <c r="F221" s="208" t="s">
        <v>1520</v>
      </c>
      <c r="G221" s="208" t="s">
        <v>1520</v>
      </c>
      <c r="H221" s="102"/>
      <c r="I221" s="207" t="str">
        <f>VLOOKUP(J221,'[1]ตัวย่อ(หน้า)'!$A:$C,2,FALSE)</f>
        <v>มหาวิทยาลัยสงขลานครินทร์</v>
      </c>
      <c r="J221" s="207" t="s">
        <v>1400</v>
      </c>
      <c r="K221" s="207" t="str">
        <f>VLOOKUP(J221,'[1]ตัวย่อ(หน้า)'!$A:$C,3,FALSE)</f>
        <v>กระทรวงการอุดมศึกษา วิทยาศาสตร์ วิจัยและนวัตกรรม</v>
      </c>
      <c r="L221" s="207" t="s">
        <v>1520</v>
      </c>
      <c r="M221" s="209" t="str">
        <f t="shared" si="0"/>
        <v>v3_040201V03</v>
      </c>
      <c r="N221" s="207" t="s">
        <v>1048</v>
      </c>
      <c r="O221" s="107"/>
      <c r="P221" s="207" t="s">
        <v>1521</v>
      </c>
      <c r="Q221" s="102"/>
      <c r="R221" s="102"/>
    </row>
    <row r="222" spans="1:18" s="119" customFormat="1" ht="14.4">
      <c r="A222" s="208" t="s">
        <v>1520</v>
      </c>
      <c r="B222" s="208" t="s">
        <v>1520</v>
      </c>
      <c r="C222" s="208" t="s">
        <v>1520</v>
      </c>
      <c r="D222" s="208" t="s">
        <v>1520</v>
      </c>
      <c r="E222" s="208" t="s">
        <v>1520</v>
      </c>
      <c r="F222" s="208" t="s">
        <v>1520</v>
      </c>
      <c r="G222" s="208" t="s">
        <v>1520</v>
      </c>
      <c r="H222" s="102"/>
      <c r="I222" s="207" t="str">
        <f>VLOOKUP(J222,'[1]ตัวย่อ(หน้า)'!$A:$C,2,FALSE)</f>
        <v>สถาบันเทคโนโลยีนิวเคลียร์แห่งชาติ (องค์การมหาชน)</v>
      </c>
      <c r="J222" s="207" t="s">
        <v>1504</v>
      </c>
      <c r="K222" s="207" t="str">
        <f>VLOOKUP(J222,'[1]ตัวย่อ(หน้า)'!$A:$C,3,FALSE)</f>
        <v>กระทรวงการอุดมศึกษา วิทยาศาสตร์ วิจัยและนวัตกรรม</v>
      </c>
      <c r="L222" s="207" t="s">
        <v>1520</v>
      </c>
      <c r="M222" s="209" t="s">
        <v>1011</v>
      </c>
      <c r="N222" s="207" t="s">
        <v>1048</v>
      </c>
      <c r="O222" s="107"/>
      <c r="P222" s="207" t="s">
        <v>1521</v>
      </c>
      <c r="Q222" s="102"/>
      <c r="R222" s="102"/>
    </row>
    <row r="223" spans="1:18" s="119" customFormat="1" ht="14.4">
      <c r="A223" s="208" t="s">
        <v>1520</v>
      </c>
      <c r="B223" s="208" t="s">
        <v>1520</v>
      </c>
      <c r="C223" s="208" t="s">
        <v>1520</v>
      </c>
      <c r="D223" s="208" t="s">
        <v>1520</v>
      </c>
      <c r="E223" s="208" t="s">
        <v>1520</v>
      </c>
      <c r="F223" s="208" t="s">
        <v>1520</v>
      </c>
      <c r="G223" s="208" t="s">
        <v>1520</v>
      </c>
      <c r="H223" s="102"/>
      <c r="I223" s="207" t="str">
        <f>VLOOKUP(J223,'[1]ตัวย่อ(หน้า)'!$A:$C,2,FALSE)</f>
        <v>สถาบันเทคโนโลยีพระจอมเกล้าเจ้าคุณทหารลาดกระบัง</v>
      </c>
      <c r="J223" s="207" t="s">
        <v>1506</v>
      </c>
      <c r="K223" s="207" t="str">
        <f>VLOOKUP(J223,'[1]ตัวย่อ(หน้า)'!$A:$C,3,FALSE)</f>
        <v>อื่นๆ</v>
      </c>
      <c r="L223" s="207" t="s">
        <v>1520</v>
      </c>
      <c r="M223" s="209" t="str">
        <f t="shared" si="0"/>
        <v>v3_040201V03</v>
      </c>
      <c r="N223" s="207" t="s">
        <v>1048</v>
      </c>
      <c r="O223" s="107"/>
      <c r="P223" s="207" t="s">
        <v>1521</v>
      </c>
      <c r="Q223" s="102"/>
      <c r="R223" s="102"/>
    </row>
    <row r="224" spans="1:18" s="119" customFormat="1" ht="14.4">
      <c r="A224" s="208" t="s">
        <v>1520</v>
      </c>
      <c r="B224" s="208" t="s">
        <v>1520</v>
      </c>
      <c r="C224" s="208" t="s">
        <v>1520</v>
      </c>
      <c r="D224" s="208" t="s">
        <v>1520</v>
      </c>
      <c r="E224" s="208" t="s">
        <v>1520</v>
      </c>
      <c r="F224" s="208" t="s">
        <v>1520</v>
      </c>
      <c r="G224" s="208" t="s">
        <v>1520</v>
      </c>
      <c r="H224" s="102"/>
      <c r="I224" s="207" t="str">
        <f>VLOOKUP(J224,'[1]ตัวย่อ(หน้า)'!$A:$C,2,FALSE)</f>
        <v>สภากาชาดไทย</v>
      </c>
      <c r="J224" s="207" t="s">
        <v>1384</v>
      </c>
      <c r="K224" s="207" t="str">
        <f>VLOOKUP(J224,'[1]ตัวย่อ(หน้า)'!$A:$C,3,FALSE)</f>
        <v>หน่วยงานอิสระของรัฐ</v>
      </c>
      <c r="L224" s="207" t="s">
        <v>1520</v>
      </c>
      <c r="M224" s="209" t="str">
        <f t="shared" si="0"/>
        <v>v3_040201V03</v>
      </c>
      <c r="N224" s="207" t="s">
        <v>1012</v>
      </c>
      <c r="O224" s="107"/>
      <c r="P224" s="207" t="s">
        <v>1521</v>
      </c>
      <c r="Q224" s="102"/>
      <c r="R224" s="102"/>
    </row>
    <row r="225" spans="1:18" s="119" customFormat="1" ht="14.4">
      <c r="A225" s="208" t="s">
        <v>1520</v>
      </c>
      <c r="B225" s="208" t="s">
        <v>1520</v>
      </c>
      <c r="C225" s="208" t="s">
        <v>1520</v>
      </c>
      <c r="D225" s="208" t="s">
        <v>1520</v>
      </c>
      <c r="E225" s="208" t="s">
        <v>1520</v>
      </c>
      <c r="F225" s="208" t="s">
        <v>1520</v>
      </c>
      <c r="G225" s="208" t="s">
        <v>1520</v>
      </c>
      <c r="H225" s="102"/>
      <c r="I225" s="207" t="str">
        <f>VLOOKUP(J225,'[1]ตัวย่อ(หน้า)'!$A:$C,2,FALSE)</f>
        <v>มหาวิทยาลัยขอนแก่น</v>
      </c>
      <c r="J225" s="207" t="s">
        <v>1503</v>
      </c>
      <c r="K225" s="207" t="str">
        <f>VLOOKUP(J225,'[1]ตัวย่อ(หน้า)'!$A:$C,3,FALSE)</f>
        <v>กระทรวงการอุดมศึกษา วิทยาศาสตร์ วิจัยและนวัตกรรม</v>
      </c>
      <c r="L225" s="207" t="s">
        <v>1520</v>
      </c>
      <c r="M225" s="209" t="str">
        <f t="shared" si="0"/>
        <v>v3_040201V03</v>
      </c>
      <c r="N225" s="207" t="s">
        <v>1012</v>
      </c>
      <c r="O225" s="107"/>
      <c r="P225" s="207" t="s">
        <v>1521</v>
      </c>
      <c r="Q225" s="102"/>
      <c r="R225" s="102"/>
    </row>
    <row r="226" spans="1:18" s="119" customFormat="1" ht="14.4">
      <c r="A226" s="208" t="s">
        <v>1520</v>
      </c>
      <c r="B226" s="208" t="s">
        <v>1520</v>
      </c>
      <c r="C226" s="208" t="s">
        <v>1520</v>
      </c>
      <c r="D226" s="208" t="s">
        <v>1520</v>
      </c>
      <c r="E226" s="208" t="s">
        <v>1520</v>
      </c>
      <c r="F226" s="208" t="s">
        <v>1520</v>
      </c>
      <c r="G226" s="208" t="s">
        <v>1520</v>
      </c>
      <c r="H226" s="102"/>
      <c r="I226" s="207" t="str">
        <f>VLOOKUP(J226,'[1]ตัวย่อ(หน้า)'!$A:$C,2,FALSE)</f>
        <v>มหาวิทยาลัยเทคโนโลยีราชมงคลอีสาน</v>
      </c>
      <c r="J226" s="207" t="s">
        <v>1501</v>
      </c>
      <c r="K226" s="207" t="str">
        <f>VLOOKUP(J226,'[1]ตัวย่อ(หน้า)'!$A:$C,3,FALSE)</f>
        <v>กระทรวงการอุดมศึกษา วิทยาศาสตร์ วิจัยและนวัตกรรม</v>
      </c>
      <c r="L226" s="207" t="s">
        <v>1520</v>
      </c>
      <c r="M226" s="209" t="str">
        <f t="shared" si="0"/>
        <v>v3_040201V03</v>
      </c>
      <c r="N226" s="207" t="s">
        <v>1012</v>
      </c>
      <c r="O226" s="107"/>
      <c r="P226" s="207" t="s">
        <v>1521</v>
      </c>
      <c r="Q226" s="102"/>
      <c r="R226" s="102"/>
    </row>
    <row r="227" spans="1:18" s="119" customFormat="1" ht="14.4">
      <c r="A227" s="208" t="s">
        <v>1520</v>
      </c>
      <c r="B227" s="208" t="s">
        <v>1520</v>
      </c>
      <c r="C227" s="208" t="s">
        <v>1520</v>
      </c>
      <c r="D227" s="208" t="s">
        <v>1520</v>
      </c>
      <c r="E227" s="208" t="s">
        <v>1520</v>
      </c>
      <c r="F227" s="208" t="s">
        <v>1520</v>
      </c>
      <c r="G227" s="208" t="s">
        <v>1520</v>
      </c>
      <c r="H227" s="102"/>
      <c r="I227" s="207" t="str">
        <f>VLOOKUP(J227,'[1]ตัวย่อ(หน้า)'!$A:$C,2,FALSE)</f>
        <v>มหาวิทยาลัยเทคโนโลยีสุรนารี</v>
      </c>
      <c r="J227" s="207" t="s">
        <v>1502</v>
      </c>
      <c r="K227" s="207" t="str">
        <f>VLOOKUP(J227,'[1]ตัวย่อ(หน้า)'!$A:$C,3,FALSE)</f>
        <v>กระทรวงการอุดมศึกษา วิทยาศาสตร์ วิจัยและนวัตกรรม</v>
      </c>
      <c r="L227" s="207" t="s">
        <v>1520</v>
      </c>
      <c r="M227" s="209" t="str">
        <f t="shared" si="0"/>
        <v>v3_040201V03</v>
      </c>
      <c r="N227" s="207" t="s">
        <v>1012</v>
      </c>
      <c r="O227" s="107"/>
      <c r="P227" s="207" t="s">
        <v>1521</v>
      </c>
      <c r="Q227" s="102"/>
      <c r="R227" s="102"/>
    </row>
    <row r="228" spans="1:18" s="119" customFormat="1" ht="14.4">
      <c r="A228" s="208" t="s">
        <v>1520</v>
      </c>
      <c r="B228" s="208" t="s">
        <v>1520</v>
      </c>
      <c r="C228" s="208" t="s">
        <v>1520</v>
      </c>
      <c r="D228" s="208" t="s">
        <v>1520</v>
      </c>
      <c r="E228" s="208" t="s">
        <v>1520</v>
      </c>
      <c r="F228" s="208" t="s">
        <v>1520</v>
      </c>
      <c r="G228" s="208" t="s">
        <v>1520</v>
      </c>
      <c r="H228" s="102"/>
      <c r="I228" s="207" t="str">
        <f>VLOOKUP(J228,'[1]ตัวย่อ(หน้า)'!$A:$C,2,FALSE)</f>
        <v>มหาวิทยาลัยศิลปากร</v>
      </c>
      <c r="J228" s="207" t="s">
        <v>1510</v>
      </c>
      <c r="K228" s="207" t="str">
        <f>VLOOKUP(J228,'[1]ตัวย่อ(หน้า)'!$A:$C,3,FALSE)</f>
        <v>อื่นๆ</v>
      </c>
      <c r="L228" s="207" t="s">
        <v>1520</v>
      </c>
      <c r="M228" s="209" t="str">
        <f t="shared" si="0"/>
        <v>v3_040201V03</v>
      </c>
      <c r="N228" s="207" t="s">
        <v>1012</v>
      </c>
      <c r="O228" s="107"/>
      <c r="P228" s="207" t="s">
        <v>1521</v>
      </c>
      <c r="Q228" s="102"/>
      <c r="R228" s="102"/>
    </row>
    <row r="229" spans="1:18" s="119" customFormat="1" ht="14.4">
      <c r="A229" s="208" t="s">
        <v>1520</v>
      </c>
      <c r="B229" s="208" t="s">
        <v>1520</v>
      </c>
      <c r="C229" s="208" t="s">
        <v>1520</v>
      </c>
      <c r="D229" s="208" t="s">
        <v>1520</v>
      </c>
      <c r="E229" s="208" t="s">
        <v>1520</v>
      </c>
      <c r="F229" s="208" t="s">
        <v>1520</v>
      </c>
      <c r="G229" s="208" t="s">
        <v>1520</v>
      </c>
      <c r="H229" s="102"/>
      <c r="I229" s="207" t="str">
        <f>VLOOKUP(J229,'[1]ตัวย่อ(หน้า)'!$A:$C,2,FALSE)</f>
        <v>สำนักงานสภาพัฒนาการเศรษฐกิจและสังคมแห่งชาติ</v>
      </c>
      <c r="J229" s="207" t="s">
        <v>1511</v>
      </c>
      <c r="K229" s="207" t="str">
        <f>VLOOKUP(J229,'[1]ตัวย่อ(หน้า)'!$A:$C,3,FALSE)</f>
        <v>สำนักนายกรัฐมนตรี</v>
      </c>
      <c r="L229" s="207" t="s">
        <v>1520</v>
      </c>
      <c r="M229" s="209" t="str">
        <f t="shared" si="0"/>
        <v>v3_040201V03</v>
      </c>
      <c r="N229" s="207" t="s">
        <v>1012</v>
      </c>
      <c r="O229" s="107"/>
      <c r="P229" s="207" t="s">
        <v>1521</v>
      </c>
      <c r="Q229" s="102"/>
      <c r="R229" s="102"/>
    </row>
    <row r="230" spans="1:18" s="119" customFormat="1" ht="14.4">
      <c r="A230" s="208" t="s">
        <v>1520</v>
      </c>
      <c r="B230" s="208" t="s">
        <v>1520</v>
      </c>
      <c r="C230" s="208" t="s">
        <v>1520</v>
      </c>
      <c r="D230" s="208" t="s">
        <v>1520</v>
      </c>
      <c r="E230" s="208" t="s">
        <v>1520</v>
      </c>
      <c r="F230" s="208" t="s">
        <v>1520</v>
      </c>
      <c r="G230" s="208" t="s">
        <v>1520</v>
      </c>
      <c r="H230" s="102"/>
      <c r="I230" s="207" t="str">
        <f>VLOOKUP(J230,'[1]ตัวย่อ(หน้า)'!$A:$C,2,FALSE)</f>
        <v>มหาวิทยาลัยเทคโนโลยีราชมงคลอีสาน</v>
      </c>
      <c r="J230" s="207" t="s">
        <v>1501</v>
      </c>
      <c r="K230" s="207" t="str">
        <f>VLOOKUP(J230,'[1]ตัวย่อ(หน้า)'!$A:$C,3,FALSE)</f>
        <v>กระทรวงการอุดมศึกษา วิทยาศาสตร์ วิจัยและนวัตกรรม</v>
      </c>
      <c r="L230" s="207" t="s">
        <v>1520</v>
      </c>
      <c r="M230" s="209" t="str">
        <f t="shared" si="0"/>
        <v>v3_040201V04</v>
      </c>
      <c r="N230" s="207" t="s">
        <v>1121</v>
      </c>
      <c r="O230" s="107"/>
      <c r="P230" s="207" t="s">
        <v>1521</v>
      </c>
      <c r="Q230" s="102"/>
      <c r="R230" s="102"/>
    </row>
    <row r="231" spans="1:18" s="119" customFormat="1" ht="14.4">
      <c r="A231" s="208" t="s">
        <v>1520</v>
      </c>
      <c r="B231" s="208" t="s">
        <v>1520</v>
      </c>
      <c r="C231" s="208" t="s">
        <v>1520</v>
      </c>
      <c r="D231" s="208" t="s">
        <v>1520</v>
      </c>
      <c r="E231" s="208" t="s">
        <v>1520</v>
      </c>
      <c r="F231" s="208" t="s">
        <v>1520</v>
      </c>
      <c r="G231" s="208" t="s">
        <v>1520</v>
      </c>
      <c r="H231" s="102"/>
      <c r="I231" s="207" t="str">
        <f>VLOOKUP(J231,'[1]ตัวย่อ(หน้า)'!$A:$C,2,FALSE)</f>
        <v>มหาวิทยาลัยเทคโนโลยีสุรนารี</v>
      </c>
      <c r="J231" s="207" t="s">
        <v>1502</v>
      </c>
      <c r="K231" s="207" t="str">
        <f>VLOOKUP(J231,'[1]ตัวย่อ(หน้า)'!$A:$C,3,FALSE)</f>
        <v>กระทรวงการอุดมศึกษา วิทยาศาสตร์ วิจัยและนวัตกรรม</v>
      </c>
      <c r="L231" s="207" t="s">
        <v>1520</v>
      </c>
      <c r="M231" s="209" t="str">
        <f t="shared" si="0"/>
        <v>v3_040201V04</v>
      </c>
      <c r="N231" s="207" t="s">
        <v>1121</v>
      </c>
      <c r="O231" s="107"/>
      <c r="P231" s="207" t="s">
        <v>1521</v>
      </c>
      <c r="Q231" s="102"/>
      <c r="R231" s="102"/>
    </row>
    <row r="232" spans="1:18" s="119" customFormat="1" ht="14.4">
      <c r="A232" s="208" t="s">
        <v>1520</v>
      </c>
      <c r="B232" s="208" t="s">
        <v>1520</v>
      </c>
      <c r="C232" s="208" t="s">
        <v>1520</v>
      </c>
      <c r="D232" s="208" t="s">
        <v>1520</v>
      </c>
      <c r="E232" s="208" t="s">
        <v>1520</v>
      </c>
      <c r="F232" s="208" t="s">
        <v>1520</v>
      </c>
      <c r="G232" s="208" t="s">
        <v>1520</v>
      </c>
      <c r="H232" s="102"/>
      <c r="I232" s="207" t="str">
        <f>VLOOKUP(J232,'[1]ตัวย่อ(หน้า)'!$A:$C,2,FALSE)</f>
        <v>มหาวิทยาลัยสงขลานครินทร์</v>
      </c>
      <c r="J232" s="207" t="s">
        <v>1400</v>
      </c>
      <c r="K232" s="207" t="str">
        <f>VLOOKUP(J232,'[1]ตัวย่อ(หน้า)'!$A:$C,3,FALSE)</f>
        <v>กระทรวงการอุดมศึกษา วิทยาศาสตร์ วิจัยและนวัตกรรม</v>
      </c>
      <c r="L232" s="207" t="s">
        <v>1520</v>
      </c>
      <c r="M232" s="209" t="str">
        <f t="shared" si="0"/>
        <v>v3_040201V04</v>
      </c>
      <c r="N232" s="207" t="s">
        <v>1121</v>
      </c>
      <c r="O232" s="107"/>
      <c r="P232" s="207" t="s">
        <v>1521</v>
      </c>
      <c r="Q232" s="102"/>
      <c r="R232" s="102"/>
    </row>
    <row r="233" spans="1:18" s="119" customFormat="1" ht="14.4">
      <c r="A233" s="208" t="s">
        <v>1520</v>
      </c>
      <c r="B233" s="208" t="s">
        <v>1520</v>
      </c>
      <c r="C233" s="208" t="s">
        <v>1520</v>
      </c>
      <c r="D233" s="208" t="s">
        <v>1520</v>
      </c>
      <c r="E233" s="208" t="s">
        <v>1520</v>
      </c>
      <c r="F233" s="208" t="s">
        <v>1520</v>
      </c>
      <c r="G233" s="208" t="s">
        <v>1520</v>
      </c>
      <c r="H233" s="102"/>
      <c r="I233" s="207" t="str">
        <f>VLOOKUP(J233,'[1]ตัวย่อ(หน้า)'!$A:$C,2,FALSE)</f>
        <v>สำนักงานสภาพัฒนาการเศรษฐกิจและสังคมแห่งชาติ</v>
      </c>
      <c r="J233" s="207" t="s">
        <v>1511</v>
      </c>
      <c r="K233" s="207" t="str">
        <f>VLOOKUP(J233,'[1]ตัวย่อ(หน้า)'!$A:$C,3,FALSE)</f>
        <v>สำนักนายกรัฐมนตรี</v>
      </c>
      <c r="L233" s="207" t="s">
        <v>1520</v>
      </c>
      <c r="M233" s="209" t="str">
        <f t="shared" si="0"/>
        <v>v3_040201V04</v>
      </c>
      <c r="N233" s="207" t="s">
        <v>1121</v>
      </c>
      <c r="O233" s="107"/>
      <c r="P233" s="207" t="s">
        <v>1521</v>
      </c>
      <c r="Q233" s="102"/>
      <c r="R233" s="102"/>
    </row>
    <row r="234" spans="1:18" s="119" customFormat="1" ht="14.4">
      <c r="A234" s="208" t="s">
        <v>1520</v>
      </c>
      <c r="B234" s="208" t="s">
        <v>1520</v>
      </c>
      <c r="C234" s="208" t="s">
        <v>1520</v>
      </c>
      <c r="D234" s="208" t="s">
        <v>1520</v>
      </c>
      <c r="E234" s="208" t="s">
        <v>1520</v>
      </c>
      <c r="F234" s="208" t="s">
        <v>1520</v>
      </c>
      <c r="G234" s="208" t="s">
        <v>1520</v>
      </c>
      <c r="H234" s="102"/>
      <c r="I234" s="207" t="str">
        <f>VLOOKUP(J234,'[1]ตัวย่อ(หน้า)'!$A:$C,2,FALSE)</f>
        <v>สำนักงานเศรษฐกิจอุตสาหกรรม</v>
      </c>
      <c r="J234" s="207" t="s">
        <v>1396</v>
      </c>
      <c r="K234" s="207" t="str">
        <f>VLOOKUP(J234,'[1]ตัวย่อ(หน้า)'!$A:$C,3,FALSE)</f>
        <v>กระทรวงอุตสาหกรรม</v>
      </c>
      <c r="L234" s="207" t="s">
        <v>1520</v>
      </c>
      <c r="M234" s="209" t="str">
        <f t="shared" si="0"/>
        <v>v3_040201V04</v>
      </c>
      <c r="N234" s="207" t="s">
        <v>1121</v>
      </c>
      <c r="O234" s="107"/>
      <c r="P234" s="207" t="s">
        <v>1521</v>
      </c>
      <c r="Q234" s="102"/>
      <c r="R234" s="102"/>
    </row>
    <row r="235" spans="1:18" s="119" customFormat="1" ht="14.4">
      <c r="A235" s="208" t="s">
        <v>1520</v>
      </c>
      <c r="B235" s="208" t="s">
        <v>1520</v>
      </c>
      <c r="C235" s="208" t="s">
        <v>1520</v>
      </c>
      <c r="D235" s="208" t="s">
        <v>1520</v>
      </c>
      <c r="E235" s="208" t="s">
        <v>1520</v>
      </c>
      <c r="F235" s="208" t="s">
        <v>1520</v>
      </c>
      <c r="G235" s="208" t="s">
        <v>1520</v>
      </c>
      <c r="H235" s="102"/>
      <c r="I235" s="207" t="str">
        <f>VLOOKUP(J235,'[1]ตัวย่อ(หน้า)'!$A:$C,2,FALSE)</f>
        <v>มหาวิทยาลัยเทคโนโลยีราชมงคลอีสาน</v>
      </c>
      <c r="J235" s="207" t="s">
        <v>1501</v>
      </c>
      <c r="K235" s="207" t="str">
        <f>VLOOKUP(J235,'[1]ตัวย่อ(หน้า)'!$A:$C,3,FALSE)</f>
        <v>กระทรวงการอุดมศึกษา วิทยาศาสตร์ วิจัยและนวัตกรรม</v>
      </c>
      <c r="L235" s="207" t="s">
        <v>1520</v>
      </c>
      <c r="M235" s="209" t="str">
        <f t="shared" si="0"/>
        <v>v3_040201V04</v>
      </c>
      <c r="N235" s="207" t="s">
        <v>1512</v>
      </c>
      <c r="O235" s="107"/>
      <c r="P235" s="207" t="s">
        <v>1521</v>
      </c>
      <c r="Q235" s="102"/>
      <c r="R235" s="102"/>
    </row>
    <row r="236" spans="1:18" s="119" customFormat="1" ht="14.4">
      <c r="A236" s="208" t="s">
        <v>1520</v>
      </c>
      <c r="B236" s="208" t="s">
        <v>1520</v>
      </c>
      <c r="C236" s="208" t="s">
        <v>1520</v>
      </c>
      <c r="D236" s="208" t="s">
        <v>1520</v>
      </c>
      <c r="E236" s="208" t="s">
        <v>1520</v>
      </c>
      <c r="F236" s="208" t="s">
        <v>1520</v>
      </c>
      <c r="G236" s="208" t="s">
        <v>1520</v>
      </c>
      <c r="H236" s="102"/>
      <c r="I236" s="207" t="str">
        <f>VLOOKUP(J236,'[1]ตัวย่อ(หน้า)'!$A:$C,2,FALSE)</f>
        <v>มหาวิทยาลัยเทคโนโลยีสุรนารี</v>
      </c>
      <c r="J236" s="207" t="s">
        <v>1502</v>
      </c>
      <c r="K236" s="207" t="str">
        <f>VLOOKUP(J236,'[1]ตัวย่อ(หน้า)'!$A:$C,3,FALSE)</f>
        <v>กระทรวงการอุดมศึกษา วิทยาศาสตร์ วิจัยและนวัตกรรม</v>
      </c>
      <c r="L236" s="207" t="s">
        <v>1520</v>
      </c>
      <c r="M236" s="209" t="str">
        <f t="shared" si="0"/>
        <v>v3_040201V04</v>
      </c>
      <c r="N236" s="207" t="s">
        <v>1512</v>
      </c>
      <c r="O236" s="107"/>
      <c r="P236" s="207" t="s">
        <v>1521</v>
      </c>
      <c r="Q236" s="102"/>
      <c r="R236" s="102"/>
    </row>
    <row r="237" spans="1:18" s="119" customFormat="1" ht="14.4">
      <c r="A237" s="208" t="s">
        <v>1520</v>
      </c>
      <c r="B237" s="208" t="s">
        <v>1520</v>
      </c>
      <c r="C237" s="208" t="s">
        <v>1520</v>
      </c>
      <c r="D237" s="208" t="s">
        <v>1520</v>
      </c>
      <c r="E237" s="208" t="s">
        <v>1520</v>
      </c>
      <c r="F237" s="208" t="s">
        <v>1520</v>
      </c>
      <c r="G237" s="208" t="s">
        <v>1520</v>
      </c>
      <c r="H237" s="102"/>
      <c r="I237" s="207" t="str">
        <f>VLOOKUP(J237,'[1]ตัวย่อ(หน้า)'!$A:$C,2,FALSE)</f>
        <v>สำนักงานเศรษฐกิจอุตสาหกรรม</v>
      </c>
      <c r="J237" s="207" t="s">
        <v>1396</v>
      </c>
      <c r="K237" s="207" t="str">
        <f>VLOOKUP(J237,'[1]ตัวย่อ(หน้า)'!$A:$C,3,FALSE)</f>
        <v>กระทรวงอุตสาหกรรม</v>
      </c>
      <c r="L237" s="207" t="s">
        <v>1520</v>
      </c>
      <c r="M237" s="209" t="str">
        <f t="shared" si="0"/>
        <v>v3_040201V04</v>
      </c>
      <c r="N237" s="207" t="s">
        <v>1512</v>
      </c>
      <c r="O237" s="107"/>
      <c r="P237" s="207" t="s">
        <v>1521</v>
      </c>
      <c r="Q237" s="102"/>
      <c r="R237" s="102"/>
    </row>
    <row r="238" spans="1:18" s="119" customFormat="1" ht="14.4">
      <c r="A238" s="208" t="s">
        <v>1520</v>
      </c>
      <c r="B238" s="208" t="s">
        <v>1520</v>
      </c>
      <c r="C238" s="208" t="s">
        <v>1520</v>
      </c>
      <c r="D238" s="208" t="s">
        <v>1520</v>
      </c>
      <c r="E238" s="208" t="s">
        <v>1520</v>
      </c>
      <c r="F238" s="208" t="s">
        <v>1520</v>
      </c>
      <c r="G238" s="208" t="s">
        <v>1520</v>
      </c>
      <c r="H238" s="102"/>
      <c r="I238" s="207" t="str">
        <f>VLOOKUP(J238,'[1]ตัวย่อ(หน้า)'!$A:$C,2,FALSE)</f>
        <v>กรมส่งเสริมอุตสาหกรรม</v>
      </c>
      <c r="J238" s="207" t="s">
        <v>1385</v>
      </c>
      <c r="K238" s="207" t="str">
        <f>VLOOKUP(J238,'[1]ตัวย่อ(หน้า)'!$A:$C,3,FALSE)</f>
        <v>กระทรวงอุตสาหกรรม</v>
      </c>
      <c r="L238" s="207" t="s">
        <v>1520</v>
      </c>
      <c r="M238" s="209" t="str">
        <f t="shared" si="0"/>
        <v>v3_040201V04</v>
      </c>
      <c r="N238" s="207" t="s">
        <v>1110</v>
      </c>
      <c r="O238" s="107"/>
      <c r="P238" s="207" t="s">
        <v>1521</v>
      </c>
      <c r="Q238" s="102"/>
      <c r="R238" s="102"/>
    </row>
    <row r="239" spans="1:18" s="119" customFormat="1" ht="14.4">
      <c r="A239" s="208" t="s">
        <v>1520</v>
      </c>
      <c r="B239" s="208" t="s">
        <v>1520</v>
      </c>
      <c r="C239" s="208" t="s">
        <v>1520</v>
      </c>
      <c r="D239" s="208" t="s">
        <v>1520</v>
      </c>
      <c r="E239" s="208" t="s">
        <v>1520</v>
      </c>
      <c r="F239" s="208" t="s">
        <v>1520</v>
      </c>
      <c r="G239" s="208" t="s">
        <v>1520</v>
      </c>
      <c r="H239" s="102"/>
      <c r="I239" s="207" t="str">
        <f>VLOOKUP(J239,'[1]ตัวย่อ(หน้า)'!$A:$C,2,FALSE)</f>
        <v>สภากาชาดไทย</v>
      </c>
      <c r="J239" s="207" t="s">
        <v>1384</v>
      </c>
      <c r="K239" s="207" t="str">
        <f>VLOOKUP(J239,'[1]ตัวย่อ(หน้า)'!$A:$C,3,FALSE)</f>
        <v>หน่วยงานอิสระของรัฐ</v>
      </c>
      <c r="L239" s="207" t="s">
        <v>1520</v>
      </c>
      <c r="M239" s="209" t="str">
        <f t="shared" si="0"/>
        <v>v3_040201V04</v>
      </c>
      <c r="N239" s="207" t="s">
        <v>1110</v>
      </c>
      <c r="O239" s="107"/>
      <c r="P239" s="207" t="s">
        <v>1521</v>
      </c>
      <c r="Q239" s="102"/>
      <c r="R239" s="102"/>
    </row>
    <row r="240" spans="1:18" s="119" customFormat="1" ht="14.4">
      <c r="A240" s="208" t="s">
        <v>1520</v>
      </c>
      <c r="B240" s="208" t="s">
        <v>1520</v>
      </c>
      <c r="C240" s="208" t="s">
        <v>1520</v>
      </c>
      <c r="D240" s="208" t="s">
        <v>1520</v>
      </c>
      <c r="E240" s="208" t="s">
        <v>1520</v>
      </c>
      <c r="F240" s="208" t="s">
        <v>1520</v>
      </c>
      <c r="G240" s="208" t="s">
        <v>1520</v>
      </c>
      <c r="H240" s="102"/>
      <c r="I240" s="207" t="str">
        <f>VLOOKUP(J240,'[1]ตัวย่อ(หน้า)'!$A:$C,2,FALSE)</f>
        <v>มหาวิทยาลัยเทคโนโลยีราชมงคลอีสาน</v>
      </c>
      <c r="J240" s="207" t="s">
        <v>1501</v>
      </c>
      <c r="K240" s="207" t="str">
        <f>VLOOKUP(J240,'[1]ตัวย่อ(หน้า)'!$A:$C,3,FALSE)</f>
        <v>กระทรวงการอุดมศึกษา วิทยาศาสตร์ วิจัยและนวัตกรรม</v>
      </c>
      <c r="L240" s="207" t="s">
        <v>1520</v>
      </c>
      <c r="M240" s="209" t="str">
        <f t="shared" si="0"/>
        <v>v3_040201V04</v>
      </c>
      <c r="N240" s="207" t="s">
        <v>1110</v>
      </c>
      <c r="O240" s="107"/>
      <c r="P240" s="207" t="s">
        <v>1521</v>
      </c>
      <c r="Q240" s="102"/>
      <c r="R240" s="102"/>
    </row>
    <row r="241" spans="1:18" s="119" customFormat="1" ht="14.4">
      <c r="A241" s="208" t="s">
        <v>1520</v>
      </c>
      <c r="B241" s="208" t="s">
        <v>1520</v>
      </c>
      <c r="C241" s="208" t="s">
        <v>1520</v>
      </c>
      <c r="D241" s="208" t="s">
        <v>1520</v>
      </c>
      <c r="E241" s="208" t="s">
        <v>1520</v>
      </c>
      <c r="F241" s="208" t="s">
        <v>1520</v>
      </c>
      <c r="G241" s="208" t="s">
        <v>1520</v>
      </c>
      <c r="H241" s="102"/>
      <c r="I241" s="207" t="str">
        <f>VLOOKUP(J241,'[1]ตัวย่อ(หน้า)'!$A:$C,2,FALSE)</f>
        <v>มหาวิทยาลัยเทคโนโลยีสุรนารี</v>
      </c>
      <c r="J241" s="207" t="s">
        <v>1502</v>
      </c>
      <c r="K241" s="207" t="str">
        <f>VLOOKUP(J241,'[1]ตัวย่อ(หน้า)'!$A:$C,3,FALSE)</f>
        <v>กระทรวงการอุดมศึกษา วิทยาศาสตร์ วิจัยและนวัตกรรม</v>
      </c>
      <c r="L241" s="207" t="s">
        <v>1520</v>
      </c>
      <c r="M241" s="209" t="str">
        <f t="shared" si="0"/>
        <v>v3_040201V04</v>
      </c>
      <c r="N241" s="207" t="s">
        <v>1110</v>
      </c>
      <c r="O241" s="107"/>
      <c r="P241" s="207" t="s">
        <v>1521</v>
      </c>
      <c r="Q241" s="102"/>
      <c r="R241" s="102"/>
    </row>
    <row r="242" spans="1:18" s="119" customFormat="1" ht="14.4">
      <c r="A242" s="208" t="s">
        <v>1520</v>
      </c>
      <c r="B242" s="208" t="s">
        <v>1520</v>
      </c>
      <c r="C242" s="208" t="s">
        <v>1520</v>
      </c>
      <c r="D242" s="208" t="s">
        <v>1520</v>
      </c>
      <c r="E242" s="208" t="s">
        <v>1520</v>
      </c>
      <c r="F242" s="208" t="s">
        <v>1520</v>
      </c>
      <c r="G242" s="208" t="s">
        <v>1520</v>
      </c>
      <c r="H242" s="102"/>
      <c r="I242" s="207" t="str">
        <f>VLOOKUP(J242,'[1]ตัวย่อ(หน้า)'!$A:$C,2,FALSE)</f>
        <v>มหาวิทยาลัยสงขลานครินทร์</v>
      </c>
      <c r="J242" s="207" t="s">
        <v>1400</v>
      </c>
      <c r="K242" s="207" t="str">
        <f>VLOOKUP(J242,'[1]ตัวย่อ(หน้า)'!$A:$C,3,FALSE)</f>
        <v>กระทรวงการอุดมศึกษา วิทยาศาสตร์ วิจัยและนวัตกรรม</v>
      </c>
      <c r="L242" s="207" t="s">
        <v>1520</v>
      </c>
      <c r="M242" s="209" t="str">
        <f t="shared" si="0"/>
        <v>v3_040201V04</v>
      </c>
      <c r="N242" s="207" t="s">
        <v>1110</v>
      </c>
      <c r="O242" s="107"/>
      <c r="P242" s="207" t="s">
        <v>1521</v>
      </c>
      <c r="Q242" s="102"/>
      <c r="R242" s="102"/>
    </row>
    <row r="243" spans="1:18" s="119" customFormat="1" ht="14.4">
      <c r="A243" s="208" t="s">
        <v>1520</v>
      </c>
      <c r="B243" s="208" t="s">
        <v>1520</v>
      </c>
      <c r="C243" s="208" t="s">
        <v>1520</v>
      </c>
      <c r="D243" s="208" t="s">
        <v>1520</v>
      </c>
      <c r="E243" s="208" t="s">
        <v>1520</v>
      </c>
      <c r="F243" s="208" t="s">
        <v>1520</v>
      </c>
      <c r="G243" s="208" t="s">
        <v>1520</v>
      </c>
      <c r="H243" s="102"/>
      <c r="I243" s="207" t="str">
        <f>VLOOKUP(J243,'[1]ตัวย่อ(หน้า)'!$A:$C,2,FALSE)</f>
        <v>สำนักงานคณะกรรมการอาหารและยา</v>
      </c>
      <c r="J243" s="207" t="s">
        <v>1388</v>
      </c>
      <c r="K243" s="207" t="str">
        <f>VLOOKUP(J243,'[1]ตัวย่อ(หน้า)'!$A:$C,3,FALSE)</f>
        <v>กระทรวงสาธารณสุข</v>
      </c>
      <c r="L243" s="207" t="s">
        <v>1520</v>
      </c>
      <c r="M243" s="209" t="str">
        <f t="shared" si="0"/>
        <v>v3_040201V04</v>
      </c>
      <c r="N243" s="207" t="s">
        <v>1110</v>
      </c>
      <c r="O243" s="107"/>
      <c r="P243" s="207" t="s">
        <v>1521</v>
      </c>
      <c r="Q243" s="102"/>
      <c r="R243" s="102"/>
    </row>
    <row r="244" spans="1:18" s="119" customFormat="1" ht="14.4">
      <c r="A244" s="208" t="s">
        <v>1520</v>
      </c>
      <c r="B244" s="208" t="s">
        <v>1520</v>
      </c>
      <c r="C244" s="208" t="s">
        <v>1520</v>
      </c>
      <c r="D244" s="208" t="s">
        <v>1520</v>
      </c>
      <c r="E244" s="208" t="s">
        <v>1520</v>
      </c>
      <c r="F244" s="208" t="s">
        <v>1520</v>
      </c>
      <c r="G244" s="208" t="s">
        <v>1520</v>
      </c>
      <c r="H244" s="102"/>
      <c r="I244" s="207" t="str">
        <f>VLOOKUP(J244,'[1]ตัวย่อ(หน้า)'!$A:$C,2,FALSE)</f>
        <v>มหาวิทยาลัยเทคโนโลยีราชมงคลอีสาน</v>
      </c>
      <c r="J244" s="207" t="s">
        <v>1501</v>
      </c>
      <c r="K244" s="207" t="str">
        <f>VLOOKUP(J244,'[1]ตัวย่อ(หน้า)'!$A:$C,3,FALSE)</f>
        <v>กระทรวงการอุดมศึกษา วิทยาศาสตร์ วิจัยและนวัตกรรม</v>
      </c>
      <c r="L244" s="207" t="s">
        <v>1520</v>
      </c>
      <c r="M244" s="209" t="str">
        <f t="shared" si="0"/>
        <v>v3_040201V05</v>
      </c>
      <c r="N244" s="207" t="s">
        <v>1219</v>
      </c>
      <c r="O244" s="107"/>
      <c r="P244" s="207" t="s">
        <v>1521</v>
      </c>
      <c r="Q244" s="102"/>
      <c r="R244" s="102"/>
    </row>
    <row r="245" spans="1:18" s="119" customFormat="1" ht="14.4">
      <c r="A245" s="208" t="s">
        <v>1520</v>
      </c>
      <c r="B245" s="208" t="s">
        <v>1520</v>
      </c>
      <c r="C245" s="208" t="s">
        <v>1520</v>
      </c>
      <c r="D245" s="208" t="s">
        <v>1520</v>
      </c>
      <c r="E245" s="208" t="s">
        <v>1520</v>
      </c>
      <c r="F245" s="208" t="s">
        <v>1520</v>
      </c>
      <c r="G245" s="208" t="s">
        <v>1520</v>
      </c>
      <c r="H245" s="102"/>
      <c r="I245" s="207" t="str">
        <f>VLOOKUP(J245,'[1]ตัวย่อ(หน้า)'!$A:$C,2,FALSE)</f>
        <v>มหาวิทยาลัยเทคโนโลยีสุรนารี</v>
      </c>
      <c r="J245" s="207" t="s">
        <v>1502</v>
      </c>
      <c r="K245" s="207" t="str">
        <f>VLOOKUP(J245,'[1]ตัวย่อ(หน้า)'!$A:$C,3,FALSE)</f>
        <v>กระทรวงการอุดมศึกษา วิทยาศาสตร์ วิจัยและนวัตกรรม</v>
      </c>
      <c r="L245" s="207" t="s">
        <v>1520</v>
      </c>
      <c r="M245" s="209" t="str">
        <f t="shared" si="0"/>
        <v>v3_040201V05</v>
      </c>
      <c r="N245" s="207" t="s">
        <v>1219</v>
      </c>
      <c r="O245" s="107"/>
      <c r="P245" s="207" t="s">
        <v>1521</v>
      </c>
      <c r="Q245" s="102"/>
      <c r="R245" s="102"/>
    </row>
    <row r="246" spans="1:18" s="119" customFormat="1" ht="14.4">
      <c r="A246" s="208" t="s">
        <v>1520</v>
      </c>
      <c r="B246" s="208" t="s">
        <v>1520</v>
      </c>
      <c r="C246" s="208" t="s">
        <v>1520</v>
      </c>
      <c r="D246" s="208" t="s">
        <v>1520</v>
      </c>
      <c r="E246" s="208" t="s">
        <v>1520</v>
      </c>
      <c r="F246" s="208" t="s">
        <v>1520</v>
      </c>
      <c r="G246" s="208" t="s">
        <v>1520</v>
      </c>
      <c r="H246" s="102"/>
      <c r="I246" s="207" t="str">
        <f>VLOOKUP(J246,'[1]ตัวย่อ(หน้า)'!$A:$C,2,FALSE)</f>
        <v>มหาวิทยาลัยสงขลานครินทร์</v>
      </c>
      <c r="J246" s="207" t="s">
        <v>1400</v>
      </c>
      <c r="K246" s="207" t="str">
        <f>VLOOKUP(J246,'[1]ตัวย่อ(หน้า)'!$A:$C,3,FALSE)</f>
        <v>กระทรวงการอุดมศึกษา วิทยาศาสตร์ วิจัยและนวัตกรรม</v>
      </c>
      <c r="L246" s="207" t="s">
        <v>1520</v>
      </c>
      <c r="M246" s="209" t="str">
        <f t="shared" si="0"/>
        <v>v3_040201V05</v>
      </c>
      <c r="N246" s="207" t="s">
        <v>1219</v>
      </c>
      <c r="O246" s="107"/>
      <c r="P246" s="207" t="s">
        <v>1521</v>
      </c>
      <c r="Q246" s="102"/>
      <c r="R246" s="102"/>
    </row>
    <row r="247" spans="1:18" s="119" customFormat="1" ht="14.4">
      <c r="A247" s="208" t="s">
        <v>1520</v>
      </c>
      <c r="B247" s="208" t="s">
        <v>1520</v>
      </c>
      <c r="C247" s="208" t="s">
        <v>1520</v>
      </c>
      <c r="D247" s="208" t="s">
        <v>1520</v>
      </c>
      <c r="E247" s="208" t="s">
        <v>1520</v>
      </c>
      <c r="F247" s="208" t="s">
        <v>1520</v>
      </c>
      <c r="G247" s="208" t="s">
        <v>1520</v>
      </c>
      <c r="H247" s="102"/>
      <c r="I247" s="207" t="str">
        <f>VLOOKUP(J247,'[1]ตัวย่อ(หน้า)'!$A:$C,2,FALSE)</f>
        <v>สถาบันเทคโนโลยีพระจอมเกล้าเจ้าคุณทหารลาดกระบัง</v>
      </c>
      <c r="J247" s="207" t="s">
        <v>1506</v>
      </c>
      <c r="K247" s="207" t="str">
        <f>VLOOKUP(J247,'[1]ตัวย่อ(หน้า)'!$A:$C,3,FALSE)</f>
        <v>อื่นๆ</v>
      </c>
      <c r="L247" s="207" t="s">
        <v>1520</v>
      </c>
      <c r="M247" s="209" t="str">
        <f t="shared" si="0"/>
        <v>v3_040201V05</v>
      </c>
      <c r="N247" s="207" t="s">
        <v>1219</v>
      </c>
      <c r="O247" s="107"/>
      <c r="P247" s="207" t="s">
        <v>1521</v>
      </c>
      <c r="Q247" s="102"/>
      <c r="R247" s="102"/>
    </row>
    <row r="248" spans="1:18" s="119" customFormat="1" ht="14.4">
      <c r="A248" s="208" t="s">
        <v>1520</v>
      </c>
      <c r="B248" s="208" t="s">
        <v>1520</v>
      </c>
      <c r="C248" s="208" t="s">
        <v>1520</v>
      </c>
      <c r="D248" s="208" t="s">
        <v>1520</v>
      </c>
      <c r="E248" s="208" t="s">
        <v>1520</v>
      </c>
      <c r="F248" s="208" t="s">
        <v>1520</v>
      </c>
      <c r="G248" s="208" t="s">
        <v>1520</v>
      </c>
      <c r="H248" s="102"/>
      <c r="I248" s="207" t="str">
        <f>VLOOKUP(J248,'[1]ตัวย่อ(หน้า)'!$A:$C,2,FALSE)</f>
        <v>สำนักงานมาตรฐานผลิตภัณฑ์อุตสาหกรรม</v>
      </c>
      <c r="J248" s="207" t="s">
        <v>1394</v>
      </c>
      <c r="K248" s="207" t="str">
        <f>VLOOKUP(J248,'[1]ตัวย่อ(หน้า)'!$A:$C,3,FALSE)</f>
        <v>กระทรวงอุตสาหกรรม</v>
      </c>
      <c r="L248" s="207" t="s">
        <v>1520</v>
      </c>
      <c r="M248" s="209" t="str">
        <f t="shared" si="0"/>
        <v>v3_040201V05</v>
      </c>
      <c r="N248" s="207" t="s">
        <v>1219</v>
      </c>
      <c r="O248" s="107"/>
      <c r="P248" s="207" t="s">
        <v>1521</v>
      </c>
      <c r="Q248" s="102"/>
      <c r="R248" s="102"/>
    </row>
    <row r="249" spans="1:18" s="119" customFormat="1" ht="14.4">
      <c r="A249" s="208" t="s">
        <v>1520</v>
      </c>
      <c r="B249" s="208" t="s">
        <v>1520</v>
      </c>
      <c r="C249" s="208" t="s">
        <v>1520</v>
      </c>
      <c r="D249" s="208" t="s">
        <v>1520</v>
      </c>
      <c r="E249" s="208" t="s">
        <v>1520</v>
      </c>
      <c r="F249" s="208" t="s">
        <v>1520</v>
      </c>
      <c r="G249" s="208" t="s">
        <v>1520</v>
      </c>
      <c r="H249" s="102"/>
      <c r="I249" s="207" t="str">
        <f>VLOOKUP(J249,'[1]ตัวย่อ(หน้า)'!$A:$C,2,FALSE)</f>
        <v>สำนักงานสภาพัฒนาการเศรษฐกิจและสังคมแห่งชาติ</v>
      </c>
      <c r="J249" s="207" t="s">
        <v>1511</v>
      </c>
      <c r="K249" s="207" t="str">
        <f>VLOOKUP(J249,'[1]ตัวย่อ(หน้า)'!$A:$C,3,FALSE)</f>
        <v>สำนักนายกรัฐมนตรี</v>
      </c>
      <c r="L249" s="207" t="s">
        <v>1520</v>
      </c>
      <c r="M249" s="209" t="str">
        <f t="shared" si="0"/>
        <v>v3_040201V05</v>
      </c>
      <c r="N249" s="207" t="s">
        <v>1219</v>
      </c>
      <c r="O249" s="107"/>
      <c r="P249" s="207" t="s">
        <v>1521</v>
      </c>
      <c r="Q249" s="102"/>
      <c r="R249" s="102"/>
    </row>
    <row r="250" spans="1:18" s="119" customFormat="1" ht="14.4">
      <c r="A250" s="208" t="s">
        <v>1520</v>
      </c>
      <c r="B250" s="208" t="s">
        <v>1520</v>
      </c>
      <c r="C250" s="208" t="s">
        <v>1520</v>
      </c>
      <c r="D250" s="208" t="s">
        <v>1520</v>
      </c>
      <c r="E250" s="208" t="s">
        <v>1520</v>
      </c>
      <c r="F250" s="208" t="s">
        <v>1520</v>
      </c>
      <c r="G250" s="208" t="s">
        <v>1520</v>
      </c>
      <c r="H250" s="102"/>
      <c r="I250" s="207" t="str">
        <f>VLOOKUP(J250,'[1]ตัวย่อ(หน้า)'!$A:$C,2,FALSE)</f>
        <v>สำนักงานคณะกรรมการอาหารและยา</v>
      </c>
      <c r="J250" s="207" t="s">
        <v>1388</v>
      </c>
      <c r="K250" s="207" t="str">
        <f>VLOOKUP(J250,'[1]ตัวย่อ(หน้า)'!$A:$C,3,FALSE)</f>
        <v>กระทรวงสาธารณสุข</v>
      </c>
      <c r="L250" s="207" t="s">
        <v>1520</v>
      </c>
      <c r="M250" s="209" t="str">
        <f t="shared" si="0"/>
        <v>v3_040201V05</v>
      </c>
      <c r="N250" s="207" t="s">
        <v>1219</v>
      </c>
      <c r="O250" s="107"/>
      <c r="P250" s="207" t="s">
        <v>1521</v>
      </c>
      <c r="Q250" s="102"/>
      <c r="R250" s="102"/>
    </row>
    <row r="251" spans="1:18" s="119" customFormat="1" ht="14.4">
      <c r="A251" s="208" t="s">
        <v>1520</v>
      </c>
      <c r="B251" s="208" t="s">
        <v>1520</v>
      </c>
      <c r="C251" s="208" t="s">
        <v>1520</v>
      </c>
      <c r="D251" s="208" t="s">
        <v>1520</v>
      </c>
      <c r="E251" s="208" t="s">
        <v>1520</v>
      </c>
      <c r="F251" s="208" t="s">
        <v>1520</v>
      </c>
      <c r="G251" s="208" t="s">
        <v>1520</v>
      </c>
      <c r="H251" s="102"/>
      <c r="I251" s="207" t="str">
        <f>VLOOKUP(J251,'[1]ตัวย่อ(หน้า)'!$A:$C,2,FALSE)</f>
        <v>กรมการแพทย์</v>
      </c>
      <c r="J251" s="207" t="s">
        <v>1390</v>
      </c>
      <c r="K251" s="207" t="str">
        <f>VLOOKUP(J251,'[1]ตัวย่อ(หน้า)'!$A:$C,3,FALSE)</f>
        <v>กระทรวงสาธารณสุข</v>
      </c>
      <c r="L251" s="207" t="s">
        <v>1520</v>
      </c>
      <c r="M251" s="209" t="str">
        <f t="shared" si="0"/>
        <v>v3_040201V05</v>
      </c>
      <c r="N251" s="207" t="s">
        <v>1037</v>
      </c>
      <c r="O251" s="107"/>
      <c r="P251" s="207" t="s">
        <v>1521</v>
      </c>
      <c r="Q251" s="102"/>
      <c r="R251" s="102"/>
    </row>
    <row r="252" spans="1:18" s="119" customFormat="1" ht="14.4">
      <c r="A252" s="208" t="s">
        <v>1520</v>
      </c>
      <c r="B252" s="208" t="s">
        <v>1520</v>
      </c>
      <c r="C252" s="208" t="s">
        <v>1520</v>
      </c>
      <c r="D252" s="208" t="s">
        <v>1520</v>
      </c>
      <c r="E252" s="208" t="s">
        <v>1520</v>
      </c>
      <c r="F252" s="208" t="s">
        <v>1520</v>
      </c>
      <c r="G252" s="208" t="s">
        <v>1520</v>
      </c>
      <c r="H252" s="102"/>
      <c r="I252" s="207" t="str">
        <f>VLOOKUP(J252,'[1]ตัวย่อ(หน้า)'!$A:$C,2,FALSE)</f>
        <v>มหาวิทยาลัยเทคโนโลยีราชมงคลอีสาน</v>
      </c>
      <c r="J252" s="207" t="s">
        <v>1501</v>
      </c>
      <c r="K252" s="207" t="str">
        <f>VLOOKUP(J252,'[1]ตัวย่อ(หน้า)'!$A:$C,3,FALSE)</f>
        <v>กระทรวงการอุดมศึกษา วิทยาศาสตร์ วิจัยและนวัตกรรม</v>
      </c>
      <c r="L252" s="207" t="s">
        <v>1520</v>
      </c>
      <c r="M252" s="209" t="str">
        <f t="shared" ref="M252:M275" si="1">LEFT(N252,12)</f>
        <v>v3_040201V05</v>
      </c>
      <c r="N252" s="207" t="s">
        <v>1037</v>
      </c>
      <c r="O252" s="107"/>
      <c r="P252" s="207" t="s">
        <v>1521</v>
      </c>
      <c r="Q252" s="102"/>
      <c r="R252" s="102"/>
    </row>
    <row r="253" spans="1:18" s="119" customFormat="1" ht="14.4">
      <c r="A253" s="208" t="s">
        <v>1520</v>
      </c>
      <c r="B253" s="208" t="s">
        <v>1520</v>
      </c>
      <c r="C253" s="208" t="s">
        <v>1520</v>
      </c>
      <c r="D253" s="208" t="s">
        <v>1520</v>
      </c>
      <c r="E253" s="208" t="s">
        <v>1520</v>
      </c>
      <c r="F253" s="208" t="s">
        <v>1520</v>
      </c>
      <c r="G253" s="208" t="s">
        <v>1520</v>
      </c>
      <c r="H253" s="102"/>
      <c r="I253" s="207" t="str">
        <f>VLOOKUP(J253,'[1]ตัวย่อ(หน้า)'!$A:$C,2,FALSE)</f>
        <v>มหาวิทยาลัยเทคโนโลยีสุรนารี</v>
      </c>
      <c r="J253" s="207" t="s">
        <v>1502</v>
      </c>
      <c r="K253" s="207" t="str">
        <f>VLOOKUP(J253,'[1]ตัวย่อ(หน้า)'!$A:$C,3,FALSE)</f>
        <v>กระทรวงการอุดมศึกษา วิทยาศาสตร์ วิจัยและนวัตกรรม</v>
      </c>
      <c r="L253" s="207" t="s">
        <v>1520</v>
      </c>
      <c r="M253" s="209" t="str">
        <f t="shared" si="1"/>
        <v>v3_040201V05</v>
      </c>
      <c r="N253" s="207" t="s">
        <v>1037</v>
      </c>
      <c r="O253" s="107"/>
      <c r="P253" s="207" t="s">
        <v>1521</v>
      </c>
      <c r="Q253" s="102"/>
      <c r="R253" s="102"/>
    </row>
    <row r="254" spans="1:18" s="119" customFormat="1" ht="14.4">
      <c r="A254" s="208" t="s">
        <v>1520</v>
      </c>
      <c r="B254" s="208" t="s">
        <v>1520</v>
      </c>
      <c r="C254" s="208" t="s">
        <v>1520</v>
      </c>
      <c r="D254" s="208" t="s">
        <v>1520</v>
      </c>
      <c r="E254" s="208" t="s">
        <v>1520</v>
      </c>
      <c r="F254" s="208" t="s">
        <v>1520</v>
      </c>
      <c r="G254" s="208" t="s">
        <v>1520</v>
      </c>
      <c r="H254" s="102"/>
      <c r="I254" s="207" t="str">
        <f>VLOOKUP(J254,'[1]ตัวย่อ(หน้า)'!$A:$C,2,FALSE)</f>
        <v>มหาวิทยาลัยพะเยา</v>
      </c>
      <c r="J254" s="207" t="s">
        <v>1514</v>
      </c>
      <c r="K254" s="207" t="str">
        <f>VLOOKUP(J254,'[1]ตัวย่อ(หน้า)'!$A:$C,3,FALSE)</f>
        <v>กระทรวงการอุดมศึกษา วิทยาศาสตร์ วิจัยและนวัตกรรม</v>
      </c>
      <c r="L254" s="207" t="s">
        <v>1520</v>
      </c>
      <c r="M254" s="209" t="str">
        <f t="shared" si="1"/>
        <v>v3_040201V05</v>
      </c>
      <c r="N254" s="207" t="s">
        <v>1037</v>
      </c>
      <c r="O254" s="107"/>
      <c r="P254" s="207" t="s">
        <v>1521</v>
      </c>
      <c r="Q254" s="102"/>
      <c r="R254" s="102"/>
    </row>
    <row r="255" spans="1:18" s="119" customFormat="1" ht="14.4">
      <c r="A255" s="208" t="s">
        <v>1520</v>
      </c>
      <c r="B255" s="208" t="s">
        <v>1520</v>
      </c>
      <c r="C255" s="208" t="s">
        <v>1520</v>
      </c>
      <c r="D255" s="208" t="s">
        <v>1520</v>
      </c>
      <c r="E255" s="208" t="s">
        <v>1520</v>
      </c>
      <c r="F255" s="208" t="s">
        <v>1520</v>
      </c>
      <c r="G255" s="208" t="s">
        <v>1520</v>
      </c>
      <c r="H255" s="102"/>
      <c r="I255" s="207" t="str">
        <f>VLOOKUP(J255,'[1]ตัวย่อ(หน้า)'!$A:$C,2,FALSE)</f>
        <v>มหาวิทยาลัยศิลปากร</v>
      </c>
      <c r="J255" s="207" t="s">
        <v>1510</v>
      </c>
      <c r="K255" s="207" t="str">
        <f>VLOOKUP(J255,'[1]ตัวย่อ(หน้า)'!$A:$C,3,FALSE)</f>
        <v>อื่นๆ</v>
      </c>
      <c r="L255" s="207" t="s">
        <v>1520</v>
      </c>
      <c r="M255" s="209" t="str">
        <f t="shared" si="1"/>
        <v>v3_040201V05</v>
      </c>
      <c r="N255" s="207" t="s">
        <v>1037</v>
      </c>
      <c r="O255" s="107"/>
      <c r="P255" s="207" t="s">
        <v>1521</v>
      </c>
      <c r="Q255" s="102"/>
      <c r="R255" s="102"/>
    </row>
    <row r="256" spans="1:18" s="119" customFormat="1" ht="14.4">
      <c r="A256" s="208" t="s">
        <v>1520</v>
      </c>
      <c r="B256" s="208" t="s">
        <v>1520</v>
      </c>
      <c r="C256" s="208" t="s">
        <v>1520</v>
      </c>
      <c r="D256" s="208" t="s">
        <v>1520</v>
      </c>
      <c r="E256" s="208" t="s">
        <v>1520</v>
      </c>
      <c r="F256" s="208" t="s">
        <v>1520</v>
      </c>
      <c r="G256" s="208" t="s">
        <v>1520</v>
      </c>
      <c r="H256" s="102"/>
      <c r="I256" s="207" t="str">
        <f>VLOOKUP(J256,'[1]ตัวย่อ(หน้า)'!$A:$C,2,FALSE)</f>
        <v>มหาวิทยาลัยอุบลราชธานี</v>
      </c>
      <c r="J256" s="207" t="s">
        <v>1515</v>
      </c>
      <c r="K256" s="207" t="str">
        <f>VLOOKUP(J256,'[1]ตัวย่อ(หน้า)'!$A:$C,3,FALSE)</f>
        <v>กระทรวงการอุดมศึกษา วิทยาศาสตร์ วิจัยและนวัตกรรม</v>
      </c>
      <c r="L256" s="207" t="s">
        <v>1520</v>
      </c>
      <c r="M256" s="209" t="str">
        <f t="shared" si="1"/>
        <v>v3_040201V05</v>
      </c>
      <c r="N256" s="207" t="s">
        <v>1037</v>
      </c>
      <c r="O256" s="107"/>
      <c r="P256" s="207" t="s">
        <v>1521</v>
      </c>
      <c r="Q256" s="102"/>
      <c r="R256" s="102"/>
    </row>
    <row r="257" spans="1:18" s="119" customFormat="1" ht="14.4">
      <c r="A257" s="208" t="s">
        <v>1520</v>
      </c>
      <c r="B257" s="208" t="s">
        <v>1520</v>
      </c>
      <c r="C257" s="208" t="s">
        <v>1520</v>
      </c>
      <c r="D257" s="208" t="s">
        <v>1520</v>
      </c>
      <c r="E257" s="208" t="s">
        <v>1520</v>
      </c>
      <c r="F257" s="208" t="s">
        <v>1520</v>
      </c>
      <c r="G257" s="208" t="s">
        <v>1520</v>
      </c>
      <c r="H257" s="102"/>
      <c r="I257" s="207" t="str">
        <f>VLOOKUP(J257,'[1]ตัวย่อ(หน้า)'!$A:$C,2,FALSE)</f>
        <v>สถาบันเทคโนโลยีพระจอมเกล้าเจ้าคุณทหารลาดกระบัง</v>
      </c>
      <c r="J257" s="207" t="s">
        <v>1506</v>
      </c>
      <c r="K257" s="207" t="str">
        <f>VLOOKUP(J257,'[1]ตัวย่อ(หน้า)'!$A:$C,3,FALSE)</f>
        <v>อื่นๆ</v>
      </c>
      <c r="L257" s="207" t="s">
        <v>1520</v>
      </c>
      <c r="M257" s="209" t="str">
        <f t="shared" si="1"/>
        <v>v3_040201V05</v>
      </c>
      <c r="N257" s="207" t="s">
        <v>1037</v>
      </c>
      <c r="O257" s="107"/>
      <c r="P257" s="207" t="s">
        <v>1521</v>
      </c>
      <c r="Q257" s="102"/>
      <c r="R257" s="102"/>
    </row>
    <row r="258" spans="1:18" s="119" customFormat="1" ht="14.4">
      <c r="A258" s="208" t="s">
        <v>1520</v>
      </c>
      <c r="B258" s="208" t="s">
        <v>1520</v>
      </c>
      <c r="C258" s="208" t="s">
        <v>1520</v>
      </c>
      <c r="D258" s="208" t="s">
        <v>1520</v>
      </c>
      <c r="E258" s="208" t="s">
        <v>1520</v>
      </c>
      <c r="F258" s="208" t="s">
        <v>1520</v>
      </c>
      <c r="G258" s="208" t="s">
        <v>1520</v>
      </c>
      <c r="H258" s="102"/>
      <c r="I258" s="207" t="str">
        <f>VLOOKUP(J258,'[1]ตัวย่อ(หน้า)'!$A:$C,2,FALSE)</f>
        <v>มหาวิทยาลัยเทคโนโลยีราชมงคลอีสาน</v>
      </c>
      <c r="J258" s="207" t="s">
        <v>1501</v>
      </c>
      <c r="K258" s="207" t="str">
        <f>VLOOKUP(J258,'[1]ตัวย่อ(หน้า)'!$A:$C,3,FALSE)</f>
        <v>กระทรวงการอุดมศึกษา วิทยาศาสตร์ วิจัยและนวัตกรรม</v>
      </c>
      <c r="L258" s="207" t="s">
        <v>1520</v>
      </c>
      <c r="M258" s="209" t="str">
        <f t="shared" si="1"/>
        <v>v3_040201V05</v>
      </c>
      <c r="N258" s="207" t="s">
        <v>1128</v>
      </c>
      <c r="O258" s="107"/>
      <c r="P258" s="207" t="s">
        <v>1521</v>
      </c>
      <c r="Q258" s="102"/>
      <c r="R258" s="102"/>
    </row>
    <row r="259" spans="1:18" s="119" customFormat="1" ht="14.4">
      <c r="A259" s="208" t="s">
        <v>1520</v>
      </c>
      <c r="B259" s="208" t="s">
        <v>1520</v>
      </c>
      <c r="C259" s="208" t="s">
        <v>1520</v>
      </c>
      <c r="D259" s="208" t="s">
        <v>1520</v>
      </c>
      <c r="E259" s="208" t="s">
        <v>1520</v>
      </c>
      <c r="F259" s="208" t="s">
        <v>1520</v>
      </c>
      <c r="G259" s="208" t="s">
        <v>1520</v>
      </c>
      <c r="H259" s="102"/>
      <c r="I259" s="207" t="str">
        <f>VLOOKUP(J259,'[1]ตัวย่อ(หน้า)'!$A:$C,2,FALSE)</f>
        <v>มหาวิทยาลัยเทคโนโลยีสุรนารี</v>
      </c>
      <c r="J259" s="207" t="s">
        <v>1502</v>
      </c>
      <c r="K259" s="207" t="str">
        <f>VLOOKUP(J259,'[1]ตัวย่อ(หน้า)'!$A:$C,3,FALSE)</f>
        <v>กระทรวงการอุดมศึกษา วิทยาศาสตร์ วิจัยและนวัตกรรม</v>
      </c>
      <c r="L259" s="207" t="s">
        <v>1520</v>
      </c>
      <c r="M259" s="209" t="str">
        <f t="shared" si="1"/>
        <v>v3_040201V05</v>
      </c>
      <c r="N259" s="207" t="s">
        <v>1128</v>
      </c>
      <c r="O259" s="107"/>
      <c r="P259" s="207" t="s">
        <v>1521</v>
      </c>
      <c r="Q259" s="102"/>
      <c r="R259" s="102"/>
    </row>
    <row r="260" spans="1:18" s="119" customFormat="1" ht="14.4">
      <c r="A260" s="208" t="s">
        <v>1520</v>
      </c>
      <c r="B260" s="208" t="s">
        <v>1520</v>
      </c>
      <c r="C260" s="208" t="s">
        <v>1520</v>
      </c>
      <c r="D260" s="208" t="s">
        <v>1520</v>
      </c>
      <c r="E260" s="208" t="s">
        <v>1520</v>
      </c>
      <c r="F260" s="208" t="s">
        <v>1520</v>
      </c>
      <c r="G260" s="208" t="s">
        <v>1520</v>
      </c>
      <c r="H260" s="102"/>
      <c r="I260" s="207" t="str">
        <f>VLOOKUP(J260,'[1]ตัวย่อ(หน้า)'!$A:$C,2,FALSE)</f>
        <v>มหาวิทยาลัยสงขลานครินทร์</v>
      </c>
      <c r="J260" s="207" t="s">
        <v>1400</v>
      </c>
      <c r="K260" s="207" t="str">
        <f>VLOOKUP(J260,'[1]ตัวย่อ(หน้า)'!$A:$C,3,FALSE)</f>
        <v>กระทรวงการอุดมศึกษา วิทยาศาสตร์ วิจัยและนวัตกรรม</v>
      </c>
      <c r="L260" s="207" t="s">
        <v>1520</v>
      </c>
      <c r="M260" s="209" t="str">
        <f t="shared" si="1"/>
        <v>v3_040201V05</v>
      </c>
      <c r="N260" s="207" t="s">
        <v>1128</v>
      </c>
      <c r="O260" s="107"/>
      <c r="P260" s="207" t="s">
        <v>1521</v>
      </c>
      <c r="Q260" s="102"/>
      <c r="R260" s="102"/>
    </row>
    <row r="261" spans="1:18" s="119" customFormat="1" ht="14.4">
      <c r="A261" s="208" t="s">
        <v>1520</v>
      </c>
      <c r="B261" s="208" t="s">
        <v>1520</v>
      </c>
      <c r="C261" s="208" t="s">
        <v>1520</v>
      </c>
      <c r="D261" s="208" t="s">
        <v>1520</v>
      </c>
      <c r="E261" s="208" t="s">
        <v>1520</v>
      </c>
      <c r="F261" s="208" t="s">
        <v>1520</v>
      </c>
      <c r="G261" s="208" t="s">
        <v>1520</v>
      </c>
      <c r="H261" s="102"/>
      <c r="I261" s="207" t="str">
        <f>VLOOKUP(J261,'[1]ตัวย่อ(หน้า)'!$A:$C,2,FALSE)</f>
        <v>สถาบันเทคโนโลยีพระจอมเกล้าเจ้าคุณทหารลาดกระบัง</v>
      </c>
      <c r="J261" s="207" t="s">
        <v>1506</v>
      </c>
      <c r="K261" s="207" t="str">
        <f>VLOOKUP(J261,'[1]ตัวย่อ(หน้า)'!$A:$C,3,FALSE)</f>
        <v>อื่นๆ</v>
      </c>
      <c r="L261" s="207" t="s">
        <v>1520</v>
      </c>
      <c r="M261" s="209" t="str">
        <f t="shared" si="1"/>
        <v>v3_040201V05</v>
      </c>
      <c r="N261" s="207" t="s">
        <v>1128</v>
      </c>
      <c r="O261" s="107"/>
      <c r="P261" s="207" t="s">
        <v>1521</v>
      </c>
      <c r="Q261" s="102"/>
      <c r="R261" s="102"/>
    </row>
    <row r="262" spans="1:18" s="119" customFormat="1" ht="14.4">
      <c r="A262" s="208" t="s">
        <v>1520</v>
      </c>
      <c r="B262" s="208" t="s">
        <v>1520</v>
      </c>
      <c r="C262" s="208" t="s">
        <v>1520</v>
      </c>
      <c r="D262" s="208" t="s">
        <v>1520</v>
      </c>
      <c r="E262" s="208" t="s">
        <v>1520</v>
      </c>
      <c r="F262" s="208" t="s">
        <v>1520</v>
      </c>
      <c r="G262" s="208" t="s">
        <v>1520</v>
      </c>
      <c r="H262" s="102"/>
      <c r="I262" s="207" t="str">
        <f>VLOOKUP(J262,'[1]ตัวย่อ(หน้า)'!$A:$C,2,FALSE)</f>
        <v>สภากาชาดไทย</v>
      </c>
      <c r="J262" s="207" t="s">
        <v>1384</v>
      </c>
      <c r="K262" s="207" t="str">
        <f>VLOOKUP(J262,'[1]ตัวย่อ(หน้า)'!$A:$C,3,FALSE)</f>
        <v>หน่วยงานอิสระของรัฐ</v>
      </c>
      <c r="L262" s="207" t="s">
        <v>1520</v>
      </c>
      <c r="M262" s="209" t="str">
        <f t="shared" si="1"/>
        <v>v3_040201V05</v>
      </c>
      <c r="N262" s="207" t="s">
        <v>1105</v>
      </c>
      <c r="O262" s="107"/>
      <c r="P262" s="207" t="s">
        <v>1521</v>
      </c>
      <c r="Q262" s="102"/>
      <c r="R262" s="102"/>
    </row>
    <row r="263" spans="1:18" s="119" customFormat="1" ht="14.4">
      <c r="A263" s="208" t="s">
        <v>1520</v>
      </c>
      <c r="B263" s="208" t="s">
        <v>1520</v>
      </c>
      <c r="C263" s="208" t="s">
        <v>1520</v>
      </c>
      <c r="D263" s="208" t="s">
        <v>1520</v>
      </c>
      <c r="E263" s="208" t="s">
        <v>1520</v>
      </c>
      <c r="F263" s="208" t="s">
        <v>1520</v>
      </c>
      <c r="G263" s="208" t="s">
        <v>1520</v>
      </c>
      <c r="H263" s="102"/>
      <c r="I263" s="207" t="str">
        <f>VLOOKUP(J263,'[1]ตัวย่อ(หน้า)'!$A:$C,2,FALSE)</f>
        <v>มหาวิทยาลัยขอนแก่น</v>
      </c>
      <c r="J263" s="207" t="s">
        <v>1503</v>
      </c>
      <c r="K263" s="207" t="str">
        <f>VLOOKUP(J263,'[1]ตัวย่อ(หน้า)'!$A:$C,3,FALSE)</f>
        <v>กระทรวงการอุดมศึกษา วิทยาศาสตร์ วิจัยและนวัตกรรม</v>
      </c>
      <c r="L263" s="207" t="s">
        <v>1520</v>
      </c>
      <c r="M263" s="209" t="str">
        <f t="shared" si="1"/>
        <v>v3_040201V05</v>
      </c>
      <c r="N263" s="207" t="s">
        <v>1105</v>
      </c>
      <c r="O263" s="107"/>
      <c r="P263" s="207" t="s">
        <v>1521</v>
      </c>
      <c r="Q263" s="102"/>
      <c r="R263" s="102"/>
    </row>
    <row r="264" spans="1:18" s="119" customFormat="1" ht="14.4">
      <c r="A264" s="208" t="s">
        <v>1520</v>
      </c>
      <c r="B264" s="208" t="s">
        <v>1520</v>
      </c>
      <c r="C264" s="208" t="s">
        <v>1520</v>
      </c>
      <c r="D264" s="208" t="s">
        <v>1520</v>
      </c>
      <c r="E264" s="208" t="s">
        <v>1520</v>
      </c>
      <c r="F264" s="208" t="s">
        <v>1520</v>
      </c>
      <c r="G264" s="208" t="s">
        <v>1520</v>
      </c>
      <c r="H264" s="102"/>
      <c r="I264" s="207" t="str">
        <f>VLOOKUP(J264,'[1]ตัวย่อ(หน้า)'!$A:$C,2,FALSE)</f>
        <v>มหาวิทยาลัยเทคโนโลยีราชมงคลอีสาน</v>
      </c>
      <c r="J264" s="207" t="s">
        <v>1501</v>
      </c>
      <c r="K264" s="207" t="str">
        <f>VLOOKUP(J264,'[1]ตัวย่อ(หน้า)'!$A:$C,3,FALSE)</f>
        <v>กระทรวงการอุดมศึกษา วิทยาศาสตร์ วิจัยและนวัตกรรม</v>
      </c>
      <c r="L264" s="207" t="s">
        <v>1520</v>
      </c>
      <c r="M264" s="209" t="str">
        <f t="shared" si="1"/>
        <v>v3_040201V05</v>
      </c>
      <c r="N264" s="207" t="s">
        <v>1105</v>
      </c>
      <c r="O264" s="107"/>
      <c r="P264" s="207" t="s">
        <v>1521</v>
      </c>
      <c r="Q264" s="102"/>
      <c r="R264" s="102"/>
    </row>
    <row r="265" spans="1:18" s="119" customFormat="1" ht="14.4">
      <c r="A265" s="208" t="s">
        <v>1520</v>
      </c>
      <c r="B265" s="208" t="s">
        <v>1520</v>
      </c>
      <c r="C265" s="208" t="s">
        <v>1520</v>
      </c>
      <c r="D265" s="208" t="s">
        <v>1520</v>
      </c>
      <c r="E265" s="208" t="s">
        <v>1520</v>
      </c>
      <c r="F265" s="208" t="s">
        <v>1520</v>
      </c>
      <c r="G265" s="208" t="s">
        <v>1520</v>
      </c>
      <c r="H265" s="102"/>
      <c r="I265" s="207" t="str">
        <f>VLOOKUP(J265,'[1]ตัวย่อ(หน้า)'!$A:$C,2,FALSE)</f>
        <v>มหาวิทยาลัยเทคโนโลยีสุรนารี</v>
      </c>
      <c r="J265" s="207" t="s">
        <v>1502</v>
      </c>
      <c r="K265" s="207" t="str">
        <f>VLOOKUP(J265,'[1]ตัวย่อ(หน้า)'!$A:$C,3,FALSE)</f>
        <v>กระทรวงการอุดมศึกษา วิทยาศาสตร์ วิจัยและนวัตกรรม</v>
      </c>
      <c r="L265" s="207" t="s">
        <v>1520</v>
      </c>
      <c r="M265" s="209" t="str">
        <f t="shared" si="1"/>
        <v>v3_040201V05</v>
      </c>
      <c r="N265" s="207" t="s">
        <v>1105</v>
      </c>
      <c r="O265" s="107"/>
      <c r="P265" s="207" t="s">
        <v>1521</v>
      </c>
      <c r="Q265" s="102"/>
      <c r="R265" s="102"/>
    </row>
    <row r="266" spans="1:18" s="119" customFormat="1" ht="14.4">
      <c r="A266" s="208" t="s">
        <v>1520</v>
      </c>
      <c r="B266" s="208" t="s">
        <v>1520</v>
      </c>
      <c r="C266" s="208" t="s">
        <v>1520</v>
      </c>
      <c r="D266" s="208" t="s">
        <v>1520</v>
      </c>
      <c r="E266" s="208" t="s">
        <v>1520</v>
      </c>
      <c r="F266" s="208" t="s">
        <v>1520</v>
      </c>
      <c r="G266" s="208" t="s">
        <v>1520</v>
      </c>
      <c r="H266" s="102"/>
      <c r="I266" s="207" t="str">
        <f>VLOOKUP(J266,'[1]ตัวย่อ(หน้า)'!$A:$C,2,FALSE)</f>
        <v>มหาวิทยาลัยสงขลานครินทร์</v>
      </c>
      <c r="J266" s="207" t="s">
        <v>1400</v>
      </c>
      <c r="K266" s="207" t="str">
        <f>VLOOKUP(J266,'[1]ตัวย่อ(หน้า)'!$A:$C,3,FALSE)</f>
        <v>กระทรวงการอุดมศึกษา วิทยาศาสตร์ วิจัยและนวัตกรรม</v>
      </c>
      <c r="L266" s="207" t="s">
        <v>1520</v>
      </c>
      <c r="M266" s="209" t="str">
        <f t="shared" si="1"/>
        <v>v3_040201V05</v>
      </c>
      <c r="N266" s="207" t="s">
        <v>1105</v>
      </c>
      <c r="O266" s="107"/>
      <c r="P266" s="207" t="s">
        <v>1521</v>
      </c>
      <c r="Q266" s="102"/>
      <c r="R266" s="102"/>
    </row>
    <row r="267" spans="1:18" s="119" customFormat="1" ht="14.4">
      <c r="A267" s="208" t="s">
        <v>1520</v>
      </c>
      <c r="B267" s="208" t="s">
        <v>1520</v>
      </c>
      <c r="C267" s="208" t="s">
        <v>1520</v>
      </c>
      <c r="D267" s="208" t="s">
        <v>1520</v>
      </c>
      <c r="E267" s="208" t="s">
        <v>1520</v>
      </c>
      <c r="F267" s="208" t="s">
        <v>1520</v>
      </c>
      <c r="G267" s="208" t="s">
        <v>1520</v>
      </c>
      <c r="H267" s="102"/>
      <c r="I267" s="207" t="str">
        <f>VLOOKUP(J267,'[1]ตัวย่อ(หน้า)'!$A:$C,2,FALSE)</f>
        <v>มหาวิทยาลัยอุบลราชธานี</v>
      </c>
      <c r="J267" s="207" t="s">
        <v>1515</v>
      </c>
      <c r="K267" s="207" t="str">
        <f>VLOOKUP(J267,'[1]ตัวย่อ(หน้า)'!$A:$C,3,FALSE)</f>
        <v>กระทรวงการอุดมศึกษา วิทยาศาสตร์ วิจัยและนวัตกรรม</v>
      </c>
      <c r="L267" s="207" t="s">
        <v>1520</v>
      </c>
      <c r="M267" s="209" t="str">
        <f t="shared" si="1"/>
        <v>v3_040201V05</v>
      </c>
      <c r="N267" s="207" t="s">
        <v>1105</v>
      </c>
      <c r="O267" s="107"/>
      <c r="P267" s="207" t="s">
        <v>1521</v>
      </c>
      <c r="Q267" s="102"/>
      <c r="R267" s="102"/>
    </row>
    <row r="268" spans="1:18" s="119" customFormat="1" ht="14.4">
      <c r="A268" s="208" t="s">
        <v>1520</v>
      </c>
      <c r="B268" s="208" t="s">
        <v>1520</v>
      </c>
      <c r="C268" s="208" t="s">
        <v>1520</v>
      </c>
      <c r="D268" s="208" t="s">
        <v>1520</v>
      </c>
      <c r="E268" s="208" t="s">
        <v>1520</v>
      </c>
      <c r="F268" s="208" t="s">
        <v>1520</v>
      </c>
      <c r="G268" s="208" t="s">
        <v>1520</v>
      </c>
      <c r="H268" s="102"/>
      <c r="I268" s="207" t="str">
        <f>VLOOKUP(J268,'[1]ตัวย่อ(หน้า)'!$A:$C,2,FALSE)</f>
        <v>กรมวิทยาศาสตร์บริการ</v>
      </c>
      <c r="J268" s="207" t="s">
        <v>1387</v>
      </c>
      <c r="K268" s="207" t="str">
        <f>VLOOKUP(J268,'[1]ตัวย่อ(หน้า)'!$A:$C,3,FALSE)</f>
        <v>กระทรวงการอุดมศึกษา วิทยาศาสตร์ วิจัยและนวัตกรรม</v>
      </c>
      <c r="L268" s="207" t="s">
        <v>1520</v>
      </c>
      <c r="M268" s="209" t="str">
        <f t="shared" si="1"/>
        <v>v3_040201V05</v>
      </c>
      <c r="N268" s="207" t="s">
        <v>1105</v>
      </c>
      <c r="O268" s="107"/>
      <c r="P268" s="207" t="s">
        <v>1521</v>
      </c>
      <c r="Q268" s="102"/>
      <c r="R268" s="102"/>
    </row>
    <row r="269" spans="1:18" s="119" customFormat="1" ht="14.4">
      <c r="A269" s="208" t="s">
        <v>1520</v>
      </c>
      <c r="B269" s="208" t="s">
        <v>1520</v>
      </c>
      <c r="C269" s="208" t="s">
        <v>1520</v>
      </c>
      <c r="D269" s="208" t="s">
        <v>1520</v>
      </c>
      <c r="E269" s="208" t="s">
        <v>1520</v>
      </c>
      <c r="F269" s="208" t="s">
        <v>1520</v>
      </c>
      <c r="G269" s="208" t="s">
        <v>1520</v>
      </c>
      <c r="H269" s="102"/>
      <c r="I269" s="207" t="str">
        <f>VLOOKUP(J269,'[1]ตัวย่อ(หน้า)'!$A:$C,2,FALSE)</f>
        <v>สถาบันเทคโนโลยีพระจอมเกล้าเจ้าคุณทหารลาดกระบัง</v>
      </c>
      <c r="J269" s="207" t="s">
        <v>1506</v>
      </c>
      <c r="K269" s="207" t="str">
        <f>VLOOKUP(J269,'[1]ตัวย่อ(หน้า)'!$A:$C,3,FALSE)</f>
        <v>อื่นๆ</v>
      </c>
      <c r="L269" s="207" t="s">
        <v>1520</v>
      </c>
      <c r="M269" s="209" t="str">
        <f t="shared" si="1"/>
        <v>v3_040201V05</v>
      </c>
      <c r="N269" s="207" t="s">
        <v>1105</v>
      </c>
      <c r="O269" s="107"/>
      <c r="P269" s="207" t="s">
        <v>1521</v>
      </c>
      <c r="Q269" s="102"/>
      <c r="R269" s="102"/>
    </row>
    <row r="270" spans="1:18" s="119" customFormat="1" ht="14.4">
      <c r="A270" s="208" t="s">
        <v>1520</v>
      </c>
      <c r="B270" s="208" t="s">
        <v>1520</v>
      </c>
      <c r="C270" s="208" t="s">
        <v>1520</v>
      </c>
      <c r="D270" s="208" t="s">
        <v>1520</v>
      </c>
      <c r="E270" s="208" t="s">
        <v>1520</v>
      </c>
      <c r="F270" s="208" t="s">
        <v>1520</v>
      </c>
      <c r="G270" s="208" t="s">
        <v>1520</v>
      </c>
      <c r="H270" s="102"/>
      <c r="I270" s="207" t="str">
        <f>VLOOKUP(J270,'[1]ตัวย่อ(หน้า)'!$A:$C,2,FALSE)</f>
        <v>มหาวิทยาลัยเชียงใหม่</v>
      </c>
      <c r="J270" s="207" t="s">
        <v>1509</v>
      </c>
      <c r="K270" s="207" t="str">
        <f>VLOOKUP(J270,'[1]ตัวย่อ(หน้า)'!$A:$C,3,FALSE)</f>
        <v>กระทรวงการอุดมศึกษา วิทยาศาสตร์ วิจัยและนวัตกรรม</v>
      </c>
      <c r="L270" s="207" t="s">
        <v>1520</v>
      </c>
      <c r="M270" s="209" t="str">
        <f t="shared" si="1"/>
        <v>v3_040201V05</v>
      </c>
      <c r="N270" s="207" t="s">
        <v>1044</v>
      </c>
      <c r="O270" s="107"/>
      <c r="P270" s="207" t="s">
        <v>1521</v>
      </c>
      <c r="Q270" s="102"/>
      <c r="R270" s="102"/>
    </row>
    <row r="271" spans="1:18" s="119" customFormat="1" ht="14.4">
      <c r="A271" s="208" t="s">
        <v>1520</v>
      </c>
      <c r="B271" s="208" t="s">
        <v>1520</v>
      </c>
      <c r="C271" s="208" t="s">
        <v>1520</v>
      </c>
      <c r="D271" s="208" t="s">
        <v>1520</v>
      </c>
      <c r="E271" s="208" t="s">
        <v>1520</v>
      </c>
      <c r="F271" s="208" t="s">
        <v>1520</v>
      </c>
      <c r="G271" s="208" t="s">
        <v>1520</v>
      </c>
      <c r="H271" s="102"/>
      <c r="I271" s="207" t="str">
        <f>VLOOKUP(J271,'[1]ตัวย่อ(หน้า)'!$A:$C,2,FALSE)</f>
        <v>มหาวิทยาลัยเทคโนโลยีราชมงคลอีสาน</v>
      </c>
      <c r="J271" s="207" t="s">
        <v>1501</v>
      </c>
      <c r="K271" s="207" t="str">
        <f>VLOOKUP(J271,'[1]ตัวย่อ(หน้า)'!$A:$C,3,FALSE)</f>
        <v>กระทรวงการอุดมศึกษา วิทยาศาสตร์ วิจัยและนวัตกรรม</v>
      </c>
      <c r="L271" s="207" t="s">
        <v>1520</v>
      </c>
      <c r="M271" s="209" t="str">
        <f t="shared" si="1"/>
        <v>v3_040201V05</v>
      </c>
      <c r="N271" s="207" t="s">
        <v>1044</v>
      </c>
      <c r="O271" s="107"/>
      <c r="P271" s="207" t="s">
        <v>1521</v>
      </c>
      <c r="Q271" s="102"/>
      <c r="R271" s="102"/>
    </row>
    <row r="272" spans="1:18" s="119" customFormat="1" ht="14.4">
      <c r="A272" s="208" t="s">
        <v>1520</v>
      </c>
      <c r="B272" s="208" t="s">
        <v>1520</v>
      </c>
      <c r="C272" s="208" t="s">
        <v>1520</v>
      </c>
      <c r="D272" s="208" t="s">
        <v>1520</v>
      </c>
      <c r="E272" s="208" t="s">
        <v>1520</v>
      </c>
      <c r="F272" s="208" t="s">
        <v>1520</v>
      </c>
      <c r="G272" s="208" t="s">
        <v>1520</v>
      </c>
      <c r="H272" s="102"/>
      <c r="I272" s="207" t="str">
        <f>VLOOKUP(J272,'[1]ตัวย่อ(หน้า)'!$A:$C,2,FALSE)</f>
        <v>มหาวิทยาลัยเทคโนโลยีสุรนารี</v>
      </c>
      <c r="J272" s="207" t="s">
        <v>1502</v>
      </c>
      <c r="K272" s="207" t="str">
        <f>VLOOKUP(J272,'[1]ตัวย่อ(หน้า)'!$A:$C,3,FALSE)</f>
        <v>กระทรวงการอุดมศึกษา วิทยาศาสตร์ วิจัยและนวัตกรรม</v>
      </c>
      <c r="L272" s="207" t="s">
        <v>1520</v>
      </c>
      <c r="M272" s="209" t="str">
        <f t="shared" si="1"/>
        <v>v3_040201V05</v>
      </c>
      <c r="N272" s="207" t="s">
        <v>1044</v>
      </c>
      <c r="O272" s="107"/>
      <c r="P272" s="207" t="s">
        <v>1521</v>
      </c>
      <c r="Q272" s="102"/>
      <c r="R272" s="102"/>
    </row>
    <row r="273" spans="1:18" s="119" customFormat="1" ht="14.4">
      <c r="A273" s="208" t="s">
        <v>1520</v>
      </c>
      <c r="B273" s="208" t="s">
        <v>1520</v>
      </c>
      <c r="C273" s="208" t="s">
        <v>1520</v>
      </c>
      <c r="D273" s="208" t="s">
        <v>1520</v>
      </c>
      <c r="E273" s="208" t="s">
        <v>1520</v>
      </c>
      <c r="F273" s="208" t="s">
        <v>1520</v>
      </c>
      <c r="G273" s="208" t="s">
        <v>1520</v>
      </c>
      <c r="H273" s="102"/>
      <c r="I273" s="207" t="str">
        <f>VLOOKUP(J273,'[1]ตัวย่อ(หน้า)'!$A:$C,2,FALSE)</f>
        <v>มหาวิทยาลัยพะเยา</v>
      </c>
      <c r="J273" s="207" t="s">
        <v>1514</v>
      </c>
      <c r="K273" s="207" t="str">
        <f>VLOOKUP(J273,'[1]ตัวย่อ(หน้า)'!$A:$C,3,FALSE)</f>
        <v>กระทรวงการอุดมศึกษา วิทยาศาสตร์ วิจัยและนวัตกรรม</v>
      </c>
      <c r="L273" s="207" t="s">
        <v>1520</v>
      </c>
      <c r="M273" s="209" t="str">
        <f t="shared" si="1"/>
        <v>v3_040201V05</v>
      </c>
      <c r="N273" s="207" t="s">
        <v>1044</v>
      </c>
      <c r="O273" s="107"/>
      <c r="P273" s="207" t="s">
        <v>1521</v>
      </c>
      <c r="Q273" s="102"/>
      <c r="R273" s="102"/>
    </row>
    <row r="274" spans="1:18" s="119" customFormat="1" ht="14.4">
      <c r="A274" s="208" t="s">
        <v>1520</v>
      </c>
      <c r="B274" s="208" t="s">
        <v>1520</v>
      </c>
      <c r="C274" s="208" t="s">
        <v>1520</v>
      </c>
      <c r="D274" s="208" t="s">
        <v>1520</v>
      </c>
      <c r="E274" s="208" t="s">
        <v>1520</v>
      </c>
      <c r="F274" s="208" t="s">
        <v>1520</v>
      </c>
      <c r="G274" s="208" t="s">
        <v>1520</v>
      </c>
      <c r="H274" s="102"/>
      <c r="I274" s="207" t="str">
        <f>VLOOKUP(J274,'[1]ตัวย่อ(หน้า)'!$A:$C,2,FALSE)</f>
        <v>สถาบันเทคโนโลยีพระจอมเกล้าเจ้าคุณทหารลาดกระบัง</v>
      </c>
      <c r="J274" s="207" t="s">
        <v>1506</v>
      </c>
      <c r="K274" s="207" t="str">
        <f>VLOOKUP(J274,'[1]ตัวย่อ(หน้า)'!$A:$C,3,FALSE)</f>
        <v>อื่นๆ</v>
      </c>
      <c r="L274" s="207" t="s">
        <v>1520</v>
      </c>
      <c r="M274" s="209" t="str">
        <f t="shared" si="1"/>
        <v>v3_040201V05</v>
      </c>
      <c r="N274" s="207" t="s">
        <v>1044</v>
      </c>
      <c r="O274" s="107"/>
      <c r="P274" s="207" t="s">
        <v>1521</v>
      </c>
      <c r="Q274" s="102"/>
      <c r="R274" s="102"/>
    </row>
    <row r="275" spans="1:18" s="119" customFormat="1" ht="14.4">
      <c r="A275" s="208" t="s">
        <v>1520</v>
      </c>
      <c r="B275" s="208" t="s">
        <v>1520</v>
      </c>
      <c r="C275" s="208" t="s">
        <v>1520</v>
      </c>
      <c r="D275" s="208" t="s">
        <v>1520</v>
      </c>
      <c r="E275" s="208" t="s">
        <v>1520</v>
      </c>
      <c r="F275" s="208" t="s">
        <v>1520</v>
      </c>
      <c r="G275" s="208" t="s">
        <v>1520</v>
      </c>
      <c r="H275" s="102"/>
      <c r="I275" s="207" t="str">
        <f>VLOOKUP(J275,'[1]ตัวย่อ(หน้า)'!$A:$C,2,FALSE)</f>
        <v>สำนักงานสภานโยบายการอุดมศึกษา วิทยาศาสตร์ วิจัย และนวัตกรรมแห่งชาติ</v>
      </c>
      <c r="J275" s="207" t="s">
        <v>1518</v>
      </c>
      <c r="K275" s="207" t="str">
        <f>VLOOKUP(J275,'[1]ตัวย่อ(หน้า)'!$A:$C,3,FALSE)</f>
        <v>กระทรวงการอุดมศึกษา วิทยาศาสตร์ วิจัยและนวัตกรรม</v>
      </c>
      <c r="L275" s="207" t="s">
        <v>1520</v>
      </c>
      <c r="M275" s="209" t="str">
        <f t="shared" si="1"/>
        <v>v3_040201V05</v>
      </c>
      <c r="N275" s="207" t="s">
        <v>1044</v>
      </c>
      <c r="O275" s="107"/>
      <c r="P275" s="207" t="s">
        <v>1521</v>
      </c>
      <c r="Q275" s="102"/>
      <c r="R275" s="102"/>
    </row>
  </sheetData>
  <autoFilter ref="A11:R275" xr:uid="{00000000-0009-0000-0000-000005000000}">
    <sortState ref="A12:R187">
      <sortCondition ref="E11:E187"/>
    </sortState>
  </autoFilter>
  <dataConsolidate/>
  <conditionalFormatting sqref="A11">
    <cfRule type="duplicateValues" dxfId="35" priority="3"/>
  </conditionalFormatting>
  <hyperlinks>
    <hyperlink ref="B12" r:id="rId1" display="https://emenscr.nesdc.go.th/viewer/view.html?id=5b2094777587e67e2e721081&amp;username=mfu590131" xr:uid="{36E603E9-804E-4BD5-B608-674A05BADE9B}"/>
    <hyperlink ref="B15" r:id="rId2" display="https://emenscr.nesdc.go.th/viewer/view.html?id=5c0a32c76bab3540d8d24b13&amp;username=moph10021" xr:uid="{EED1A4F5-0D7E-4626-9C5E-E910936D3ED2}"/>
    <hyperlink ref="B16" r:id="rId3" display="https://emenscr.nesdc.go.th/viewer/view.html?id=5c187ed5e1033840d27703a0&amp;username=moph10091" xr:uid="{3CF74773-2DB4-4D57-ABAF-CA1E45C3D927}"/>
    <hyperlink ref="B17" r:id="rId4" display="https://emenscr.nesdc.go.th/viewer/view.html?id=5d54c5fb8087be14b6d4cd0a&amp;username=industry04041" xr:uid="{7166E8C2-1C1D-48EB-A887-D3C7FC361040}"/>
    <hyperlink ref="B14" r:id="rId5" display="https://emenscr.nesdc.go.th/viewer/view.html?id=5d845ff7c9040805a0286a7c&amp;username=moph06041" xr:uid="{B4802729-6AAD-4042-8DB6-BB9175D21DE6}"/>
    <hyperlink ref="B13" r:id="rId6" display="https://emenscr.nesdc.go.th/viewer/view.html?id=5d8a3acc1970f105a15994cd&amp;username=most6500061" xr:uid="{30ABF15A-34E6-4EE2-BA7F-7AE4EEC86AF6}"/>
    <hyperlink ref="B20" r:id="rId7" display="https://emenscr.nesdc.go.th/viewer/view.html?id=5daea6b9bbeb5646c01d1a1e&amp;username=liquor1" xr:uid="{38FFFCD7-A9F1-4C78-A2EC-60B475550B48}"/>
    <hyperlink ref="B21" r:id="rId8" display="https://emenscr.nesdc.go.th/viewer/view.html?id=5dd78892e498156aca0dab56&amp;username=most6500021" xr:uid="{5296EB83-4F49-4981-AB67-184C2D44DC9C}"/>
    <hyperlink ref="B32" r:id="rId9" display="https://emenscr.nesdc.go.th/viewer/view.html?id=5de5dc1d09987646b1c79352&amp;username=moph06041" xr:uid="{19D5DE38-0E18-4163-B1D1-5F511729C933}"/>
    <hyperlink ref="B33" r:id="rId10" display="https://emenscr.nesdc.go.th/viewer/view.html?id=5de6047aa4f65846b25d40b0&amp;username=moph06041" xr:uid="{A2AD4D7F-55A9-4F36-817F-36FA18B4D3D9}"/>
    <hyperlink ref="B39" r:id="rId11" display="https://emenscr.nesdc.go.th/viewer/view.html?id=5dede07f240cac46ac1afbca&amp;username=moph10091" xr:uid="{B2D75352-A223-47CC-9E0D-1FCC65ECB703}"/>
    <hyperlink ref="B41" r:id="rId12" display="https://emenscr.nesdc.go.th/viewer/view.html?id=5df31257bd03be2c50f77f90&amp;username=industry04041" xr:uid="{268F201D-3968-408C-B728-E8FBE0981A43}"/>
    <hyperlink ref="B25" r:id="rId13" display="https://emenscr.nesdc.go.th/viewer/view.html?id=5df73ddb1069321a558d6ac6&amp;username=moph05051" xr:uid="{0FE81D29-7FCC-4021-BED2-87A4B686F97B}"/>
    <hyperlink ref="B26" r:id="rId14" display="https://emenscr.nesdc.go.th/viewer/view.html?id=5df84cfe1069321a558d6b96&amp;username=moph05051" xr:uid="{46A338AD-969B-4927-AD20-9ABE7079CC20}"/>
    <hyperlink ref="B34" r:id="rId15" display="https://emenscr.nesdc.go.th/viewer/view.html?id=5df99289caa0dc3f63b8c3f9&amp;username=moph10021" xr:uid="{B834CF31-4F7B-40A5-998D-FE5C7C940F8D}"/>
    <hyperlink ref="B35" r:id="rId16" display="https://emenscr.nesdc.go.th/viewer/view.html?id=5df9a64bcaa0dc3f63b8c44e&amp;username=moph10021" xr:uid="{0D0FE3C5-D9C1-4A3C-8BF8-99D83EE40819}"/>
    <hyperlink ref="B27" r:id="rId17" display="https://emenscr.nesdc.go.th/viewer/view.html?id=5df9e609caa0dc3f63b8c534&amp;username=moph05061" xr:uid="{C7201626-7AED-4420-AEAA-EEEACB75CDAA}"/>
    <hyperlink ref="B24" r:id="rId18" display="https://emenscr.nesdc.go.th/viewer/view.html?id=5df9e60ccaa0dc3f63b8c536&amp;username=moph05041" xr:uid="{8BE36AB9-E14B-4389-8C4F-9F84D91F3CC4}"/>
    <hyperlink ref="B23" r:id="rId19" display="https://emenscr.nesdc.go.th/viewer/view.html?id=5dfae6abb03e921a67e372cb&amp;username=moph05021" xr:uid="{2B689CB9-6A02-4D8B-B694-110974172A99}"/>
    <hyperlink ref="B28" r:id="rId20" display="https://emenscr.nesdc.go.th/viewer/view.html?id=5dfb398fd2f24a1a689b4cc5&amp;username=moph05061" xr:uid="{E42AE5CF-79CD-4BC5-A58D-4263FA228B58}"/>
    <hyperlink ref="B29" r:id="rId21" display="https://emenscr.nesdc.go.th/viewer/view.html?id=5dfb3e28c552571a72d137de&amp;username=moph05061" xr:uid="{BCD95E77-8FE6-4507-8D3C-D955DD8D6525}"/>
    <hyperlink ref="B30" r:id="rId22" display="https://emenscr.nesdc.go.th/viewer/view.html?id=5dfc5a33e02dae1a6dd4bdfe&amp;username=moph05061" xr:uid="{D90C6F94-ADFB-4518-9FFB-4A56C7CEC157}"/>
    <hyperlink ref="B31" r:id="rId23" display="https://emenscr.nesdc.go.th/viewer/view.html?id=5dfc9263af3c503a8625b7b8&amp;username=moph05061" xr:uid="{D2D9C95D-8333-4196-A817-7F1703A8F233}"/>
    <hyperlink ref="B22" r:id="rId24" display="https://emenscr.nesdc.go.th/viewer/view.html?id=5e0081c1b459dd49a9ac7215&amp;username=most51071" xr:uid="{AC35BAC2-9E32-483D-BB45-9930385D828E}"/>
    <hyperlink ref="B43" r:id="rId25" display="https://emenscr.nesdc.go.th/viewer/view.html?id=5e0336ad6f155549ab8fbe25&amp;username=tpqi061" xr:uid="{6D4093A5-3E25-4B90-A944-6FEAC3735C4A}"/>
    <hyperlink ref="B38" r:id="rId26" display="https://emenscr.nesdc.go.th/viewer/view.html?id=5e0431b56f155549ab8fbfae&amp;username=moph10201" xr:uid="{BDE1EDB0-C29E-45B9-B56F-A9FCE3A1D8ED}"/>
    <hyperlink ref="B40" r:id="rId27" display="https://emenscr.nesdc.go.th/viewer/view.html?id=5e0de41df7206a3eeb33f5f4&amp;username=moph10091" xr:uid="{A0450DEE-AD1B-4E43-8D2F-62F5B46CB111}"/>
    <hyperlink ref="B36" r:id="rId28" display="https://emenscr.nesdc.go.th/viewer/view.html?id=5e1e8a6f5da11412939712ba&amp;username=moph10021" xr:uid="{5640B406-FF74-474D-A55C-99CAD107BED2}"/>
    <hyperlink ref="B37" r:id="rId29" display="https://emenscr.nesdc.go.th/viewer/view.html?id=5e3106e1d1171f2229cbf303&amp;username=moph10021" xr:uid="{62ADDA05-8259-4B97-8DA7-7AB87B2A6A1F}"/>
    <hyperlink ref="B42" r:id="rId30" display="https://emenscr.nesdc.go.th/viewer/view.html?id=5e9d6ed8e3f8737535c250f3&amp;username=industry08021" xr:uid="{7EA2C1A5-D213-48D8-B044-2BABE4B3BF70}"/>
  </hyperlinks>
  <pageMargins left="0.7" right="0.7" top="0.75" bottom="0.75" header="0.3" footer="0.3"/>
  <pageSetup paperSize="9" orientation="portrait" horizontalDpi="4294967295" verticalDpi="4294967295" r:id="rId31"/>
  <drawing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8F63-E7AE-45AD-8D4A-F44BBCB9CB57}">
  <sheetPr filterMode="1"/>
  <dimension ref="A1:V146"/>
  <sheetViews>
    <sheetView zoomScale="53" zoomScaleNormal="53" workbookViewId="0">
      <selection activeCell="A12" sqref="A12:XFD42"/>
    </sheetView>
  </sheetViews>
  <sheetFormatPr defaultColWidth="9.109375" defaultRowHeight="21"/>
  <cols>
    <col min="1" max="1" width="17.88671875" style="48" customWidth="1"/>
    <col min="2" max="2" width="116" style="48" customWidth="1"/>
    <col min="3" max="3" width="131.44140625" style="48" customWidth="1"/>
    <col min="4" max="4" width="55" style="48" customWidth="1"/>
    <col min="5" max="5" width="13.33203125" style="69" customWidth="1"/>
    <col min="6" max="6" width="17.44140625" style="48" customWidth="1"/>
    <col min="7" max="7" width="16.33203125" style="48" customWidth="1"/>
    <col min="8" max="8" width="31.88671875" style="48" customWidth="1"/>
    <col min="9" max="9" width="36.109375" style="48" customWidth="1"/>
    <col min="10" max="10" width="18.6640625" style="48" customWidth="1"/>
    <col min="11" max="11" width="35.109375" style="48" customWidth="1"/>
    <col min="12" max="16" width="37.88671875" style="48" customWidth="1"/>
    <col min="17" max="17" width="58.6640625" style="48" customWidth="1"/>
    <col min="18" max="18" width="18.88671875" style="49" customWidth="1"/>
    <col min="19" max="19" width="72.33203125" style="48" customWidth="1"/>
    <col min="20" max="20" width="42" style="48" customWidth="1"/>
    <col min="21" max="21" width="20.5546875" style="48" customWidth="1"/>
    <col min="22" max="22" width="57.44140625" style="48" customWidth="1"/>
    <col min="23" max="16384" width="9.109375" style="48"/>
  </cols>
  <sheetData>
    <row r="1" spans="1:19" ht="36">
      <c r="B1" s="109" t="s">
        <v>613</v>
      </c>
    </row>
    <row r="11" spans="1:19">
      <c r="A11" s="10" t="s">
        <v>2</v>
      </c>
      <c r="B11" s="77" t="s">
        <v>3</v>
      </c>
      <c r="C11" s="77" t="s">
        <v>3</v>
      </c>
      <c r="D11" s="77" t="s">
        <v>7</v>
      </c>
      <c r="E11" s="77" t="s">
        <v>612</v>
      </c>
      <c r="F11" s="77" t="s">
        <v>14</v>
      </c>
      <c r="G11" s="77" t="s">
        <v>15</v>
      </c>
      <c r="H11" s="77" t="s">
        <v>18</v>
      </c>
      <c r="I11" s="77" t="s">
        <v>19</v>
      </c>
      <c r="J11" s="77" t="s">
        <v>1376</v>
      </c>
      <c r="K11" s="77" t="s">
        <v>20</v>
      </c>
      <c r="L11" s="77" t="s">
        <v>21</v>
      </c>
      <c r="M11" s="79" t="s">
        <v>22</v>
      </c>
      <c r="N11" s="79" t="s">
        <v>1096</v>
      </c>
      <c r="O11" s="79" t="s">
        <v>1372</v>
      </c>
      <c r="P11" s="79" t="s">
        <v>1085</v>
      </c>
      <c r="Q11" s="12" t="s">
        <v>1378</v>
      </c>
      <c r="R11" s="78" t="s">
        <v>1370</v>
      </c>
      <c r="S11" s="12"/>
    </row>
    <row r="12" spans="1:19" ht="21.6" thickBot="1">
      <c r="A12" s="13" t="s">
        <v>25</v>
      </c>
      <c r="B12" s="24" t="s">
        <v>26</v>
      </c>
      <c r="C12" s="13" t="s">
        <v>26</v>
      </c>
      <c r="D12" s="13" t="s">
        <v>28</v>
      </c>
      <c r="E12" s="13">
        <v>2561</v>
      </c>
      <c r="F12" s="13" t="s">
        <v>34</v>
      </c>
      <c r="G12" s="13" t="s">
        <v>35</v>
      </c>
      <c r="H12" s="13" t="s">
        <v>36</v>
      </c>
      <c r="I12" s="13" t="s">
        <v>37</v>
      </c>
      <c r="J12" s="13"/>
      <c r="K12" s="13" t="s">
        <v>38</v>
      </c>
      <c r="L12" s="13"/>
      <c r="M12" s="13"/>
      <c r="N12" s="13"/>
      <c r="O12" s="13"/>
      <c r="P12" s="13"/>
      <c r="R12" s="51" t="s">
        <v>658</v>
      </c>
    </row>
    <row r="13" spans="1:19" ht="21.6" thickBot="1">
      <c r="A13" s="13" t="s">
        <v>69</v>
      </c>
      <c r="B13" s="25" t="s">
        <v>607</v>
      </c>
      <c r="C13" s="13" t="s">
        <v>70</v>
      </c>
      <c r="D13" s="13" t="s">
        <v>28</v>
      </c>
      <c r="E13" s="13">
        <v>2562</v>
      </c>
      <c r="F13" s="13" t="s">
        <v>52</v>
      </c>
      <c r="G13" s="13" t="s">
        <v>53</v>
      </c>
      <c r="H13" s="13" t="s">
        <v>72</v>
      </c>
      <c r="I13" s="13" t="s">
        <v>73</v>
      </c>
      <c r="J13" s="13"/>
      <c r="K13" s="13" t="s">
        <v>38</v>
      </c>
      <c r="L13" s="13"/>
      <c r="M13" s="13"/>
      <c r="N13" s="13"/>
      <c r="O13" s="13"/>
      <c r="P13" s="13"/>
      <c r="R13" s="51" t="s">
        <v>817</v>
      </c>
    </row>
    <row r="14" spans="1:19" ht="21.6" thickBot="1">
      <c r="A14" s="13" t="s">
        <v>63</v>
      </c>
      <c r="B14" s="25" t="s">
        <v>64</v>
      </c>
      <c r="C14" s="13" t="s">
        <v>64</v>
      </c>
      <c r="D14" s="13" t="s">
        <v>28</v>
      </c>
      <c r="E14" s="13">
        <v>2562</v>
      </c>
      <c r="F14" s="13" t="s">
        <v>52</v>
      </c>
      <c r="G14" s="13" t="s">
        <v>53</v>
      </c>
      <c r="H14" s="13" t="s">
        <v>66</v>
      </c>
      <c r="I14" s="13" t="s">
        <v>67</v>
      </c>
      <c r="J14" s="13"/>
      <c r="K14" s="13" t="s">
        <v>47</v>
      </c>
      <c r="L14" s="13"/>
      <c r="M14" s="13"/>
      <c r="N14" s="13"/>
      <c r="O14" s="13"/>
      <c r="P14" s="13"/>
      <c r="R14" s="51" t="s">
        <v>740</v>
      </c>
    </row>
    <row r="15" spans="1:19" ht="21.6" thickBot="1">
      <c r="A15" s="13" t="s">
        <v>40</v>
      </c>
      <c r="B15" s="25" t="s">
        <v>41</v>
      </c>
      <c r="C15" s="13" t="s">
        <v>41</v>
      </c>
      <c r="D15" s="13" t="s">
        <v>28</v>
      </c>
      <c r="E15" s="13">
        <v>2562</v>
      </c>
      <c r="F15" s="13" t="s">
        <v>43</v>
      </c>
      <c r="G15" s="13" t="s">
        <v>44</v>
      </c>
      <c r="H15" s="13" t="s">
        <v>45</v>
      </c>
      <c r="I15" s="13" t="s">
        <v>46</v>
      </c>
      <c r="J15" s="13"/>
      <c r="K15" s="13" t="s">
        <v>47</v>
      </c>
      <c r="L15" s="13"/>
      <c r="M15" s="13"/>
      <c r="N15" s="13"/>
      <c r="O15" s="13"/>
      <c r="P15" s="13"/>
      <c r="R15" s="51" t="s">
        <v>745</v>
      </c>
    </row>
    <row r="16" spans="1:19" ht="21.6" thickBot="1">
      <c r="A16" s="13" t="s">
        <v>49</v>
      </c>
      <c r="B16" s="25" t="s">
        <v>50</v>
      </c>
      <c r="C16" s="13" t="s">
        <v>50</v>
      </c>
      <c r="D16" s="13" t="s">
        <v>28</v>
      </c>
      <c r="E16" s="13">
        <v>2562</v>
      </c>
      <c r="F16" s="13" t="s">
        <v>52</v>
      </c>
      <c r="G16" s="13" t="s">
        <v>53</v>
      </c>
      <c r="H16" s="13" t="s">
        <v>54</v>
      </c>
      <c r="I16" s="13" t="s">
        <v>46</v>
      </c>
      <c r="J16" s="13"/>
      <c r="K16" s="13" t="s">
        <v>47</v>
      </c>
      <c r="L16" s="13"/>
      <c r="M16" s="13"/>
      <c r="N16" s="13"/>
      <c r="O16" s="13"/>
      <c r="P16" s="13"/>
      <c r="R16" s="51" t="s">
        <v>689</v>
      </c>
    </row>
    <row r="17" spans="1:18" ht="21.6" thickBot="1">
      <c r="A17" s="13" t="s">
        <v>56</v>
      </c>
      <c r="B17" s="25" t="s">
        <v>57</v>
      </c>
      <c r="C17" s="13" t="s">
        <v>57</v>
      </c>
      <c r="D17" s="13" t="s">
        <v>28</v>
      </c>
      <c r="E17" s="13">
        <v>2562</v>
      </c>
      <c r="F17" s="13" t="s">
        <v>52</v>
      </c>
      <c r="G17" s="13" t="s">
        <v>53</v>
      </c>
      <c r="H17" s="13" t="s">
        <v>59</v>
      </c>
      <c r="I17" s="13" t="s">
        <v>60</v>
      </c>
      <c r="J17" s="13"/>
      <c r="K17" s="13" t="s">
        <v>61</v>
      </c>
      <c r="L17" s="13"/>
      <c r="M17" s="13"/>
      <c r="N17" s="13"/>
      <c r="O17" s="13"/>
      <c r="P17" s="13"/>
      <c r="R17" s="51" t="s">
        <v>818</v>
      </c>
    </row>
    <row r="18" spans="1:18" ht="21.6" thickBot="1">
      <c r="A18" s="13" t="s">
        <v>75</v>
      </c>
      <c r="B18" s="25" t="s">
        <v>76</v>
      </c>
      <c r="C18" s="13" t="s">
        <v>76</v>
      </c>
      <c r="D18" s="13" t="s">
        <v>28</v>
      </c>
      <c r="E18" s="13">
        <v>2563</v>
      </c>
      <c r="F18" s="13" t="s">
        <v>78</v>
      </c>
      <c r="G18" s="13" t="s">
        <v>79</v>
      </c>
      <c r="H18" s="13"/>
      <c r="I18" s="13" t="s">
        <v>80</v>
      </c>
      <c r="J18" s="13"/>
      <c r="K18" s="13" t="s">
        <v>81</v>
      </c>
      <c r="L18" s="13"/>
      <c r="M18" s="13"/>
      <c r="N18" s="13"/>
      <c r="O18" s="13"/>
      <c r="P18" s="13"/>
      <c r="R18" s="51" t="s">
        <v>658</v>
      </c>
    </row>
    <row r="19" spans="1:18" ht="21.6" thickBot="1">
      <c r="A19" s="13" t="s">
        <v>353</v>
      </c>
      <c r="B19" s="25" t="s">
        <v>609</v>
      </c>
      <c r="C19" s="13" t="s">
        <v>354</v>
      </c>
      <c r="D19" s="13" t="s">
        <v>28</v>
      </c>
      <c r="E19" s="13">
        <v>2563</v>
      </c>
      <c r="F19" s="13" t="s">
        <v>78</v>
      </c>
      <c r="G19" s="13" t="s">
        <v>35</v>
      </c>
      <c r="H19" s="13" t="s">
        <v>72</v>
      </c>
      <c r="I19" s="13" t="s">
        <v>73</v>
      </c>
      <c r="J19" s="13"/>
      <c r="K19" s="13" t="s">
        <v>38</v>
      </c>
      <c r="L19" s="13"/>
      <c r="M19" s="13"/>
      <c r="N19" s="13"/>
      <c r="O19" s="13"/>
      <c r="P19" s="13"/>
      <c r="R19" s="51" t="s">
        <v>817</v>
      </c>
    </row>
    <row r="20" spans="1:18" ht="21.6" thickBot="1">
      <c r="A20" s="13" t="s">
        <v>83</v>
      </c>
      <c r="B20" s="25" t="s">
        <v>84</v>
      </c>
      <c r="C20" s="13" t="s">
        <v>84</v>
      </c>
      <c r="D20" s="13" t="s">
        <v>28</v>
      </c>
      <c r="E20" s="13">
        <v>2563</v>
      </c>
      <c r="F20" s="13" t="s">
        <v>78</v>
      </c>
      <c r="G20" s="13" t="s">
        <v>35</v>
      </c>
      <c r="H20" s="13" t="s">
        <v>86</v>
      </c>
      <c r="I20" s="13" t="s">
        <v>73</v>
      </c>
      <c r="J20" s="13"/>
      <c r="K20" s="13" t="s">
        <v>38</v>
      </c>
      <c r="L20" s="13"/>
      <c r="M20" s="13"/>
      <c r="N20" s="13"/>
      <c r="O20" s="13"/>
      <c r="P20" s="13"/>
      <c r="R20" s="51" t="s">
        <v>655</v>
      </c>
    </row>
    <row r="21" spans="1:18" ht="21.6" thickBot="1">
      <c r="A21" s="13" t="s">
        <v>141</v>
      </c>
      <c r="B21" s="25" t="s">
        <v>142</v>
      </c>
      <c r="C21" s="13" t="s">
        <v>142</v>
      </c>
      <c r="D21" s="13" t="s">
        <v>28</v>
      </c>
      <c r="E21" s="13">
        <v>2563</v>
      </c>
      <c r="F21" s="13" t="s">
        <v>78</v>
      </c>
      <c r="G21" s="13" t="s">
        <v>35</v>
      </c>
      <c r="H21" s="13" t="s">
        <v>145</v>
      </c>
      <c r="I21" s="13" t="s">
        <v>146</v>
      </c>
      <c r="J21" s="13"/>
      <c r="K21" s="13" t="s">
        <v>38</v>
      </c>
      <c r="L21" s="13"/>
      <c r="M21" s="13"/>
      <c r="N21" s="13"/>
      <c r="O21" s="13"/>
      <c r="P21" s="13"/>
      <c r="R21" s="51" t="s">
        <v>658</v>
      </c>
    </row>
    <row r="22" spans="1:18" ht="21.6" thickBot="1">
      <c r="A22" s="13" t="s">
        <v>124</v>
      </c>
      <c r="B22" s="25" t="s">
        <v>608</v>
      </c>
      <c r="C22" s="13" t="s">
        <v>125</v>
      </c>
      <c r="D22" s="13" t="s">
        <v>28</v>
      </c>
      <c r="E22" s="13">
        <v>2563</v>
      </c>
      <c r="F22" s="13" t="s">
        <v>78</v>
      </c>
      <c r="G22" s="13" t="s">
        <v>35</v>
      </c>
      <c r="H22" s="13" t="s">
        <v>127</v>
      </c>
      <c r="I22" s="13" t="s">
        <v>103</v>
      </c>
      <c r="J22" s="13"/>
      <c r="K22" s="13" t="s">
        <v>47</v>
      </c>
      <c r="L22" s="13"/>
      <c r="M22" s="13"/>
      <c r="N22" s="13"/>
      <c r="O22" s="13"/>
      <c r="P22" s="13"/>
      <c r="R22" s="51" t="s">
        <v>782</v>
      </c>
    </row>
    <row r="23" spans="1:18" ht="21.6" thickBot="1">
      <c r="A23" s="13" t="s">
        <v>119</v>
      </c>
      <c r="B23" s="25" t="s">
        <v>120</v>
      </c>
      <c r="C23" s="13" t="s">
        <v>120</v>
      </c>
      <c r="D23" s="13" t="s">
        <v>28</v>
      </c>
      <c r="E23" s="13">
        <v>2563</v>
      </c>
      <c r="F23" s="13" t="s">
        <v>78</v>
      </c>
      <c r="G23" s="13" t="s">
        <v>35</v>
      </c>
      <c r="H23" s="13" t="s">
        <v>122</v>
      </c>
      <c r="I23" s="13" t="s">
        <v>103</v>
      </c>
      <c r="J23" s="13"/>
      <c r="K23" s="13" t="s">
        <v>47</v>
      </c>
      <c r="L23" s="13"/>
      <c r="M23" s="13"/>
      <c r="N23" s="13"/>
      <c r="O23" s="13"/>
      <c r="P23" s="13"/>
      <c r="R23" s="51" t="s">
        <v>651</v>
      </c>
    </row>
    <row r="24" spans="1:18" ht="21.6" thickBot="1">
      <c r="A24" s="13" t="s">
        <v>99</v>
      </c>
      <c r="B24" s="25" t="s">
        <v>100</v>
      </c>
      <c r="C24" s="13" t="s">
        <v>100</v>
      </c>
      <c r="D24" s="13" t="s">
        <v>28</v>
      </c>
      <c r="E24" s="13">
        <v>2563</v>
      </c>
      <c r="F24" s="13" t="s">
        <v>78</v>
      </c>
      <c r="G24" s="13" t="s">
        <v>35</v>
      </c>
      <c r="H24" s="13" t="s">
        <v>102</v>
      </c>
      <c r="I24" s="13" t="s">
        <v>103</v>
      </c>
      <c r="J24" s="13"/>
      <c r="K24" s="13" t="s">
        <v>47</v>
      </c>
      <c r="L24" s="13"/>
      <c r="M24" s="13"/>
      <c r="N24" s="13"/>
      <c r="O24" s="13"/>
      <c r="P24" s="13"/>
      <c r="R24" s="51" t="s">
        <v>818</v>
      </c>
    </row>
    <row r="25" spans="1:18" ht="21.6" thickBot="1">
      <c r="A25" s="13" t="s">
        <v>104</v>
      </c>
      <c r="B25" s="25" t="s">
        <v>105</v>
      </c>
      <c r="C25" s="13" t="s">
        <v>105</v>
      </c>
      <c r="D25" s="13" t="s">
        <v>28</v>
      </c>
      <c r="E25" s="13">
        <v>2563</v>
      </c>
      <c r="F25" s="13" t="s">
        <v>78</v>
      </c>
      <c r="G25" s="13" t="s">
        <v>35</v>
      </c>
      <c r="H25" s="13" t="s">
        <v>102</v>
      </c>
      <c r="I25" s="13" t="s">
        <v>103</v>
      </c>
      <c r="J25" s="13"/>
      <c r="K25" s="13" t="s">
        <v>47</v>
      </c>
      <c r="L25" s="13"/>
      <c r="M25" s="13"/>
      <c r="N25" s="13"/>
      <c r="O25" s="13"/>
      <c r="P25" s="13"/>
      <c r="R25" s="51" t="s">
        <v>818</v>
      </c>
    </row>
    <row r="26" spans="1:18" ht="21.6" thickBot="1">
      <c r="A26" s="13" t="s">
        <v>114</v>
      </c>
      <c r="B26" s="25" t="s">
        <v>115</v>
      </c>
      <c r="C26" s="13" t="s">
        <v>115</v>
      </c>
      <c r="D26" s="13" t="s">
        <v>28</v>
      </c>
      <c r="E26" s="13">
        <v>2563</v>
      </c>
      <c r="F26" s="13" t="s">
        <v>78</v>
      </c>
      <c r="G26" s="13" t="s">
        <v>35</v>
      </c>
      <c r="H26" s="13" t="s">
        <v>117</v>
      </c>
      <c r="I26" s="13" t="s">
        <v>103</v>
      </c>
      <c r="J26" s="13"/>
      <c r="K26" s="13" t="s">
        <v>47</v>
      </c>
      <c r="L26" s="13"/>
      <c r="M26" s="13"/>
      <c r="N26" s="13"/>
      <c r="O26" s="13"/>
      <c r="P26" s="13"/>
      <c r="R26" s="51" t="s">
        <v>818</v>
      </c>
    </row>
    <row r="27" spans="1:18" ht="21.6" thickBot="1">
      <c r="A27" s="13" t="s">
        <v>128</v>
      </c>
      <c r="B27" s="25" t="s">
        <v>129</v>
      </c>
      <c r="C27" s="13" t="s">
        <v>129</v>
      </c>
      <c r="D27" s="13" t="s">
        <v>28</v>
      </c>
      <c r="E27" s="13">
        <v>2563</v>
      </c>
      <c r="F27" s="13" t="s">
        <v>78</v>
      </c>
      <c r="G27" s="13" t="s">
        <v>35</v>
      </c>
      <c r="H27" s="13" t="s">
        <v>117</v>
      </c>
      <c r="I27" s="13" t="s">
        <v>103</v>
      </c>
      <c r="J27" s="13"/>
      <c r="K27" s="13" t="s">
        <v>47</v>
      </c>
      <c r="L27" s="13"/>
      <c r="M27" s="13"/>
      <c r="N27" s="13"/>
      <c r="O27" s="13"/>
      <c r="P27" s="13"/>
      <c r="R27" s="51" t="s">
        <v>658</v>
      </c>
    </row>
    <row r="28" spans="1:18" ht="21.6" thickBot="1">
      <c r="A28" s="13" t="s">
        <v>131</v>
      </c>
      <c r="B28" s="25" t="s">
        <v>132</v>
      </c>
      <c r="C28" s="13" t="s">
        <v>132</v>
      </c>
      <c r="D28" s="13" t="s">
        <v>28</v>
      </c>
      <c r="E28" s="13">
        <v>2563</v>
      </c>
      <c r="F28" s="13" t="s">
        <v>78</v>
      </c>
      <c r="G28" s="13" t="s">
        <v>35</v>
      </c>
      <c r="H28" s="13" t="s">
        <v>117</v>
      </c>
      <c r="I28" s="13" t="s">
        <v>103</v>
      </c>
      <c r="J28" s="13"/>
      <c r="K28" s="13" t="s">
        <v>47</v>
      </c>
      <c r="L28" s="13"/>
      <c r="M28" s="13"/>
      <c r="N28" s="13"/>
      <c r="O28" s="13"/>
      <c r="P28" s="13"/>
      <c r="R28" s="51" t="s">
        <v>658</v>
      </c>
    </row>
    <row r="29" spans="1:18" ht="21.6" thickBot="1">
      <c r="A29" s="13" t="s">
        <v>134</v>
      </c>
      <c r="B29" s="25" t="s">
        <v>135</v>
      </c>
      <c r="C29" s="13" t="s">
        <v>135</v>
      </c>
      <c r="D29" s="13" t="s">
        <v>28</v>
      </c>
      <c r="E29" s="13">
        <v>2563</v>
      </c>
      <c r="F29" s="13" t="s">
        <v>78</v>
      </c>
      <c r="G29" s="13" t="s">
        <v>35</v>
      </c>
      <c r="H29" s="13" t="s">
        <v>117</v>
      </c>
      <c r="I29" s="13" t="s">
        <v>103</v>
      </c>
      <c r="J29" s="13"/>
      <c r="K29" s="13" t="s">
        <v>47</v>
      </c>
      <c r="L29" s="13"/>
      <c r="M29" s="13"/>
      <c r="N29" s="13"/>
      <c r="O29" s="13"/>
      <c r="P29" s="13"/>
      <c r="R29" s="51" t="s">
        <v>750</v>
      </c>
    </row>
    <row r="30" spans="1:18" ht="21.6" thickBot="1">
      <c r="A30" s="13" t="s">
        <v>137</v>
      </c>
      <c r="B30" s="25" t="s">
        <v>138</v>
      </c>
      <c r="C30" s="13" t="s">
        <v>138</v>
      </c>
      <c r="D30" s="13" t="s">
        <v>28</v>
      </c>
      <c r="E30" s="13">
        <v>2563</v>
      </c>
      <c r="F30" s="13" t="s">
        <v>78</v>
      </c>
      <c r="G30" s="13" t="s">
        <v>35</v>
      </c>
      <c r="H30" s="13" t="s">
        <v>117</v>
      </c>
      <c r="I30" s="13" t="s">
        <v>103</v>
      </c>
      <c r="J30" s="13"/>
      <c r="K30" s="13" t="s">
        <v>47</v>
      </c>
      <c r="L30" s="13"/>
      <c r="M30" s="13"/>
      <c r="N30" s="13"/>
      <c r="O30" s="13"/>
      <c r="P30" s="13"/>
      <c r="R30" s="51" t="s">
        <v>726</v>
      </c>
    </row>
    <row r="31" spans="1:18" ht="21.6" thickBot="1">
      <c r="A31" s="13" t="s">
        <v>87</v>
      </c>
      <c r="B31" s="25" t="s">
        <v>88</v>
      </c>
      <c r="C31" s="13" t="s">
        <v>88</v>
      </c>
      <c r="D31" s="13" t="s">
        <v>28</v>
      </c>
      <c r="E31" s="13">
        <v>2563</v>
      </c>
      <c r="F31" s="13" t="s">
        <v>78</v>
      </c>
      <c r="G31" s="13" t="s">
        <v>35</v>
      </c>
      <c r="H31" s="13" t="s">
        <v>66</v>
      </c>
      <c r="I31" s="13" t="s">
        <v>67</v>
      </c>
      <c r="J31" s="13"/>
      <c r="K31" s="13" t="s">
        <v>47</v>
      </c>
      <c r="L31" s="13"/>
      <c r="M31" s="13"/>
      <c r="N31" s="13"/>
      <c r="O31" s="13"/>
      <c r="P31" s="13"/>
      <c r="R31" s="51" t="s">
        <v>740</v>
      </c>
    </row>
    <row r="32" spans="1:18" ht="21.6" thickBot="1">
      <c r="A32" s="13" t="s">
        <v>90</v>
      </c>
      <c r="B32" s="25" t="s">
        <v>91</v>
      </c>
      <c r="C32" s="13" t="s">
        <v>91</v>
      </c>
      <c r="D32" s="13" t="s">
        <v>28</v>
      </c>
      <c r="E32" s="13">
        <v>2563</v>
      </c>
      <c r="F32" s="13" t="s">
        <v>78</v>
      </c>
      <c r="G32" s="13" t="s">
        <v>35</v>
      </c>
      <c r="H32" s="13" t="s">
        <v>66</v>
      </c>
      <c r="I32" s="13" t="s">
        <v>67</v>
      </c>
      <c r="J32" s="13"/>
      <c r="K32" s="13" t="s">
        <v>47</v>
      </c>
      <c r="L32" s="13"/>
      <c r="M32" s="13"/>
      <c r="N32" s="13"/>
      <c r="O32" s="13"/>
      <c r="P32" s="13"/>
      <c r="R32" s="51" t="s">
        <v>655</v>
      </c>
    </row>
    <row r="33" spans="1:18" ht="21.6" thickBot="1">
      <c r="A33" s="13" t="s">
        <v>107</v>
      </c>
      <c r="B33" s="25" t="s">
        <v>108</v>
      </c>
      <c r="C33" s="13" t="s">
        <v>108</v>
      </c>
      <c r="D33" s="13" t="s">
        <v>28</v>
      </c>
      <c r="E33" s="13">
        <v>2563</v>
      </c>
      <c r="F33" s="13" t="s">
        <v>78</v>
      </c>
      <c r="G33" s="13" t="s">
        <v>35</v>
      </c>
      <c r="H33" s="13" t="s">
        <v>45</v>
      </c>
      <c r="I33" s="13" t="s">
        <v>46</v>
      </c>
      <c r="J33" s="13"/>
      <c r="K33" s="13" t="s">
        <v>47</v>
      </c>
      <c r="L33" s="13"/>
      <c r="M33" s="13"/>
      <c r="N33" s="13"/>
      <c r="O33" s="13"/>
      <c r="P33" s="13"/>
      <c r="R33" s="51" t="s">
        <v>658</v>
      </c>
    </row>
    <row r="34" spans="1:18" ht="21.6" thickBot="1">
      <c r="A34" s="13" t="s">
        <v>110</v>
      </c>
      <c r="B34" s="25" t="s">
        <v>111</v>
      </c>
      <c r="C34" s="13" t="s">
        <v>111</v>
      </c>
      <c r="D34" s="13" t="s">
        <v>28</v>
      </c>
      <c r="E34" s="13">
        <v>2563</v>
      </c>
      <c r="F34" s="13" t="s">
        <v>78</v>
      </c>
      <c r="G34" s="13" t="s">
        <v>35</v>
      </c>
      <c r="H34" s="13" t="s">
        <v>45</v>
      </c>
      <c r="I34" s="13" t="s">
        <v>46</v>
      </c>
      <c r="J34" s="13"/>
      <c r="K34" s="13" t="s">
        <v>47</v>
      </c>
      <c r="L34" s="13"/>
      <c r="M34" s="13"/>
      <c r="N34" s="13"/>
      <c r="O34" s="13"/>
      <c r="P34" s="13"/>
      <c r="R34" s="51" t="s">
        <v>745</v>
      </c>
    </row>
    <row r="35" spans="1:18" ht="21.6" thickBot="1">
      <c r="A35" s="13" t="s">
        <v>164</v>
      </c>
      <c r="B35" s="25" t="s">
        <v>165</v>
      </c>
      <c r="C35" s="13" t="s">
        <v>165</v>
      </c>
      <c r="D35" s="13" t="s">
        <v>28</v>
      </c>
      <c r="E35" s="13">
        <v>2563</v>
      </c>
      <c r="F35" s="13" t="s">
        <v>78</v>
      </c>
      <c r="G35" s="13" t="s">
        <v>167</v>
      </c>
      <c r="H35" s="13" t="s">
        <v>45</v>
      </c>
      <c r="I35" s="13" t="s">
        <v>46</v>
      </c>
      <c r="J35" s="13"/>
      <c r="K35" s="13" t="s">
        <v>47</v>
      </c>
      <c r="L35" s="13"/>
      <c r="M35" s="13"/>
      <c r="N35" s="13"/>
      <c r="O35" s="13"/>
      <c r="P35" s="13"/>
      <c r="R35" s="51" t="s">
        <v>745</v>
      </c>
    </row>
    <row r="36" spans="1:18" ht="21.6" thickBot="1">
      <c r="A36" s="13" t="s">
        <v>168</v>
      </c>
      <c r="B36" s="25" t="s">
        <v>169</v>
      </c>
      <c r="C36" s="13" t="s">
        <v>169</v>
      </c>
      <c r="D36" s="13" t="s">
        <v>28</v>
      </c>
      <c r="E36" s="13">
        <v>2563</v>
      </c>
      <c r="F36" s="13" t="s">
        <v>78</v>
      </c>
      <c r="G36" s="13" t="s">
        <v>35</v>
      </c>
      <c r="H36" s="13" t="s">
        <v>45</v>
      </c>
      <c r="I36" s="13" t="s">
        <v>46</v>
      </c>
      <c r="J36" s="13"/>
      <c r="K36" s="13" t="s">
        <v>47</v>
      </c>
      <c r="L36" s="13"/>
      <c r="M36" s="13"/>
      <c r="N36" s="13"/>
      <c r="O36" s="13"/>
      <c r="P36" s="13"/>
      <c r="R36" s="51" t="s">
        <v>655</v>
      </c>
    </row>
    <row r="37" spans="1:18" ht="21.6" thickBot="1">
      <c r="A37" s="13" t="s">
        <v>156</v>
      </c>
      <c r="B37" s="25" t="s">
        <v>157</v>
      </c>
      <c r="C37" s="13" t="s">
        <v>157</v>
      </c>
      <c r="D37" s="13" t="s">
        <v>28</v>
      </c>
      <c r="E37" s="13">
        <v>2563</v>
      </c>
      <c r="F37" s="13" t="s">
        <v>78</v>
      </c>
      <c r="G37" s="13" t="s">
        <v>35</v>
      </c>
      <c r="H37" s="13" t="s">
        <v>159</v>
      </c>
      <c r="I37" s="13" t="s">
        <v>46</v>
      </c>
      <c r="J37" s="13"/>
      <c r="K37" s="13" t="s">
        <v>47</v>
      </c>
      <c r="L37" s="13"/>
      <c r="M37" s="13"/>
      <c r="N37" s="13"/>
      <c r="O37" s="13"/>
      <c r="P37" s="13"/>
      <c r="R37" s="51" t="s">
        <v>740</v>
      </c>
    </row>
    <row r="38" spans="1:18" ht="21.6" thickBot="1">
      <c r="A38" s="13" t="s">
        <v>93</v>
      </c>
      <c r="B38" s="25" t="s">
        <v>50</v>
      </c>
      <c r="C38" s="13" t="s">
        <v>50</v>
      </c>
      <c r="D38" s="13" t="s">
        <v>28</v>
      </c>
      <c r="E38" s="13">
        <v>2563</v>
      </c>
      <c r="F38" s="13" t="s">
        <v>78</v>
      </c>
      <c r="G38" s="13" t="s">
        <v>35</v>
      </c>
      <c r="H38" s="13" t="s">
        <v>54</v>
      </c>
      <c r="I38" s="13" t="s">
        <v>46</v>
      </c>
      <c r="J38" s="13"/>
      <c r="K38" s="13" t="s">
        <v>47</v>
      </c>
      <c r="L38" s="13"/>
      <c r="M38" s="13"/>
      <c r="N38" s="13"/>
      <c r="O38" s="13"/>
      <c r="P38" s="13"/>
      <c r="R38" s="51" t="s">
        <v>658</v>
      </c>
    </row>
    <row r="39" spans="1:18" ht="21.6" thickBot="1">
      <c r="A39" s="13" t="s">
        <v>160</v>
      </c>
      <c r="B39" s="25" t="s">
        <v>161</v>
      </c>
      <c r="C39" s="13" t="s">
        <v>161</v>
      </c>
      <c r="D39" s="13" t="s">
        <v>28</v>
      </c>
      <c r="E39" s="13">
        <v>2563</v>
      </c>
      <c r="F39" s="13" t="s">
        <v>78</v>
      </c>
      <c r="G39" s="13" t="s">
        <v>163</v>
      </c>
      <c r="H39" s="13" t="s">
        <v>54</v>
      </c>
      <c r="I39" s="13" t="s">
        <v>46</v>
      </c>
      <c r="J39" s="13"/>
      <c r="K39" s="13" t="s">
        <v>47</v>
      </c>
      <c r="L39" s="13"/>
      <c r="M39" s="13"/>
      <c r="N39" s="13"/>
      <c r="O39" s="13"/>
      <c r="P39" s="13"/>
      <c r="R39" s="51" t="s">
        <v>658</v>
      </c>
    </row>
    <row r="40" spans="1:18" ht="21.6" thickBot="1">
      <c r="A40" s="13" t="s">
        <v>95</v>
      </c>
      <c r="B40" s="25" t="s">
        <v>96</v>
      </c>
      <c r="C40" s="13" t="s">
        <v>96</v>
      </c>
      <c r="D40" s="13" t="s">
        <v>28</v>
      </c>
      <c r="E40" s="13">
        <v>2563</v>
      </c>
      <c r="F40" s="13" t="s">
        <v>78</v>
      </c>
      <c r="G40" s="13" t="s">
        <v>35</v>
      </c>
      <c r="H40" s="13" t="s">
        <v>59</v>
      </c>
      <c r="I40" s="13" t="s">
        <v>60</v>
      </c>
      <c r="J40" s="13"/>
      <c r="K40" s="13" t="s">
        <v>61</v>
      </c>
      <c r="L40" s="13"/>
      <c r="M40" s="13"/>
      <c r="N40" s="13"/>
      <c r="O40" s="13"/>
      <c r="P40" s="13"/>
      <c r="R40" s="51" t="s">
        <v>740</v>
      </c>
    </row>
    <row r="41" spans="1:18" ht="21.6" thickBot="1">
      <c r="A41" s="13" t="s">
        <v>172</v>
      </c>
      <c r="B41" s="25" t="s">
        <v>173</v>
      </c>
      <c r="C41" s="13" t="s">
        <v>173</v>
      </c>
      <c r="D41" s="13" t="s">
        <v>28</v>
      </c>
      <c r="E41" s="13">
        <v>2563</v>
      </c>
      <c r="F41" s="13" t="s">
        <v>151</v>
      </c>
      <c r="G41" s="13" t="s">
        <v>35</v>
      </c>
      <c r="H41" s="13" t="s">
        <v>175</v>
      </c>
      <c r="I41" s="13" t="s">
        <v>176</v>
      </c>
      <c r="J41" s="13"/>
      <c r="K41" s="13" t="s">
        <v>61</v>
      </c>
      <c r="L41" s="13"/>
      <c r="M41" s="13"/>
      <c r="N41" s="13"/>
      <c r="O41" s="13"/>
      <c r="P41" s="13"/>
      <c r="R41" s="51" t="s">
        <v>745</v>
      </c>
    </row>
    <row r="42" spans="1:18">
      <c r="A42" s="13" t="s">
        <v>148</v>
      </c>
      <c r="B42" s="25" t="s">
        <v>149</v>
      </c>
      <c r="C42" s="13" t="s">
        <v>149</v>
      </c>
      <c r="D42" s="13" t="s">
        <v>28</v>
      </c>
      <c r="E42" s="13">
        <v>2563</v>
      </c>
      <c r="F42" s="13" t="s">
        <v>151</v>
      </c>
      <c r="G42" s="13" t="s">
        <v>35</v>
      </c>
      <c r="H42" s="13" t="s">
        <v>152</v>
      </c>
      <c r="I42" s="13" t="s">
        <v>153</v>
      </c>
      <c r="J42" s="13"/>
      <c r="K42" s="13" t="s">
        <v>154</v>
      </c>
      <c r="L42" s="13"/>
      <c r="M42" s="13"/>
      <c r="N42" s="13"/>
      <c r="O42" s="13"/>
      <c r="P42" s="13"/>
      <c r="R42" s="51" t="s">
        <v>818</v>
      </c>
    </row>
    <row r="43" spans="1:18" hidden="1">
      <c r="A43" s="13" t="s">
        <v>319</v>
      </c>
      <c r="B43" s="25" t="s">
        <v>320</v>
      </c>
      <c r="C43" s="13" t="s">
        <v>320</v>
      </c>
      <c r="D43" s="13" t="s">
        <v>28</v>
      </c>
      <c r="E43" s="13">
        <v>2564</v>
      </c>
      <c r="F43" s="13" t="s">
        <v>180</v>
      </c>
      <c r="G43" s="13" t="s">
        <v>322</v>
      </c>
      <c r="H43" s="13" t="s">
        <v>323</v>
      </c>
      <c r="I43" s="13" t="s">
        <v>324</v>
      </c>
      <c r="J43" s="13"/>
      <c r="K43" s="13" t="s">
        <v>38</v>
      </c>
      <c r="L43" s="13"/>
      <c r="M43" s="13"/>
      <c r="N43" s="13"/>
      <c r="O43" s="13"/>
      <c r="P43" s="13"/>
      <c r="R43" s="51" t="s">
        <v>658</v>
      </c>
    </row>
    <row r="44" spans="1:18" hidden="1">
      <c r="A44" s="13" t="s">
        <v>376</v>
      </c>
      <c r="B44" s="25" t="s">
        <v>377</v>
      </c>
      <c r="C44" s="13" t="s">
        <v>377</v>
      </c>
      <c r="D44" s="13" t="s">
        <v>28</v>
      </c>
      <c r="E44" s="13">
        <v>2564</v>
      </c>
      <c r="F44" s="13" t="s">
        <v>180</v>
      </c>
      <c r="G44" s="13" t="s">
        <v>181</v>
      </c>
      <c r="H44" s="13" t="s">
        <v>36</v>
      </c>
      <c r="I44" s="13" t="s">
        <v>37</v>
      </c>
      <c r="J44" s="13"/>
      <c r="K44" s="13" t="s">
        <v>38</v>
      </c>
      <c r="L44" s="13"/>
      <c r="M44" s="13"/>
      <c r="N44" s="13"/>
      <c r="O44" s="13"/>
      <c r="P44" s="13"/>
      <c r="R44" s="51" t="s">
        <v>655</v>
      </c>
    </row>
    <row r="45" spans="1:18" hidden="1">
      <c r="A45" s="13" t="s">
        <v>527</v>
      </c>
      <c r="B45" s="25" t="s">
        <v>528</v>
      </c>
      <c r="C45" s="13" t="s">
        <v>528</v>
      </c>
      <c r="D45" s="13" t="s">
        <v>28</v>
      </c>
      <c r="E45" s="13">
        <v>2564</v>
      </c>
      <c r="F45" s="13" t="s">
        <v>180</v>
      </c>
      <c r="G45" s="13" t="s">
        <v>181</v>
      </c>
      <c r="H45" s="13" t="s">
        <v>228</v>
      </c>
      <c r="I45" s="13" t="s">
        <v>530</v>
      </c>
      <c r="J45" s="13"/>
      <c r="K45" s="13" t="s">
        <v>38</v>
      </c>
      <c r="L45" s="13"/>
      <c r="M45" s="13"/>
      <c r="N45" s="13"/>
      <c r="O45" s="13"/>
      <c r="P45" s="13"/>
      <c r="R45" s="51" t="s">
        <v>718</v>
      </c>
    </row>
    <row r="46" spans="1:18" hidden="1">
      <c r="A46" s="13" t="s">
        <v>325</v>
      </c>
      <c r="B46" s="25" t="s">
        <v>326</v>
      </c>
      <c r="C46" s="13" t="s">
        <v>326</v>
      </c>
      <c r="D46" s="13" t="s">
        <v>28</v>
      </c>
      <c r="E46" s="13">
        <v>2564</v>
      </c>
      <c r="F46" s="13" t="s">
        <v>180</v>
      </c>
      <c r="G46" s="13" t="s">
        <v>181</v>
      </c>
      <c r="H46" s="13" t="s">
        <v>72</v>
      </c>
      <c r="I46" s="13" t="s">
        <v>73</v>
      </c>
      <c r="J46" s="13"/>
      <c r="K46" s="13" t="s">
        <v>38</v>
      </c>
      <c r="L46" s="13"/>
      <c r="M46" s="13"/>
      <c r="N46" s="13"/>
      <c r="O46" s="13"/>
      <c r="P46" s="13"/>
      <c r="R46" s="51" t="s">
        <v>817</v>
      </c>
    </row>
    <row r="47" spans="1:18" hidden="1">
      <c r="A47" s="13" t="s">
        <v>554</v>
      </c>
      <c r="B47" s="25" t="s">
        <v>557</v>
      </c>
      <c r="C47" s="13" t="s">
        <v>557</v>
      </c>
      <c r="D47" s="13" t="s">
        <v>28</v>
      </c>
      <c r="E47" s="13">
        <v>2564</v>
      </c>
      <c r="F47" s="13" t="s">
        <v>180</v>
      </c>
      <c r="G47" s="13" t="s">
        <v>181</v>
      </c>
      <c r="H47" s="13" t="s">
        <v>86</v>
      </c>
      <c r="I47" s="13" t="s">
        <v>73</v>
      </c>
      <c r="J47" s="13"/>
      <c r="K47" s="13" t="s">
        <v>38</v>
      </c>
      <c r="L47" s="13"/>
      <c r="M47" s="13"/>
      <c r="N47" s="13"/>
      <c r="O47" s="13"/>
      <c r="P47" s="13"/>
      <c r="R47" s="51" t="s">
        <v>655</v>
      </c>
    </row>
    <row r="48" spans="1:18" hidden="1">
      <c r="A48" s="13" t="s">
        <v>299</v>
      </c>
      <c r="B48" s="25" t="s">
        <v>300</v>
      </c>
      <c r="C48" s="13" t="s">
        <v>300</v>
      </c>
      <c r="D48" s="13" t="s">
        <v>28</v>
      </c>
      <c r="E48" s="13">
        <v>2564</v>
      </c>
      <c r="F48" s="13" t="s">
        <v>180</v>
      </c>
      <c r="G48" s="13" t="s">
        <v>181</v>
      </c>
      <c r="H48" s="13" t="s">
        <v>145</v>
      </c>
      <c r="I48" s="13" t="s">
        <v>146</v>
      </c>
      <c r="J48" s="13"/>
      <c r="K48" s="13" t="s">
        <v>38</v>
      </c>
      <c r="L48" s="13"/>
      <c r="M48" s="13"/>
      <c r="N48" s="13"/>
      <c r="O48" s="13"/>
      <c r="P48" s="13"/>
      <c r="R48" s="51" t="s">
        <v>658</v>
      </c>
    </row>
    <row r="49" spans="1:18" hidden="1">
      <c r="A49" s="13" t="s">
        <v>334</v>
      </c>
      <c r="B49" s="25" t="s">
        <v>91</v>
      </c>
      <c r="C49" s="13" t="s">
        <v>91</v>
      </c>
      <c r="D49" s="13" t="s">
        <v>28</v>
      </c>
      <c r="E49" s="13">
        <v>2564</v>
      </c>
      <c r="F49" s="13" t="s">
        <v>180</v>
      </c>
      <c r="G49" s="13" t="s">
        <v>181</v>
      </c>
      <c r="H49" s="13" t="s">
        <v>66</v>
      </c>
      <c r="I49" s="13" t="s">
        <v>67</v>
      </c>
      <c r="J49" s="13"/>
      <c r="K49" s="13" t="s">
        <v>47</v>
      </c>
      <c r="L49" s="13"/>
      <c r="M49" s="13"/>
      <c r="N49" s="13"/>
      <c r="O49" s="13"/>
      <c r="P49" s="13"/>
      <c r="R49" s="51" t="s">
        <v>655</v>
      </c>
    </row>
    <row r="50" spans="1:18" hidden="1">
      <c r="A50" s="13" t="s">
        <v>339</v>
      </c>
      <c r="B50" s="25" t="s">
        <v>88</v>
      </c>
      <c r="C50" s="13" t="s">
        <v>88</v>
      </c>
      <c r="D50" s="13" t="s">
        <v>28</v>
      </c>
      <c r="E50" s="13">
        <v>2564</v>
      </c>
      <c r="F50" s="13" t="s">
        <v>180</v>
      </c>
      <c r="G50" s="13" t="s">
        <v>181</v>
      </c>
      <c r="H50" s="13" t="s">
        <v>66</v>
      </c>
      <c r="I50" s="13" t="s">
        <v>67</v>
      </c>
      <c r="J50" s="13"/>
      <c r="K50" s="13" t="s">
        <v>47</v>
      </c>
      <c r="L50" s="13"/>
      <c r="M50" s="13"/>
      <c r="N50" s="13"/>
      <c r="O50" s="13"/>
      <c r="P50" s="13"/>
      <c r="R50" s="51" t="s">
        <v>658</v>
      </c>
    </row>
    <row r="51" spans="1:18" hidden="1">
      <c r="A51" s="13" t="s">
        <v>329</v>
      </c>
      <c r="B51" s="25" t="s">
        <v>330</v>
      </c>
      <c r="C51" s="13" t="s">
        <v>330</v>
      </c>
      <c r="D51" s="13" t="s">
        <v>28</v>
      </c>
      <c r="E51" s="13">
        <v>2564</v>
      </c>
      <c r="F51" s="13" t="s">
        <v>332</v>
      </c>
      <c r="G51" s="13" t="s">
        <v>333</v>
      </c>
      <c r="H51" s="13" t="s">
        <v>45</v>
      </c>
      <c r="I51" s="13" t="s">
        <v>46</v>
      </c>
      <c r="J51" s="13"/>
      <c r="K51" s="13" t="s">
        <v>47</v>
      </c>
      <c r="L51" s="13"/>
      <c r="M51" s="13"/>
      <c r="N51" s="13"/>
      <c r="O51" s="13"/>
      <c r="P51" s="13"/>
      <c r="R51" s="51" t="s">
        <v>818</v>
      </c>
    </row>
    <row r="52" spans="1:18" hidden="1">
      <c r="A52" s="13" t="s">
        <v>336</v>
      </c>
      <c r="B52" s="25" t="s">
        <v>337</v>
      </c>
      <c r="C52" s="13" t="s">
        <v>337</v>
      </c>
      <c r="D52" s="13" t="s">
        <v>28</v>
      </c>
      <c r="E52" s="13">
        <v>2564</v>
      </c>
      <c r="F52" s="13" t="s">
        <v>180</v>
      </c>
      <c r="G52" s="13" t="s">
        <v>181</v>
      </c>
      <c r="H52" s="13" t="s">
        <v>45</v>
      </c>
      <c r="I52" s="13" t="s">
        <v>46</v>
      </c>
      <c r="J52" s="13"/>
      <c r="K52" s="13" t="s">
        <v>47</v>
      </c>
      <c r="L52" s="13"/>
      <c r="M52" s="13"/>
      <c r="N52" s="13"/>
      <c r="O52" s="13"/>
      <c r="P52" s="13"/>
      <c r="R52" s="51" t="s">
        <v>818</v>
      </c>
    </row>
    <row r="53" spans="1:18" hidden="1">
      <c r="A53" s="13" t="s">
        <v>341</v>
      </c>
      <c r="B53" s="25" t="s">
        <v>342</v>
      </c>
      <c r="C53" s="13" t="s">
        <v>342</v>
      </c>
      <c r="D53" s="13" t="s">
        <v>28</v>
      </c>
      <c r="E53" s="13">
        <v>2564</v>
      </c>
      <c r="F53" s="13" t="s">
        <v>180</v>
      </c>
      <c r="G53" s="13" t="s">
        <v>181</v>
      </c>
      <c r="H53" s="13" t="s">
        <v>45</v>
      </c>
      <c r="I53" s="13" t="s">
        <v>46</v>
      </c>
      <c r="J53" s="13"/>
      <c r="K53" s="13" t="s">
        <v>47</v>
      </c>
      <c r="L53" s="13"/>
      <c r="M53" s="13"/>
      <c r="N53" s="13"/>
      <c r="O53" s="13"/>
      <c r="P53" s="13"/>
      <c r="R53" s="51" t="s">
        <v>818</v>
      </c>
    </row>
    <row r="54" spans="1:18" hidden="1">
      <c r="A54" s="13" t="s">
        <v>373</v>
      </c>
      <c r="B54" s="25" t="s">
        <v>374</v>
      </c>
      <c r="C54" s="13" t="s">
        <v>374</v>
      </c>
      <c r="D54" s="13" t="s">
        <v>28</v>
      </c>
      <c r="E54" s="13">
        <v>2564</v>
      </c>
      <c r="F54" s="13" t="s">
        <v>180</v>
      </c>
      <c r="G54" s="13" t="s">
        <v>181</v>
      </c>
      <c r="H54" s="13" t="s">
        <v>159</v>
      </c>
      <c r="I54" s="13" t="s">
        <v>46</v>
      </c>
      <c r="J54" s="13"/>
      <c r="K54" s="13" t="s">
        <v>47</v>
      </c>
      <c r="L54" s="13"/>
      <c r="M54" s="13"/>
      <c r="N54" s="13"/>
      <c r="O54" s="13"/>
      <c r="P54" s="13"/>
      <c r="R54" s="51" t="s">
        <v>750</v>
      </c>
    </row>
    <row r="55" spans="1:18" hidden="1">
      <c r="A55" s="13" t="s">
        <v>362</v>
      </c>
      <c r="B55" s="25" t="s">
        <v>363</v>
      </c>
      <c r="C55" s="13" t="s">
        <v>363</v>
      </c>
      <c r="D55" s="13" t="s">
        <v>28</v>
      </c>
      <c r="E55" s="13">
        <v>2564</v>
      </c>
      <c r="F55" s="13" t="s">
        <v>180</v>
      </c>
      <c r="G55" s="13" t="s">
        <v>365</v>
      </c>
      <c r="H55" s="13" t="s">
        <v>366</v>
      </c>
      <c r="I55" s="13" t="s">
        <v>46</v>
      </c>
      <c r="J55" s="13"/>
      <c r="K55" s="13" t="s">
        <v>47</v>
      </c>
      <c r="L55" s="13"/>
      <c r="M55" s="13"/>
      <c r="N55" s="13"/>
      <c r="O55" s="13"/>
      <c r="P55" s="13"/>
      <c r="R55" s="51" t="s">
        <v>658</v>
      </c>
    </row>
    <row r="56" spans="1:18" hidden="1">
      <c r="A56" s="13" t="s">
        <v>344</v>
      </c>
      <c r="B56" s="25" t="s">
        <v>345</v>
      </c>
      <c r="C56" s="13" t="s">
        <v>345</v>
      </c>
      <c r="D56" s="13" t="s">
        <v>28</v>
      </c>
      <c r="E56" s="13">
        <v>2564</v>
      </c>
      <c r="F56" s="13" t="s">
        <v>180</v>
      </c>
      <c r="G56" s="13" t="s">
        <v>181</v>
      </c>
      <c r="H56" s="13" t="s">
        <v>54</v>
      </c>
      <c r="I56" s="13" t="s">
        <v>46</v>
      </c>
      <c r="J56" s="13"/>
      <c r="K56" s="13" t="s">
        <v>47</v>
      </c>
      <c r="L56" s="13"/>
      <c r="M56" s="13"/>
      <c r="N56" s="13"/>
      <c r="O56" s="13"/>
      <c r="P56" s="13"/>
      <c r="R56" s="51" t="s">
        <v>658</v>
      </c>
    </row>
    <row r="57" spans="1:18" hidden="1">
      <c r="A57" s="13" t="s">
        <v>347</v>
      </c>
      <c r="B57" s="25" t="s">
        <v>348</v>
      </c>
      <c r="C57" s="13" t="s">
        <v>348</v>
      </c>
      <c r="D57" s="13" t="s">
        <v>28</v>
      </c>
      <c r="E57" s="13">
        <v>2564</v>
      </c>
      <c r="F57" s="13" t="s">
        <v>180</v>
      </c>
      <c r="G57" s="13" t="s">
        <v>181</v>
      </c>
      <c r="H57" s="13" t="s">
        <v>54</v>
      </c>
      <c r="I57" s="13" t="s">
        <v>46</v>
      </c>
      <c r="J57" s="13"/>
      <c r="K57" s="13" t="s">
        <v>47</v>
      </c>
      <c r="L57" s="13"/>
      <c r="M57" s="13"/>
      <c r="N57" s="13"/>
      <c r="O57" s="13"/>
      <c r="P57" s="13"/>
      <c r="R57" s="51" t="s">
        <v>658</v>
      </c>
    </row>
    <row r="58" spans="1:18" hidden="1">
      <c r="A58" s="13" t="s">
        <v>350</v>
      </c>
      <c r="B58" s="25" t="s">
        <v>351</v>
      </c>
      <c r="C58" s="13" t="s">
        <v>351</v>
      </c>
      <c r="D58" s="13" t="s">
        <v>28</v>
      </c>
      <c r="E58" s="13">
        <v>2564</v>
      </c>
      <c r="F58" s="13" t="s">
        <v>180</v>
      </c>
      <c r="G58" s="13" t="s">
        <v>181</v>
      </c>
      <c r="H58" s="13" t="s">
        <v>54</v>
      </c>
      <c r="I58" s="13" t="s">
        <v>46</v>
      </c>
      <c r="J58" s="13"/>
      <c r="K58" s="13" t="s">
        <v>47</v>
      </c>
      <c r="L58" s="13"/>
      <c r="M58" s="13"/>
      <c r="N58" s="13"/>
      <c r="O58" s="13"/>
      <c r="P58" s="13"/>
      <c r="R58" s="51" t="s">
        <v>750</v>
      </c>
    </row>
    <row r="59" spans="1:18" hidden="1">
      <c r="A59" s="13" t="s">
        <v>357</v>
      </c>
      <c r="B59" s="25" t="s">
        <v>358</v>
      </c>
      <c r="C59" s="13" t="s">
        <v>358</v>
      </c>
      <c r="D59" s="13" t="s">
        <v>28</v>
      </c>
      <c r="E59" s="13">
        <v>2564</v>
      </c>
      <c r="F59" s="13" t="s">
        <v>180</v>
      </c>
      <c r="G59" s="13" t="s">
        <v>181</v>
      </c>
      <c r="H59" s="13" t="s">
        <v>360</v>
      </c>
      <c r="I59" s="13" t="s">
        <v>272</v>
      </c>
      <c r="J59" s="13"/>
      <c r="K59" s="13" t="s">
        <v>47</v>
      </c>
      <c r="L59" s="13"/>
      <c r="M59" s="13"/>
      <c r="N59" s="13"/>
      <c r="O59" s="13"/>
      <c r="P59" s="13"/>
      <c r="R59" s="51" t="s">
        <v>750</v>
      </c>
    </row>
    <row r="60" spans="1:18" hidden="1">
      <c r="A60" s="13" t="s">
        <v>368</v>
      </c>
      <c r="B60" s="25" t="s">
        <v>369</v>
      </c>
      <c r="C60" s="13" t="s">
        <v>369</v>
      </c>
      <c r="D60" s="13" t="s">
        <v>28</v>
      </c>
      <c r="E60" s="13">
        <v>2564</v>
      </c>
      <c r="F60" s="13" t="s">
        <v>371</v>
      </c>
      <c r="G60" s="13" t="s">
        <v>181</v>
      </c>
      <c r="H60" s="13" t="s">
        <v>372</v>
      </c>
      <c r="I60" s="13" t="s">
        <v>272</v>
      </c>
      <c r="J60" s="13"/>
      <c r="K60" s="13" t="s">
        <v>47</v>
      </c>
      <c r="L60" s="13"/>
      <c r="M60" s="13"/>
      <c r="N60" s="13"/>
      <c r="O60" s="13"/>
      <c r="P60" s="13"/>
      <c r="R60" s="51" t="s">
        <v>750</v>
      </c>
    </row>
    <row r="61" spans="1:18" hidden="1">
      <c r="A61" s="13" t="s">
        <v>177</v>
      </c>
      <c r="B61" s="25" t="s">
        <v>178</v>
      </c>
      <c r="C61" s="13" t="s">
        <v>178</v>
      </c>
      <c r="D61" s="13" t="s">
        <v>28</v>
      </c>
      <c r="E61" s="13">
        <v>2564</v>
      </c>
      <c r="F61" s="13" t="s">
        <v>180</v>
      </c>
      <c r="G61" s="13" t="s">
        <v>181</v>
      </c>
      <c r="H61" s="13" t="s">
        <v>59</v>
      </c>
      <c r="I61" s="13" t="s">
        <v>60</v>
      </c>
      <c r="J61" s="13"/>
      <c r="K61" s="13" t="s">
        <v>61</v>
      </c>
      <c r="L61" s="13"/>
      <c r="M61" s="13"/>
      <c r="N61" s="13"/>
      <c r="O61" s="13"/>
      <c r="P61" s="13"/>
      <c r="R61" s="51" t="s">
        <v>689</v>
      </c>
    </row>
    <row r="62" spans="1:18" hidden="1">
      <c r="A62" s="13" t="s">
        <v>310</v>
      </c>
      <c r="B62" s="14" t="s">
        <v>311</v>
      </c>
      <c r="C62" s="13" t="s">
        <v>311</v>
      </c>
      <c r="D62" s="13" t="s">
        <v>28</v>
      </c>
      <c r="E62" s="13">
        <v>2564</v>
      </c>
      <c r="F62" s="13" t="s">
        <v>313</v>
      </c>
      <c r="G62" s="13" t="s">
        <v>314</v>
      </c>
      <c r="H62" s="13" t="s">
        <v>175</v>
      </c>
      <c r="I62" s="13" t="s">
        <v>176</v>
      </c>
      <c r="J62" s="13"/>
      <c r="K62" s="13" t="s">
        <v>61</v>
      </c>
      <c r="L62" s="13"/>
      <c r="M62" s="13"/>
      <c r="N62" s="13"/>
      <c r="O62" s="13"/>
      <c r="P62" s="13"/>
      <c r="R62" s="51" t="s">
        <v>745</v>
      </c>
    </row>
    <row r="63" spans="1:18" hidden="1">
      <c r="A63" s="13" t="s">
        <v>315</v>
      </c>
      <c r="B63" s="14" t="s">
        <v>316</v>
      </c>
      <c r="C63" s="13" t="s">
        <v>316</v>
      </c>
      <c r="D63" s="13" t="s">
        <v>28</v>
      </c>
      <c r="E63" s="13">
        <v>2564</v>
      </c>
      <c r="F63" s="13" t="s">
        <v>313</v>
      </c>
      <c r="G63" s="13" t="s">
        <v>314</v>
      </c>
      <c r="H63" s="13" t="s">
        <v>175</v>
      </c>
      <c r="I63" s="13" t="s">
        <v>176</v>
      </c>
      <c r="J63" s="13"/>
      <c r="K63" s="13" t="s">
        <v>61</v>
      </c>
      <c r="L63" s="13"/>
      <c r="M63" s="13"/>
      <c r="N63" s="13"/>
      <c r="O63" s="13"/>
      <c r="P63" s="13"/>
      <c r="R63" s="51" t="s">
        <v>655</v>
      </c>
    </row>
    <row r="64" spans="1:18" hidden="1">
      <c r="A64" s="13" t="s">
        <v>303</v>
      </c>
      <c r="B64" s="14" t="s">
        <v>304</v>
      </c>
      <c r="C64" s="13" t="s">
        <v>304</v>
      </c>
      <c r="D64" s="13" t="s">
        <v>28</v>
      </c>
      <c r="E64" s="13">
        <v>2564</v>
      </c>
      <c r="F64" s="13" t="s">
        <v>180</v>
      </c>
      <c r="G64" s="13" t="s">
        <v>234</v>
      </c>
      <c r="H64" s="13" t="s">
        <v>306</v>
      </c>
      <c r="I64" s="13" t="s">
        <v>236</v>
      </c>
      <c r="J64" s="13"/>
      <c r="K64" s="13" t="s">
        <v>237</v>
      </c>
      <c r="L64" s="13"/>
      <c r="M64" s="13"/>
      <c r="N64" s="13"/>
      <c r="O64" s="13"/>
      <c r="P64" s="13"/>
      <c r="R64" s="51" t="s">
        <v>655</v>
      </c>
    </row>
    <row r="65" spans="1:18" hidden="1">
      <c r="A65" s="13" t="s">
        <v>544</v>
      </c>
      <c r="B65" s="14" t="s">
        <v>545</v>
      </c>
      <c r="C65" s="13" t="s">
        <v>545</v>
      </c>
      <c r="D65" s="13" t="s">
        <v>28</v>
      </c>
      <c r="E65" s="13">
        <v>2564</v>
      </c>
      <c r="F65" s="13" t="s">
        <v>180</v>
      </c>
      <c r="G65" s="13" t="s">
        <v>234</v>
      </c>
      <c r="H65" s="13" t="s">
        <v>306</v>
      </c>
      <c r="I65" s="13" t="s">
        <v>236</v>
      </c>
      <c r="J65" s="13"/>
      <c r="K65" s="13" t="s">
        <v>237</v>
      </c>
      <c r="L65" s="13"/>
      <c r="M65" s="13"/>
      <c r="N65" s="13"/>
      <c r="O65" s="13"/>
      <c r="P65" s="13"/>
      <c r="R65" s="51" t="s">
        <v>658</v>
      </c>
    </row>
    <row r="66" spans="1:18" hidden="1">
      <c r="A66" s="48" t="s">
        <v>539</v>
      </c>
      <c r="B66" s="50" t="str">
        <f t="shared" ref="B66:B97" si="0">HYPERLINK(S66,C66)</f>
        <v>(65) โครงการพัฒนาและเชื่อมโยงอุตสาหกรรมและบริการทางการแพทย์</v>
      </c>
      <c r="C66" s="48" t="s">
        <v>540</v>
      </c>
      <c r="D66" s="48" t="s">
        <v>28</v>
      </c>
      <c r="E66" s="72">
        <v>2565</v>
      </c>
      <c r="F66" s="48" t="s">
        <v>185</v>
      </c>
      <c r="G66" s="48" t="s">
        <v>186</v>
      </c>
      <c r="H66" s="48" t="s">
        <v>59</v>
      </c>
      <c r="I66" s="48" t="s">
        <v>60</v>
      </c>
      <c r="K66" s="48" t="s">
        <v>61</v>
      </c>
      <c r="Q66" s="48" t="s">
        <v>652</v>
      </c>
      <c r="R66" s="49" t="s">
        <v>651</v>
      </c>
    </row>
    <row r="67" spans="1:18" hidden="1">
      <c r="A67" s="48" t="s">
        <v>542</v>
      </c>
      <c r="B67" s="50" t="str">
        <f t="shared" si="0"/>
        <v>สร้างอุตสาหกรรมการแพทย์ใหม่บนฐานการก้าวกระโดดของเทคโนโลยีด้านชีววิทยาศาสตร์</v>
      </c>
      <c r="C67" s="48" t="s">
        <v>252</v>
      </c>
      <c r="D67" s="48" t="s">
        <v>28</v>
      </c>
      <c r="E67" s="72">
        <v>2565</v>
      </c>
      <c r="F67" s="48" t="s">
        <v>185</v>
      </c>
      <c r="G67" s="48" t="s">
        <v>186</v>
      </c>
      <c r="H67" s="48" t="s">
        <v>466</v>
      </c>
      <c r="I67" s="48" t="s">
        <v>654</v>
      </c>
      <c r="K67" s="48" t="s">
        <v>38</v>
      </c>
      <c r="Q67" s="48" t="s">
        <v>656</v>
      </c>
      <c r="R67" s="49" t="s">
        <v>655</v>
      </c>
    </row>
    <row r="68" spans="1:18" hidden="1">
      <c r="A68" s="48" t="s">
        <v>544</v>
      </c>
      <c r="B68" s="50" t="str">
        <f t="shared" si="0"/>
        <v>โครงการพัฒนาการผลิตเซลล์มาตรฐานลักษณะเฉพาะ (highly selected) สำหรับใช้ในห้องปฏิบัติการธนาคารเลือดทั่วประเทศ</v>
      </c>
      <c r="C68" s="48" t="s">
        <v>545</v>
      </c>
      <c r="D68" s="48" t="s">
        <v>28</v>
      </c>
      <c r="E68" s="72">
        <v>2565</v>
      </c>
      <c r="F68" s="48" t="s">
        <v>180</v>
      </c>
      <c r="G68" s="48" t="s">
        <v>234</v>
      </c>
      <c r="H68" s="48" t="s">
        <v>306</v>
      </c>
      <c r="I68" s="48" t="s">
        <v>236</v>
      </c>
      <c r="K68" s="48" t="s">
        <v>237</v>
      </c>
      <c r="Q68" s="48" t="s">
        <v>659</v>
      </c>
      <c r="R68" s="49" t="s">
        <v>658</v>
      </c>
    </row>
    <row r="69" spans="1:18" hidden="1">
      <c r="A69" s="48" t="s">
        <v>547</v>
      </c>
      <c r="B69" s="50" t="str">
        <f t="shared" si="0"/>
        <v>โครงการพัฒนาต้นแบบวัสดุเชิงเทคนิคเพื่อการรองรับอุตสาหกรรมการแพทย์ครบวงจร (New S-Curve)</v>
      </c>
      <c r="C69" s="48" t="s">
        <v>316</v>
      </c>
      <c r="D69" s="48" t="s">
        <v>28</v>
      </c>
      <c r="E69" s="72">
        <v>2565</v>
      </c>
      <c r="F69" s="48" t="s">
        <v>549</v>
      </c>
      <c r="G69" s="48" t="s">
        <v>550</v>
      </c>
      <c r="H69" s="48" t="s">
        <v>175</v>
      </c>
      <c r="I69" s="48" t="s">
        <v>176</v>
      </c>
      <c r="K69" s="48" t="s">
        <v>61</v>
      </c>
      <c r="Q69" s="48" t="s">
        <v>661</v>
      </c>
      <c r="R69" s="49" t="s">
        <v>655</v>
      </c>
    </row>
    <row r="70" spans="1:18" hidden="1">
      <c r="A70" s="48" t="s">
        <v>551</v>
      </c>
      <c r="B70" s="50" t="str">
        <f t="shared" si="0"/>
        <v>โครงการยกระดับศักยภาพการผลิตเครื่องมือและอุปกรณ์ทางการแพทย์ เพื่อส่งเสริมการพัฒนาอุตสาหกรรมการแพทย์ครบวงจร</v>
      </c>
      <c r="C70" s="48" t="s">
        <v>552</v>
      </c>
      <c r="D70" s="48" t="s">
        <v>28</v>
      </c>
      <c r="E70" s="72">
        <v>2565</v>
      </c>
      <c r="F70" s="48" t="s">
        <v>549</v>
      </c>
      <c r="G70" s="48" t="s">
        <v>550</v>
      </c>
      <c r="H70" s="48" t="s">
        <v>175</v>
      </c>
      <c r="I70" s="48" t="s">
        <v>176</v>
      </c>
      <c r="K70" s="48" t="s">
        <v>61</v>
      </c>
      <c r="Q70" s="48" t="s">
        <v>663</v>
      </c>
      <c r="R70" s="49" t="s">
        <v>655</v>
      </c>
    </row>
    <row r="71" spans="1:18" hidden="1">
      <c r="A71" s="48" t="s">
        <v>554</v>
      </c>
      <c r="B71" s="50" t="str">
        <f t="shared" si="0"/>
        <v>โครงการพัฒนาอุตสาหกรรมชีววิทยาศาสตร์ด้วยนวัตกรรมการแพทย์และสุขภาพ เชิงพื้นที่เพื่อส่งเสริมวิสาหกิจและยกระดับคุณภาพชีวิตประชาชนไทย</v>
      </c>
      <c r="C71" s="48" t="s">
        <v>555</v>
      </c>
      <c r="D71" s="48" t="s">
        <v>28</v>
      </c>
      <c r="E71" s="72">
        <v>2565</v>
      </c>
      <c r="F71" s="48" t="s">
        <v>185</v>
      </c>
      <c r="G71" s="48" t="s">
        <v>186</v>
      </c>
      <c r="H71" s="48" t="s">
        <v>72</v>
      </c>
      <c r="I71" s="48" t="s">
        <v>654</v>
      </c>
      <c r="K71" s="48" t="s">
        <v>38</v>
      </c>
      <c r="Q71" s="48" t="s">
        <v>666</v>
      </c>
      <c r="R71" s="49" t="s">
        <v>817</v>
      </c>
    </row>
    <row r="72" spans="1:18" hidden="1">
      <c r="A72" s="48" t="s">
        <v>554</v>
      </c>
      <c r="B72" s="50" t="str">
        <f t="shared" si="0"/>
        <v>โครงการพัฒนาและยกระดับอุตสาหกรรมการแพทย์ และสุขภาพของประเทศไทย กิจกรรม 1: ส่งเสริมต้นแบบการผลิตยาชีววัตถุเพื่อลดการนําเข้าและพัฒนาวิธีการรักษาใหมที่มีประสิทธิภาพสูงที่มีความจําเพาะต่อตัวบุคคล</v>
      </c>
      <c r="C72" s="48" t="s">
        <v>557</v>
      </c>
      <c r="D72" s="48" t="s">
        <v>28</v>
      </c>
      <c r="E72" s="72">
        <v>2565</v>
      </c>
      <c r="F72" s="48" t="s">
        <v>185</v>
      </c>
      <c r="G72" s="48" t="s">
        <v>186</v>
      </c>
      <c r="H72" s="48" t="s">
        <v>86</v>
      </c>
      <c r="I72" s="48" t="s">
        <v>654</v>
      </c>
      <c r="K72" s="48" t="s">
        <v>38</v>
      </c>
      <c r="Q72" s="48" t="s">
        <v>669</v>
      </c>
      <c r="R72" s="49" t="s">
        <v>655</v>
      </c>
    </row>
    <row r="73" spans="1:18" hidden="1">
      <c r="A73" s="48" t="s">
        <v>559</v>
      </c>
      <c r="B73" s="50" t="str">
        <f t="shared" si="0"/>
        <v>โครงการจัดทำมาตรฐานตำรับยาแผนไทย</v>
      </c>
      <c r="C73" s="48" t="s">
        <v>560</v>
      </c>
      <c r="D73" s="48" t="s">
        <v>28</v>
      </c>
      <c r="E73" s="72">
        <v>2565</v>
      </c>
      <c r="F73" s="48" t="s">
        <v>185</v>
      </c>
      <c r="G73" s="48" t="s">
        <v>186</v>
      </c>
      <c r="H73" s="48" t="s">
        <v>117</v>
      </c>
      <c r="I73" s="48" t="s">
        <v>103</v>
      </c>
      <c r="K73" s="48" t="s">
        <v>47</v>
      </c>
      <c r="Q73" s="48" t="s">
        <v>671</v>
      </c>
      <c r="R73" s="49" t="s">
        <v>658</v>
      </c>
    </row>
    <row r="74" spans="1:18" hidden="1">
      <c r="A74" s="48" t="s">
        <v>562</v>
      </c>
      <c r="B74" s="50" t="str">
        <f t="shared" si="0"/>
        <v>Update กฎหมายใหม่ ผู้ประกอบการพบทีมกำกับ พันธมิตรคู่คิดเครื่องมือแพทย์ไทย</v>
      </c>
      <c r="C74" s="48" t="s">
        <v>563</v>
      </c>
      <c r="D74" s="48" t="s">
        <v>28</v>
      </c>
      <c r="E74" s="72">
        <v>2565</v>
      </c>
      <c r="F74" s="48" t="s">
        <v>79</v>
      </c>
      <c r="G74" s="48" t="s">
        <v>550</v>
      </c>
      <c r="H74" s="48" t="s">
        <v>45</v>
      </c>
      <c r="I74" s="48" t="s">
        <v>46</v>
      </c>
      <c r="K74" s="48" t="s">
        <v>47</v>
      </c>
      <c r="Q74" s="48" t="s">
        <v>674</v>
      </c>
      <c r="R74" s="49" t="s">
        <v>818</v>
      </c>
    </row>
    <row r="75" spans="1:18" hidden="1">
      <c r="A75" s="48" t="s">
        <v>565</v>
      </c>
      <c r="B75" s="50" t="str">
        <f t="shared" si="0"/>
        <v>โครงการพัฒนาโครงสร้างพื้นฐานด้านคุณภาพและการตรวจสอบทางการแพทย์</v>
      </c>
      <c r="C75" s="48" t="s">
        <v>300</v>
      </c>
      <c r="D75" s="48" t="s">
        <v>28</v>
      </c>
      <c r="E75" s="72">
        <v>2565</v>
      </c>
      <c r="F75" s="48" t="s">
        <v>185</v>
      </c>
      <c r="G75" s="48" t="s">
        <v>186</v>
      </c>
      <c r="H75" s="48" t="s">
        <v>200</v>
      </c>
      <c r="I75" s="48" t="s">
        <v>676</v>
      </c>
      <c r="K75" s="48" t="s">
        <v>38</v>
      </c>
      <c r="Q75" s="48" t="s">
        <v>677</v>
      </c>
      <c r="R75" s="49" t="s">
        <v>658</v>
      </c>
    </row>
    <row r="76" spans="1:18" hidden="1">
      <c r="A76" s="48" t="s">
        <v>567</v>
      </c>
      <c r="B76" s="50" t="str">
        <f t="shared" si="0"/>
        <v>โครงการพัฒนาโครงสร้างพื้นฐานด้านคุณภาพและตรวจสอบทางการแพทย์</v>
      </c>
      <c r="C76" s="48" t="s">
        <v>320</v>
      </c>
      <c r="D76" s="48" t="s">
        <v>28</v>
      </c>
      <c r="E76" s="72">
        <v>2565</v>
      </c>
      <c r="F76" s="48" t="s">
        <v>185</v>
      </c>
      <c r="G76" s="48" t="s">
        <v>186</v>
      </c>
      <c r="H76" s="48" t="s">
        <v>323</v>
      </c>
      <c r="I76" s="48" t="s">
        <v>679</v>
      </c>
      <c r="K76" s="48" t="s">
        <v>38</v>
      </c>
      <c r="Q76" s="48" t="s">
        <v>681</v>
      </c>
      <c r="R76" s="49" t="s">
        <v>680</v>
      </c>
    </row>
    <row r="77" spans="1:18" hidden="1">
      <c r="A77" s="48" t="s">
        <v>570</v>
      </c>
      <c r="B77" s="50" t="str">
        <f t="shared" si="0"/>
        <v>โครงการดำรงขีดความสามารถและเพิ่มประสิทธิภาพการผลิต รภท.ศอพท.</v>
      </c>
      <c r="C77" s="48" t="s">
        <v>571</v>
      </c>
      <c r="D77" s="48" t="s">
        <v>28</v>
      </c>
      <c r="E77" s="72">
        <v>2565</v>
      </c>
      <c r="F77" s="48" t="s">
        <v>185</v>
      </c>
      <c r="G77" s="48" t="s">
        <v>186</v>
      </c>
      <c r="H77" s="48" t="s">
        <v>573</v>
      </c>
      <c r="I77" s="48" t="s">
        <v>574</v>
      </c>
      <c r="K77" s="48" t="s">
        <v>575</v>
      </c>
      <c r="Q77" s="48" t="s">
        <v>683</v>
      </c>
      <c r="R77" s="49" t="s">
        <v>651</v>
      </c>
    </row>
    <row r="78" spans="1:18" hidden="1">
      <c r="A78" s="48" t="s">
        <v>580</v>
      </c>
      <c r="B78" s="50" t="str">
        <f t="shared" si="0"/>
        <v>เศรษฐกิจสุขภาพ</v>
      </c>
      <c r="C78" s="48" t="s">
        <v>358</v>
      </c>
      <c r="D78" s="48" t="s">
        <v>28</v>
      </c>
      <c r="E78" s="72">
        <v>2565</v>
      </c>
      <c r="F78" s="48" t="s">
        <v>185</v>
      </c>
      <c r="G78" s="48" t="s">
        <v>186</v>
      </c>
      <c r="H78" s="48" t="s">
        <v>360</v>
      </c>
      <c r="I78" s="48" t="s">
        <v>272</v>
      </c>
      <c r="K78" s="48" t="s">
        <v>47</v>
      </c>
      <c r="Q78" s="48" t="s">
        <v>692</v>
      </c>
      <c r="R78" s="49" t="s">
        <v>651</v>
      </c>
    </row>
    <row r="79" spans="1:18" hidden="1">
      <c r="A79" s="48" t="s">
        <v>694</v>
      </c>
      <c r="B79" s="50" t="str">
        <f t="shared" si="0"/>
        <v>โครงการพัฒนาการท่องเที่ยวของภาคให้เป็นแหล่งท่องเที่ยวคุณภาพชั้นนำของโลก</v>
      </c>
      <c r="C79" s="48" t="s">
        <v>695</v>
      </c>
      <c r="D79" s="48" t="s">
        <v>28</v>
      </c>
      <c r="E79" s="72">
        <v>2565</v>
      </c>
      <c r="F79" s="48" t="s">
        <v>185</v>
      </c>
      <c r="G79" s="48" t="s">
        <v>186</v>
      </c>
      <c r="H79" s="48" t="s">
        <v>228</v>
      </c>
      <c r="I79" s="48" t="s">
        <v>229</v>
      </c>
      <c r="K79" s="48" t="s">
        <v>38</v>
      </c>
      <c r="Q79" s="48" t="s">
        <v>697</v>
      </c>
      <c r="R79" s="49" t="s">
        <v>818</v>
      </c>
    </row>
    <row r="80" spans="1:18" hidden="1">
      <c r="A80" s="48" t="s">
        <v>592</v>
      </c>
      <c r="B80" s="50" t="str">
        <f t="shared" si="0"/>
        <v>โครงการพัฒนาโครงสร้างพื้นฐานด้านคุณภาพและการตรวจสอบทางการแพทย์</v>
      </c>
      <c r="C80" s="48" t="s">
        <v>300</v>
      </c>
      <c r="D80" s="48" t="s">
        <v>28</v>
      </c>
      <c r="E80" s="72">
        <v>2565</v>
      </c>
      <c r="F80" s="48" t="s">
        <v>185</v>
      </c>
      <c r="G80" s="48" t="s">
        <v>186</v>
      </c>
      <c r="H80" s="48" t="s">
        <v>281</v>
      </c>
      <c r="I80" s="48" t="s">
        <v>711</v>
      </c>
      <c r="K80" s="48" t="s">
        <v>38</v>
      </c>
      <c r="Q80" s="48" t="s">
        <v>712</v>
      </c>
      <c r="R80" s="49" t="s">
        <v>680</v>
      </c>
    </row>
    <row r="81" spans="1:20" hidden="1">
      <c r="A81" s="48" t="s">
        <v>599</v>
      </c>
      <c r="B81" s="50" t="str">
        <f t="shared" si="0"/>
        <v>โครงการพัฒนามาตรฐานอุตสาหกรรมการผลิตยา Biopharmaceuticals และยาจากสมุนไพร</v>
      </c>
      <c r="C81" s="48" t="s">
        <v>600</v>
      </c>
      <c r="D81" s="48" t="s">
        <v>28</v>
      </c>
      <c r="E81" s="72">
        <v>2565</v>
      </c>
      <c r="F81" s="48" t="s">
        <v>185</v>
      </c>
      <c r="G81" s="48" t="s">
        <v>186</v>
      </c>
      <c r="H81" s="48" t="s">
        <v>66</v>
      </c>
      <c r="I81" s="48" t="s">
        <v>67</v>
      </c>
      <c r="K81" s="48" t="s">
        <v>47</v>
      </c>
      <c r="Q81" s="48" t="s">
        <v>716</v>
      </c>
      <c r="R81" s="49" t="s">
        <v>658</v>
      </c>
    </row>
    <row r="82" spans="1:20" hidden="1">
      <c r="A82" s="48" t="s">
        <v>602</v>
      </c>
      <c r="B82" s="50" t="str">
        <f t="shared" si="0"/>
        <v>โครงการพัฒนากัญชาทางการแพทย์</v>
      </c>
      <c r="C82" s="48" t="s">
        <v>91</v>
      </c>
      <c r="D82" s="48" t="s">
        <v>28</v>
      </c>
      <c r="E82" s="72">
        <v>2565</v>
      </c>
      <c r="F82" s="48" t="s">
        <v>185</v>
      </c>
      <c r="G82" s="48" t="s">
        <v>186</v>
      </c>
      <c r="H82" s="48" t="s">
        <v>66</v>
      </c>
      <c r="I82" s="48" t="s">
        <v>67</v>
      </c>
      <c r="K82" s="48" t="s">
        <v>47</v>
      </c>
      <c r="Q82" s="48" t="s">
        <v>719</v>
      </c>
      <c r="R82" s="49" t="s">
        <v>718</v>
      </c>
    </row>
    <row r="83" spans="1:20" hidden="1">
      <c r="A83" s="48" t="s">
        <v>604</v>
      </c>
      <c r="B83" s="50" t="str">
        <f t="shared" si="0"/>
        <v>โครงการพัฒนาโครงสร้างพื้นฐานด้านคุณภาพและการตรวจสอบทางการแพทย์</v>
      </c>
      <c r="C83" s="48" t="s">
        <v>300</v>
      </c>
      <c r="D83" s="48" t="s">
        <v>28</v>
      </c>
      <c r="E83" s="72">
        <v>2565</v>
      </c>
      <c r="F83" s="48" t="s">
        <v>185</v>
      </c>
      <c r="G83" s="48" t="s">
        <v>186</v>
      </c>
      <c r="H83" s="48" t="s">
        <v>66</v>
      </c>
      <c r="I83" s="48" t="s">
        <v>67</v>
      </c>
      <c r="K83" s="48" t="s">
        <v>47</v>
      </c>
      <c r="Q83" s="48" t="s">
        <v>721</v>
      </c>
      <c r="R83" s="49" t="s">
        <v>658</v>
      </c>
    </row>
    <row r="84" spans="1:20" hidden="1">
      <c r="A84" s="48" t="s">
        <v>723</v>
      </c>
      <c r="B84" s="50" t="str">
        <f t="shared" si="0"/>
        <v>โครงการพัฒนาวิชาการและงานวิจัยด้านสมุนไพร การแพทย์แผนไทย และการแพทย์ทางเลือก ร่วมกับเครือข่ายสถาบันการศึกษาและเขตสุขภาพ</v>
      </c>
      <c r="C84" s="48" t="s">
        <v>724</v>
      </c>
      <c r="D84" s="48" t="s">
        <v>28</v>
      </c>
      <c r="E84" s="72">
        <v>2565</v>
      </c>
      <c r="F84" s="48" t="s">
        <v>185</v>
      </c>
      <c r="G84" s="48" t="s">
        <v>186</v>
      </c>
      <c r="H84" s="48" t="s">
        <v>102</v>
      </c>
      <c r="I84" s="48" t="s">
        <v>103</v>
      </c>
      <c r="K84" s="48" t="s">
        <v>47</v>
      </c>
      <c r="Q84" s="48" t="s">
        <v>727</v>
      </c>
      <c r="R84" s="49" t="s">
        <v>726</v>
      </c>
    </row>
    <row r="85" spans="1:20" hidden="1">
      <c r="A85" s="48" t="s">
        <v>729</v>
      </c>
      <c r="B85" s="50" t="str">
        <f t="shared" si="0"/>
        <v>โครงการศึกษาหลักเกณฑ์การผลิตที่ดีของตำรับยาแผนไทยที่มีกัญชาเป็นส่วนผสม  สำหรับสนับสนุนสุขภาพในสถานบริการสาธารณสุข</v>
      </c>
      <c r="C85" s="48" t="s">
        <v>730</v>
      </c>
      <c r="D85" s="48" t="s">
        <v>28</v>
      </c>
      <c r="E85" s="72">
        <v>2565</v>
      </c>
      <c r="F85" s="48" t="s">
        <v>185</v>
      </c>
      <c r="G85" s="48" t="s">
        <v>186</v>
      </c>
      <c r="H85" s="48" t="s">
        <v>122</v>
      </c>
      <c r="I85" s="48" t="s">
        <v>103</v>
      </c>
      <c r="K85" s="48" t="s">
        <v>47</v>
      </c>
      <c r="Q85" s="48" t="s">
        <v>733</v>
      </c>
      <c r="R85" s="49" t="s">
        <v>655</v>
      </c>
    </row>
    <row r="86" spans="1:20" hidden="1">
      <c r="A86" s="54" t="s">
        <v>392</v>
      </c>
      <c r="B86" s="53" t="str">
        <f t="shared" si="0"/>
        <v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</v>
      </c>
      <c r="C86" s="54" t="s">
        <v>393</v>
      </c>
      <c r="D86" s="54" t="s">
        <v>28</v>
      </c>
      <c r="E86" s="70">
        <v>2566</v>
      </c>
      <c r="F86" s="54" t="s">
        <v>388</v>
      </c>
      <c r="G86" s="54" t="s">
        <v>216</v>
      </c>
      <c r="H86" s="54" t="s">
        <v>395</v>
      </c>
      <c r="I86" s="54" t="s">
        <v>739</v>
      </c>
      <c r="J86" s="54"/>
      <c r="K86" s="54" t="s">
        <v>38</v>
      </c>
      <c r="L86" s="54" t="s">
        <v>397</v>
      </c>
      <c r="M86" s="54"/>
      <c r="N86" s="54"/>
      <c r="O86" s="54"/>
      <c r="P86" s="54"/>
      <c r="Q86" s="54" t="s">
        <v>741</v>
      </c>
      <c r="R86" s="54" t="s">
        <v>740</v>
      </c>
      <c r="S86" s="54"/>
    </row>
    <row r="87" spans="1:20" hidden="1">
      <c r="A87" s="54" t="s">
        <v>400</v>
      </c>
      <c r="B87" s="53" t="str">
        <f t="shared" si="0"/>
        <v>การพัฒนาห้องปฏิบัติการทดสอบมาตรฐานเครื่องมือแพทย์ เพื่อรองรับความต้องการของภาคการผลิต ยกระดับมาตรฐานและความน่าเชื่อถือให้แก่ผลิตภัณฑ์ทางการแพทย์ของไทยให้เป็นที่ยอมรับในระดับสากล</v>
      </c>
      <c r="C87" s="54" t="s">
        <v>401</v>
      </c>
      <c r="D87" s="54" t="s">
        <v>28</v>
      </c>
      <c r="E87" s="70">
        <v>2566</v>
      </c>
      <c r="F87" s="54" t="s">
        <v>388</v>
      </c>
      <c r="G87" s="54" t="s">
        <v>403</v>
      </c>
      <c r="H87" s="54" t="s">
        <v>200</v>
      </c>
      <c r="I87" s="54" t="s">
        <v>676</v>
      </c>
      <c r="J87" s="54"/>
      <c r="K87" s="54" t="s">
        <v>38</v>
      </c>
      <c r="L87" s="54" t="s">
        <v>397</v>
      </c>
      <c r="M87" s="54"/>
      <c r="N87" s="54"/>
      <c r="O87" s="54"/>
      <c r="P87" s="54"/>
      <c r="Q87" s="54" t="s">
        <v>743</v>
      </c>
      <c r="R87" s="54" t="s">
        <v>718</v>
      </c>
      <c r="S87" s="54"/>
    </row>
    <row r="88" spans="1:20" hidden="1">
      <c r="A88" s="54" t="s">
        <v>425</v>
      </c>
      <c r="B88" s="53" t="str">
        <f t="shared" si="0"/>
        <v>การรองรับการประเมินทางชีวภาพของเครื่องมือแพทย์ ทั้งในด้านคุณลักษณะทางเคมีและด้านการระบุคุณสมบัติทางกายภาพของวัสดุที่ใช้ทำเครื่องมือแพทย์ที่เหมาะสมและปลอดภัย</v>
      </c>
      <c r="C88" s="54" t="s">
        <v>426</v>
      </c>
      <c r="D88" s="54" t="s">
        <v>28</v>
      </c>
      <c r="E88" s="70">
        <v>2566</v>
      </c>
      <c r="F88" s="54" t="s">
        <v>388</v>
      </c>
      <c r="G88" s="54" t="s">
        <v>199</v>
      </c>
      <c r="H88" s="54" t="s">
        <v>200</v>
      </c>
      <c r="I88" s="54" t="s">
        <v>676</v>
      </c>
      <c r="J88" s="54"/>
      <c r="K88" s="54" t="s">
        <v>38</v>
      </c>
      <c r="L88" s="54" t="s">
        <v>397</v>
      </c>
      <c r="M88" s="54"/>
      <c r="N88" s="54"/>
      <c r="O88" s="54"/>
      <c r="P88" s="54"/>
      <c r="Q88" s="54" t="s">
        <v>756</v>
      </c>
      <c r="R88" s="54" t="s">
        <v>740</v>
      </c>
      <c r="S88" s="54"/>
    </row>
    <row r="89" spans="1:20" hidden="1">
      <c r="A89" s="54" t="s">
        <v>433</v>
      </c>
      <c r="B89" s="53" t="str">
        <f t="shared" si="0"/>
        <v>โครงการเร่งขีดความสามารถนวัตกรรมเพื่อการดูแลสุขภาพเชิงป้องกัน (Preventive Medicine) เพื่อเพิ่มขีดความสามารถในการแข่งขันของอุตสาหกรรมการแพทย์ครบวงจร</v>
      </c>
      <c r="C89" s="54" t="s">
        <v>434</v>
      </c>
      <c r="D89" s="54" t="s">
        <v>28</v>
      </c>
      <c r="E89" s="70">
        <v>2566</v>
      </c>
      <c r="F89" s="54" t="s">
        <v>388</v>
      </c>
      <c r="G89" s="54" t="s">
        <v>199</v>
      </c>
      <c r="H89" s="54" t="s">
        <v>200</v>
      </c>
      <c r="I89" s="54" t="s">
        <v>676</v>
      </c>
      <c r="J89" s="54"/>
      <c r="K89" s="54" t="s">
        <v>38</v>
      </c>
      <c r="L89" s="54" t="s">
        <v>397</v>
      </c>
      <c r="M89" s="54"/>
      <c r="N89" s="54"/>
      <c r="O89" s="54"/>
      <c r="P89" s="54"/>
      <c r="Q89" s="54" t="s">
        <v>760</v>
      </c>
      <c r="R89" s="54" t="s">
        <v>750</v>
      </c>
      <c r="S89" s="54"/>
      <c r="T89" s="48" t="s">
        <v>1082</v>
      </c>
    </row>
    <row r="90" spans="1:20" hidden="1">
      <c r="A90" s="54" t="s">
        <v>438</v>
      </c>
      <c r="B90" s="53" t="str">
        <f t="shared" si="0"/>
        <v>การวิจัยและพัฒนาต่อยอดนวัตกรรมผลิตภัณฑ์เครื่องมือแพทย์และชีววัตถุร่วมกับต่างประเทศ เพื่อส่งเสริมระบบนิเวศเศรษฐกิจในอุตสาหกรรมการผลิตและการบริการทางแพทย์ไทย</v>
      </c>
      <c r="C90" s="54" t="s">
        <v>439</v>
      </c>
      <c r="D90" s="54" t="s">
        <v>28</v>
      </c>
      <c r="E90" s="70">
        <v>2566</v>
      </c>
      <c r="F90" s="54" t="s">
        <v>388</v>
      </c>
      <c r="G90" s="54" t="s">
        <v>403</v>
      </c>
      <c r="H90" s="54" t="s">
        <v>200</v>
      </c>
      <c r="I90" s="54" t="s">
        <v>676</v>
      </c>
      <c r="J90" s="54"/>
      <c r="K90" s="54" t="s">
        <v>38</v>
      </c>
      <c r="L90" s="54" t="s">
        <v>397</v>
      </c>
      <c r="M90" s="54"/>
      <c r="N90" s="54"/>
      <c r="O90" s="54"/>
      <c r="P90" s="54"/>
      <c r="Q90" s="54" t="s">
        <v>762</v>
      </c>
      <c r="R90" s="54" t="s">
        <v>689</v>
      </c>
      <c r="S90" s="54"/>
    </row>
    <row r="91" spans="1:20" hidden="1">
      <c r="A91" s="54" t="s">
        <v>442</v>
      </c>
      <c r="B91" s="53" t="str">
        <f t="shared" si="0"/>
        <v>โครงการแพลตฟอร์มชุดตรวจแบบรวดเร็วสำหรับโรคติดเชื้ออุบัติใหม่อุบัติซ้ำ และโรคไม่ติดต่อเรื้อรัง</v>
      </c>
      <c r="C91" s="54" t="s">
        <v>443</v>
      </c>
      <c r="D91" s="54" t="s">
        <v>28</v>
      </c>
      <c r="E91" s="70">
        <v>2566</v>
      </c>
      <c r="F91" s="54" t="s">
        <v>388</v>
      </c>
      <c r="G91" s="54" t="s">
        <v>199</v>
      </c>
      <c r="H91" s="54" t="s">
        <v>200</v>
      </c>
      <c r="I91" s="54" t="s">
        <v>676</v>
      </c>
      <c r="J91" s="54"/>
      <c r="K91" s="54" t="s">
        <v>38</v>
      </c>
      <c r="L91" s="54" t="s">
        <v>397</v>
      </c>
      <c r="M91" s="54"/>
      <c r="N91" s="54"/>
      <c r="O91" s="54"/>
      <c r="P91" s="54"/>
      <c r="Q91" s="54" t="s">
        <v>765</v>
      </c>
      <c r="R91" s="54" t="s">
        <v>764</v>
      </c>
      <c r="S91" s="54"/>
    </row>
    <row r="92" spans="1:20" hidden="1">
      <c r="A92" s="54" t="s">
        <v>452</v>
      </c>
      <c r="B92" s="53" t="str">
        <f t="shared" si="0"/>
        <v>โครงการการสร้างความเชื่อมั่นในการใช้งานเครื่องมือแพทย์ไทยผ่านกลไกกระบะทราย (Sandbox)</v>
      </c>
      <c r="C92" s="54" t="s">
        <v>453</v>
      </c>
      <c r="D92" s="54" t="s">
        <v>28</v>
      </c>
      <c r="E92" s="70">
        <v>2566</v>
      </c>
      <c r="F92" s="54" t="s">
        <v>388</v>
      </c>
      <c r="G92" s="54" t="s">
        <v>403</v>
      </c>
      <c r="H92" s="54" t="s">
        <v>200</v>
      </c>
      <c r="I92" s="54" t="s">
        <v>676</v>
      </c>
      <c r="J92" s="54"/>
      <c r="K92" s="54" t="s">
        <v>38</v>
      </c>
      <c r="L92" s="54" t="s">
        <v>397</v>
      </c>
      <c r="M92" s="54"/>
      <c r="N92" s="54"/>
      <c r="O92" s="54"/>
      <c r="P92" s="54"/>
      <c r="Q92" s="54" t="s">
        <v>772</v>
      </c>
      <c r="R92" s="54" t="s">
        <v>726</v>
      </c>
      <c r="S92" s="54"/>
    </row>
    <row r="93" spans="1:20" hidden="1">
      <c r="A93" s="54" t="s">
        <v>456</v>
      </c>
      <c r="B93" s="53" t="str">
        <f t="shared" si="0"/>
        <v>การทดสอบวัคซีนป้องกันไข้เลือดออก (Dengue Vaccine) ในมนุษย์ เพื่อสนับสนุนอุตสาหกรรมการผลิตวัคซีนของประเทศ</v>
      </c>
      <c r="C93" s="54" t="s">
        <v>457</v>
      </c>
      <c r="D93" s="54" t="s">
        <v>28</v>
      </c>
      <c r="E93" s="70">
        <v>2566</v>
      </c>
      <c r="F93" s="54" t="s">
        <v>388</v>
      </c>
      <c r="G93" s="54" t="s">
        <v>403</v>
      </c>
      <c r="H93" s="54" t="s">
        <v>200</v>
      </c>
      <c r="I93" s="54" t="s">
        <v>676</v>
      </c>
      <c r="J93" s="54"/>
      <c r="K93" s="54" t="s">
        <v>38</v>
      </c>
      <c r="L93" s="54" t="s">
        <v>397</v>
      </c>
      <c r="M93" s="54"/>
      <c r="N93" s="54"/>
      <c r="O93" s="54"/>
      <c r="P93" s="54"/>
      <c r="Q93" s="54" t="s">
        <v>774</v>
      </c>
      <c r="R93" s="54" t="s">
        <v>764</v>
      </c>
      <c r="S93" s="54"/>
    </row>
    <row r="94" spans="1:20" hidden="1">
      <c r="A94" s="54" t="s">
        <v>459</v>
      </c>
      <c r="B94" s="53" t="str">
        <f t="shared" si="0"/>
        <v>การพัฒนาต่อยอดอุปกรณ์และอวัยวะเทียมที่มีการเบิกจ่ายตามกองทุนสุขภาพภาครัฐ เพื่อความมั่นคงและยั่งยืนของอุตสาหกรรมไทย</v>
      </c>
      <c r="C94" s="54" t="s">
        <v>460</v>
      </c>
      <c r="D94" s="54" t="s">
        <v>28</v>
      </c>
      <c r="E94" s="70">
        <v>2566</v>
      </c>
      <c r="F94" s="54" t="s">
        <v>388</v>
      </c>
      <c r="G94" s="54" t="s">
        <v>234</v>
      </c>
      <c r="H94" s="54" t="s">
        <v>200</v>
      </c>
      <c r="I94" s="54" t="s">
        <v>676</v>
      </c>
      <c r="J94" s="54"/>
      <c r="K94" s="54" t="s">
        <v>38</v>
      </c>
      <c r="L94" s="54" t="s">
        <v>397</v>
      </c>
      <c r="M94" s="54"/>
      <c r="N94" s="54"/>
      <c r="O94" s="54"/>
      <c r="P94" s="54"/>
      <c r="Q94" s="54" t="s">
        <v>776</v>
      </c>
      <c r="R94" s="54" t="s">
        <v>764</v>
      </c>
      <c r="S94" s="54"/>
    </row>
    <row r="95" spans="1:20" hidden="1">
      <c r="A95" s="54" t="s">
        <v>467</v>
      </c>
      <c r="B95" s="53" t="str">
        <f t="shared" si="0"/>
        <v>การขยายผลเทคโนโลยีพยากรณ์การกำเริบของโรคไตอักเสบเพื่อปรับแนวทางการรักษาและลดอุบัติการณ์ไตวายเรื้อรัง</v>
      </c>
      <c r="C95" s="54" t="s">
        <v>468</v>
      </c>
      <c r="D95" s="54" t="s">
        <v>28</v>
      </c>
      <c r="E95" s="70">
        <v>2566</v>
      </c>
      <c r="F95" s="54" t="s">
        <v>388</v>
      </c>
      <c r="G95" s="54" t="s">
        <v>216</v>
      </c>
      <c r="H95" s="54" t="s">
        <v>200</v>
      </c>
      <c r="I95" s="54" t="s">
        <v>676</v>
      </c>
      <c r="J95" s="54"/>
      <c r="K95" s="54" t="s">
        <v>38</v>
      </c>
      <c r="L95" s="54" t="s">
        <v>397</v>
      </c>
      <c r="M95" s="54"/>
      <c r="N95" s="54"/>
      <c r="O95" s="54"/>
      <c r="P95" s="54"/>
      <c r="Q95" s="54" t="s">
        <v>780</v>
      </c>
      <c r="R95" s="54" t="s">
        <v>750</v>
      </c>
      <c r="S95" s="54"/>
    </row>
    <row r="96" spans="1:20" hidden="1">
      <c r="A96" s="54" t="s">
        <v>470</v>
      </c>
      <c r="B96" s="53" t="str">
        <f t="shared" si="0"/>
        <v>โครงการการผลิตยาต้านไวรัสเพื่อรองรับการระบาดและสร้างศักยภาพการผลิตยาภายในประเทศ</v>
      </c>
      <c r="C96" s="54" t="s">
        <v>471</v>
      </c>
      <c r="D96" s="54" t="s">
        <v>28</v>
      </c>
      <c r="E96" s="70">
        <v>2566</v>
      </c>
      <c r="F96" s="54" t="s">
        <v>388</v>
      </c>
      <c r="G96" s="54" t="s">
        <v>234</v>
      </c>
      <c r="H96" s="54" t="s">
        <v>200</v>
      </c>
      <c r="I96" s="54" t="s">
        <v>676</v>
      </c>
      <c r="J96" s="54"/>
      <c r="K96" s="54" t="s">
        <v>38</v>
      </c>
      <c r="L96" s="54" t="s">
        <v>397</v>
      </c>
      <c r="M96" s="54"/>
      <c r="N96" s="54"/>
      <c r="O96" s="54"/>
      <c r="P96" s="54"/>
      <c r="Q96" s="54" t="s">
        <v>783</v>
      </c>
      <c r="R96" s="54" t="s">
        <v>689</v>
      </c>
      <c r="S96" s="54"/>
      <c r="T96" s="48" t="s">
        <v>1083</v>
      </c>
    </row>
    <row r="97" spans="1:19" hidden="1">
      <c r="A97" s="54" t="s">
        <v>477</v>
      </c>
      <c r="B97" s="53" t="str">
        <f t="shared" si="0"/>
        <v>โครงการสร้างศักยภาพการผลิตวัคซีนจากไวรัลเวคเตอร์และกรดนิวคลีอิก เพื่อยกระดับอุตสาหกรรมผลิตวัคซีนในประเทศและตอบสนองต่อโรคอุบัติใหม่ได้ทันท่วงที</v>
      </c>
      <c r="C97" s="54" t="s">
        <v>478</v>
      </c>
      <c r="D97" s="54" t="s">
        <v>28</v>
      </c>
      <c r="E97" s="70">
        <v>2566</v>
      </c>
      <c r="F97" s="54" t="s">
        <v>388</v>
      </c>
      <c r="G97" s="54" t="s">
        <v>403</v>
      </c>
      <c r="H97" s="54" t="s">
        <v>200</v>
      </c>
      <c r="I97" s="54" t="s">
        <v>676</v>
      </c>
      <c r="J97" s="54"/>
      <c r="K97" s="54" t="s">
        <v>38</v>
      </c>
      <c r="L97" s="54" t="s">
        <v>397</v>
      </c>
      <c r="M97" s="54"/>
      <c r="N97" s="54"/>
      <c r="O97" s="54"/>
      <c r="P97" s="54"/>
      <c r="Q97" s="54" t="s">
        <v>787</v>
      </c>
      <c r="R97" s="54" t="s">
        <v>764</v>
      </c>
      <c r="S97" s="54"/>
    </row>
    <row r="98" spans="1:19" hidden="1">
      <c r="A98" s="54" t="s">
        <v>482</v>
      </c>
      <c r="B98" s="53" t="str">
        <f t="shared" ref="B98:B129" si="1">HYPERLINK(S98,C98)</f>
        <v>“การพัฒนาระบบนิเวศ และนวัตกรรมสุขภาพ (Medicopolis: เมดิโคโพลิส) สู่ภูมิภาค         รองรับสังคมผู้สูงวัย เพื่อลดความเหลื่อมล้ำ และยกระดับคุณภาพชีวิต”</v>
      </c>
      <c r="C98" s="54" t="s">
        <v>483</v>
      </c>
      <c r="D98" s="54" t="s">
        <v>28</v>
      </c>
      <c r="E98" s="70">
        <v>2566</v>
      </c>
      <c r="F98" s="54" t="s">
        <v>388</v>
      </c>
      <c r="G98" s="54" t="s">
        <v>322</v>
      </c>
      <c r="H98" s="54" t="s">
        <v>72</v>
      </c>
      <c r="I98" s="54" t="s">
        <v>654</v>
      </c>
      <c r="J98" s="54"/>
      <c r="K98" s="54" t="s">
        <v>38</v>
      </c>
      <c r="L98" s="54" t="s">
        <v>397</v>
      </c>
      <c r="M98" s="54"/>
      <c r="N98" s="54"/>
      <c r="O98" s="54"/>
      <c r="P98" s="54"/>
      <c r="Q98" s="54" t="s">
        <v>791</v>
      </c>
      <c r="R98" s="54" t="s">
        <v>689</v>
      </c>
      <c r="S98" s="54"/>
    </row>
    <row r="99" spans="1:19" hidden="1">
      <c r="A99" s="54" t="s">
        <v>485</v>
      </c>
      <c r="B99" s="53" t="str">
        <f t="shared" si="1"/>
        <v>แพลตฟอร์มเชื่อมโยงนวัตกรรมปัญญาประดิษฐ์รังสีวินิจฉัยและการรักษาสู่การใช้งานจริงและอุตสาหกรรมการแพทย์   (Medical AI  connecting to the medical industry Project)</v>
      </c>
      <c r="C99" s="54" t="s">
        <v>486</v>
      </c>
      <c r="D99" s="54" t="s">
        <v>28</v>
      </c>
      <c r="E99" s="70">
        <v>2566</v>
      </c>
      <c r="F99" s="54" t="s">
        <v>388</v>
      </c>
      <c r="G99" s="54" t="s">
        <v>322</v>
      </c>
      <c r="H99" s="54" t="s">
        <v>72</v>
      </c>
      <c r="I99" s="54" t="s">
        <v>654</v>
      </c>
      <c r="J99" s="54"/>
      <c r="K99" s="54" t="s">
        <v>38</v>
      </c>
      <c r="L99" s="54" t="s">
        <v>397</v>
      </c>
      <c r="M99" s="54"/>
      <c r="N99" s="54"/>
      <c r="O99" s="54"/>
      <c r="P99" s="54"/>
      <c r="Q99" s="54" t="s">
        <v>793</v>
      </c>
      <c r="R99" s="54" t="s">
        <v>764</v>
      </c>
      <c r="S99" s="54"/>
    </row>
    <row r="100" spans="1:19" hidden="1">
      <c r="A100" s="54" t="s">
        <v>523</v>
      </c>
      <c r="B100" s="53" t="str">
        <f t="shared" si="1"/>
        <v>โครงการพัฒนามาตรฐานการวัด/โครงสร้างพื้นฐาน เพื่อสนับสนุนอุตสาหกรรมและบริการทางการแพทย์</v>
      </c>
      <c r="C100" s="54" t="s">
        <v>524</v>
      </c>
      <c r="D100" s="54" t="s">
        <v>28</v>
      </c>
      <c r="E100" s="70">
        <v>2566</v>
      </c>
      <c r="F100" s="54" t="s">
        <v>388</v>
      </c>
      <c r="G100" s="54" t="s">
        <v>199</v>
      </c>
      <c r="H100" s="54" t="s">
        <v>281</v>
      </c>
      <c r="I100" s="54" t="s">
        <v>711</v>
      </c>
      <c r="J100" s="54"/>
      <c r="K100" s="54" t="s">
        <v>38</v>
      </c>
      <c r="L100" s="54" t="s">
        <v>397</v>
      </c>
      <c r="M100" s="54"/>
      <c r="N100" s="54"/>
      <c r="O100" s="54"/>
      <c r="P100" s="54"/>
      <c r="Q100" s="54" t="s">
        <v>812</v>
      </c>
      <c r="R100" s="54" t="s">
        <v>718</v>
      </c>
      <c r="S100" s="54"/>
    </row>
    <row r="101" spans="1:19" hidden="1">
      <c r="A101" s="54" t="s">
        <v>532</v>
      </c>
      <c r="B101" s="53" t="str">
        <f t="shared" si="1"/>
        <v>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</v>
      </c>
      <c r="C101" s="54" t="s">
        <v>533</v>
      </c>
      <c r="D101" s="54" t="s">
        <v>28</v>
      </c>
      <c r="E101" s="70">
        <v>2566</v>
      </c>
      <c r="F101" s="54" t="s">
        <v>535</v>
      </c>
      <c r="G101" s="54" t="s">
        <v>234</v>
      </c>
      <c r="H101" s="54" t="s">
        <v>536</v>
      </c>
      <c r="I101" s="54" t="s">
        <v>537</v>
      </c>
      <c r="J101" s="54"/>
      <c r="K101" s="54" t="s">
        <v>538</v>
      </c>
      <c r="L101" s="54" t="s">
        <v>397</v>
      </c>
      <c r="M101" s="54"/>
      <c r="N101" s="54"/>
      <c r="O101" s="54"/>
      <c r="P101" s="54"/>
      <c r="Q101" s="54" t="s">
        <v>814</v>
      </c>
      <c r="R101" s="54" t="s">
        <v>689</v>
      </c>
      <c r="S101" s="54"/>
    </row>
    <row r="102" spans="1:19" hidden="1">
      <c r="A102" s="48" t="s">
        <v>819</v>
      </c>
      <c r="B102" s="50" t="str">
        <f t="shared" si="1"/>
        <v>พัฒนาการผลิตเซลล์มาตรฐานลักษณะเฉพาะ(highly selected) สำหรับใช้ในห้องปฏิบัติการธนาคารเลือดทั่วประเทศ (โครงการต่อเนื่อง)</v>
      </c>
      <c r="C102" s="48" t="s">
        <v>820</v>
      </c>
      <c r="D102" s="48" t="s">
        <v>28</v>
      </c>
      <c r="E102" s="73">
        <v>2566</v>
      </c>
      <c r="F102" s="48" t="s">
        <v>388</v>
      </c>
      <c r="G102" s="48" t="s">
        <v>322</v>
      </c>
      <c r="H102" s="48" t="s">
        <v>306</v>
      </c>
      <c r="I102" s="48" t="s">
        <v>236</v>
      </c>
      <c r="K102" s="48" t="s">
        <v>237</v>
      </c>
      <c r="Q102" s="48" t="s">
        <v>821</v>
      </c>
      <c r="R102" s="48" t="s">
        <v>782</v>
      </c>
    </row>
    <row r="103" spans="1:19" hidden="1">
      <c r="A103" s="48" t="s">
        <v>822</v>
      </c>
      <c r="B103" s="50" t="str">
        <f t="shared" si="1"/>
        <v>โครงการสร้างศักยภาพการแข่งขันอุตสาหกรรมทางการแพทย์ Medical Hub ในระดับภูมิภาคด้วยมาตรฐานสากล</v>
      </c>
      <c r="C103" s="48" t="s">
        <v>142</v>
      </c>
      <c r="D103" s="48" t="s">
        <v>28</v>
      </c>
      <c r="E103" s="73">
        <v>2566</v>
      </c>
      <c r="F103" s="48" t="s">
        <v>388</v>
      </c>
      <c r="G103" s="48" t="s">
        <v>322</v>
      </c>
      <c r="H103" s="48" t="s">
        <v>281</v>
      </c>
      <c r="I103" s="48" t="s">
        <v>711</v>
      </c>
      <c r="K103" s="48" t="s">
        <v>38</v>
      </c>
      <c r="Q103" s="48" t="s">
        <v>823</v>
      </c>
      <c r="R103" s="48" t="s">
        <v>689</v>
      </c>
    </row>
    <row r="104" spans="1:19" hidden="1">
      <c r="A104" s="48" t="s">
        <v>824</v>
      </c>
      <c r="B104" s="50" t="str">
        <f t="shared" si="1"/>
        <v>โครงการพัฒนามาตรฐานการวัด/โครงสร้างพื้นฐาน เพื่อสนับสนุนอุตสาหกรรมและบริการทางการแพทย์</v>
      </c>
      <c r="C104" s="48" t="s">
        <v>524</v>
      </c>
      <c r="D104" s="48" t="s">
        <v>28</v>
      </c>
      <c r="E104" s="73">
        <v>2566</v>
      </c>
      <c r="F104" s="48" t="s">
        <v>388</v>
      </c>
      <c r="G104" s="48" t="s">
        <v>322</v>
      </c>
      <c r="H104" s="48" t="s">
        <v>281</v>
      </c>
      <c r="I104" s="48" t="s">
        <v>711</v>
      </c>
      <c r="K104" s="48" t="s">
        <v>38</v>
      </c>
      <c r="Q104" s="48" t="s">
        <v>825</v>
      </c>
      <c r="R104" s="48" t="s">
        <v>689</v>
      </c>
    </row>
    <row r="105" spans="1:19" hidden="1">
      <c r="A105" s="48" t="s">
        <v>826</v>
      </c>
      <c r="B105" s="50" t="str">
        <f t="shared" si="1"/>
        <v>พัฒนากลไกการขับเคลื่อนนโยบายและยุทธศาสตร์ด้านเศรษฐกิจสุขภาพ การเงินการคลังสุขภาพ และหลักประกันสุขภาพ</v>
      </c>
      <c r="C105" s="48" t="s">
        <v>827</v>
      </c>
      <c r="D105" s="48" t="s">
        <v>28</v>
      </c>
      <c r="E105" s="73">
        <v>2566</v>
      </c>
      <c r="F105" s="48" t="s">
        <v>388</v>
      </c>
      <c r="G105" s="48" t="s">
        <v>322</v>
      </c>
      <c r="H105" s="48" t="s">
        <v>360</v>
      </c>
      <c r="I105" s="48" t="s">
        <v>272</v>
      </c>
      <c r="K105" s="48" t="s">
        <v>47</v>
      </c>
      <c r="Q105" s="48" t="s">
        <v>828</v>
      </c>
      <c r="R105" s="48" t="s">
        <v>750</v>
      </c>
    </row>
    <row r="106" spans="1:19" hidden="1">
      <c r="A106" s="48" t="s">
        <v>829</v>
      </c>
      <c r="B106" s="50" t="str">
        <f t="shared" si="1"/>
        <v>การจัดการข้อมูลเพื่อการวิเคราะห์และสังเคราะห์นโยบายด้านเศรษฐกิจสุขภาพ การเงินการคลังสุขภาพ และหลักประกันสุขภาพ</v>
      </c>
      <c r="C106" s="48" t="s">
        <v>830</v>
      </c>
      <c r="D106" s="48" t="s">
        <v>28</v>
      </c>
      <c r="E106" s="73">
        <v>2566</v>
      </c>
      <c r="F106" s="48" t="s">
        <v>388</v>
      </c>
      <c r="G106" s="48" t="s">
        <v>322</v>
      </c>
      <c r="H106" s="48" t="s">
        <v>360</v>
      </c>
      <c r="I106" s="48" t="s">
        <v>272</v>
      </c>
      <c r="K106" s="48" t="s">
        <v>47</v>
      </c>
      <c r="Q106" s="48" t="s">
        <v>831</v>
      </c>
      <c r="R106" s="48" t="s">
        <v>750</v>
      </c>
    </row>
    <row r="107" spans="1:19" hidden="1">
      <c r="A107" s="48" t="s">
        <v>832</v>
      </c>
      <c r="B107" s="50" t="str">
        <f t="shared" si="1"/>
        <v>(66) โครงการพัฒนาและเชื่อมโยงอุตสาหกรรมและบริการทางการแพทย์</v>
      </c>
      <c r="C107" s="48" t="s">
        <v>833</v>
      </c>
      <c r="D107" s="48" t="s">
        <v>28</v>
      </c>
      <c r="E107" s="73">
        <v>2566</v>
      </c>
      <c r="F107" s="48" t="s">
        <v>388</v>
      </c>
      <c r="G107" s="48" t="s">
        <v>322</v>
      </c>
      <c r="H107" s="48" t="s">
        <v>59</v>
      </c>
      <c r="I107" s="48" t="s">
        <v>60</v>
      </c>
      <c r="K107" s="48" t="s">
        <v>61</v>
      </c>
      <c r="Q107" s="48" t="s">
        <v>834</v>
      </c>
      <c r="R107" s="48" t="s">
        <v>764</v>
      </c>
    </row>
    <row r="108" spans="1:19" hidden="1">
      <c r="A108" s="48" t="s">
        <v>835</v>
      </c>
      <c r="B108" s="50" t="str">
        <f t="shared" si="1"/>
        <v>โครงการพัฒนาระบบนิเวศ และนวัตกรรมสุขภาพ (Medical Innovation Platform: MIP) สู่ภูมิภาค รองรับสังคมผู้สูงวัย เพื่อลดความเหลื่อมล้ำ  และยกระดับคุณภาพชีวิต</v>
      </c>
      <c r="C108" s="48" t="s">
        <v>836</v>
      </c>
      <c r="D108" s="48" t="s">
        <v>28</v>
      </c>
      <c r="E108" s="73">
        <v>2566</v>
      </c>
      <c r="F108" s="48" t="s">
        <v>388</v>
      </c>
      <c r="G108" s="48" t="s">
        <v>322</v>
      </c>
      <c r="H108" s="48" t="s">
        <v>72</v>
      </c>
      <c r="I108" s="48" t="s">
        <v>654</v>
      </c>
      <c r="K108" s="48" t="s">
        <v>38</v>
      </c>
      <c r="Q108" s="48" t="s">
        <v>837</v>
      </c>
      <c r="R108" s="48" t="s">
        <v>764</v>
      </c>
    </row>
    <row r="109" spans="1:19" hidden="1">
      <c r="A109" s="48" t="s">
        <v>463</v>
      </c>
      <c r="B109" s="50" t="str">
        <f t="shared" si="1"/>
        <v>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</v>
      </c>
      <c r="C109" s="48" t="s">
        <v>838</v>
      </c>
      <c r="D109" s="48" t="s">
        <v>28</v>
      </c>
      <c r="E109" s="73">
        <v>2566</v>
      </c>
      <c r="F109" s="48" t="s">
        <v>388</v>
      </c>
      <c r="G109" s="48" t="s">
        <v>322</v>
      </c>
      <c r="H109" s="48" t="s">
        <v>72</v>
      </c>
      <c r="I109" s="48" t="s">
        <v>654</v>
      </c>
      <c r="K109" s="48" t="s">
        <v>38</v>
      </c>
      <c r="Q109" s="48" t="s">
        <v>839</v>
      </c>
      <c r="R109" s="48" t="s">
        <v>769</v>
      </c>
    </row>
    <row r="110" spans="1:19" hidden="1">
      <c r="A110" s="48" t="s">
        <v>840</v>
      </c>
      <c r="B110" s="50" t="str">
        <f t="shared" si="1"/>
        <v>โครงการพัฒนาโครงสร้างพื้นฐานด้านคุณภาพและตรวจสอบทางการแพทย์</v>
      </c>
      <c r="C110" s="48" t="s">
        <v>320</v>
      </c>
      <c r="D110" s="48" t="s">
        <v>28</v>
      </c>
      <c r="E110" s="73">
        <v>2566</v>
      </c>
      <c r="F110" s="48" t="s">
        <v>388</v>
      </c>
      <c r="G110" s="48" t="s">
        <v>322</v>
      </c>
      <c r="H110" s="48" t="s">
        <v>323</v>
      </c>
      <c r="I110" s="48" t="s">
        <v>679</v>
      </c>
      <c r="K110" s="48" t="s">
        <v>38</v>
      </c>
      <c r="Q110" s="48" t="s">
        <v>841</v>
      </c>
      <c r="R110" s="48" t="s">
        <v>718</v>
      </c>
    </row>
    <row r="111" spans="1:19" hidden="1">
      <c r="A111" s="48" t="s">
        <v>842</v>
      </c>
      <c r="B111" s="50" t="str">
        <f t="shared" si="1"/>
        <v>โครงการพัฒนาศักยภาพผู้รับอนุญาตด้านยาเพื่อสร้างโอกาสในการแข่งขัน</v>
      </c>
      <c r="C111" s="48" t="s">
        <v>843</v>
      </c>
      <c r="D111" s="48" t="s">
        <v>28</v>
      </c>
      <c r="E111" s="73">
        <v>2566</v>
      </c>
      <c r="F111" s="48" t="s">
        <v>844</v>
      </c>
      <c r="G111" s="48" t="s">
        <v>322</v>
      </c>
      <c r="H111" s="48" t="s">
        <v>845</v>
      </c>
      <c r="I111" s="48" t="s">
        <v>46</v>
      </c>
      <c r="K111" s="48" t="s">
        <v>47</v>
      </c>
      <c r="Q111" s="48" t="s">
        <v>846</v>
      </c>
      <c r="R111" s="48" t="s">
        <v>655</v>
      </c>
    </row>
    <row r="112" spans="1:19" hidden="1">
      <c r="A112" s="48" t="s">
        <v>847</v>
      </c>
      <c r="B112" s="50" t="str">
        <f t="shared" si="1"/>
        <v>โครงการพัฒนาวิชาการด้านชีวสมมูลเพื่อพัฒนาศักยภาพของประเทศไทยในการแข่งขันในระดับนานาชาติ ปีงบประมาณ พ.ศ. 2566 - 2568</v>
      </c>
      <c r="C112" s="48" t="s">
        <v>848</v>
      </c>
      <c r="D112" s="48" t="s">
        <v>28</v>
      </c>
      <c r="E112" s="73">
        <v>2566</v>
      </c>
      <c r="F112" s="48" t="s">
        <v>388</v>
      </c>
      <c r="G112" s="48" t="s">
        <v>322</v>
      </c>
      <c r="H112" s="48" t="s">
        <v>845</v>
      </c>
      <c r="I112" s="48" t="s">
        <v>46</v>
      </c>
      <c r="K112" s="48" t="s">
        <v>47</v>
      </c>
      <c r="Q112" s="48" t="s">
        <v>849</v>
      </c>
      <c r="R112" s="48" t="s">
        <v>655</v>
      </c>
    </row>
    <row r="113" spans="1:18" hidden="1">
      <c r="A113" s="48" t="s">
        <v>463</v>
      </c>
      <c r="B113" s="50" t="str">
        <f t="shared" si="1"/>
        <v>สร้างความสามารถและยกระดับการให้บริการจีโนมิกส์และการแพทย์แม่นยำเพื่อให้เกิดบริการ การรักษาที่มีความแม่นยำสูง</v>
      </c>
      <c r="C113" s="48" t="s">
        <v>850</v>
      </c>
      <c r="D113" s="48" t="s">
        <v>28</v>
      </c>
      <c r="E113" s="73">
        <v>2566</v>
      </c>
      <c r="F113" s="48" t="s">
        <v>388</v>
      </c>
      <c r="G113" s="48" t="s">
        <v>322</v>
      </c>
      <c r="H113" s="48" t="s">
        <v>86</v>
      </c>
      <c r="I113" s="48" t="s">
        <v>654</v>
      </c>
      <c r="K113" s="48" t="s">
        <v>38</v>
      </c>
      <c r="Q113" s="48" t="s">
        <v>851</v>
      </c>
      <c r="R113" s="48" t="s">
        <v>750</v>
      </c>
    </row>
    <row r="114" spans="1:18" hidden="1">
      <c r="A114" s="48" t="s">
        <v>855</v>
      </c>
      <c r="B114" s="50" t="str">
        <f t="shared" si="1"/>
        <v>พัฒนาแพลตฟอร์มดิจิทัลระบบฐานข้อมูลเครื่องมือแพทย์ ห้องปฏิบัติการทดสอบเครื่องมือแพทย์ สำหรับศูนย์บริการแบบเบ็ดเสร็จการให้คำปรึกษาและคำแนะนำการเตรียมความพร้อมการขึ้นทะเบียนเครื่องมือแพทย์ สำหรับผู้ผลิตเครื่องมือแพทย์</v>
      </c>
      <c r="C114" s="48" t="s">
        <v>856</v>
      </c>
      <c r="D114" s="48" t="s">
        <v>28</v>
      </c>
      <c r="E114" s="73">
        <v>2566</v>
      </c>
      <c r="F114" s="48" t="s">
        <v>388</v>
      </c>
      <c r="G114" s="48" t="s">
        <v>322</v>
      </c>
      <c r="H114" s="48" t="s">
        <v>466</v>
      </c>
      <c r="I114" s="48" t="s">
        <v>654</v>
      </c>
      <c r="K114" s="48" t="s">
        <v>38</v>
      </c>
      <c r="Q114" s="48" t="s">
        <v>857</v>
      </c>
      <c r="R114" s="48" t="s">
        <v>753</v>
      </c>
    </row>
    <row r="115" spans="1:18" hidden="1">
      <c r="A115" s="48" t="s">
        <v>860</v>
      </c>
      <c r="B115" s="50" t="str">
        <f t="shared" si="1"/>
        <v>โครงการจัดทำมาตรฐานตำรับยาแผนไทย</v>
      </c>
      <c r="C115" s="48" t="s">
        <v>560</v>
      </c>
      <c r="D115" s="48" t="s">
        <v>28</v>
      </c>
      <c r="E115" s="73">
        <v>2566</v>
      </c>
      <c r="F115" s="48" t="s">
        <v>388</v>
      </c>
      <c r="G115" s="48" t="s">
        <v>322</v>
      </c>
      <c r="H115" s="48" t="s">
        <v>117</v>
      </c>
      <c r="I115" s="48" t="s">
        <v>103</v>
      </c>
      <c r="K115" s="48" t="s">
        <v>47</v>
      </c>
      <c r="Q115" s="48" t="s">
        <v>861</v>
      </c>
      <c r="R115" s="48" t="s">
        <v>655</v>
      </c>
    </row>
    <row r="116" spans="1:18" hidden="1">
      <c r="A116" s="48" t="s">
        <v>863</v>
      </c>
      <c r="B116" s="50" t="str">
        <f t="shared" si="1"/>
        <v>โครงการจัดตั้งศูนย์การแพทย์แม่นยำแห่งชาติ (National Precision Medicine Center) ปีที่ 3</v>
      </c>
      <c r="C116" s="48" t="s">
        <v>864</v>
      </c>
      <c r="D116" s="48" t="s">
        <v>28</v>
      </c>
      <c r="E116" s="73">
        <v>2566</v>
      </c>
      <c r="F116" s="48" t="s">
        <v>388</v>
      </c>
      <c r="G116" s="48" t="s">
        <v>322</v>
      </c>
      <c r="H116" s="48" t="s">
        <v>243</v>
      </c>
      <c r="I116" s="48" t="s">
        <v>865</v>
      </c>
      <c r="K116" s="48" t="s">
        <v>47</v>
      </c>
      <c r="Q116" s="48" t="s">
        <v>866</v>
      </c>
      <c r="R116" s="48" t="s">
        <v>750</v>
      </c>
    </row>
    <row r="117" spans="1:18" hidden="1">
      <c r="A117" s="48" t="s">
        <v>890</v>
      </c>
      <c r="B117" s="50" t="str">
        <f t="shared" si="1"/>
        <v>การต่อยอดผลงานวิจัยและพัฒนานวัตกรรมไทยด้านเครื่องมือแพทย์และชีววัตถุที่มีมูลค่าตลาดสูงเพื่อเข้าสู่การผลิตเชิงพาณิชย์ (การพัฒนาต่อยอดกลุ่มผลิตภัณฑ์เครื่องมือแพทย์สำหรับโรคหัวใจและหลอดเลือด)</v>
      </c>
      <c r="C117" s="48" t="s">
        <v>891</v>
      </c>
      <c r="D117" s="48" t="s">
        <v>28</v>
      </c>
      <c r="E117" s="73">
        <v>2566</v>
      </c>
      <c r="F117" s="48" t="s">
        <v>388</v>
      </c>
      <c r="G117" s="48" t="s">
        <v>322</v>
      </c>
      <c r="H117" s="48" t="s">
        <v>200</v>
      </c>
      <c r="I117" s="48" t="s">
        <v>676</v>
      </c>
      <c r="K117" s="48" t="s">
        <v>38</v>
      </c>
      <c r="Q117" s="48" t="s">
        <v>892</v>
      </c>
      <c r="R117" s="48" t="s">
        <v>764</v>
      </c>
    </row>
    <row r="118" spans="1:18" hidden="1">
      <c r="A118" s="48" t="s">
        <v>894</v>
      </c>
      <c r="B118" s="50" t="str">
        <f t="shared" si="1"/>
        <v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</v>
      </c>
      <c r="C118" s="48" t="s">
        <v>393</v>
      </c>
      <c r="D118" s="48" t="s">
        <v>28</v>
      </c>
      <c r="E118" s="73">
        <v>2566</v>
      </c>
      <c r="F118" s="48" t="s">
        <v>388</v>
      </c>
      <c r="G118" s="48" t="s">
        <v>322</v>
      </c>
      <c r="H118" s="48" t="s">
        <v>895</v>
      </c>
      <c r="I118" s="48" t="s">
        <v>739</v>
      </c>
      <c r="K118" s="48" t="s">
        <v>38</v>
      </c>
      <c r="Q118" s="48" t="s">
        <v>896</v>
      </c>
      <c r="R118" s="48" t="s">
        <v>740</v>
      </c>
    </row>
    <row r="119" spans="1:18" hidden="1">
      <c r="A119" s="48" t="s">
        <v>897</v>
      </c>
      <c r="B119" s="50" t="str">
        <f t="shared" si="1"/>
        <v>โครงการพัฒนาส่งเสริมระบบนิเวศที่เอื้ออำนวยต่อการผลักดันงานวิจัยและนวัตกรรมด้านผลิตภัณฑ์การแพทย์ขั้นสูง (Advanced Therapy Medicinal Products; ATMPs) รวมถึงชีววัตถุที่เกี่ยวข้อง ไปสู่การใช้งานเชิงพาณิชย์</v>
      </c>
      <c r="C119" s="48" t="s">
        <v>898</v>
      </c>
      <c r="D119" s="48" t="s">
        <v>28</v>
      </c>
      <c r="E119" s="73">
        <v>2566</v>
      </c>
      <c r="F119" s="48" t="s">
        <v>388</v>
      </c>
      <c r="G119" s="48" t="s">
        <v>322</v>
      </c>
      <c r="H119" s="48" t="s">
        <v>86</v>
      </c>
      <c r="I119" s="48" t="s">
        <v>654</v>
      </c>
      <c r="K119" s="48" t="s">
        <v>38</v>
      </c>
      <c r="Q119" s="48" t="s">
        <v>899</v>
      </c>
      <c r="R119" s="48" t="s">
        <v>764</v>
      </c>
    </row>
    <row r="120" spans="1:18" hidden="1">
      <c r="A120" s="48" t="s">
        <v>901</v>
      </c>
      <c r="B120" s="50" t="str">
        <f t="shared" si="1"/>
        <v>โครงการสนับสนุนทุนประจำปีงบประมาณ 2566</v>
      </c>
      <c r="C120" s="48" t="s">
        <v>902</v>
      </c>
      <c r="D120" s="48" t="s">
        <v>28</v>
      </c>
      <c r="E120" s="73">
        <v>2566</v>
      </c>
      <c r="F120" s="48" t="s">
        <v>388</v>
      </c>
      <c r="G120" s="48" t="s">
        <v>322</v>
      </c>
      <c r="H120" s="48" t="s">
        <v>903</v>
      </c>
      <c r="I120" s="48" t="s">
        <v>904</v>
      </c>
      <c r="K120" s="48" t="s">
        <v>47</v>
      </c>
      <c r="Q120" s="48" t="s">
        <v>905</v>
      </c>
      <c r="R120" s="48" t="s">
        <v>689</v>
      </c>
    </row>
    <row r="121" spans="1:18" hidden="1">
      <c r="A121" s="48" t="s">
        <v>906</v>
      </c>
      <c r="B121" s="50" t="str">
        <f t="shared" si="1"/>
        <v>โครงการประสานความร่วมมือการพัฒนาศักยภาพบุคลากรด้านวัคซีนของประเทศ</v>
      </c>
      <c r="C121" s="48" t="s">
        <v>907</v>
      </c>
      <c r="D121" s="48" t="s">
        <v>28</v>
      </c>
      <c r="E121" s="73">
        <v>2566</v>
      </c>
      <c r="F121" s="48" t="s">
        <v>388</v>
      </c>
      <c r="G121" s="48" t="s">
        <v>322</v>
      </c>
      <c r="H121" s="48" t="s">
        <v>903</v>
      </c>
      <c r="I121" s="48" t="s">
        <v>904</v>
      </c>
      <c r="K121" s="48" t="s">
        <v>47</v>
      </c>
      <c r="Q121" s="48" t="s">
        <v>908</v>
      </c>
      <c r="R121" s="48" t="s">
        <v>818</v>
      </c>
    </row>
    <row r="122" spans="1:18" hidden="1">
      <c r="A122" s="48" t="s">
        <v>909</v>
      </c>
      <c r="B122" s="50" t="str">
        <f t="shared" si="1"/>
        <v>โครงการส่งเสริมและพัฒนาการบริหารจัดการงานทรัพย์สินทางปัญญาและการใช้ประโยชน์เชิงพาณิชย์ ด้านวัคซีนและชีววัตถุ 2566</v>
      </c>
      <c r="C122" s="48" t="s">
        <v>910</v>
      </c>
      <c r="D122" s="48" t="s">
        <v>28</v>
      </c>
      <c r="E122" s="73">
        <v>2566</v>
      </c>
      <c r="F122" s="48" t="s">
        <v>388</v>
      </c>
      <c r="G122" s="48" t="s">
        <v>322</v>
      </c>
      <c r="H122" s="48" t="s">
        <v>903</v>
      </c>
      <c r="I122" s="48" t="s">
        <v>904</v>
      </c>
      <c r="K122" s="48" t="s">
        <v>47</v>
      </c>
      <c r="Q122" s="48" t="s">
        <v>911</v>
      </c>
      <c r="R122" s="48" t="s">
        <v>689</v>
      </c>
    </row>
    <row r="123" spans="1:18" hidden="1">
      <c r="A123" s="48" t="s">
        <v>912</v>
      </c>
      <c r="B123" s="50" t="str">
        <f t="shared" si="1"/>
        <v>โครงการศึกษาวัคซีนเอดส์ทดลอง</v>
      </c>
      <c r="C123" s="48" t="s">
        <v>913</v>
      </c>
      <c r="D123" s="48" t="s">
        <v>28</v>
      </c>
      <c r="E123" s="73">
        <v>2566</v>
      </c>
      <c r="F123" s="48" t="s">
        <v>388</v>
      </c>
      <c r="G123" s="48" t="s">
        <v>322</v>
      </c>
      <c r="H123" s="48" t="s">
        <v>903</v>
      </c>
      <c r="I123" s="48" t="s">
        <v>904</v>
      </c>
      <c r="K123" s="48" t="s">
        <v>47</v>
      </c>
      <c r="Q123" s="48" t="s">
        <v>914</v>
      </c>
      <c r="R123" s="48" t="s">
        <v>750</v>
      </c>
    </row>
    <row r="124" spans="1:18" hidden="1">
      <c r="A124" s="48" t="s">
        <v>915</v>
      </c>
      <c r="B124" s="50" t="str">
        <f t="shared" si="1"/>
        <v>โครงการการศึกษาประสิทธิผลของวัคซีนเอชพีวีชนิดสองสายพันธุ์แบบฉีด 1 เข็ม  และ ฉีด 2 เข็มในนักเรียนหญิงไทย (HPV Single Dose)</v>
      </c>
      <c r="C124" s="48" t="s">
        <v>916</v>
      </c>
      <c r="D124" s="48" t="s">
        <v>28</v>
      </c>
      <c r="E124" s="73">
        <v>2566</v>
      </c>
      <c r="F124" s="48" t="s">
        <v>388</v>
      </c>
      <c r="G124" s="48" t="s">
        <v>322</v>
      </c>
      <c r="H124" s="48" t="s">
        <v>903</v>
      </c>
      <c r="I124" s="48" t="s">
        <v>904</v>
      </c>
      <c r="K124" s="48" t="s">
        <v>47</v>
      </c>
      <c r="Q124" s="48" t="s">
        <v>917</v>
      </c>
      <c r="R124" s="48" t="s">
        <v>750</v>
      </c>
    </row>
    <row r="125" spans="1:18" hidden="1">
      <c r="A125" s="48" t="s">
        <v>485</v>
      </c>
      <c r="B125" s="50" t="str">
        <f t="shared" si="1"/>
        <v>พัฒนาและยกระดับคุณภาพ ความปลอดภัยและประสิทธิผลของสารสกัดสมุนไพรที่ได้มาตรฐานสู่การพัฒนาเป็นยา เพื่อการขยายตลาดสู่สากล</v>
      </c>
      <c r="C125" s="48" t="s">
        <v>919</v>
      </c>
      <c r="D125" s="48" t="s">
        <v>28</v>
      </c>
      <c r="E125" s="73">
        <v>2566</v>
      </c>
      <c r="F125" s="48" t="s">
        <v>388</v>
      </c>
      <c r="G125" s="48" t="s">
        <v>322</v>
      </c>
      <c r="H125" s="48" t="s">
        <v>920</v>
      </c>
      <c r="I125" s="48" t="s">
        <v>654</v>
      </c>
      <c r="K125" s="48" t="s">
        <v>38</v>
      </c>
      <c r="Q125" s="48" t="s">
        <v>921</v>
      </c>
      <c r="R125" s="48" t="s">
        <v>655</v>
      </c>
    </row>
    <row r="126" spans="1:18" hidden="1">
      <c r="A126" s="48" t="s">
        <v>922</v>
      </c>
      <c r="B126" s="50" t="str">
        <f t="shared" si="1"/>
        <v>โครงการพัฒนาสารสำคัญ ยาใหม่ชนิดที่เป็นตัวยาเดิม (Repurposed/Incrementally Modified Drugs: IMD) ผลิตภัณฑ์ธรรมชาติ สารสกัดสมุนไพรที่มีคุณภาพ (Medical Grade) และได้รับรองมาตรฐาน</v>
      </c>
      <c r="C126" s="48" t="s">
        <v>923</v>
      </c>
      <c r="D126" s="48" t="s">
        <v>28</v>
      </c>
      <c r="E126" s="73">
        <v>2566</v>
      </c>
      <c r="F126" s="48" t="s">
        <v>388</v>
      </c>
      <c r="G126" s="48" t="s">
        <v>322</v>
      </c>
      <c r="H126" s="48" t="s">
        <v>86</v>
      </c>
      <c r="I126" s="48" t="s">
        <v>654</v>
      </c>
      <c r="K126" s="48" t="s">
        <v>38</v>
      </c>
      <c r="Q126" s="48" t="s">
        <v>924</v>
      </c>
      <c r="R126" s="48" t="s">
        <v>764</v>
      </c>
    </row>
    <row r="127" spans="1:18" hidden="1">
      <c r="A127" s="48" t="s">
        <v>835</v>
      </c>
      <c r="B127" s="50" t="str">
        <f t="shared" si="1"/>
        <v>การพัฒนาบริการโภชนพันธุศาสตร์ที่มีมาตรฐานรับรองแปลผลได้บนแพลตฟอร์มดิจิทัลสู่การใช้ประโยชน์ในอุตสาหกรรมการแพทย์และสาธารณสุข</v>
      </c>
      <c r="C127" s="48" t="s">
        <v>925</v>
      </c>
      <c r="D127" s="48" t="s">
        <v>28</v>
      </c>
      <c r="E127" s="73">
        <v>2566</v>
      </c>
      <c r="F127" s="48" t="s">
        <v>388</v>
      </c>
      <c r="G127" s="48" t="s">
        <v>322</v>
      </c>
      <c r="H127" s="48" t="s">
        <v>920</v>
      </c>
      <c r="I127" s="48" t="s">
        <v>654</v>
      </c>
      <c r="K127" s="48" t="s">
        <v>38</v>
      </c>
      <c r="Q127" s="48" t="s">
        <v>926</v>
      </c>
      <c r="R127" s="48" t="s">
        <v>750</v>
      </c>
    </row>
    <row r="128" spans="1:18" hidden="1">
      <c r="A128" s="48" t="s">
        <v>928</v>
      </c>
      <c r="B128" s="50" t="str">
        <f t="shared" si="1"/>
        <v>โครงการยกระดับมาตรฐานบริการสุขภาพรองรับการแข่งขันอุตสาหกรรมการแพทย์ครบวงจร ประจำปีงบประมาณ พ.ศ.2566</v>
      </c>
      <c r="C128" s="48" t="s">
        <v>929</v>
      </c>
      <c r="D128" s="48" t="s">
        <v>28</v>
      </c>
      <c r="E128" s="73">
        <v>2566</v>
      </c>
      <c r="F128" s="48" t="s">
        <v>388</v>
      </c>
      <c r="G128" s="48" t="s">
        <v>322</v>
      </c>
      <c r="H128" s="48" t="s">
        <v>930</v>
      </c>
      <c r="I128" s="48" t="s">
        <v>931</v>
      </c>
      <c r="K128" s="48" t="s">
        <v>47</v>
      </c>
      <c r="Q128" s="48" t="s">
        <v>932</v>
      </c>
      <c r="R128" s="48" t="s">
        <v>655</v>
      </c>
    </row>
    <row r="129" spans="1:22" hidden="1">
      <c r="A129" s="54" t="s">
        <v>948</v>
      </c>
      <c r="B129" s="53" t="str">
        <f t="shared" si="1"/>
        <v>พัฒนาโครงสร้างพื้นฐานมาตรฐานอุตสาหกรรมและบริการทางการแพทย์</v>
      </c>
      <c r="C129" s="54" t="s">
        <v>949</v>
      </c>
      <c r="D129" s="54" t="s">
        <v>28</v>
      </c>
      <c r="E129" s="71">
        <v>2567</v>
      </c>
      <c r="F129" s="54" t="s">
        <v>535</v>
      </c>
      <c r="G129" s="54" t="s">
        <v>199</v>
      </c>
      <c r="H129" s="54" t="s">
        <v>243</v>
      </c>
      <c r="I129" s="54" t="s">
        <v>390</v>
      </c>
      <c r="J129" s="54"/>
      <c r="K129" s="54" t="s">
        <v>61</v>
      </c>
      <c r="L129" s="54" t="s">
        <v>950</v>
      </c>
      <c r="M129" s="54"/>
      <c r="N129" s="54"/>
      <c r="O129" s="54"/>
      <c r="P129" s="54"/>
      <c r="Q129" s="54" t="s">
        <v>951</v>
      </c>
      <c r="R129" s="55" t="s">
        <v>655</v>
      </c>
      <c r="S129" s="54"/>
      <c r="T129" s="56" t="s">
        <v>382</v>
      </c>
      <c r="U129" s="56" t="s">
        <v>383</v>
      </c>
      <c r="V129" s="48" t="s">
        <v>1053</v>
      </c>
    </row>
    <row r="130" spans="1:22" hidden="1">
      <c r="A130" s="54" t="s">
        <v>953</v>
      </c>
      <c r="B130" s="53" t="str">
        <f t="shared" ref="B130:B146" si="2">HYPERLINK(S130,C130)</f>
        <v>เซลล์ภูมิคุ้มกันรักษาสำหรับโรคมะเร็งและเซลล์บำบัดรักษาเพื่อสุขภาวะและความงาม</v>
      </c>
      <c r="C130" s="54" t="s">
        <v>954</v>
      </c>
      <c r="D130" s="54" t="s">
        <v>28</v>
      </c>
      <c r="E130" s="71">
        <v>2567</v>
      </c>
      <c r="F130" s="54" t="s">
        <v>535</v>
      </c>
      <c r="G130" s="54" t="s">
        <v>589</v>
      </c>
      <c r="H130" s="54" t="s">
        <v>955</v>
      </c>
      <c r="I130" s="54" t="s">
        <v>956</v>
      </c>
      <c r="J130" s="54"/>
      <c r="K130" s="54" t="s">
        <v>38</v>
      </c>
      <c r="L130" s="54" t="s">
        <v>950</v>
      </c>
      <c r="M130" s="54"/>
      <c r="N130" s="54"/>
      <c r="O130" s="54"/>
      <c r="P130" s="54"/>
      <c r="Q130" s="54" t="s">
        <v>957</v>
      </c>
      <c r="R130" s="55" t="s">
        <v>764</v>
      </c>
      <c r="S130" s="54"/>
      <c r="T130" s="56" t="s">
        <v>408</v>
      </c>
      <c r="U130" s="56" t="s">
        <v>445</v>
      </c>
      <c r="V130" s="48" t="s">
        <v>1054</v>
      </c>
    </row>
    <row r="131" spans="1:22" hidden="1">
      <c r="A131" s="54" t="s">
        <v>962</v>
      </c>
      <c r="B131" s="53" t="str">
        <f t="shared" si="2"/>
        <v>การต่อยอดผลงานวิจัยและพัฒนานวัตกรรมไทยด้านเครื่องมือแพทย์ที่มูลค่าตลาดสูงเพื่อเข้าสู่การผลิตเชิงพาณิชย์</v>
      </c>
      <c r="C131" s="54" t="s">
        <v>963</v>
      </c>
      <c r="D131" s="54" t="s">
        <v>28</v>
      </c>
      <c r="E131" s="71">
        <v>2567</v>
      </c>
      <c r="F131" s="54" t="s">
        <v>535</v>
      </c>
      <c r="G131" s="54" t="s">
        <v>216</v>
      </c>
      <c r="H131" s="54" t="s">
        <v>200</v>
      </c>
      <c r="I131" s="54" t="s">
        <v>676</v>
      </c>
      <c r="J131" s="54"/>
      <c r="K131" s="54" t="s">
        <v>38</v>
      </c>
      <c r="L131" s="54" t="s">
        <v>950</v>
      </c>
      <c r="M131" s="54"/>
      <c r="N131" s="54"/>
      <c r="O131" s="54"/>
      <c r="P131" s="54"/>
      <c r="Q131" s="54" t="s">
        <v>964</v>
      </c>
      <c r="R131" s="55" t="s">
        <v>689</v>
      </c>
      <c r="S131" s="54"/>
      <c r="T131" s="56" t="s">
        <v>398</v>
      </c>
      <c r="U131" s="56" t="s">
        <v>441</v>
      </c>
      <c r="V131" s="48" t="s">
        <v>1056</v>
      </c>
    </row>
    <row r="132" spans="1:22" hidden="1">
      <c r="A132" s="54" t="s">
        <v>972</v>
      </c>
      <c r="B132" s="53" t="str">
        <f t="shared" si="2"/>
        <v>การพัฒนากระบวนการผลิตและห่วงโซ่คุณค่าสารออกฤทธิ์ทางเภสัชกรรมเพื่อสร้างศักยภาพการผลิตยาในประเทศ</v>
      </c>
      <c r="C132" s="54" t="s">
        <v>973</v>
      </c>
      <c r="D132" s="54" t="s">
        <v>28</v>
      </c>
      <c r="E132" s="71">
        <v>2567</v>
      </c>
      <c r="F132" s="54" t="s">
        <v>535</v>
      </c>
      <c r="G132" s="54" t="s">
        <v>199</v>
      </c>
      <c r="H132" s="54" t="s">
        <v>200</v>
      </c>
      <c r="I132" s="54" t="s">
        <v>676</v>
      </c>
      <c r="J132" s="54"/>
      <c r="K132" s="54" t="s">
        <v>38</v>
      </c>
      <c r="L132" s="54" t="s">
        <v>950</v>
      </c>
      <c r="M132" s="54"/>
      <c r="N132" s="54"/>
      <c r="O132" s="54"/>
      <c r="P132" s="54"/>
      <c r="Q132" s="54" t="s">
        <v>974</v>
      </c>
      <c r="R132" s="55" t="s">
        <v>750</v>
      </c>
      <c r="S132" s="54"/>
      <c r="T132" s="56" t="s">
        <v>408</v>
      </c>
      <c r="U132" s="56" t="s">
        <v>419</v>
      </c>
      <c r="V132" s="48" t="s">
        <v>1057</v>
      </c>
    </row>
    <row r="133" spans="1:22" hidden="1">
      <c r="A133" s="54" t="s">
        <v>975</v>
      </c>
      <c r="B133" s="53" t="str">
        <f t="shared" si="2"/>
        <v>ศูนย์กลางประมวลผลข้อมูลจีโนมสนับสนุนการแพทย์แม่นยำ</v>
      </c>
      <c r="C133" s="54" t="s">
        <v>976</v>
      </c>
      <c r="D133" s="54" t="s">
        <v>28</v>
      </c>
      <c r="E133" s="71">
        <v>2567</v>
      </c>
      <c r="F133" s="54" t="s">
        <v>535</v>
      </c>
      <c r="G133" s="54" t="s">
        <v>199</v>
      </c>
      <c r="H133" s="54" t="s">
        <v>200</v>
      </c>
      <c r="I133" s="54" t="s">
        <v>676</v>
      </c>
      <c r="J133" s="54"/>
      <c r="K133" s="54" t="s">
        <v>38</v>
      </c>
      <c r="L133" s="54" t="s">
        <v>950</v>
      </c>
      <c r="M133" s="54"/>
      <c r="N133" s="54"/>
      <c r="O133" s="54"/>
      <c r="P133" s="54"/>
      <c r="Q133" s="54" t="s">
        <v>977</v>
      </c>
      <c r="R133" s="55" t="s">
        <v>753</v>
      </c>
      <c r="S133" s="54"/>
      <c r="T133" s="56" t="s">
        <v>398</v>
      </c>
      <c r="U133" s="56" t="s">
        <v>424</v>
      </c>
      <c r="V133" s="48" t="s">
        <v>1055</v>
      </c>
    </row>
    <row r="134" spans="1:22" hidden="1">
      <c r="A134" s="54" t="s">
        <v>978</v>
      </c>
      <c r="B134" s="53" t="str">
        <f t="shared" si="2"/>
        <v>การสร้างศักยภาพแพลตฟอร์มสำหรับการพัฒนาวัคซีนเพื่อป้องกันโรคระบาดสำคัญในมนุษย์และสัตว์</v>
      </c>
      <c r="C134" s="54" t="s">
        <v>979</v>
      </c>
      <c r="D134" s="54" t="s">
        <v>28</v>
      </c>
      <c r="E134" s="71">
        <v>2567</v>
      </c>
      <c r="F134" s="54" t="s">
        <v>535</v>
      </c>
      <c r="G134" s="54" t="s">
        <v>403</v>
      </c>
      <c r="H134" s="54" t="s">
        <v>200</v>
      </c>
      <c r="I134" s="54" t="s">
        <v>676</v>
      </c>
      <c r="J134" s="54"/>
      <c r="K134" s="54" t="s">
        <v>38</v>
      </c>
      <c r="L134" s="54" t="s">
        <v>950</v>
      </c>
      <c r="M134" s="54"/>
      <c r="N134" s="54"/>
      <c r="O134" s="54"/>
      <c r="P134" s="54"/>
      <c r="Q134" s="54" t="s">
        <v>980</v>
      </c>
      <c r="R134" s="55" t="s">
        <v>689</v>
      </c>
      <c r="S134" s="54"/>
      <c r="T134" s="56" t="s">
        <v>398</v>
      </c>
      <c r="U134" s="56" t="s">
        <v>441</v>
      </c>
      <c r="V134" s="48" t="s">
        <v>1056</v>
      </c>
    </row>
    <row r="135" spans="1:22" hidden="1">
      <c r="A135" s="48" t="s">
        <v>1004</v>
      </c>
      <c r="B135" s="50" t="str">
        <f t="shared" si="2"/>
        <v>พัฒนาการผลิตเซลล์มาตรฐานลักษณะเฉพาะ (highly selected) สำหรับ ใช้ในห้องปฏิบัติการธนาคารเลือดทั่วประเทศ (2564-2568)</v>
      </c>
      <c r="C135" s="48" t="s">
        <v>1005</v>
      </c>
      <c r="D135" s="48" t="s">
        <v>28</v>
      </c>
      <c r="E135" s="69">
        <v>2567</v>
      </c>
      <c r="F135" s="48" t="s">
        <v>535</v>
      </c>
      <c r="G135" s="48" t="s">
        <v>199</v>
      </c>
      <c r="H135" s="48" t="s">
        <v>306</v>
      </c>
      <c r="I135" s="48" t="s">
        <v>236</v>
      </c>
      <c r="K135" s="48" t="s">
        <v>237</v>
      </c>
      <c r="Q135" s="48" t="s">
        <v>1008</v>
      </c>
      <c r="R135" s="49" t="s">
        <v>655</v>
      </c>
      <c r="T135" s="48" t="s">
        <v>1006</v>
      </c>
      <c r="U135" s="48" t="s">
        <v>1007</v>
      </c>
    </row>
    <row r="136" spans="1:22" hidden="1">
      <c r="A136" s="48" t="s">
        <v>1009</v>
      </c>
      <c r="B136" s="50" t="str">
        <f t="shared" si="2"/>
        <v>(67) โครงการพัฒนาและเชื่อมโยงอุตสาหกรรมและบริการทางการแพทย์</v>
      </c>
      <c r="C136" s="48" t="s">
        <v>1010</v>
      </c>
      <c r="D136" s="48" t="s">
        <v>28</v>
      </c>
      <c r="E136" s="69">
        <v>2567</v>
      </c>
      <c r="F136" s="48" t="s">
        <v>535</v>
      </c>
      <c r="G136" s="48" t="s">
        <v>199</v>
      </c>
      <c r="H136" s="48" t="s">
        <v>59</v>
      </c>
      <c r="I136" s="48" t="s">
        <v>60</v>
      </c>
      <c r="K136" s="48" t="s">
        <v>61</v>
      </c>
      <c r="Q136" s="48" t="s">
        <v>1013</v>
      </c>
      <c r="R136" s="49" t="s">
        <v>750</v>
      </c>
      <c r="T136" s="48" t="s">
        <v>1011</v>
      </c>
      <c r="U136" s="48" t="s">
        <v>1012</v>
      </c>
    </row>
    <row r="137" spans="1:22" hidden="1">
      <c r="A137" s="48" t="s">
        <v>1015</v>
      </c>
      <c r="B137" s="50" t="str">
        <f t="shared" si="2"/>
        <v>ค่าใช้จ่ายในการพัฒนาโครงสร้างพื้นฐานมาตรฐานอุตสาหกรรมและบริการทางการแพทย์</v>
      </c>
      <c r="C137" s="48" t="s">
        <v>1016</v>
      </c>
      <c r="D137" s="48" t="s">
        <v>28</v>
      </c>
      <c r="E137" s="69">
        <v>2567</v>
      </c>
      <c r="F137" s="48" t="s">
        <v>535</v>
      </c>
      <c r="G137" s="48" t="s">
        <v>199</v>
      </c>
      <c r="H137" s="48" t="s">
        <v>1017</v>
      </c>
      <c r="I137" s="48" t="s">
        <v>390</v>
      </c>
      <c r="K137" s="48" t="s">
        <v>61</v>
      </c>
      <c r="Q137" s="48" t="s">
        <v>1018</v>
      </c>
      <c r="R137" s="49" t="s">
        <v>655</v>
      </c>
      <c r="T137" s="48" t="s">
        <v>1006</v>
      </c>
      <c r="U137" s="48" t="s">
        <v>1007</v>
      </c>
    </row>
    <row r="138" spans="1:22" hidden="1">
      <c r="A138" s="48" t="s">
        <v>1020</v>
      </c>
      <c r="B138" s="50" t="str">
        <f t="shared" si="2"/>
        <v>ค่าใช้จ่ายในการพัฒนาโครงสร้างพื้นฐานมาตรฐานอุตสาหกรรมและบริการทางการแพทย์</v>
      </c>
      <c r="C138" s="48" t="s">
        <v>1016</v>
      </c>
      <c r="D138" s="48" t="s">
        <v>28</v>
      </c>
      <c r="E138" s="69">
        <v>2567</v>
      </c>
      <c r="F138" s="48" t="s">
        <v>535</v>
      </c>
      <c r="G138" s="48" t="s">
        <v>199</v>
      </c>
      <c r="H138" s="48" t="s">
        <v>1021</v>
      </c>
      <c r="I138" s="48" t="s">
        <v>390</v>
      </c>
      <c r="K138" s="48" t="s">
        <v>61</v>
      </c>
      <c r="Q138" s="48" t="s">
        <v>1023</v>
      </c>
      <c r="R138" s="49" t="s">
        <v>718</v>
      </c>
      <c r="T138" s="48" t="s">
        <v>1006</v>
      </c>
      <c r="U138" s="48" t="s">
        <v>1022</v>
      </c>
    </row>
    <row r="139" spans="1:22" hidden="1">
      <c r="A139" s="48" t="s">
        <v>1024</v>
      </c>
      <c r="B139" s="50" t="str">
        <f t="shared" si="2"/>
        <v>โครงการจัดทำมาตรฐานตำรับยาแผนไทย</v>
      </c>
      <c r="C139" s="48" t="s">
        <v>560</v>
      </c>
      <c r="D139" s="48" t="s">
        <v>28</v>
      </c>
      <c r="E139" s="69">
        <v>2567</v>
      </c>
      <c r="F139" s="48" t="s">
        <v>535</v>
      </c>
      <c r="G139" s="48" t="s">
        <v>199</v>
      </c>
      <c r="H139" s="48" t="s">
        <v>117</v>
      </c>
      <c r="I139" s="48" t="s">
        <v>103</v>
      </c>
      <c r="K139" s="48" t="s">
        <v>47</v>
      </c>
      <c r="Q139" s="48" t="s">
        <v>1025</v>
      </c>
      <c r="R139" s="49" t="s">
        <v>655</v>
      </c>
      <c r="T139" s="48" t="s">
        <v>1006</v>
      </c>
      <c r="U139" s="48" t="s">
        <v>1007</v>
      </c>
    </row>
    <row r="140" spans="1:22" hidden="1">
      <c r="A140" s="48" t="s">
        <v>1026</v>
      </c>
      <c r="B140" s="50" t="str">
        <f t="shared" si="2"/>
        <v>โครงการจัดตั้งศูนย์การแพทย์แม่นยำแห่งชาติ (National Precision Medicine Center)</v>
      </c>
      <c r="C140" s="48" t="s">
        <v>1027</v>
      </c>
      <c r="D140" s="48" t="s">
        <v>28</v>
      </c>
      <c r="E140" s="69">
        <v>2567</v>
      </c>
      <c r="F140" s="48" t="s">
        <v>535</v>
      </c>
      <c r="G140" s="48" t="s">
        <v>199</v>
      </c>
      <c r="H140" s="48" t="s">
        <v>243</v>
      </c>
      <c r="I140" s="48" t="s">
        <v>865</v>
      </c>
      <c r="K140" s="48" t="s">
        <v>47</v>
      </c>
      <c r="Q140" s="48" t="s">
        <v>1028</v>
      </c>
      <c r="R140" s="49" t="s">
        <v>750</v>
      </c>
      <c r="T140" s="48" t="s">
        <v>1011</v>
      </c>
      <c r="U140" s="48" t="s">
        <v>1012</v>
      </c>
    </row>
    <row r="141" spans="1:22" hidden="1">
      <c r="A141" s="48" t="s">
        <v>1030</v>
      </c>
      <c r="B141" s="50" t="str">
        <f t="shared" si="2"/>
        <v>ค่าใช้จ่ายในการพัฒนาโครงสร้างพื้นฐานมาตรฐานอุตสาหกรรมและบริการทางการแพทย์</v>
      </c>
      <c r="C141" s="48" t="s">
        <v>1016</v>
      </c>
      <c r="D141" s="48" t="s">
        <v>28</v>
      </c>
      <c r="E141" s="69">
        <v>2567</v>
      </c>
      <c r="F141" s="48" t="s">
        <v>535</v>
      </c>
      <c r="G141" s="48" t="s">
        <v>199</v>
      </c>
      <c r="H141" s="48" t="s">
        <v>1031</v>
      </c>
      <c r="I141" s="48" t="s">
        <v>390</v>
      </c>
      <c r="K141" s="48" t="s">
        <v>61</v>
      </c>
      <c r="Q141" s="48" t="s">
        <v>1032</v>
      </c>
      <c r="R141" s="49" t="s">
        <v>655</v>
      </c>
      <c r="T141" s="48" t="s">
        <v>1006</v>
      </c>
      <c r="U141" s="48" t="s">
        <v>1007</v>
      </c>
    </row>
    <row r="142" spans="1:22" hidden="1">
      <c r="A142" s="48" t="s">
        <v>1033</v>
      </c>
      <c r="B142" s="50" t="str">
        <f t="shared" si="2"/>
        <v>โครงการสนับสนุนการพัฒนาศักยภาพด้านการควบคุมคุณภาพผลิตภัณฑ์ยาจากสมุนไพรในกลุ่มประเทศสมาชิกอาเซียน ภายใต้โครงการ Hands-on Training on the Quality Control of Traditional and Complementary Medicine Products</v>
      </c>
      <c r="C142" s="48" t="s">
        <v>1034</v>
      </c>
      <c r="D142" s="48" t="s">
        <v>28</v>
      </c>
      <c r="E142" s="69">
        <v>2567</v>
      </c>
      <c r="F142" s="48" t="s">
        <v>322</v>
      </c>
      <c r="G142" s="48" t="s">
        <v>1035</v>
      </c>
      <c r="H142" s="48" t="s">
        <v>117</v>
      </c>
      <c r="I142" s="48" t="s">
        <v>103</v>
      </c>
      <c r="K142" s="48" t="s">
        <v>47</v>
      </c>
      <c r="Q142" s="48" t="s">
        <v>1038</v>
      </c>
      <c r="R142" s="49" t="s">
        <v>818</v>
      </c>
      <c r="T142" s="48" t="s">
        <v>1036</v>
      </c>
      <c r="U142" s="48" t="s">
        <v>1037</v>
      </c>
    </row>
    <row r="143" spans="1:22" hidden="1">
      <c r="A143" s="48" t="s">
        <v>1039</v>
      </c>
      <c r="B143" s="50" t="str">
        <f t="shared" si="2"/>
        <v>โครงการสร้างมูลค่าผลิตภัณฑ์สุขภาพนวัตกรรมไทย</v>
      </c>
      <c r="C143" s="48" t="s">
        <v>1040</v>
      </c>
      <c r="D143" s="48" t="s">
        <v>28</v>
      </c>
      <c r="E143" s="69">
        <v>2567</v>
      </c>
      <c r="F143" s="48" t="s">
        <v>960</v>
      </c>
      <c r="G143" s="48" t="s">
        <v>199</v>
      </c>
      <c r="H143" s="48" t="s">
        <v>243</v>
      </c>
      <c r="I143" s="48" t="s">
        <v>46</v>
      </c>
      <c r="K143" s="48" t="s">
        <v>47</v>
      </c>
      <c r="Q143" s="48" t="s">
        <v>1041</v>
      </c>
      <c r="R143" s="49" t="s">
        <v>655</v>
      </c>
      <c r="T143" s="48" t="s">
        <v>1006</v>
      </c>
      <c r="U143" s="48" t="s">
        <v>1007</v>
      </c>
    </row>
    <row r="144" spans="1:22" hidden="1">
      <c r="A144" s="48" t="s">
        <v>1042</v>
      </c>
      <c r="B144" s="50" t="str">
        <f t="shared" si="2"/>
        <v>โครงการศึกษาประสิทธิผลและความปลอดภัยของเอนไซม์โบรมิเลนจากสับปะรด ต่ออาการปวดเข่าในผู้ที่มีภาวะข้อเข่าเสื่อมระยะเริ่มต้น</v>
      </c>
      <c r="C144" s="48" t="s">
        <v>1043</v>
      </c>
      <c r="D144" s="48" t="s">
        <v>28</v>
      </c>
      <c r="E144" s="69">
        <v>2567</v>
      </c>
      <c r="F144" s="48" t="s">
        <v>535</v>
      </c>
      <c r="G144" s="48" t="s">
        <v>199</v>
      </c>
      <c r="H144" s="48" t="s">
        <v>127</v>
      </c>
      <c r="I144" s="48" t="s">
        <v>103</v>
      </c>
      <c r="K144" s="48" t="s">
        <v>47</v>
      </c>
      <c r="Q144" s="48" t="s">
        <v>1045</v>
      </c>
      <c r="R144" s="49" t="s">
        <v>689</v>
      </c>
      <c r="T144" s="48" t="s">
        <v>1036</v>
      </c>
      <c r="U144" s="48" t="s">
        <v>1044</v>
      </c>
    </row>
    <row r="145" spans="1:21" hidden="1">
      <c r="A145" s="48" t="s">
        <v>1046</v>
      </c>
      <c r="B145" s="50" t="str">
        <f t="shared" si="2"/>
        <v>โครงการยกระดับการขับเคลื่อนกัญชา กัญชง กระท่อม เพื่อดูแลสุขภาพผู้ป่วยในระบบบริการสาธารณสุขและสร้างมูลค่าเชิงเศรษฐกิจ</v>
      </c>
      <c r="C145" s="48" t="s">
        <v>1047</v>
      </c>
      <c r="D145" s="48" t="s">
        <v>28</v>
      </c>
      <c r="E145" s="69">
        <v>2567</v>
      </c>
      <c r="F145" s="48" t="s">
        <v>535</v>
      </c>
      <c r="G145" s="48" t="s">
        <v>199</v>
      </c>
      <c r="H145" s="48" t="s">
        <v>122</v>
      </c>
      <c r="I145" s="48" t="s">
        <v>103</v>
      </c>
      <c r="K145" s="48" t="s">
        <v>47</v>
      </c>
      <c r="Q145" s="48" t="s">
        <v>1049</v>
      </c>
      <c r="R145" s="49" t="s">
        <v>764</v>
      </c>
      <c r="T145" s="48" t="s">
        <v>1011</v>
      </c>
      <c r="U145" s="48" t="s">
        <v>1048</v>
      </c>
    </row>
    <row r="146" spans="1:21" hidden="1">
      <c r="A146" s="48" t="s">
        <v>1050</v>
      </c>
      <c r="B146" s="50" t="str">
        <f t="shared" si="2"/>
        <v>โครงการวิจัยและพัฒนาผลิตภัณฑ์ต้านการอักเสบต้นแบบจากสารสกัดรากกัญชา</v>
      </c>
      <c r="C146" s="48" t="s">
        <v>1051</v>
      </c>
      <c r="D146" s="48" t="s">
        <v>28</v>
      </c>
      <c r="E146" s="69">
        <v>2567</v>
      </c>
      <c r="F146" s="48" t="s">
        <v>535</v>
      </c>
      <c r="G146" s="48" t="s">
        <v>199</v>
      </c>
      <c r="H146" s="48" t="s">
        <v>122</v>
      </c>
      <c r="I146" s="48" t="s">
        <v>103</v>
      </c>
      <c r="K146" s="48" t="s">
        <v>47</v>
      </c>
      <c r="Q146" s="48" t="s">
        <v>1052</v>
      </c>
      <c r="R146" s="49" t="s">
        <v>764</v>
      </c>
      <c r="T146" s="48" t="s">
        <v>1011</v>
      </c>
      <c r="U146" s="48" t="s">
        <v>1048</v>
      </c>
    </row>
  </sheetData>
  <autoFilter ref="A11:R146" xr:uid="{00000000-0009-0000-0000-000005000000}">
    <filterColumn colId="4">
      <filters>
        <filter val="2561"/>
        <filter val="2562"/>
        <filter val="2563"/>
      </filters>
    </filterColumn>
    <sortState ref="A12:R104">
      <sortCondition ref="E11:E98"/>
    </sortState>
  </autoFilter>
  <hyperlinks>
    <hyperlink ref="B12" r:id="rId1" display="https://emenscr.nesdc.go.th/viewer/view.html?id=5b2094777587e67e2e721081&amp;username=mfu590131" xr:uid="{FA8F3D64-0879-4282-AA90-35A8CABB9E22}"/>
    <hyperlink ref="B15" r:id="rId2" display="https://emenscr.nesdc.go.th/viewer/view.html?id=5c0a32c76bab3540d8d24b13&amp;username=moph10021" xr:uid="{002A4AF3-A816-4391-A64E-9E2C262CE88D}"/>
    <hyperlink ref="B16" r:id="rId3" display="https://emenscr.nesdc.go.th/viewer/view.html?id=5c187ed5e1033840d27703a0&amp;username=moph10091" xr:uid="{75FE3000-29C0-410D-8C2F-C54720537BB7}"/>
    <hyperlink ref="B17" r:id="rId4" display="https://emenscr.nesdc.go.th/viewer/view.html?id=5d54c5fb8087be14b6d4cd0a&amp;username=industry04041" xr:uid="{ACA3AA06-1BF1-4EA1-BD31-4385ECF1CB78}"/>
    <hyperlink ref="B14" r:id="rId5" display="https://emenscr.nesdc.go.th/viewer/view.html?id=5d845ff7c9040805a0286a7c&amp;username=moph06041" xr:uid="{B4D6EE69-7C70-4D4F-ACE7-38764B335D1D}"/>
    <hyperlink ref="B13" r:id="rId6" display="https://emenscr.nesdc.go.th/viewer/view.html?id=5d8a3acc1970f105a15994cd&amp;username=most6500061" xr:uid="{C83196DA-24D4-4BE4-9169-EE4C0917E352}"/>
    <hyperlink ref="B18" r:id="rId7" display="https://emenscr.nesdc.go.th/viewer/view.html?id=5daea6b9bbeb5646c01d1a1e&amp;username=liquor1" xr:uid="{1E13920E-D5C4-4E4C-88E5-FEC24E51B270}"/>
    <hyperlink ref="B20" r:id="rId8" display="https://emenscr.nesdc.go.th/viewer/view.html?id=5dd78892e498156aca0dab56&amp;username=most6500021" xr:uid="{953F5CC9-75DE-448D-AB16-D4568CC68E78}"/>
    <hyperlink ref="B31" r:id="rId9" display="https://emenscr.nesdc.go.th/viewer/view.html?id=5de5dc1d09987646b1c79352&amp;username=moph06041" xr:uid="{EE8AFF33-9868-4E1D-A021-6CB775998716}"/>
    <hyperlink ref="B32" r:id="rId10" display="https://emenscr.nesdc.go.th/viewer/view.html?id=5de6047aa4f65846b25d40b0&amp;username=moph06041" xr:uid="{08AE7700-1D2C-424A-A1E3-1F14BEF4461D}"/>
    <hyperlink ref="B38" r:id="rId11" display="https://emenscr.nesdc.go.th/viewer/view.html?id=5dede07f240cac46ac1afbca&amp;username=moph10091" xr:uid="{C02D7427-503E-4EA8-A252-5EBA757C1DF0}"/>
    <hyperlink ref="B40" r:id="rId12" display="https://emenscr.nesdc.go.th/viewer/view.html?id=5df31257bd03be2c50f77f90&amp;username=industry04041" xr:uid="{32FA2BB7-2F6E-41E5-8F63-908ACBBFE294}"/>
    <hyperlink ref="B24" r:id="rId13" display="https://emenscr.nesdc.go.th/viewer/view.html?id=5df73ddb1069321a558d6ac6&amp;username=moph05051" xr:uid="{B59C0841-8820-47CC-8EF0-A148166391EB}"/>
    <hyperlink ref="B25" r:id="rId14" display="https://emenscr.nesdc.go.th/viewer/view.html?id=5df84cfe1069321a558d6b96&amp;username=moph05051" xr:uid="{517B85C3-500C-4921-BA01-F2ECDDB0B337}"/>
    <hyperlink ref="B33" r:id="rId15" display="https://emenscr.nesdc.go.th/viewer/view.html?id=5df99289caa0dc3f63b8c3f9&amp;username=moph10021" xr:uid="{05A33638-E69A-40CE-98B0-0A0010C81855}"/>
    <hyperlink ref="B34" r:id="rId16" display="https://emenscr.nesdc.go.th/viewer/view.html?id=5df9a64bcaa0dc3f63b8c44e&amp;username=moph10021" xr:uid="{81F04EE8-2679-41E7-A324-AF58CA066247}"/>
    <hyperlink ref="B26" r:id="rId17" display="https://emenscr.nesdc.go.th/viewer/view.html?id=5df9e609caa0dc3f63b8c534&amp;username=moph05061" xr:uid="{CB274C0A-E7F1-43E8-9A40-FA4E77E0F481}"/>
    <hyperlink ref="B23" r:id="rId18" display="https://emenscr.nesdc.go.th/viewer/view.html?id=5df9e60ccaa0dc3f63b8c536&amp;username=moph05041" xr:uid="{C5B7B5AB-F961-4FF8-9AFF-CC85FD28C20A}"/>
    <hyperlink ref="B22" r:id="rId19" display="https://emenscr.nesdc.go.th/viewer/view.html?id=5dfae6abb03e921a67e372cb&amp;username=moph05021" xr:uid="{927A4CDD-3AD0-4AA7-B488-4B62F9E58FC2}"/>
    <hyperlink ref="B27" r:id="rId20" display="https://emenscr.nesdc.go.th/viewer/view.html?id=5dfb398fd2f24a1a689b4cc5&amp;username=moph05061" xr:uid="{810691FE-DC65-47CD-BCCC-38F5F40139B7}"/>
    <hyperlink ref="B28" r:id="rId21" display="https://emenscr.nesdc.go.th/viewer/view.html?id=5dfb3e28c552571a72d137de&amp;username=moph05061" xr:uid="{3189872D-EC8D-4CB3-87A1-8AEDDA2B80D2}"/>
    <hyperlink ref="B29" r:id="rId22" display="https://emenscr.nesdc.go.th/viewer/view.html?id=5dfc5a33e02dae1a6dd4bdfe&amp;username=moph05061" xr:uid="{3BA77575-DC2B-4177-8DDA-F745E804A434}"/>
    <hyperlink ref="B30" r:id="rId23" display="https://emenscr.nesdc.go.th/viewer/view.html?id=5dfc9263af3c503a8625b7b8&amp;username=moph05061" xr:uid="{A0079AEA-48C5-446E-B253-434B7BEDBB70}"/>
    <hyperlink ref="B21" r:id="rId24" display="https://emenscr.nesdc.go.th/viewer/view.html?id=5e0081c1b459dd49a9ac7215&amp;username=most51071" xr:uid="{16F45A8C-3E27-4583-B818-54B778AB6CE3}"/>
    <hyperlink ref="B42" r:id="rId25" display="https://emenscr.nesdc.go.th/viewer/view.html?id=5e0336ad6f155549ab8fbe25&amp;username=tpqi061" xr:uid="{E3133B06-2D25-4D07-9509-8CACDAF50C99}"/>
    <hyperlink ref="B37" r:id="rId26" display="https://emenscr.nesdc.go.th/viewer/view.html?id=5e0431b56f155549ab8fbfae&amp;username=moph10201" xr:uid="{601B25F0-CC70-4886-AAB7-6748B83DEC69}"/>
    <hyperlink ref="B39" r:id="rId27" display="https://emenscr.nesdc.go.th/viewer/view.html?id=5e0de41df7206a3eeb33f5f4&amp;username=moph10091" xr:uid="{A4960485-1591-4BDD-8435-B2032BC89419}"/>
    <hyperlink ref="B35" r:id="rId28" display="https://emenscr.nesdc.go.th/viewer/view.html?id=5e1e8a6f5da11412939712ba&amp;username=moph10021" xr:uid="{6EB9384B-982C-4E60-B2AB-72D2CA675C26}"/>
    <hyperlink ref="B36" r:id="rId29" display="https://emenscr.nesdc.go.th/viewer/view.html?id=5e3106e1d1171f2229cbf303&amp;username=moph10021" xr:uid="{C2AB77D4-012A-4182-AA93-60126B3412B4}"/>
    <hyperlink ref="B41" r:id="rId30" display="https://emenscr.nesdc.go.th/viewer/view.html?id=5e9d6ed8e3f8737535c250f3&amp;username=industry08021" xr:uid="{7AEFE2CF-B8E9-44A6-B3F2-0AB0749D6A8C}"/>
    <hyperlink ref="B61" r:id="rId31" display="https://emenscr.nesdc.go.th/viewer/view.html?id=5ee1e6a208ea262541c4cb30&amp;username=industry04041" xr:uid="{AF19562C-F222-469E-B1A5-457F11EC5F33}"/>
    <hyperlink ref="B19" r:id="rId32" display="https://emenscr.nesdc.go.th/viewer/view.html?id=5fec116bd4a7895f80144097&amp;username=most6500061" xr:uid="{30BE78F6-1425-4828-828C-FC363514A44B}"/>
    <hyperlink ref="B48" r:id="rId33" display="https://emenscr.nesdc.go.th/viewer/view.html?id=5fa38523e6c1d8313a2ffb06&amp;username=most51071" xr:uid="{E26E4CE2-C29B-41BA-9085-3F992F0B74CD}"/>
    <hyperlink ref="B64" r:id="rId34" display="https://emenscr.nesdc.go.th/viewer/view.html?id=5fa8b39ad1df483f7bfaa173&amp;username=redcross10111" xr:uid="{9F561E00-A619-4C7E-AE2D-E63E3DA102BB}"/>
    <hyperlink ref="B62" r:id="rId35" display="https://emenscr.nesdc.go.th/viewer/view.html?id=5fc0bd169a014c2a732f7700&amp;username=industry08021" xr:uid="{8EAAF3E2-C8E4-460C-83E8-92C326D62384}"/>
    <hyperlink ref="B63" r:id="rId36" display="https://emenscr.nesdc.go.th/viewer/view.html?id=5fc463610d3eec2a6b9e5122&amp;username=industry08021" xr:uid="{68938CFD-79B6-4757-B617-5ED44EB99BD5}"/>
    <hyperlink ref="B43" r:id="rId37" display="https://emenscr.nesdc.go.th/viewer/view.html?id=5fc5aa176b0a9f661db86ee6&amp;username=most03071" xr:uid="{F2FC87F6-597A-402F-92B4-A838D60D1BA3}"/>
    <hyperlink ref="B46" r:id="rId38" display="https://emenscr.nesdc.go.th/viewer/view.html?id=5fdb20ce8ae2fc1b311d1f60&amp;username=most6500061" xr:uid="{CB5EB67E-F314-4610-AC82-6D2FA6DE21AA}"/>
    <hyperlink ref="B51" r:id="rId39" display="https://emenscr.nesdc.go.th/viewer/view.html?id=5fe05cba0573ae1b286322c1&amp;username=moph10021" xr:uid="{B018E359-6D97-4699-9144-E9B0BD266E98}"/>
    <hyperlink ref="B49" r:id="rId40" display="https://emenscr.nesdc.go.th/viewer/view.html?id=5fe06720adb90d1b2adda6e1&amp;username=moph06041" xr:uid="{EC44EE7D-43BD-407F-8BEB-821A8245AC05}"/>
    <hyperlink ref="B52" r:id="rId41" display="https://emenscr.nesdc.go.th/viewer/view.html?id=5fe06a8d0573ae1b286322ed&amp;username=moph10021" xr:uid="{C2225631-48EE-4DA6-8B62-492A242C5D7F}"/>
    <hyperlink ref="B50" r:id="rId42" display="https://emenscr.nesdc.go.th/viewer/view.html?id=5fe15eee0573ae1b2863233c&amp;username=moph06041" xr:uid="{198866C0-22D2-469D-BCB7-0787CAE2C0CE}"/>
    <hyperlink ref="B53" r:id="rId43" display="https://emenscr.nesdc.go.th/viewer/view.html?id=5fe2c1a08ae2fc1b311d2594&amp;username=moph10021" xr:uid="{657F9FD3-ECD0-468B-8F83-79A139CA8689}"/>
    <hyperlink ref="B56" r:id="rId44" display="https://emenscr.nesdc.go.th/viewer/view.html?id=5fe9a62c937fc042b84c9e8d&amp;username=moph10091" xr:uid="{D1F996A6-4994-4E3D-A67C-662B8BF6E313}"/>
    <hyperlink ref="B57" r:id="rId45" display="https://emenscr.nesdc.go.th/viewer/view.html?id=5feaba89937fc042b84c9ff2&amp;username=moph10091" xr:uid="{FF2E9D9E-A95F-4C83-87D5-92D15AA471DC}"/>
    <hyperlink ref="B58" r:id="rId46" display="https://emenscr.nesdc.go.th/viewer/view.html?id=5fead7f448dad842bf57c9de&amp;username=moph10091" xr:uid="{815FE794-5166-45F4-82E8-5F96A221C3F2}"/>
    <hyperlink ref="B59" r:id="rId47" display="https://emenscr.nesdc.go.th/viewer/view.html?id=5fec36d4d433aa1fbd4e4d6e&amp;username=moph02101" xr:uid="{96DA4478-4490-4BBA-81A5-33D5CC2F93A0}"/>
    <hyperlink ref="B55" r:id="rId48" display="https://emenscr.nesdc.go.th/viewer/view.html?id=60014e29fdee0f295412d834&amp;username=moph10071" xr:uid="{3393FBBB-01C6-4E98-ABA7-00BCACA6B5FF}"/>
    <hyperlink ref="B60" r:id="rId49" display="https://emenscr.nesdc.go.th/viewer/view.html?id=6006938c4f2e0219395489d8&amp;username=moph0032501" xr:uid="{BE940AF5-91CE-4A53-9D56-B13B98C46C58}"/>
    <hyperlink ref="B54" r:id="rId50" display="https://emenscr.nesdc.go.th/viewer/view.html?id=6013e352e172002f71a84c07&amp;username=moph10201" xr:uid="{DDE19FC7-AB44-4F74-BA6A-BF61E0D6E30E}"/>
    <hyperlink ref="B44" r:id="rId51" display="https://emenscr.nesdc.go.th/viewer/view.html?id=601cf2cbcb34a615b0f6fa0f&amp;username=mfu590131" xr:uid="{B11C7547-7CC7-40F3-9762-C49B811D3FED}"/>
    <hyperlink ref="B45" r:id="rId52" display="https://emenscr.nesdc.go.th/viewer/view.html?id=611a48a383a66770744862f3&amp;username=buu62021" xr:uid="{4CB0F595-93C7-4FD1-AB84-2C64C4BA7747}"/>
    <hyperlink ref="B65" r:id="rId53" display="https://emenscr.nesdc.go.th/viewer/view.html?id=6195c091d221902211f9af93&amp;username=redcross10111" xr:uid="{546C29BC-4703-4F7D-8FE5-3E25BB7EE814}"/>
    <hyperlink ref="B47" r:id="rId54" display="https://emenscr.nesdc.go.th/viewer/view.html?id=61a90288e4a0ba43f163b1fa&amp;username=most6500021" xr:uid="{529C2D77-0714-473E-AE2A-612E94E4E2BF}"/>
  </hyperlinks>
  <pageMargins left="0.7" right="0.7" top="0.75" bottom="0.75" header="0.3" footer="0.3"/>
  <pageSetup paperSize="9" orientation="portrait" horizontalDpi="4294967295" verticalDpi="4294967295" r:id="rId55"/>
  <drawing r:id="rId5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912AA-ADAD-4470-9D9A-524A98B5D6B6}">
  <dimension ref="A1:AI184"/>
  <sheetViews>
    <sheetView topLeftCell="J1" zoomScale="70" zoomScaleNormal="70" workbookViewId="0">
      <pane ySplit="8" topLeftCell="A81" activePane="bottomLeft" state="frozen"/>
      <selection pane="bottomLeft" activeCell="B101" sqref="B101"/>
    </sheetView>
  </sheetViews>
  <sheetFormatPr defaultColWidth="9.109375" defaultRowHeight="21"/>
  <cols>
    <col min="1" max="3" width="18.88671875" style="120" customWidth="1"/>
    <col min="4" max="4" width="17.88671875" style="120" customWidth="1"/>
    <col min="5" max="5" width="116" style="124" customWidth="1"/>
    <col min="6" max="6" width="131.44140625" style="120" hidden="1" customWidth="1"/>
    <col min="7" max="7" width="55" style="120" customWidth="1"/>
    <col min="8" max="8" width="13.33203125" style="122" customWidth="1"/>
    <col min="9" max="9" width="17.44140625" style="120" customWidth="1"/>
    <col min="10" max="10" width="16.33203125" style="120" customWidth="1"/>
    <col min="11" max="11" width="31.88671875" style="120" customWidth="1"/>
    <col min="12" max="12" width="36.109375" style="120" customWidth="1"/>
    <col min="13" max="13" width="18.6640625" style="120" customWidth="1"/>
    <col min="14" max="14" width="35.109375" style="120" customWidth="1"/>
    <col min="15" max="16" width="37.88671875" style="120" customWidth="1"/>
    <col min="17" max="17" width="58.6640625" style="120" customWidth="1"/>
    <col min="18" max="18" width="18.88671875" style="123" customWidth="1"/>
    <col min="19" max="19" width="72.33203125" style="120" customWidth="1"/>
    <col min="20" max="20" width="42" style="120" customWidth="1"/>
    <col min="21" max="21" width="20.5546875" style="120" customWidth="1"/>
    <col min="22" max="22" width="57.44140625" style="120" customWidth="1"/>
    <col min="23" max="16384" width="9.109375" style="120"/>
  </cols>
  <sheetData>
    <row r="1" spans="1:19" ht="36">
      <c r="E1" s="121" t="s">
        <v>613</v>
      </c>
    </row>
    <row r="8" spans="1:19">
      <c r="A8" s="125" t="s">
        <v>22</v>
      </c>
      <c r="B8" s="125" t="s">
        <v>1096</v>
      </c>
      <c r="C8" s="125" t="s">
        <v>1372</v>
      </c>
      <c r="D8" s="126" t="s">
        <v>2</v>
      </c>
      <c r="E8" s="127" t="s">
        <v>3</v>
      </c>
      <c r="F8" s="128" t="s">
        <v>3</v>
      </c>
      <c r="G8" s="128" t="s">
        <v>7</v>
      </c>
      <c r="H8" s="128" t="s">
        <v>612</v>
      </c>
      <c r="I8" s="128" t="s">
        <v>14</v>
      </c>
      <c r="J8" s="128" t="s">
        <v>15</v>
      </c>
      <c r="K8" s="128" t="s">
        <v>18</v>
      </c>
      <c r="L8" s="128" t="s">
        <v>19</v>
      </c>
      <c r="M8" s="128" t="s">
        <v>1376</v>
      </c>
      <c r="N8" s="128" t="s">
        <v>20</v>
      </c>
      <c r="O8" s="128" t="s">
        <v>21</v>
      </c>
      <c r="P8" s="125" t="s">
        <v>1085</v>
      </c>
      <c r="Q8" s="129" t="s">
        <v>1378</v>
      </c>
      <c r="R8" s="130" t="s">
        <v>1370</v>
      </c>
      <c r="S8" s="129"/>
    </row>
    <row r="9" spans="1:19" s="133" customFormat="1" ht="14.4">
      <c r="A9" s="131" t="s">
        <v>1006</v>
      </c>
      <c r="B9" s="132" t="s">
        <v>1007</v>
      </c>
      <c r="C9" s="132" t="s">
        <v>1373</v>
      </c>
      <c r="D9" s="133" t="s">
        <v>83</v>
      </c>
      <c r="E9" s="134" t="s">
        <v>84</v>
      </c>
      <c r="F9" s="132" t="s">
        <v>84</v>
      </c>
      <c r="G9" s="132" t="s">
        <v>28</v>
      </c>
      <c r="H9" s="132">
        <v>2563</v>
      </c>
      <c r="I9" s="132" t="s">
        <v>78</v>
      </c>
      <c r="J9" s="131" t="s">
        <v>35</v>
      </c>
      <c r="K9" s="132" t="s">
        <v>86</v>
      </c>
      <c r="L9" s="132" t="s">
        <v>654</v>
      </c>
      <c r="M9" s="132" t="s">
        <v>1386</v>
      </c>
      <c r="N9" s="132" t="s">
        <v>38</v>
      </c>
      <c r="O9" s="132"/>
      <c r="P9" s="132"/>
      <c r="Q9" s="132"/>
      <c r="R9" s="135" t="s">
        <v>383</v>
      </c>
    </row>
    <row r="10" spans="1:19" s="133" customFormat="1" ht="14.4">
      <c r="A10" s="131" t="s">
        <v>1006</v>
      </c>
      <c r="B10" s="132" t="s">
        <v>1007</v>
      </c>
      <c r="C10" s="132" t="s">
        <v>1373</v>
      </c>
      <c r="D10" s="133" t="s">
        <v>90</v>
      </c>
      <c r="E10" s="134" t="s">
        <v>91</v>
      </c>
      <c r="F10" s="132" t="s">
        <v>91</v>
      </c>
      <c r="G10" s="132" t="s">
        <v>28</v>
      </c>
      <c r="H10" s="132">
        <v>2563</v>
      </c>
      <c r="I10" s="132" t="s">
        <v>78</v>
      </c>
      <c r="J10" s="131" t="s">
        <v>35</v>
      </c>
      <c r="K10" s="132" t="s">
        <v>66</v>
      </c>
      <c r="L10" s="132" t="s">
        <v>67</v>
      </c>
      <c r="M10" s="132" t="s">
        <v>1397</v>
      </c>
      <c r="N10" s="132" t="s">
        <v>47</v>
      </c>
      <c r="O10" s="132"/>
      <c r="P10" s="132"/>
      <c r="Q10" s="132"/>
      <c r="R10" s="135" t="s">
        <v>383</v>
      </c>
    </row>
    <row r="11" spans="1:19" s="133" customFormat="1" ht="14.4">
      <c r="A11" s="131" t="s">
        <v>1006</v>
      </c>
      <c r="B11" s="132" t="s">
        <v>1007</v>
      </c>
      <c r="C11" s="132" t="s">
        <v>1373</v>
      </c>
      <c r="D11" s="133" t="s">
        <v>168</v>
      </c>
      <c r="E11" s="134" t="s">
        <v>169</v>
      </c>
      <c r="F11" s="132" t="s">
        <v>169</v>
      </c>
      <c r="G11" s="132" t="s">
        <v>28</v>
      </c>
      <c r="H11" s="132">
        <v>2563</v>
      </c>
      <c r="I11" s="132" t="s">
        <v>78</v>
      </c>
      <c r="J11" s="131" t="s">
        <v>35</v>
      </c>
      <c r="K11" s="132" t="s">
        <v>45</v>
      </c>
      <c r="L11" s="132" t="s">
        <v>46</v>
      </c>
      <c r="M11" s="132" t="s">
        <v>1388</v>
      </c>
      <c r="N11" s="132" t="s">
        <v>47</v>
      </c>
      <c r="O11" s="132"/>
      <c r="P11" s="132"/>
      <c r="Q11" s="132"/>
      <c r="R11" s="135" t="s">
        <v>383</v>
      </c>
    </row>
    <row r="12" spans="1:19" s="133" customFormat="1" ht="14.4">
      <c r="A12" s="136" t="s">
        <v>1006</v>
      </c>
      <c r="B12" s="132" t="s">
        <v>1007</v>
      </c>
      <c r="C12" s="132" t="s">
        <v>1373</v>
      </c>
      <c r="D12" s="133" t="s">
        <v>347</v>
      </c>
      <c r="E12" s="137" t="s">
        <v>348</v>
      </c>
      <c r="F12" s="138" t="s">
        <v>348</v>
      </c>
      <c r="G12" s="138" t="s">
        <v>28</v>
      </c>
      <c r="H12" s="138">
        <v>2564</v>
      </c>
      <c r="I12" s="138" t="s">
        <v>180</v>
      </c>
      <c r="J12" s="136" t="s">
        <v>181</v>
      </c>
      <c r="K12" s="138" t="s">
        <v>54</v>
      </c>
      <c r="L12" s="138" t="s">
        <v>46</v>
      </c>
      <c r="M12" s="138" t="s">
        <v>1388</v>
      </c>
      <c r="N12" s="138" t="s">
        <v>47</v>
      </c>
      <c r="O12" s="136" t="s">
        <v>1224</v>
      </c>
      <c r="P12" s="132"/>
      <c r="Q12" s="138" t="s">
        <v>1230</v>
      </c>
      <c r="R12" s="138" t="s">
        <v>203</v>
      </c>
    </row>
    <row r="13" spans="1:19" s="133" customFormat="1" ht="14.4">
      <c r="A13" s="136" t="s">
        <v>1006</v>
      </c>
      <c r="B13" s="132" t="s">
        <v>1007</v>
      </c>
      <c r="C13" s="132" t="s">
        <v>1373</v>
      </c>
      <c r="D13" s="133" t="s">
        <v>362</v>
      </c>
      <c r="E13" s="137" t="s">
        <v>363</v>
      </c>
      <c r="F13" s="138" t="s">
        <v>363</v>
      </c>
      <c r="G13" s="138" t="s">
        <v>28</v>
      </c>
      <c r="H13" s="138">
        <v>2564</v>
      </c>
      <c r="I13" s="138" t="s">
        <v>180</v>
      </c>
      <c r="J13" s="136" t="s">
        <v>365</v>
      </c>
      <c r="K13" s="138" t="s">
        <v>366</v>
      </c>
      <c r="L13" s="138" t="s">
        <v>46</v>
      </c>
      <c r="M13" s="138" t="s">
        <v>1388</v>
      </c>
      <c r="N13" s="138" t="s">
        <v>47</v>
      </c>
      <c r="O13" s="136" t="s">
        <v>1224</v>
      </c>
      <c r="P13" s="132"/>
      <c r="Q13" s="138" t="s">
        <v>1231</v>
      </c>
      <c r="R13" s="138" t="s">
        <v>203</v>
      </c>
    </row>
    <row r="14" spans="1:19" s="133" customFormat="1" ht="14.4">
      <c r="A14" s="136" t="s">
        <v>1006</v>
      </c>
      <c r="B14" s="132" t="s">
        <v>1007</v>
      </c>
      <c r="C14" s="132" t="s">
        <v>1373</v>
      </c>
      <c r="D14" s="133" t="s">
        <v>339</v>
      </c>
      <c r="E14" s="137" t="s">
        <v>88</v>
      </c>
      <c r="F14" s="138" t="s">
        <v>88</v>
      </c>
      <c r="G14" s="138" t="s">
        <v>28</v>
      </c>
      <c r="H14" s="138">
        <v>2564</v>
      </c>
      <c r="I14" s="138" t="s">
        <v>180</v>
      </c>
      <c r="J14" s="136" t="s">
        <v>181</v>
      </c>
      <c r="K14" s="138" t="s">
        <v>66</v>
      </c>
      <c r="L14" s="138" t="s">
        <v>67</v>
      </c>
      <c r="M14" s="138" t="s">
        <v>1397</v>
      </c>
      <c r="N14" s="138" t="s">
        <v>47</v>
      </c>
      <c r="O14" s="136" t="s">
        <v>1224</v>
      </c>
      <c r="P14" s="132"/>
      <c r="Q14" s="138" t="s">
        <v>1236</v>
      </c>
      <c r="R14" s="138" t="s">
        <v>203</v>
      </c>
    </row>
    <row r="15" spans="1:19" s="133" customFormat="1" ht="14.4">
      <c r="A15" s="136" t="s">
        <v>1006</v>
      </c>
      <c r="B15" s="132" t="s">
        <v>1007</v>
      </c>
      <c r="C15" s="132" t="s">
        <v>1373</v>
      </c>
      <c r="D15" s="133" t="s">
        <v>344</v>
      </c>
      <c r="E15" s="137" t="s">
        <v>345</v>
      </c>
      <c r="F15" s="138" t="s">
        <v>345</v>
      </c>
      <c r="G15" s="138" t="s">
        <v>28</v>
      </c>
      <c r="H15" s="138">
        <v>2564</v>
      </c>
      <c r="I15" s="138" t="s">
        <v>180</v>
      </c>
      <c r="J15" s="136" t="s">
        <v>181</v>
      </c>
      <c r="K15" s="138" t="s">
        <v>54</v>
      </c>
      <c r="L15" s="138" t="s">
        <v>46</v>
      </c>
      <c r="M15" s="138" t="s">
        <v>1388</v>
      </c>
      <c r="N15" s="138" t="s">
        <v>47</v>
      </c>
      <c r="O15" s="136" t="s">
        <v>1224</v>
      </c>
      <c r="P15" s="132"/>
      <c r="Q15" s="138" t="s">
        <v>1264</v>
      </c>
      <c r="R15" s="138" t="s">
        <v>203</v>
      </c>
    </row>
    <row r="16" spans="1:19" s="133" customFormat="1" ht="14.4">
      <c r="A16" s="136" t="s">
        <v>1006</v>
      </c>
      <c r="B16" s="132" t="s">
        <v>1007</v>
      </c>
      <c r="C16" s="132" t="s">
        <v>1373</v>
      </c>
      <c r="D16" s="133" t="s">
        <v>595</v>
      </c>
      <c r="E16" s="137" t="s">
        <v>596</v>
      </c>
      <c r="F16" s="138" t="s">
        <v>596</v>
      </c>
      <c r="G16" s="138" t="s">
        <v>28</v>
      </c>
      <c r="H16" s="138">
        <v>2565</v>
      </c>
      <c r="I16" s="138" t="s">
        <v>388</v>
      </c>
      <c r="J16" s="136" t="s">
        <v>199</v>
      </c>
      <c r="K16" s="138" t="s">
        <v>536</v>
      </c>
      <c r="L16" s="138" t="s">
        <v>598</v>
      </c>
      <c r="M16" s="138" t="s">
        <v>1381</v>
      </c>
      <c r="N16" s="138" t="s">
        <v>47</v>
      </c>
      <c r="O16" s="136" t="s">
        <v>1102</v>
      </c>
      <c r="P16" s="132"/>
      <c r="Q16" s="138" t="s">
        <v>715</v>
      </c>
      <c r="R16" s="138" t="s">
        <v>383</v>
      </c>
    </row>
    <row r="17" spans="1:35" s="133" customFormat="1" ht="14.4">
      <c r="A17" s="136" t="s">
        <v>1006</v>
      </c>
      <c r="B17" s="132" t="s">
        <v>1007</v>
      </c>
      <c r="C17" s="132" t="s">
        <v>1373</v>
      </c>
      <c r="D17" s="133" t="s">
        <v>559</v>
      </c>
      <c r="E17" s="137" t="s">
        <v>560</v>
      </c>
      <c r="F17" s="138" t="s">
        <v>560</v>
      </c>
      <c r="G17" s="138" t="s">
        <v>28</v>
      </c>
      <c r="H17" s="138">
        <v>2565</v>
      </c>
      <c r="I17" s="138" t="s">
        <v>185</v>
      </c>
      <c r="J17" s="136" t="s">
        <v>186</v>
      </c>
      <c r="K17" s="138" t="s">
        <v>117</v>
      </c>
      <c r="L17" s="138" t="s">
        <v>103</v>
      </c>
      <c r="M17" s="138" t="s">
        <v>1379</v>
      </c>
      <c r="N17" s="138" t="s">
        <v>47</v>
      </c>
      <c r="O17" s="136" t="s">
        <v>1102</v>
      </c>
      <c r="P17" s="132"/>
      <c r="Q17" s="138" t="s">
        <v>672</v>
      </c>
      <c r="R17" s="138" t="s">
        <v>203</v>
      </c>
    </row>
    <row r="18" spans="1:35" s="133" customFormat="1" ht="14.4">
      <c r="A18" s="136" t="s">
        <v>1006</v>
      </c>
      <c r="B18" s="132" t="s">
        <v>1007</v>
      </c>
      <c r="C18" s="132" t="s">
        <v>1373</v>
      </c>
      <c r="D18" s="133" t="s">
        <v>565</v>
      </c>
      <c r="E18" s="137" t="s">
        <v>1248</v>
      </c>
      <c r="F18" s="138" t="s">
        <v>1248</v>
      </c>
      <c r="G18" s="138" t="s">
        <v>28</v>
      </c>
      <c r="H18" s="138">
        <v>2565</v>
      </c>
      <c r="I18" s="138" t="s">
        <v>185</v>
      </c>
      <c r="J18" s="136" t="s">
        <v>186</v>
      </c>
      <c r="K18" s="138" t="s">
        <v>200</v>
      </c>
      <c r="L18" s="138" t="s">
        <v>676</v>
      </c>
      <c r="M18" s="138" t="s">
        <v>1382</v>
      </c>
      <c r="N18" s="138" t="s">
        <v>38</v>
      </c>
      <c r="O18" s="136" t="s">
        <v>1102</v>
      </c>
      <c r="P18" s="132"/>
      <c r="Q18" s="138" t="s">
        <v>678</v>
      </c>
      <c r="R18" s="138" t="s">
        <v>203</v>
      </c>
    </row>
    <row r="19" spans="1:35" s="133" customFormat="1" ht="14.4">
      <c r="A19" s="136" t="s">
        <v>1006</v>
      </c>
      <c r="B19" s="132" t="s">
        <v>1007</v>
      </c>
      <c r="C19" s="132" t="s">
        <v>1373</v>
      </c>
      <c r="D19" s="133" t="s">
        <v>599</v>
      </c>
      <c r="E19" s="137" t="s">
        <v>600</v>
      </c>
      <c r="F19" s="138" t="s">
        <v>600</v>
      </c>
      <c r="G19" s="138" t="s">
        <v>28</v>
      </c>
      <c r="H19" s="138">
        <v>2565</v>
      </c>
      <c r="I19" s="138" t="s">
        <v>185</v>
      </c>
      <c r="J19" s="136" t="s">
        <v>186</v>
      </c>
      <c r="K19" s="138" t="s">
        <v>66</v>
      </c>
      <c r="L19" s="138" t="s">
        <v>67</v>
      </c>
      <c r="M19" s="138" t="s">
        <v>1397</v>
      </c>
      <c r="N19" s="138" t="s">
        <v>47</v>
      </c>
      <c r="O19" s="136" t="s">
        <v>1102</v>
      </c>
      <c r="P19" s="132"/>
      <c r="Q19" s="138" t="s">
        <v>717</v>
      </c>
      <c r="R19" s="138" t="s">
        <v>203</v>
      </c>
    </row>
    <row r="20" spans="1:35" s="133" customFormat="1" ht="14.4">
      <c r="A20" s="136" t="s">
        <v>1006</v>
      </c>
      <c r="B20" s="132" t="s">
        <v>1007</v>
      </c>
      <c r="C20" s="132" t="s">
        <v>1373</v>
      </c>
      <c r="D20" s="133" t="s">
        <v>604</v>
      </c>
      <c r="E20" s="137" t="s">
        <v>300</v>
      </c>
      <c r="F20" s="138" t="s">
        <v>300</v>
      </c>
      <c r="G20" s="138" t="s">
        <v>28</v>
      </c>
      <c r="H20" s="138">
        <v>2565</v>
      </c>
      <c r="I20" s="138" t="s">
        <v>185</v>
      </c>
      <c r="J20" s="136" t="s">
        <v>186</v>
      </c>
      <c r="K20" s="138" t="s">
        <v>66</v>
      </c>
      <c r="L20" s="138" t="s">
        <v>67</v>
      </c>
      <c r="M20" s="138" t="s">
        <v>1397</v>
      </c>
      <c r="N20" s="138" t="s">
        <v>47</v>
      </c>
      <c r="O20" s="136" t="s">
        <v>1102</v>
      </c>
      <c r="P20" s="132"/>
      <c r="Q20" s="138" t="s">
        <v>722</v>
      </c>
      <c r="R20" s="138" t="s">
        <v>203</v>
      </c>
    </row>
    <row r="21" spans="1:35" s="133" customFormat="1" ht="14.4">
      <c r="A21" s="136" t="s">
        <v>1006</v>
      </c>
      <c r="B21" s="132" t="s">
        <v>1007</v>
      </c>
      <c r="C21" s="132" t="s">
        <v>1373</v>
      </c>
      <c r="D21" s="133" t="s">
        <v>544</v>
      </c>
      <c r="E21" s="137" t="s">
        <v>545</v>
      </c>
      <c r="F21" s="138" t="s">
        <v>545</v>
      </c>
      <c r="G21" s="138" t="s">
        <v>28</v>
      </c>
      <c r="H21" s="138">
        <v>2565</v>
      </c>
      <c r="I21" s="138" t="s">
        <v>180</v>
      </c>
      <c r="J21" s="136" t="s">
        <v>234</v>
      </c>
      <c r="K21" s="138" t="s">
        <v>306</v>
      </c>
      <c r="L21" s="138" t="s">
        <v>236</v>
      </c>
      <c r="M21" s="138" t="s">
        <v>1384</v>
      </c>
      <c r="N21" s="138" t="s">
        <v>237</v>
      </c>
      <c r="O21" s="136" t="s">
        <v>1102</v>
      </c>
      <c r="P21" s="132"/>
      <c r="Q21" s="138" t="s">
        <v>660</v>
      </c>
      <c r="R21" s="138" t="s">
        <v>203</v>
      </c>
    </row>
    <row r="22" spans="1:35" s="133" customFormat="1" ht="14.4">
      <c r="A22" s="136" t="s">
        <v>1006</v>
      </c>
      <c r="B22" s="132" t="s">
        <v>1007</v>
      </c>
      <c r="C22" s="132" t="s">
        <v>1373</v>
      </c>
      <c r="D22" s="133" t="s">
        <v>842</v>
      </c>
      <c r="E22" s="137" t="s">
        <v>1124</v>
      </c>
      <c r="F22" s="138" t="s">
        <v>1124</v>
      </c>
      <c r="G22" s="138" t="s">
        <v>28</v>
      </c>
      <c r="H22" s="138">
        <v>2566</v>
      </c>
      <c r="I22" s="138" t="s">
        <v>844</v>
      </c>
      <c r="J22" s="136" t="s">
        <v>322</v>
      </c>
      <c r="K22" s="138" t="s">
        <v>845</v>
      </c>
      <c r="L22" s="138" t="s">
        <v>46</v>
      </c>
      <c r="M22" s="138" t="s">
        <v>1388</v>
      </c>
      <c r="N22" s="138" t="s">
        <v>47</v>
      </c>
      <c r="O22" s="138" t="s">
        <v>1115</v>
      </c>
      <c r="P22" s="132"/>
      <c r="Q22" s="138" t="s">
        <v>1125</v>
      </c>
      <c r="R22" s="139" t="s">
        <v>383</v>
      </c>
    </row>
    <row r="23" spans="1:35" s="133" customFormat="1" ht="14.4">
      <c r="A23" s="136" t="s">
        <v>1006</v>
      </c>
      <c r="B23" s="132" t="s">
        <v>1007</v>
      </c>
      <c r="C23" s="132" t="s">
        <v>1373</v>
      </c>
      <c r="D23" s="133" t="s">
        <v>847</v>
      </c>
      <c r="E23" s="137" t="s">
        <v>848</v>
      </c>
      <c r="F23" s="138" t="s">
        <v>848</v>
      </c>
      <c r="G23" s="138" t="s">
        <v>28</v>
      </c>
      <c r="H23" s="138">
        <v>2566</v>
      </c>
      <c r="I23" s="138" t="s">
        <v>388</v>
      </c>
      <c r="J23" s="136" t="s">
        <v>322</v>
      </c>
      <c r="K23" s="138" t="s">
        <v>845</v>
      </c>
      <c r="L23" s="138" t="s">
        <v>46</v>
      </c>
      <c r="M23" s="138" t="s">
        <v>1388</v>
      </c>
      <c r="N23" s="138" t="s">
        <v>47</v>
      </c>
      <c r="O23" s="138" t="s">
        <v>1115</v>
      </c>
      <c r="P23" s="132"/>
      <c r="Q23" s="138" t="s">
        <v>1126</v>
      </c>
      <c r="R23" s="139" t="s">
        <v>383</v>
      </c>
    </row>
    <row r="24" spans="1:35" s="133" customFormat="1" ht="14.4">
      <c r="A24" s="136" t="s">
        <v>1006</v>
      </c>
      <c r="B24" s="132" t="s">
        <v>1007</v>
      </c>
      <c r="C24" s="132" t="s">
        <v>1373</v>
      </c>
      <c r="D24" s="133" t="s">
        <v>928</v>
      </c>
      <c r="E24" s="137" t="s">
        <v>929</v>
      </c>
      <c r="F24" s="138" t="s">
        <v>929</v>
      </c>
      <c r="G24" s="138" t="s">
        <v>28</v>
      </c>
      <c r="H24" s="138">
        <v>2566</v>
      </c>
      <c r="I24" s="138" t="s">
        <v>388</v>
      </c>
      <c r="J24" s="136" t="s">
        <v>322</v>
      </c>
      <c r="K24" s="138" t="s">
        <v>930</v>
      </c>
      <c r="L24" s="138" t="s">
        <v>931</v>
      </c>
      <c r="M24" s="138" t="s">
        <v>1392</v>
      </c>
      <c r="N24" s="138" t="s">
        <v>47</v>
      </c>
      <c r="O24" s="138" t="s">
        <v>1115</v>
      </c>
      <c r="P24" s="132"/>
      <c r="Q24" s="138" t="s">
        <v>1136</v>
      </c>
      <c r="R24" s="139" t="s">
        <v>383</v>
      </c>
    </row>
    <row r="25" spans="1:35" s="133" customFormat="1" ht="14.4">
      <c r="A25" s="136" t="s">
        <v>1006</v>
      </c>
      <c r="B25" s="132" t="s">
        <v>1007</v>
      </c>
      <c r="C25" s="132" t="s">
        <v>1373</v>
      </c>
      <c r="D25" s="133" t="s">
        <v>860</v>
      </c>
      <c r="E25" s="137" t="s">
        <v>560</v>
      </c>
      <c r="F25" s="138" t="s">
        <v>560</v>
      </c>
      <c r="G25" s="138" t="s">
        <v>28</v>
      </c>
      <c r="H25" s="138">
        <v>2566</v>
      </c>
      <c r="I25" s="138" t="s">
        <v>388</v>
      </c>
      <c r="J25" s="136" t="s">
        <v>322</v>
      </c>
      <c r="K25" s="138" t="s">
        <v>117</v>
      </c>
      <c r="L25" s="138" t="s">
        <v>103</v>
      </c>
      <c r="M25" s="138" t="s">
        <v>1379</v>
      </c>
      <c r="N25" s="138" t="s">
        <v>47</v>
      </c>
      <c r="O25" s="138" t="s">
        <v>1115</v>
      </c>
      <c r="P25" s="132"/>
      <c r="Q25" s="138" t="s">
        <v>1138</v>
      </c>
      <c r="R25" s="139" t="s">
        <v>383</v>
      </c>
    </row>
    <row r="26" spans="1:35" s="133" customFormat="1" ht="14.4">
      <c r="A26" s="136" t="s">
        <v>1006</v>
      </c>
      <c r="B26" s="132" t="s">
        <v>1007</v>
      </c>
      <c r="C26" s="132" t="s">
        <v>1373</v>
      </c>
      <c r="D26" s="133" t="s">
        <v>485</v>
      </c>
      <c r="E26" s="137" t="s">
        <v>919</v>
      </c>
      <c r="F26" s="138" t="s">
        <v>919</v>
      </c>
      <c r="G26" s="138" t="s">
        <v>28</v>
      </c>
      <c r="H26" s="138">
        <v>2566</v>
      </c>
      <c r="I26" s="138" t="s">
        <v>388</v>
      </c>
      <c r="J26" s="136" t="s">
        <v>322</v>
      </c>
      <c r="K26" s="138" t="s">
        <v>920</v>
      </c>
      <c r="L26" s="138" t="s">
        <v>654</v>
      </c>
      <c r="M26" s="138" t="s">
        <v>1386</v>
      </c>
      <c r="N26" s="138" t="s">
        <v>38</v>
      </c>
      <c r="O26" s="138" t="s">
        <v>1115</v>
      </c>
      <c r="P26" s="132"/>
      <c r="Q26" s="138" t="s">
        <v>1252</v>
      </c>
      <c r="R26" s="139" t="s">
        <v>383</v>
      </c>
    </row>
    <row r="27" spans="1:35" s="133" customFormat="1" ht="14.4">
      <c r="A27" s="136" t="s">
        <v>1006</v>
      </c>
      <c r="B27" s="132" t="s">
        <v>1007</v>
      </c>
      <c r="C27" s="132" t="s">
        <v>1373</v>
      </c>
      <c r="D27" s="133" t="s">
        <v>1015</v>
      </c>
      <c r="E27" s="137" t="s">
        <v>1016</v>
      </c>
      <c r="F27" s="138" t="s">
        <v>1016</v>
      </c>
      <c r="G27" s="138" t="s">
        <v>28</v>
      </c>
      <c r="H27" s="138">
        <v>2567</v>
      </c>
      <c r="I27" s="138" t="s">
        <v>535</v>
      </c>
      <c r="J27" s="136" t="s">
        <v>199</v>
      </c>
      <c r="K27" s="138" t="s">
        <v>1017</v>
      </c>
      <c r="L27" s="138" t="s">
        <v>390</v>
      </c>
      <c r="M27" s="138" t="s">
        <v>1394</v>
      </c>
      <c r="N27" s="138" t="s">
        <v>61</v>
      </c>
      <c r="O27" s="138" t="s">
        <v>1144</v>
      </c>
      <c r="P27" s="132"/>
      <c r="Q27" s="138" t="s">
        <v>1147</v>
      </c>
      <c r="R27" s="138" t="s">
        <v>1007</v>
      </c>
    </row>
    <row r="28" spans="1:35" s="133" customFormat="1" ht="14.4">
      <c r="A28" s="136" t="s">
        <v>1006</v>
      </c>
      <c r="B28" s="132" t="s">
        <v>1007</v>
      </c>
      <c r="C28" s="132" t="s">
        <v>1373</v>
      </c>
      <c r="D28" s="133" t="s">
        <v>1030</v>
      </c>
      <c r="E28" s="137" t="s">
        <v>1148</v>
      </c>
      <c r="F28" s="138" t="s">
        <v>1148</v>
      </c>
      <c r="G28" s="138" t="s">
        <v>28</v>
      </c>
      <c r="H28" s="138">
        <v>2567</v>
      </c>
      <c r="I28" s="138" t="s">
        <v>535</v>
      </c>
      <c r="J28" s="136" t="s">
        <v>199</v>
      </c>
      <c r="K28" s="138" t="s">
        <v>1031</v>
      </c>
      <c r="L28" s="138" t="s">
        <v>390</v>
      </c>
      <c r="M28" s="138" t="s">
        <v>1394</v>
      </c>
      <c r="N28" s="138" t="s">
        <v>61</v>
      </c>
      <c r="O28" s="138" t="s">
        <v>1144</v>
      </c>
      <c r="P28" s="132"/>
      <c r="Q28" s="138" t="s">
        <v>1149</v>
      </c>
      <c r="R28" s="138" t="s">
        <v>1007</v>
      </c>
    </row>
    <row r="29" spans="1:35" s="133" customFormat="1" ht="14.4">
      <c r="A29" s="136" t="s">
        <v>1006</v>
      </c>
      <c r="B29" s="132" t="s">
        <v>1007</v>
      </c>
      <c r="C29" s="132" t="s">
        <v>1373</v>
      </c>
      <c r="D29" s="133" t="s">
        <v>1039</v>
      </c>
      <c r="E29" s="137" t="s">
        <v>1040</v>
      </c>
      <c r="F29" s="138" t="s">
        <v>1040</v>
      </c>
      <c r="G29" s="138" t="s">
        <v>28</v>
      </c>
      <c r="H29" s="138">
        <v>2567</v>
      </c>
      <c r="I29" s="138" t="s">
        <v>960</v>
      </c>
      <c r="J29" s="136" t="s">
        <v>199</v>
      </c>
      <c r="K29" s="138" t="s">
        <v>243</v>
      </c>
      <c r="L29" s="138" t="s">
        <v>46</v>
      </c>
      <c r="M29" s="138" t="s">
        <v>1388</v>
      </c>
      <c r="N29" s="138" t="s">
        <v>47</v>
      </c>
      <c r="O29" s="138" t="s">
        <v>1144</v>
      </c>
      <c r="P29" s="132"/>
      <c r="Q29" s="138" t="s">
        <v>1151</v>
      </c>
      <c r="R29" s="138" t="s">
        <v>1007</v>
      </c>
    </row>
    <row r="30" spans="1:35" s="133" customFormat="1" ht="14.4">
      <c r="A30" s="136" t="s">
        <v>1006</v>
      </c>
      <c r="B30" s="132" t="s">
        <v>1007</v>
      </c>
      <c r="C30" s="132" t="s">
        <v>1373</v>
      </c>
      <c r="D30" s="133" t="s">
        <v>1024</v>
      </c>
      <c r="E30" s="137" t="s">
        <v>560</v>
      </c>
      <c r="F30" s="138" t="s">
        <v>560</v>
      </c>
      <c r="G30" s="138" t="s">
        <v>28</v>
      </c>
      <c r="H30" s="138">
        <v>2567</v>
      </c>
      <c r="I30" s="138" t="s">
        <v>535</v>
      </c>
      <c r="J30" s="136" t="s">
        <v>199</v>
      </c>
      <c r="K30" s="138" t="s">
        <v>117</v>
      </c>
      <c r="L30" s="138" t="s">
        <v>103</v>
      </c>
      <c r="M30" s="138" t="s">
        <v>1379</v>
      </c>
      <c r="N30" s="138" t="s">
        <v>47</v>
      </c>
      <c r="O30" s="138" t="s">
        <v>1144</v>
      </c>
      <c r="P30" s="132"/>
      <c r="Q30" s="138" t="s">
        <v>1154</v>
      </c>
      <c r="R30" s="138" t="s">
        <v>1007</v>
      </c>
    </row>
    <row r="31" spans="1:35" s="133" customFormat="1" ht="14.4">
      <c r="A31" s="136" t="s">
        <v>1006</v>
      </c>
      <c r="B31" s="132" t="s">
        <v>1007</v>
      </c>
      <c r="C31" s="132" t="s">
        <v>1373</v>
      </c>
      <c r="D31" s="133" t="s">
        <v>1168</v>
      </c>
      <c r="E31" s="137" t="s">
        <v>1169</v>
      </c>
      <c r="F31" s="138" t="s">
        <v>1169</v>
      </c>
      <c r="G31" s="138" t="s">
        <v>28</v>
      </c>
      <c r="H31" s="138">
        <v>2567</v>
      </c>
      <c r="I31" s="138" t="s">
        <v>535</v>
      </c>
      <c r="J31" s="136" t="s">
        <v>234</v>
      </c>
      <c r="K31" s="138" t="s">
        <v>72</v>
      </c>
      <c r="L31" s="138" t="s">
        <v>654</v>
      </c>
      <c r="M31" s="138" t="s">
        <v>1386</v>
      </c>
      <c r="N31" s="138" t="s">
        <v>38</v>
      </c>
      <c r="O31" s="138" t="s">
        <v>1144</v>
      </c>
      <c r="P31" s="132"/>
      <c r="Q31" s="138" t="s">
        <v>1170</v>
      </c>
      <c r="R31" s="138" t="s">
        <v>1007</v>
      </c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</row>
    <row r="32" spans="1:35" s="133" customFormat="1" ht="14.4">
      <c r="A32" s="136" t="s">
        <v>1006</v>
      </c>
      <c r="B32" s="132" t="s">
        <v>1007</v>
      </c>
      <c r="C32" s="132" t="s">
        <v>1373</v>
      </c>
      <c r="D32" s="133" t="s">
        <v>1193</v>
      </c>
      <c r="E32" s="137" t="s">
        <v>1194</v>
      </c>
      <c r="F32" s="138" t="s">
        <v>1194</v>
      </c>
      <c r="G32" s="138" t="s">
        <v>28</v>
      </c>
      <c r="H32" s="138">
        <v>2568</v>
      </c>
      <c r="I32" s="138" t="s">
        <v>588</v>
      </c>
      <c r="J32" s="136" t="s">
        <v>234</v>
      </c>
      <c r="K32" s="138" t="s">
        <v>1031</v>
      </c>
      <c r="L32" s="138" t="s">
        <v>390</v>
      </c>
      <c r="M32" s="138" t="s">
        <v>1394</v>
      </c>
      <c r="N32" s="138" t="s">
        <v>61</v>
      </c>
      <c r="O32" s="138" t="s">
        <v>1191</v>
      </c>
      <c r="P32" s="132"/>
      <c r="Q32" s="138" t="s">
        <v>1195</v>
      </c>
      <c r="R32" s="138" t="s">
        <v>1007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</row>
    <row r="33" spans="1:35" s="133" customFormat="1" ht="14.4">
      <c r="A33" s="136" t="s">
        <v>1006</v>
      </c>
      <c r="B33" s="132" t="s">
        <v>1007</v>
      </c>
      <c r="C33" s="132" t="s">
        <v>1373</v>
      </c>
      <c r="D33" s="133" t="s">
        <v>1199</v>
      </c>
      <c r="E33" s="137" t="s">
        <v>1200</v>
      </c>
      <c r="F33" s="138" t="s">
        <v>1200</v>
      </c>
      <c r="G33" s="138" t="s">
        <v>28</v>
      </c>
      <c r="H33" s="138">
        <v>2568</v>
      </c>
      <c r="I33" s="138" t="s">
        <v>1201</v>
      </c>
      <c r="J33" s="136" t="s">
        <v>234</v>
      </c>
      <c r="K33" s="138" t="s">
        <v>1202</v>
      </c>
      <c r="L33" s="138" t="s">
        <v>46</v>
      </c>
      <c r="M33" s="138" t="s">
        <v>1388</v>
      </c>
      <c r="N33" s="138" t="s">
        <v>47</v>
      </c>
      <c r="O33" s="138" t="s">
        <v>1191</v>
      </c>
      <c r="P33" s="132"/>
      <c r="Q33" s="138" t="s">
        <v>1203</v>
      </c>
      <c r="R33" s="138" t="s">
        <v>1007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</row>
    <row r="34" spans="1:35" s="133" customFormat="1" ht="14.4">
      <c r="A34" s="136" t="s">
        <v>1006</v>
      </c>
      <c r="B34" s="132" t="s">
        <v>1007</v>
      </c>
      <c r="C34" s="132" t="s">
        <v>1373</v>
      </c>
      <c r="D34" s="133" t="s">
        <v>1204</v>
      </c>
      <c r="E34" s="137" t="s">
        <v>1040</v>
      </c>
      <c r="F34" s="138" t="s">
        <v>1040</v>
      </c>
      <c r="G34" s="138" t="s">
        <v>28</v>
      </c>
      <c r="H34" s="138">
        <v>2568</v>
      </c>
      <c r="I34" s="138" t="s">
        <v>1201</v>
      </c>
      <c r="J34" s="136" t="s">
        <v>234</v>
      </c>
      <c r="K34" s="138" t="s">
        <v>1202</v>
      </c>
      <c r="L34" s="138" t="s">
        <v>46</v>
      </c>
      <c r="M34" s="138" t="s">
        <v>1388</v>
      </c>
      <c r="N34" s="138" t="s">
        <v>47</v>
      </c>
      <c r="O34" s="138" t="s">
        <v>1191</v>
      </c>
      <c r="P34" s="132"/>
      <c r="Q34" s="138" t="s">
        <v>1205</v>
      </c>
      <c r="R34" s="138" t="s">
        <v>1007</v>
      </c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</row>
    <row r="35" spans="1:35" s="133" customFormat="1" ht="14.4">
      <c r="A35" s="136" t="s">
        <v>1006</v>
      </c>
      <c r="B35" s="132" t="s">
        <v>1007</v>
      </c>
      <c r="C35" s="132" t="s">
        <v>1373</v>
      </c>
      <c r="D35" s="133" t="s">
        <v>1209</v>
      </c>
      <c r="E35" s="137" t="s">
        <v>1061</v>
      </c>
      <c r="F35" s="138" t="s">
        <v>1061</v>
      </c>
      <c r="G35" s="138" t="s">
        <v>28</v>
      </c>
      <c r="H35" s="138">
        <v>2568</v>
      </c>
      <c r="I35" s="138" t="s">
        <v>588</v>
      </c>
      <c r="J35" s="136" t="s">
        <v>234</v>
      </c>
      <c r="K35" s="138" t="s">
        <v>1210</v>
      </c>
      <c r="L35" s="138" t="s">
        <v>103</v>
      </c>
      <c r="M35" s="138" t="s">
        <v>1379</v>
      </c>
      <c r="N35" s="138" t="s">
        <v>47</v>
      </c>
      <c r="O35" s="138" t="s">
        <v>1191</v>
      </c>
      <c r="P35" s="132"/>
      <c r="Q35" s="138" t="s">
        <v>1211</v>
      </c>
      <c r="R35" s="138" t="s">
        <v>1007</v>
      </c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</row>
    <row r="36" spans="1:35" s="133" customFormat="1" ht="14.4">
      <c r="A36" s="136" t="s">
        <v>1006</v>
      </c>
      <c r="B36" s="132" t="s">
        <v>1007</v>
      </c>
      <c r="C36" s="132" t="s">
        <v>1373</v>
      </c>
      <c r="D36" s="133" t="s">
        <v>1212</v>
      </c>
      <c r="E36" s="137" t="s">
        <v>560</v>
      </c>
      <c r="F36" s="138" t="s">
        <v>560</v>
      </c>
      <c r="G36" s="138" t="s">
        <v>28</v>
      </c>
      <c r="H36" s="138">
        <v>2568</v>
      </c>
      <c r="I36" s="138" t="s">
        <v>588</v>
      </c>
      <c r="J36" s="136" t="s">
        <v>234</v>
      </c>
      <c r="K36" s="138" t="s">
        <v>117</v>
      </c>
      <c r="L36" s="138" t="s">
        <v>103</v>
      </c>
      <c r="M36" s="138" t="s">
        <v>1379</v>
      </c>
      <c r="N36" s="138" t="s">
        <v>47</v>
      </c>
      <c r="O36" s="138" t="s">
        <v>1191</v>
      </c>
      <c r="P36" s="132"/>
      <c r="Q36" s="138" t="s">
        <v>1213</v>
      </c>
      <c r="R36" s="138" t="s">
        <v>1007</v>
      </c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</row>
    <row r="37" spans="1:35" s="133" customFormat="1" ht="14.4">
      <c r="A37" s="141" t="s">
        <v>1006</v>
      </c>
      <c r="B37" s="142" t="s">
        <v>1022</v>
      </c>
      <c r="C37" s="142" t="s">
        <v>1373</v>
      </c>
      <c r="D37" s="143" t="s">
        <v>307</v>
      </c>
      <c r="E37" s="144" t="s">
        <v>279</v>
      </c>
      <c r="F37" s="145" t="s">
        <v>279</v>
      </c>
      <c r="G37" s="145" t="s">
        <v>28</v>
      </c>
      <c r="H37" s="145">
        <v>2563</v>
      </c>
      <c r="I37" s="145" t="s">
        <v>185</v>
      </c>
      <c r="J37" s="141" t="s">
        <v>186</v>
      </c>
      <c r="K37" s="145" t="s">
        <v>145</v>
      </c>
      <c r="L37" s="145" t="s">
        <v>711</v>
      </c>
      <c r="M37" s="145" t="s">
        <v>1383</v>
      </c>
      <c r="N37" s="145" t="s">
        <v>38</v>
      </c>
      <c r="O37" s="141" t="s">
        <v>1221</v>
      </c>
      <c r="P37" s="142"/>
      <c r="Q37" s="145" t="s">
        <v>1223</v>
      </c>
      <c r="R37" s="145" t="s">
        <v>282</v>
      </c>
    </row>
    <row r="38" spans="1:35" s="143" customFormat="1" ht="14.4">
      <c r="A38" s="141" t="s">
        <v>1006</v>
      </c>
      <c r="B38" s="142" t="s">
        <v>1022</v>
      </c>
      <c r="C38" s="142" t="s">
        <v>1373</v>
      </c>
      <c r="D38" s="143" t="s">
        <v>299</v>
      </c>
      <c r="E38" s="144" t="s">
        <v>300</v>
      </c>
      <c r="F38" s="145" t="s">
        <v>300</v>
      </c>
      <c r="G38" s="145" t="s">
        <v>28</v>
      </c>
      <c r="H38" s="145">
        <v>2564</v>
      </c>
      <c r="I38" s="145" t="s">
        <v>180</v>
      </c>
      <c r="J38" s="141" t="s">
        <v>181</v>
      </c>
      <c r="K38" s="145" t="s">
        <v>145</v>
      </c>
      <c r="L38" s="145" t="s">
        <v>711</v>
      </c>
      <c r="M38" s="145" t="s">
        <v>1383</v>
      </c>
      <c r="N38" s="145" t="s">
        <v>38</v>
      </c>
      <c r="O38" s="141" t="s">
        <v>1224</v>
      </c>
      <c r="P38" s="142"/>
      <c r="Q38" s="145" t="s">
        <v>1243</v>
      </c>
      <c r="R38" s="145" t="s">
        <v>282</v>
      </c>
    </row>
    <row r="39" spans="1:35" s="143" customFormat="1" ht="14.4">
      <c r="A39" s="141" t="s">
        <v>1006</v>
      </c>
      <c r="B39" s="142" t="s">
        <v>1022</v>
      </c>
      <c r="C39" s="142" t="s">
        <v>1373</v>
      </c>
      <c r="D39" s="143" t="s">
        <v>319</v>
      </c>
      <c r="E39" s="144" t="s">
        <v>320</v>
      </c>
      <c r="F39" s="145" t="s">
        <v>320</v>
      </c>
      <c r="G39" s="145" t="s">
        <v>28</v>
      </c>
      <c r="H39" s="145">
        <v>2564</v>
      </c>
      <c r="I39" s="145" t="s">
        <v>180</v>
      </c>
      <c r="J39" s="141" t="s">
        <v>322</v>
      </c>
      <c r="K39" s="145" t="s">
        <v>323</v>
      </c>
      <c r="L39" s="145" t="s">
        <v>679</v>
      </c>
      <c r="M39" s="145" t="s">
        <v>1387</v>
      </c>
      <c r="N39" s="145" t="s">
        <v>38</v>
      </c>
      <c r="O39" s="141" t="s">
        <v>1224</v>
      </c>
      <c r="P39" s="142"/>
      <c r="Q39" s="145" t="s">
        <v>1244</v>
      </c>
      <c r="R39" s="145" t="s">
        <v>282</v>
      </c>
    </row>
    <row r="40" spans="1:35" s="143" customFormat="1" ht="14.4">
      <c r="A40" s="141" t="s">
        <v>1006</v>
      </c>
      <c r="B40" s="142" t="s">
        <v>1022</v>
      </c>
      <c r="C40" s="142" t="s">
        <v>1373</v>
      </c>
      <c r="D40" s="143" t="s">
        <v>567</v>
      </c>
      <c r="E40" s="144" t="s">
        <v>320</v>
      </c>
      <c r="F40" s="145" t="s">
        <v>320</v>
      </c>
      <c r="G40" s="145" t="s">
        <v>28</v>
      </c>
      <c r="H40" s="145">
        <v>2565</v>
      </c>
      <c r="I40" s="145" t="s">
        <v>185</v>
      </c>
      <c r="J40" s="141" t="s">
        <v>186</v>
      </c>
      <c r="K40" s="145" t="s">
        <v>323</v>
      </c>
      <c r="L40" s="145" t="s">
        <v>679</v>
      </c>
      <c r="M40" s="145" t="s">
        <v>1387</v>
      </c>
      <c r="N40" s="145" t="s">
        <v>38</v>
      </c>
      <c r="O40" s="141" t="s">
        <v>1102</v>
      </c>
      <c r="P40" s="142"/>
      <c r="Q40" s="145" t="s">
        <v>682</v>
      </c>
      <c r="R40" s="145" t="s">
        <v>282</v>
      </c>
    </row>
    <row r="41" spans="1:35" s="143" customFormat="1" ht="14.4">
      <c r="A41" s="141" t="s">
        <v>1006</v>
      </c>
      <c r="B41" s="142" t="s">
        <v>1022</v>
      </c>
      <c r="C41" s="142" t="s">
        <v>1373</v>
      </c>
      <c r="D41" s="143" t="s">
        <v>592</v>
      </c>
      <c r="E41" s="144" t="s">
        <v>300</v>
      </c>
      <c r="F41" s="145" t="s">
        <v>300</v>
      </c>
      <c r="G41" s="145" t="s">
        <v>28</v>
      </c>
      <c r="H41" s="145">
        <v>2565</v>
      </c>
      <c r="I41" s="145" t="s">
        <v>185</v>
      </c>
      <c r="J41" s="141" t="s">
        <v>186</v>
      </c>
      <c r="K41" s="145" t="s">
        <v>281</v>
      </c>
      <c r="L41" s="145" t="s">
        <v>711</v>
      </c>
      <c r="M41" s="145" t="s">
        <v>1383</v>
      </c>
      <c r="N41" s="145" t="s">
        <v>38</v>
      </c>
      <c r="O41" s="141" t="s">
        <v>1102</v>
      </c>
      <c r="P41" s="142"/>
      <c r="Q41" s="145" t="s">
        <v>713</v>
      </c>
      <c r="R41" s="145" t="s">
        <v>282</v>
      </c>
    </row>
    <row r="42" spans="1:35" s="143" customFormat="1" ht="14.4">
      <c r="A42" s="141" t="s">
        <v>1006</v>
      </c>
      <c r="B42" s="142" t="s">
        <v>1022</v>
      </c>
      <c r="C42" s="142" t="s">
        <v>1373</v>
      </c>
      <c r="D42" s="143" t="s">
        <v>852</v>
      </c>
      <c r="E42" s="144" t="s">
        <v>401</v>
      </c>
      <c r="F42" s="145" t="s">
        <v>401</v>
      </c>
      <c r="G42" s="145" t="s">
        <v>28</v>
      </c>
      <c r="H42" s="145">
        <v>2566</v>
      </c>
      <c r="I42" s="145" t="s">
        <v>388</v>
      </c>
      <c r="J42" s="141" t="s">
        <v>322</v>
      </c>
      <c r="K42" s="145" t="s">
        <v>200</v>
      </c>
      <c r="L42" s="145" t="s">
        <v>676</v>
      </c>
      <c r="M42" s="145" t="s">
        <v>1382</v>
      </c>
      <c r="N42" s="145" t="s">
        <v>38</v>
      </c>
      <c r="O42" s="145" t="s">
        <v>1103</v>
      </c>
      <c r="P42" s="142"/>
      <c r="Q42" s="145" t="s">
        <v>1107</v>
      </c>
      <c r="R42" s="146" t="s">
        <v>404</v>
      </c>
    </row>
    <row r="43" spans="1:35" s="143" customFormat="1" ht="14.4">
      <c r="A43" s="141" t="s">
        <v>1006</v>
      </c>
      <c r="B43" s="142" t="s">
        <v>1022</v>
      </c>
      <c r="C43" s="142" t="s">
        <v>1373</v>
      </c>
      <c r="D43" s="143" t="s">
        <v>840</v>
      </c>
      <c r="E43" s="144" t="s">
        <v>320</v>
      </c>
      <c r="F43" s="145" t="s">
        <v>320</v>
      </c>
      <c r="G43" s="145" t="s">
        <v>28</v>
      </c>
      <c r="H43" s="145">
        <v>2566</v>
      </c>
      <c r="I43" s="145" t="s">
        <v>388</v>
      </c>
      <c r="J43" s="141" t="s">
        <v>322</v>
      </c>
      <c r="K43" s="145" t="s">
        <v>323</v>
      </c>
      <c r="L43" s="145" t="s">
        <v>679</v>
      </c>
      <c r="M43" s="145" t="s">
        <v>1387</v>
      </c>
      <c r="N43" s="145" t="s">
        <v>38</v>
      </c>
      <c r="O43" s="145" t="s">
        <v>1115</v>
      </c>
      <c r="P43" s="142"/>
      <c r="Q43" s="145" t="s">
        <v>1123</v>
      </c>
      <c r="R43" s="146" t="s">
        <v>404</v>
      </c>
    </row>
    <row r="44" spans="1:35" s="143" customFormat="1" ht="14.4">
      <c r="A44" s="141" t="s">
        <v>1006</v>
      </c>
      <c r="B44" s="142" t="s">
        <v>1022</v>
      </c>
      <c r="C44" s="142" t="s">
        <v>1373</v>
      </c>
      <c r="D44" s="143" t="s">
        <v>1020</v>
      </c>
      <c r="E44" s="144" t="s">
        <v>1016</v>
      </c>
      <c r="F44" s="145" t="s">
        <v>1016</v>
      </c>
      <c r="G44" s="145" t="s">
        <v>28</v>
      </c>
      <c r="H44" s="145">
        <v>2567</v>
      </c>
      <c r="I44" s="145" t="s">
        <v>535</v>
      </c>
      <c r="J44" s="141" t="s">
        <v>199</v>
      </c>
      <c r="K44" s="145" t="s">
        <v>1021</v>
      </c>
      <c r="L44" s="145" t="s">
        <v>390</v>
      </c>
      <c r="M44" s="145" t="s">
        <v>1394</v>
      </c>
      <c r="N44" s="145" t="s">
        <v>61</v>
      </c>
      <c r="O44" s="145" t="s">
        <v>1144</v>
      </c>
      <c r="P44" s="142"/>
      <c r="Q44" s="145" t="s">
        <v>1146</v>
      </c>
      <c r="R44" s="145" t="s">
        <v>1022</v>
      </c>
    </row>
    <row r="45" spans="1:35" s="143" customFormat="1" ht="14.4">
      <c r="A45" s="131" t="s">
        <v>1486</v>
      </c>
      <c r="B45" s="132" t="s">
        <v>1404</v>
      </c>
      <c r="C45" s="132" t="s">
        <v>1373</v>
      </c>
      <c r="D45" s="133" t="s">
        <v>25</v>
      </c>
      <c r="E45" s="134" t="s">
        <v>26</v>
      </c>
      <c r="F45" s="132" t="s">
        <v>26</v>
      </c>
      <c r="G45" s="132" t="s">
        <v>28</v>
      </c>
      <c r="H45" s="132">
        <v>2561</v>
      </c>
      <c r="I45" s="132" t="s">
        <v>34</v>
      </c>
      <c r="J45" s="131" t="s">
        <v>35</v>
      </c>
      <c r="K45" s="132" t="s">
        <v>36</v>
      </c>
      <c r="L45" s="132" t="s">
        <v>37</v>
      </c>
      <c r="M45" s="132" t="s">
        <v>1399</v>
      </c>
      <c r="N45" s="132" t="s">
        <v>38</v>
      </c>
      <c r="O45" s="132"/>
      <c r="P45" s="132"/>
      <c r="Q45" s="132"/>
      <c r="R45" s="135" t="s">
        <v>970</v>
      </c>
    </row>
    <row r="46" spans="1:35" s="143" customFormat="1" ht="14.4">
      <c r="A46" s="131" t="s">
        <v>1486</v>
      </c>
      <c r="B46" s="132" t="s">
        <v>1404</v>
      </c>
      <c r="C46" s="132" t="s">
        <v>1373</v>
      </c>
      <c r="D46" s="133" t="s">
        <v>75</v>
      </c>
      <c r="E46" s="134" t="s">
        <v>76</v>
      </c>
      <c r="F46" s="132" t="s">
        <v>76</v>
      </c>
      <c r="G46" s="132" t="s">
        <v>28</v>
      </c>
      <c r="H46" s="132">
        <v>2563</v>
      </c>
      <c r="I46" s="132" t="s">
        <v>78</v>
      </c>
      <c r="J46" s="131" t="s">
        <v>79</v>
      </c>
      <c r="K46" s="132"/>
      <c r="L46" s="132" t="s">
        <v>80</v>
      </c>
      <c r="M46" s="132" t="s">
        <v>1487</v>
      </c>
      <c r="N46" s="132" t="s">
        <v>81</v>
      </c>
      <c r="O46" s="132"/>
      <c r="P46" s="132"/>
      <c r="Q46" s="132"/>
      <c r="R46" s="135" t="s">
        <v>970</v>
      </c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</row>
    <row r="47" spans="1:35" s="133" customFormat="1" ht="14.4">
      <c r="A47" s="131" t="s">
        <v>1486</v>
      </c>
      <c r="B47" s="132" t="s">
        <v>1404</v>
      </c>
      <c r="C47" s="132" t="s">
        <v>1373</v>
      </c>
      <c r="D47" s="133" t="s">
        <v>141</v>
      </c>
      <c r="E47" s="134" t="s">
        <v>142</v>
      </c>
      <c r="F47" s="132" t="s">
        <v>142</v>
      </c>
      <c r="G47" s="132" t="s">
        <v>28</v>
      </c>
      <c r="H47" s="132">
        <v>2563</v>
      </c>
      <c r="I47" s="132" t="s">
        <v>78</v>
      </c>
      <c r="J47" s="131" t="s">
        <v>35</v>
      </c>
      <c r="K47" s="132" t="s">
        <v>145</v>
      </c>
      <c r="L47" s="132" t="s">
        <v>711</v>
      </c>
      <c r="M47" s="132" t="s">
        <v>1383</v>
      </c>
      <c r="N47" s="132" t="s">
        <v>38</v>
      </c>
      <c r="O47" s="132"/>
      <c r="P47" s="132"/>
      <c r="Q47" s="132"/>
      <c r="R47" s="135" t="s">
        <v>970</v>
      </c>
    </row>
    <row r="48" spans="1:35" s="133" customFormat="1" ht="14.4">
      <c r="A48" s="131" t="s">
        <v>1486</v>
      </c>
      <c r="B48" s="132" t="s">
        <v>1404</v>
      </c>
      <c r="C48" s="132" t="s">
        <v>1373</v>
      </c>
      <c r="D48" s="133" t="s">
        <v>128</v>
      </c>
      <c r="E48" s="134" t="s">
        <v>129</v>
      </c>
      <c r="F48" s="132" t="s">
        <v>129</v>
      </c>
      <c r="G48" s="132" t="s">
        <v>28</v>
      </c>
      <c r="H48" s="132">
        <v>2563</v>
      </c>
      <c r="I48" s="132" t="s">
        <v>78</v>
      </c>
      <c r="J48" s="131" t="s">
        <v>35</v>
      </c>
      <c r="K48" s="132" t="s">
        <v>117</v>
      </c>
      <c r="L48" s="132" t="s">
        <v>103</v>
      </c>
      <c r="M48" s="132" t="s">
        <v>1379</v>
      </c>
      <c r="N48" s="132" t="s">
        <v>47</v>
      </c>
      <c r="O48" s="132"/>
      <c r="P48" s="132"/>
      <c r="Q48" s="132"/>
      <c r="R48" s="135" t="s">
        <v>970</v>
      </c>
    </row>
    <row r="49" spans="1:35" s="133" customFormat="1" ht="14.4">
      <c r="A49" s="131" t="s">
        <v>1486</v>
      </c>
      <c r="B49" s="132" t="s">
        <v>1404</v>
      </c>
      <c r="C49" s="132" t="s">
        <v>1373</v>
      </c>
      <c r="D49" s="133" t="s">
        <v>131</v>
      </c>
      <c r="E49" s="134" t="s">
        <v>132</v>
      </c>
      <c r="F49" s="132" t="s">
        <v>132</v>
      </c>
      <c r="G49" s="132" t="s">
        <v>28</v>
      </c>
      <c r="H49" s="132">
        <v>2563</v>
      </c>
      <c r="I49" s="132" t="s">
        <v>78</v>
      </c>
      <c r="J49" s="131" t="s">
        <v>35</v>
      </c>
      <c r="K49" s="132" t="s">
        <v>117</v>
      </c>
      <c r="L49" s="132" t="s">
        <v>103</v>
      </c>
      <c r="M49" s="132" t="s">
        <v>1379</v>
      </c>
      <c r="N49" s="132" t="s">
        <v>47</v>
      </c>
      <c r="O49" s="132"/>
      <c r="P49" s="132"/>
      <c r="Q49" s="132"/>
      <c r="R49" s="135" t="s">
        <v>970</v>
      </c>
    </row>
    <row r="50" spans="1:35" s="133" customFormat="1" ht="14.4">
      <c r="A50" s="131" t="s">
        <v>1486</v>
      </c>
      <c r="B50" s="132" t="s">
        <v>1404</v>
      </c>
      <c r="C50" s="132" t="s">
        <v>1373</v>
      </c>
      <c r="D50" s="133" t="s">
        <v>107</v>
      </c>
      <c r="E50" s="134" t="s">
        <v>108</v>
      </c>
      <c r="F50" s="132" t="s">
        <v>108</v>
      </c>
      <c r="G50" s="132" t="s">
        <v>28</v>
      </c>
      <c r="H50" s="132">
        <v>2563</v>
      </c>
      <c r="I50" s="132" t="s">
        <v>78</v>
      </c>
      <c r="J50" s="131" t="s">
        <v>35</v>
      </c>
      <c r="K50" s="132" t="s">
        <v>45</v>
      </c>
      <c r="L50" s="132" t="s">
        <v>46</v>
      </c>
      <c r="M50" s="132" t="s">
        <v>1388</v>
      </c>
      <c r="N50" s="132" t="s">
        <v>47</v>
      </c>
      <c r="O50" s="132"/>
      <c r="P50" s="132"/>
      <c r="Q50" s="132"/>
      <c r="R50" s="135" t="s">
        <v>970</v>
      </c>
    </row>
    <row r="51" spans="1:35" s="133" customFormat="1" ht="14.4">
      <c r="A51" s="131" t="s">
        <v>1486</v>
      </c>
      <c r="B51" s="132" t="s">
        <v>1404</v>
      </c>
      <c r="C51" s="132" t="s">
        <v>1373</v>
      </c>
      <c r="D51" s="133" t="s">
        <v>93</v>
      </c>
      <c r="E51" s="134" t="s">
        <v>50</v>
      </c>
      <c r="F51" s="132" t="s">
        <v>50</v>
      </c>
      <c r="G51" s="132" t="s">
        <v>28</v>
      </c>
      <c r="H51" s="132">
        <v>2563</v>
      </c>
      <c r="I51" s="132" t="s">
        <v>78</v>
      </c>
      <c r="J51" s="131" t="s">
        <v>35</v>
      </c>
      <c r="K51" s="132" t="s">
        <v>54</v>
      </c>
      <c r="L51" s="132" t="s">
        <v>46</v>
      </c>
      <c r="M51" s="132" t="s">
        <v>1388</v>
      </c>
      <c r="N51" s="132" t="s">
        <v>47</v>
      </c>
      <c r="O51" s="132"/>
      <c r="P51" s="132"/>
      <c r="Q51" s="132"/>
      <c r="R51" s="135" t="s">
        <v>970</v>
      </c>
    </row>
    <row r="52" spans="1:35" s="133" customFormat="1" ht="14.4">
      <c r="A52" s="131" t="s">
        <v>1486</v>
      </c>
      <c r="B52" s="132" t="s">
        <v>1404</v>
      </c>
      <c r="C52" s="132" t="s">
        <v>1373</v>
      </c>
      <c r="D52" s="133" t="s">
        <v>160</v>
      </c>
      <c r="E52" s="134" t="s">
        <v>161</v>
      </c>
      <c r="F52" s="132" t="s">
        <v>161</v>
      </c>
      <c r="G52" s="132" t="s">
        <v>28</v>
      </c>
      <c r="H52" s="132">
        <v>2563</v>
      </c>
      <c r="I52" s="132" t="s">
        <v>78</v>
      </c>
      <c r="J52" s="131" t="s">
        <v>163</v>
      </c>
      <c r="K52" s="132" t="s">
        <v>54</v>
      </c>
      <c r="L52" s="132" t="s">
        <v>46</v>
      </c>
      <c r="M52" s="132" t="s">
        <v>1388</v>
      </c>
      <c r="N52" s="132" t="s">
        <v>47</v>
      </c>
      <c r="O52" s="132"/>
      <c r="P52" s="132"/>
      <c r="Q52" s="132"/>
      <c r="R52" s="135" t="s">
        <v>970</v>
      </c>
    </row>
    <row r="53" spans="1:35" s="133" customFormat="1" ht="14.4">
      <c r="A53" s="131" t="s">
        <v>1011</v>
      </c>
      <c r="B53" s="132" t="s">
        <v>1164</v>
      </c>
      <c r="C53" s="132" t="s">
        <v>1373</v>
      </c>
      <c r="D53" s="133" t="s">
        <v>40</v>
      </c>
      <c r="E53" s="134" t="s">
        <v>41</v>
      </c>
      <c r="F53" s="132" t="s">
        <v>41</v>
      </c>
      <c r="G53" s="132" t="s">
        <v>28</v>
      </c>
      <c r="H53" s="132">
        <v>2562</v>
      </c>
      <c r="I53" s="132" t="s">
        <v>43</v>
      </c>
      <c r="J53" s="131" t="s">
        <v>44</v>
      </c>
      <c r="K53" s="132" t="s">
        <v>45</v>
      </c>
      <c r="L53" s="132" t="s">
        <v>46</v>
      </c>
      <c r="M53" s="132" t="s">
        <v>1388</v>
      </c>
      <c r="N53" s="132" t="s">
        <v>47</v>
      </c>
      <c r="O53" s="132"/>
      <c r="P53" s="132"/>
      <c r="Q53" s="132"/>
      <c r="R53" s="135" t="s">
        <v>409</v>
      </c>
    </row>
    <row r="54" spans="1:35" s="133" customFormat="1" ht="14.4">
      <c r="A54" s="131" t="s">
        <v>1011</v>
      </c>
      <c r="B54" s="132" t="s">
        <v>1164</v>
      </c>
      <c r="C54" s="132" t="s">
        <v>1373</v>
      </c>
      <c r="D54" s="133" t="s">
        <v>110</v>
      </c>
      <c r="E54" s="134" t="s">
        <v>111</v>
      </c>
      <c r="F54" s="132" t="s">
        <v>111</v>
      </c>
      <c r="G54" s="132" t="s">
        <v>28</v>
      </c>
      <c r="H54" s="132">
        <v>2563</v>
      </c>
      <c r="I54" s="132" t="s">
        <v>78</v>
      </c>
      <c r="J54" s="131" t="s">
        <v>35</v>
      </c>
      <c r="K54" s="132" t="s">
        <v>45</v>
      </c>
      <c r="L54" s="132" t="s">
        <v>46</v>
      </c>
      <c r="M54" s="132" t="s">
        <v>1388</v>
      </c>
      <c r="N54" s="132" t="s">
        <v>47</v>
      </c>
      <c r="O54" s="132"/>
      <c r="P54" s="132"/>
      <c r="Q54" s="132"/>
      <c r="R54" s="135" t="s">
        <v>409</v>
      </c>
    </row>
    <row r="55" spans="1:35" s="133" customFormat="1" ht="14.4">
      <c r="A55" s="131" t="s">
        <v>1011</v>
      </c>
      <c r="B55" s="132" t="s">
        <v>1164</v>
      </c>
      <c r="C55" s="132" t="s">
        <v>1373</v>
      </c>
      <c r="D55" s="133" t="s">
        <v>164</v>
      </c>
      <c r="E55" s="134" t="s">
        <v>165</v>
      </c>
      <c r="F55" s="132" t="s">
        <v>165</v>
      </c>
      <c r="G55" s="132" t="s">
        <v>28</v>
      </c>
      <c r="H55" s="132">
        <v>2563</v>
      </c>
      <c r="I55" s="132" t="s">
        <v>78</v>
      </c>
      <c r="J55" s="131" t="s">
        <v>167</v>
      </c>
      <c r="K55" s="132" t="s">
        <v>45</v>
      </c>
      <c r="L55" s="132" t="s">
        <v>46</v>
      </c>
      <c r="M55" s="132" t="s">
        <v>1388</v>
      </c>
      <c r="N55" s="132" t="s">
        <v>47</v>
      </c>
      <c r="O55" s="132"/>
      <c r="P55" s="132"/>
      <c r="Q55" s="132"/>
      <c r="R55" s="135" t="s">
        <v>409</v>
      </c>
    </row>
    <row r="56" spans="1:35" s="133" customFormat="1" ht="14.4">
      <c r="A56" s="131" t="s">
        <v>1011</v>
      </c>
      <c r="B56" s="132" t="s">
        <v>1164</v>
      </c>
      <c r="C56" s="132" t="s">
        <v>1373</v>
      </c>
      <c r="D56" s="133" t="s">
        <v>172</v>
      </c>
      <c r="E56" s="134" t="s">
        <v>173</v>
      </c>
      <c r="F56" s="132" t="s">
        <v>173</v>
      </c>
      <c r="G56" s="132" t="s">
        <v>28</v>
      </c>
      <c r="H56" s="132">
        <v>2563</v>
      </c>
      <c r="I56" s="132" t="s">
        <v>151</v>
      </c>
      <c r="J56" s="131" t="s">
        <v>35</v>
      </c>
      <c r="K56" s="132" t="s">
        <v>175</v>
      </c>
      <c r="L56" s="132" t="s">
        <v>176</v>
      </c>
      <c r="M56" s="132" t="s">
        <v>1396</v>
      </c>
      <c r="N56" s="132" t="s">
        <v>61</v>
      </c>
      <c r="O56" s="132"/>
      <c r="P56" s="132"/>
      <c r="Q56" s="132"/>
      <c r="R56" s="135" t="s">
        <v>409</v>
      </c>
    </row>
    <row r="57" spans="1:35" s="133" customFormat="1" ht="14.4">
      <c r="A57" s="136" t="s">
        <v>1011</v>
      </c>
      <c r="B57" s="132" t="s">
        <v>1164</v>
      </c>
      <c r="C57" s="132" t="s">
        <v>1373</v>
      </c>
      <c r="D57" s="133" t="s">
        <v>310</v>
      </c>
      <c r="E57" s="137" t="s">
        <v>311</v>
      </c>
      <c r="F57" s="138" t="s">
        <v>311</v>
      </c>
      <c r="G57" s="138" t="s">
        <v>28</v>
      </c>
      <c r="H57" s="138">
        <v>2564</v>
      </c>
      <c r="I57" s="138" t="s">
        <v>313</v>
      </c>
      <c r="J57" s="136" t="s">
        <v>314</v>
      </c>
      <c r="K57" s="138" t="s">
        <v>175</v>
      </c>
      <c r="L57" s="138" t="s">
        <v>176</v>
      </c>
      <c r="M57" s="138" t="s">
        <v>1396</v>
      </c>
      <c r="N57" s="138" t="s">
        <v>61</v>
      </c>
      <c r="O57" s="136" t="s">
        <v>1224</v>
      </c>
      <c r="P57" s="132"/>
      <c r="Q57" s="138" t="s">
        <v>1226</v>
      </c>
      <c r="R57" s="138" t="s">
        <v>296</v>
      </c>
    </row>
    <row r="58" spans="1:35" s="133" customFormat="1" ht="14.4">
      <c r="A58" s="136" t="s">
        <v>1011</v>
      </c>
      <c r="B58" s="132" t="s">
        <v>1164</v>
      </c>
      <c r="C58" s="132" t="s">
        <v>1373</v>
      </c>
      <c r="D58" s="133" t="s">
        <v>1159</v>
      </c>
      <c r="E58" s="137" t="s">
        <v>1160</v>
      </c>
      <c r="F58" s="138" t="s">
        <v>1160</v>
      </c>
      <c r="G58" s="138" t="s">
        <v>1161</v>
      </c>
      <c r="H58" s="138">
        <v>2567</v>
      </c>
      <c r="I58" s="138" t="s">
        <v>322</v>
      </c>
      <c r="J58" s="136" t="s">
        <v>535</v>
      </c>
      <c r="K58" s="138" t="s">
        <v>1163</v>
      </c>
      <c r="L58" s="138" t="s">
        <v>1162</v>
      </c>
      <c r="M58" s="138" t="s">
        <v>1395</v>
      </c>
      <c r="N58" s="138" t="s">
        <v>38</v>
      </c>
      <c r="O58" s="138" t="s">
        <v>1144</v>
      </c>
      <c r="P58" s="132"/>
      <c r="Q58" s="138" t="s">
        <v>1165</v>
      </c>
      <c r="R58" s="138" t="s">
        <v>1164</v>
      </c>
    </row>
    <row r="59" spans="1:35" s="133" customFormat="1" ht="14.4">
      <c r="A59" s="136" t="s">
        <v>1011</v>
      </c>
      <c r="B59" s="132" t="s">
        <v>1164</v>
      </c>
      <c r="C59" s="132" t="s">
        <v>1373</v>
      </c>
      <c r="D59" s="133" t="s">
        <v>1188</v>
      </c>
      <c r="E59" s="137" t="s">
        <v>1189</v>
      </c>
      <c r="F59" s="138" t="s">
        <v>1189</v>
      </c>
      <c r="G59" s="138" t="s">
        <v>28</v>
      </c>
      <c r="H59" s="138">
        <v>2568</v>
      </c>
      <c r="I59" s="138" t="s">
        <v>1190</v>
      </c>
      <c r="J59" s="136" t="s">
        <v>234</v>
      </c>
      <c r="K59" s="138" t="s">
        <v>418</v>
      </c>
      <c r="L59" s="138" t="s">
        <v>176</v>
      </c>
      <c r="M59" s="138" t="s">
        <v>1396</v>
      </c>
      <c r="N59" s="138" t="s">
        <v>61</v>
      </c>
      <c r="O59" s="138" t="s">
        <v>1191</v>
      </c>
      <c r="P59" s="132"/>
      <c r="Q59" s="138" t="s">
        <v>1192</v>
      </c>
      <c r="R59" s="138" t="s">
        <v>1164</v>
      </c>
    </row>
    <row r="60" spans="1:35" s="133" customFormat="1" ht="14.4">
      <c r="A60" s="141" t="s">
        <v>1011</v>
      </c>
      <c r="B60" s="142" t="s">
        <v>1048</v>
      </c>
      <c r="C60" s="142" t="s">
        <v>1373</v>
      </c>
      <c r="D60" s="143" t="s">
        <v>723</v>
      </c>
      <c r="E60" s="144" t="s">
        <v>1246</v>
      </c>
      <c r="F60" s="145" t="s">
        <v>1246</v>
      </c>
      <c r="G60" s="145" t="s">
        <v>28</v>
      </c>
      <c r="H60" s="145">
        <v>2565</v>
      </c>
      <c r="I60" s="145" t="s">
        <v>185</v>
      </c>
      <c r="J60" s="141" t="s">
        <v>186</v>
      </c>
      <c r="K60" s="145" t="s">
        <v>102</v>
      </c>
      <c r="L60" s="145" t="s">
        <v>103</v>
      </c>
      <c r="M60" s="145" t="s">
        <v>1379</v>
      </c>
      <c r="N60" s="145" t="s">
        <v>47</v>
      </c>
      <c r="O60" s="141" t="s">
        <v>1102</v>
      </c>
      <c r="P60" s="142"/>
      <c r="Q60" s="145" t="s">
        <v>728</v>
      </c>
      <c r="R60" s="145" t="s">
        <v>217</v>
      </c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</row>
    <row r="61" spans="1:35" s="133" customFormat="1" ht="14.4">
      <c r="A61" s="141" t="s">
        <v>1011</v>
      </c>
      <c r="B61" s="142" t="s">
        <v>1048</v>
      </c>
      <c r="C61" s="142" t="s">
        <v>1373</v>
      </c>
      <c r="D61" s="143" t="s">
        <v>870</v>
      </c>
      <c r="E61" s="144" t="s">
        <v>457</v>
      </c>
      <c r="F61" s="145" t="s">
        <v>457</v>
      </c>
      <c r="G61" s="145" t="s">
        <v>28</v>
      </c>
      <c r="H61" s="145">
        <v>2566</v>
      </c>
      <c r="I61" s="145" t="s">
        <v>388</v>
      </c>
      <c r="J61" s="141" t="s">
        <v>322</v>
      </c>
      <c r="K61" s="145" t="s">
        <v>200</v>
      </c>
      <c r="L61" s="145" t="s">
        <v>676</v>
      </c>
      <c r="M61" s="145" t="s">
        <v>1382</v>
      </c>
      <c r="N61" s="145" t="s">
        <v>38</v>
      </c>
      <c r="O61" s="145" t="s">
        <v>1103</v>
      </c>
      <c r="P61" s="142"/>
      <c r="Q61" s="145" t="s">
        <v>1108</v>
      </c>
      <c r="R61" s="146" t="s">
        <v>445</v>
      </c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</row>
    <row r="62" spans="1:35" s="133" customFormat="1" ht="14.4">
      <c r="A62" s="141" t="s">
        <v>1011</v>
      </c>
      <c r="B62" s="142" t="s">
        <v>1048</v>
      </c>
      <c r="C62" s="142" t="s">
        <v>1373</v>
      </c>
      <c r="D62" s="143" t="s">
        <v>872</v>
      </c>
      <c r="E62" s="144" t="s">
        <v>873</v>
      </c>
      <c r="F62" s="145" t="s">
        <v>873</v>
      </c>
      <c r="G62" s="145" t="s">
        <v>28</v>
      </c>
      <c r="H62" s="145">
        <v>2566</v>
      </c>
      <c r="I62" s="145" t="s">
        <v>388</v>
      </c>
      <c r="J62" s="141" t="s">
        <v>322</v>
      </c>
      <c r="K62" s="145" t="s">
        <v>200</v>
      </c>
      <c r="L62" s="145" t="s">
        <v>676</v>
      </c>
      <c r="M62" s="145" t="s">
        <v>1382</v>
      </c>
      <c r="N62" s="145" t="s">
        <v>38</v>
      </c>
      <c r="O62" s="145" t="s">
        <v>1103</v>
      </c>
      <c r="P62" s="142"/>
      <c r="Q62" s="145" t="s">
        <v>1109</v>
      </c>
      <c r="R62" s="146" t="s">
        <v>445</v>
      </c>
    </row>
    <row r="63" spans="1:35" s="133" customFormat="1" ht="14.4">
      <c r="A63" s="141" t="s">
        <v>1011</v>
      </c>
      <c r="B63" s="142" t="s">
        <v>1048</v>
      </c>
      <c r="C63" s="142" t="s">
        <v>1373</v>
      </c>
      <c r="D63" s="143" t="s">
        <v>881</v>
      </c>
      <c r="E63" s="144" t="s">
        <v>882</v>
      </c>
      <c r="F63" s="145" t="s">
        <v>882</v>
      </c>
      <c r="G63" s="145" t="s">
        <v>28</v>
      </c>
      <c r="H63" s="145">
        <v>2566</v>
      </c>
      <c r="I63" s="145" t="s">
        <v>388</v>
      </c>
      <c r="J63" s="141" t="s">
        <v>322</v>
      </c>
      <c r="K63" s="145" t="s">
        <v>200</v>
      </c>
      <c r="L63" s="145" t="s">
        <v>676</v>
      </c>
      <c r="M63" s="145" t="s">
        <v>1382</v>
      </c>
      <c r="N63" s="145" t="s">
        <v>38</v>
      </c>
      <c r="O63" s="145" t="s">
        <v>1103</v>
      </c>
      <c r="P63" s="142"/>
      <c r="Q63" s="145" t="s">
        <v>1112</v>
      </c>
      <c r="R63" s="146" t="s">
        <v>445</v>
      </c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</row>
    <row r="64" spans="1:35" s="133" customFormat="1" ht="14.4">
      <c r="A64" s="141" t="s">
        <v>1011</v>
      </c>
      <c r="B64" s="142" t="s">
        <v>1048</v>
      </c>
      <c r="C64" s="142" t="s">
        <v>1373</v>
      </c>
      <c r="D64" s="143" t="s">
        <v>884</v>
      </c>
      <c r="E64" s="144" t="s">
        <v>885</v>
      </c>
      <c r="F64" s="145" t="s">
        <v>885</v>
      </c>
      <c r="G64" s="145" t="s">
        <v>28</v>
      </c>
      <c r="H64" s="145">
        <v>2566</v>
      </c>
      <c r="I64" s="145" t="s">
        <v>388</v>
      </c>
      <c r="J64" s="141" t="s">
        <v>322</v>
      </c>
      <c r="K64" s="145" t="s">
        <v>200</v>
      </c>
      <c r="L64" s="145" t="s">
        <v>676</v>
      </c>
      <c r="M64" s="145" t="s">
        <v>1382</v>
      </c>
      <c r="N64" s="145" t="s">
        <v>38</v>
      </c>
      <c r="O64" s="145" t="s">
        <v>1103</v>
      </c>
      <c r="P64" s="142"/>
      <c r="Q64" s="145" t="s">
        <v>1113</v>
      </c>
      <c r="R64" s="146" t="s">
        <v>445</v>
      </c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</row>
    <row r="65" spans="1:35" s="143" customFormat="1" ht="14.4">
      <c r="A65" s="141" t="s">
        <v>1011</v>
      </c>
      <c r="B65" s="142" t="s">
        <v>1048</v>
      </c>
      <c r="C65" s="142" t="s">
        <v>1373</v>
      </c>
      <c r="D65" s="143" t="s">
        <v>832</v>
      </c>
      <c r="E65" s="144" t="s">
        <v>1119</v>
      </c>
      <c r="F65" s="145" t="s">
        <v>1119</v>
      </c>
      <c r="G65" s="145" t="s">
        <v>28</v>
      </c>
      <c r="H65" s="145">
        <v>2566</v>
      </c>
      <c r="I65" s="145" t="s">
        <v>388</v>
      </c>
      <c r="J65" s="141" t="s">
        <v>322</v>
      </c>
      <c r="K65" s="145" t="s">
        <v>59</v>
      </c>
      <c r="L65" s="145" t="s">
        <v>60</v>
      </c>
      <c r="M65" s="145" t="s">
        <v>1385</v>
      </c>
      <c r="N65" s="145" t="s">
        <v>61</v>
      </c>
      <c r="O65" s="145" t="s">
        <v>1115</v>
      </c>
      <c r="P65" s="142"/>
      <c r="Q65" s="145" t="s">
        <v>1120</v>
      </c>
      <c r="R65" s="146" t="s">
        <v>445</v>
      </c>
    </row>
    <row r="66" spans="1:35" s="143" customFormat="1" ht="14.4">
      <c r="A66" s="141" t="s">
        <v>1011</v>
      </c>
      <c r="B66" s="142" t="s">
        <v>1048</v>
      </c>
      <c r="C66" s="142" t="s">
        <v>1373</v>
      </c>
      <c r="D66" s="143" t="s">
        <v>890</v>
      </c>
      <c r="E66" s="144" t="s">
        <v>891</v>
      </c>
      <c r="F66" s="145" t="s">
        <v>891</v>
      </c>
      <c r="G66" s="145" t="s">
        <v>28</v>
      </c>
      <c r="H66" s="145">
        <v>2566</v>
      </c>
      <c r="I66" s="145" t="s">
        <v>388</v>
      </c>
      <c r="J66" s="141" t="s">
        <v>322</v>
      </c>
      <c r="K66" s="145" t="s">
        <v>200</v>
      </c>
      <c r="L66" s="145" t="s">
        <v>676</v>
      </c>
      <c r="M66" s="145" t="s">
        <v>1382</v>
      </c>
      <c r="N66" s="145" t="s">
        <v>38</v>
      </c>
      <c r="O66" s="145" t="s">
        <v>1115</v>
      </c>
      <c r="P66" s="142"/>
      <c r="Q66" s="145" t="s">
        <v>1135</v>
      </c>
      <c r="R66" s="146" t="s">
        <v>445</v>
      </c>
    </row>
    <row r="67" spans="1:35" s="143" customFormat="1" ht="14.4">
      <c r="A67" s="141" t="s">
        <v>1011</v>
      </c>
      <c r="B67" s="142" t="s">
        <v>1048</v>
      </c>
      <c r="C67" s="142" t="s">
        <v>1373</v>
      </c>
      <c r="D67" s="143" t="s">
        <v>922</v>
      </c>
      <c r="E67" s="144" t="s">
        <v>923</v>
      </c>
      <c r="F67" s="145" t="s">
        <v>923</v>
      </c>
      <c r="G67" s="145" t="s">
        <v>28</v>
      </c>
      <c r="H67" s="145">
        <v>2566</v>
      </c>
      <c r="I67" s="145" t="s">
        <v>388</v>
      </c>
      <c r="J67" s="141" t="s">
        <v>322</v>
      </c>
      <c r="K67" s="145" t="s">
        <v>86</v>
      </c>
      <c r="L67" s="145" t="s">
        <v>654</v>
      </c>
      <c r="M67" s="145" t="s">
        <v>1386</v>
      </c>
      <c r="N67" s="145" t="s">
        <v>38</v>
      </c>
      <c r="O67" s="145" t="s">
        <v>1115</v>
      </c>
      <c r="P67" s="142"/>
      <c r="Q67" s="145" t="s">
        <v>1257</v>
      </c>
      <c r="R67" s="146" t="s">
        <v>445</v>
      </c>
    </row>
    <row r="68" spans="1:35" s="143" customFormat="1" ht="14.4">
      <c r="A68" s="141" t="s">
        <v>1011</v>
      </c>
      <c r="B68" s="142" t="s">
        <v>1048</v>
      </c>
      <c r="C68" s="142" t="s">
        <v>1373</v>
      </c>
      <c r="D68" s="143" t="s">
        <v>897</v>
      </c>
      <c r="E68" s="144" t="s">
        <v>898</v>
      </c>
      <c r="F68" s="145" t="s">
        <v>898</v>
      </c>
      <c r="G68" s="145" t="s">
        <v>28</v>
      </c>
      <c r="H68" s="145">
        <v>2566</v>
      </c>
      <c r="I68" s="145" t="s">
        <v>388</v>
      </c>
      <c r="J68" s="141" t="s">
        <v>322</v>
      </c>
      <c r="K68" s="145" t="s">
        <v>86</v>
      </c>
      <c r="L68" s="145" t="s">
        <v>654</v>
      </c>
      <c r="M68" s="145" t="s">
        <v>1386</v>
      </c>
      <c r="N68" s="145" t="s">
        <v>38</v>
      </c>
      <c r="O68" s="145" t="s">
        <v>1115</v>
      </c>
      <c r="P68" s="142"/>
      <c r="Q68" s="145" t="s">
        <v>1251</v>
      </c>
      <c r="R68" s="146" t="s">
        <v>445</v>
      </c>
    </row>
    <row r="69" spans="1:35" s="143" customFormat="1" ht="14.4">
      <c r="A69" s="141" t="s">
        <v>1011</v>
      </c>
      <c r="B69" s="142" t="s">
        <v>1048</v>
      </c>
      <c r="C69" s="142" t="s">
        <v>1373</v>
      </c>
      <c r="D69" s="143" t="s">
        <v>887</v>
      </c>
      <c r="E69" s="144" t="s">
        <v>888</v>
      </c>
      <c r="F69" s="145" t="s">
        <v>888</v>
      </c>
      <c r="G69" s="145" t="s">
        <v>28</v>
      </c>
      <c r="H69" s="145">
        <v>2566</v>
      </c>
      <c r="I69" s="145" t="s">
        <v>388</v>
      </c>
      <c r="J69" s="141" t="s">
        <v>322</v>
      </c>
      <c r="K69" s="145" t="s">
        <v>200</v>
      </c>
      <c r="L69" s="145" t="s">
        <v>676</v>
      </c>
      <c r="M69" s="145" t="s">
        <v>1382</v>
      </c>
      <c r="N69" s="145" t="s">
        <v>38</v>
      </c>
      <c r="O69" s="145" t="s">
        <v>1103</v>
      </c>
      <c r="P69" s="142"/>
      <c r="Q69" s="145" t="s">
        <v>1270</v>
      </c>
      <c r="R69" s="146" t="s">
        <v>445</v>
      </c>
    </row>
    <row r="70" spans="1:35" s="143" customFormat="1" ht="14.4">
      <c r="A70" s="141" t="s">
        <v>1011</v>
      </c>
      <c r="B70" s="142" t="s">
        <v>1048</v>
      </c>
      <c r="C70" s="142" t="s">
        <v>1373</v>
      </c>
      <c r="D70" s="143" t="s">
        <v>835</v>
      </c>
      <c r="E70" s="144" t="s">
        <v>836</v>
      </c>
      <c r="F70" s="145" t="s">
        <v>836</v>
      </c>
      <c r="G70" s="145" t="s">
        <v>28</v>
      </c>
      <c r="H70" s="145">
        <v>2566</v>
      </c>
      <c r="I70" s="145" t="s">
        <v>388</v>
      </c>
      <c r="J70" s="141" t="s">
        <v>322</v>
      </c>
      <c r="K70" s="145" t="s">
        <v>72</v>
      </c>
      <c r="L70" s="145" t="s">
        <v>654</v>
      </c>
      <c r="M70" s="145" t="s">
        <v>1386</v>
      </c>
      <c r="N70" s="145" t="s">
        <v>38</v>
      </c>
      <c r="O70" s="145" t="s">
        <v>1115</v>
      </c>
      <c r="P70" s="142"/>
      <c r="Q70" s="145" t="s">
        <v>1281</v>
      </c>
      <c r="R70" s="146" t="s">
        <v>445</v>
      </c>
    </row>
    <row r="71" spans="1:35" s="143" customFormat="1" ht="14.4">
      <c r="A71" s="141" t="s">
        <v>1011</v>
      </c>
      <c r="B71" s="142" t="s">
        <v>1048</v>
      </c>
      <c r="C71" s="142" t="s">
        <v>1373</v>
      </c>
      <c r="D71" s="143" t="s">
        <v>1050</v>
      </c>
      <c r="E71" s="144" t="s">
        <v>1051</v>
      </c>
      <c r="F71" s="145" t="s">
        <v>1051</v>
      </c>
      <c r="G71" s="145" t="s">
        <v>28</v>
      </c>
      <c r="H71" s="145">
        <v>2567</v>
      </c>
      <c r="I71" s="145" t="s">
        <v>535</v>
      </c>
      <c r="J71" s="141" t="s">
        <v>199</v>
      </c>
      <c r="K71" s="145" t="s">
        <v>122</v>
      </c>
      <c r="L71" s="145" t="s">
        <v>103</v>
      </c>
      <c r="M71" s="145" t="s">
        <v>1379</v>
      </c>
      <c r="N71" s="145" t="s">
        <v>47</v>
      </c>
      <c r="O71" s="145" t="s">
        <v>1144</v>
      </c>
      <c r="P71" s="142"/>
      <c r="Q71" s="145" t="s">
        <v>1155</v>
      </c>
      <c r="R71" s="145" t="s">
        <v>1048</v>
      </c>
    </row>
    <row r="72" spans="1:35" s="143" customFormat="1" ht="14.4">
      <c r="A72" s="141" t="s">
        <v>1011</v>
      </c>
      <c r="B72" s="142" t="s">
        <v>1048</v>
      </c>
      <c r="C72" s="142" t="s">
        <v>1373</v>
      </c>
      <c r="D72" s="143" t="s">
        <v>1046</v>
      </c>
      <c r="E72" s="144" t="s">
        <v>1047</v>
      </c>
      <c r="F72" s="145" t="s">
        <v>1047</v>
      </c>
      <c r="G72" s="145" t="s">
        <v>28</v>
      </c>
      <c r="H72" s="145">
        <v>2567</v>
      </c>
      <c r="I72" s="145" t="s">
        <v>535</v>
      </c>
      <c r="J72" s="141" t="s">
        <v>199</v>
      </c>
      <c r="K72" s="145" t="s">
        <v>122</v>
      </c>
      <c r="L72" s="145" t="s">
        <v>103</v>
      </c>
      <c r="M72" s="145" t="s">
        <v>1379</v>
      </c>
      <c r="N72" s="145" t="s">
        <v>47</v>
      </c>
      <c r="O72" s="145" t="s">
        <v>1144</v>
      </c>
      <c r="P72" s="142"/>
      <c r="Q72" s="145" t="s">
        <v>1156</v>
      </c>
      <c r="R72" s="145" t="s">
        <v>1048</v>
      </c>
    </row>
    <row r="73" spans="1:35" s="143" customFormat="1" ht="14.4">
      <c r="A73" s="141" t="s">
        <v>1011</v>
      </c>
      <c r="B73" s="142" t="s">
        <v>1048</v>
      </c>
      <c r="C73" s="142" t="s">
        <v>1373</v>
      </c>
      <c r="D73" s="143" t="s">
        <v>990</v>
      </c>
      <c r="E73" s="144" t="s">
        <v>1166</v>
      </c>
      <c r="F73" s="145" t="s">
        <v>1166</v>
      </c>
      <c r="G73" s="145" t="s">
        <v>28</v>
      </c>
      <c r="H73" s="145">
        <v>2567</v>
      </c>
      <c r="I73" s="145" t="s">
        <v>535</v>
      </c>
      <c r="J73" s="141" t="s">
        <v>199</v>
      </c>
      <c r="K73" s="145" t="s">
        <v>86</v>
      </c>
      <c r="L73" s="145" t="s">
        <v>654</v>
      </c>
      <c r="M73" s="145" t="s">
        <v>1386</v>
      </c>
      <c r="N73" s="145" t="s">
        <v>38</v>
      </c>
      <c r="O73" s="145" t="s">
        <v>1144</v>
      </c>
      <c r="P73" s="142"/>
      <c r="Q73" s="145" t="s">
        <v>1167</v>
      </c>
      <c r="R73" s="145" t="s">
        <v>1048</v>
      </c>
    </row>
    <row r="74" spans="1:35" s="143" customFormat="1" ht="14.4">
      <c r="A74" s="141" t="s">
        <v>1011</v>
      </c>
      <c r="B74" s="142" t="s">
        <v>1048</v>
      </c>
      <c r="C74" s="142" t="s">
        <v>1373</v>
      </c>
      <c r="D74" s="143" t="s">
        <v>987</v>
      </c>
      <c r="E74" s="144" t="s">
        <v>1258</v>
      </c>
      <c r="F74" s="145" t="s">
        <v>1258</v>
      </c>
      <c r="G74" s="145" t="s">
        <v>28</v>
      </c>
      <c r="H74" s="145">
        <v>2567</v>
      </c>
      <c r="I74" s="145" t="s">
        <v>535</v>
      </c>
      <c r="J74" s="141" t="s">
        <v>199</v>
      </c>
      <c r="K74" s="145" t="s">
        <v>86</v>
      </c>
      <c r="L74" s="145" t="s">
        <v>654</v>
      </c>
      <c r="M74" s="145" t="s">
        <v>1386</v>
      </c>
      <c r="N74" s="145" t="s">
        <v>38</v>
      </c>
      <c r="O74" s="145" t="s">
        <v>1144</v>
      </c>
      <c r="P74" s="142"/>
      <c r="Q74" s="145" t="s">
        <v>1259</v>
      </c>
      <c r="R74" s="145" t="s">
        <v>1048</v>
      </c>
    </row>
    <row r="75" spans="1:35" s="143" customFormat="1" ht="14.4">
      <c r="A75" s="141" t="s">
        <v>1011</v>
      </c>
      <c r="B75" s="142" t="s">
        <v>1048</v>
      </c>
      <c r="C75" s="142" t="s">
        <v>1373</v>
      </c>
      <c r="D75" s="143" t="s">
        <v>987</v>
      </c>
      <c r="E75" s="144" t="s">
        <v>1260</v>
      </c>
      <c r="F75" s="145" t="s">
        <v>1260</v>
      </c>
      <c r="G75" s="145" t="s">
        <v>28</v>
      </c>
      <c r="H75" s="145">
        <v>2567</v>
      </c>
      <c r="I75" s="145" t="s">
        <v>535</v>
      </c>
      <c r="J75" s="141" t="s">
        <v>199</v>
      </c>
      <c r="K75" s="145" t="s">
        <v>920</v>
      </c>
      <c r="L75" s="145" t="s">
        <v>654</v>
      </c>
      <c r="M75" s="145" t="s">
        <v>1386</v>
      </c>
      <c r="N75" s="145" t="s">
        <v>38</v>
      </c>
      <c r="O75" s="145" t="s">
        <v>1144</v>
      </c>
      <c r="P75" s="142"/>
      <c r="Q75" s="145" t="s">
        <v>1261</v>
      </c>
      <c r="R75" s="145" t="s">
        <v>1048</v>
      </c>
    </row>
    <row r="76" spans="1:35" s="143" customFormat="1" ht="14.4">
      <c r="A76" s="131" t="s">
        <v>1011</v>
      </c>
      <c r="B76" s="132" t="s">
        <v>1012</v>
      </c>
      <c r="C76" s="132" t="s">
        <v>1373</v>
      </c>
      <c r="D76" s="133" t="s">
        <v>119</v>
      </c>
      <c r="E76" s="134" t="s">
        <v>120</v>
      </c>
      <c r="F76" s="132" t="s">
        <v>120</v>
      </c>
      <c r="G76" s="132" t="s">
        <v>28</v>
      </c>
      <c r="H76" s="132">
        <v>2563</v>
      </c>
      <c r="I76" s="132" t="s">
        <v>78</v>
      </c>
      <c r="J76" s="131" t="s">
        <v>35</v>
      </c>
      <c r="K76" s="132" t="s">
        <v>122</v>
      </c>
      <c r="L76" s="132" t="s">
        <v>103</v>
      </c>
      <c r="M76" s="132" t="s">
        <v>1379</v>
      </c>
      <c r="N76" s="132" t="s">
        <v>47</v>
      </c>
      <c r="O76" s="132"/>
      <c r="P76" s="132"/>
      <c r="Q76" s="132"/>
      <c r="R76" s="135" t="s">
        <v>437</v>
      </c>
    </row>
    <row r="77" spans="1:35" s="143" customFormat="1" ht="14.4">
      <c r="A77" s="131" t="s">
        <v>1011</v>
      </c>
      <c r="B77" s="132" t="s">
        <v>1012</v>
      </c>
      <c r="C77" s="132" t="s">
        <v>1373</v>
      </c>
      <c r="D77" s="133" t="s">
        <v>134</v>
      </c>
      <c r="E77" s="134" t="s">
        <v>135</v>
      </c>
      <c r="F77" s="132" t="s">
        <v>135</v>
      </c>
      <c r="G77" s="132" t="s">
        <v>28</v>
      </c>
      <c r="H77" s="132">
        <v>2563</v>
      </c>
      <c r="I77" s="132" t="s">
        <v>78</v>
      </c>
      <c r="J77" s="131" t="s">
        <v>35</v>
      </c>
      <c r="K77" s="132" t="s">
        <v>117</v>
      </c>
      <c r="L77" s="132" t="s">
        <v>103</v>
      </c>
      <c r="M77" s="132" t="s">
        <v>1379</v>
      </c>
      <c r="N77" s="132" t="s">
        <v>47</v>
      </c>
      <c r="O77" s="132"/>
      <c r="P77" s="132"/>
      <c r="Q77" s="132"/>
      <c r="R77" s="135" t="s">
        <v>419</v>
      </c>
    </row>
    <row r="78" spans="1:35" s="143" customFormat="1" ht="14.4">
      <c r="A78" s="136" t="s">
        <v>1011</v>
      </c>
      <c r="B78" s="132" t="s">
        <v>1012</v>
      </c>
      <c r="C78" s="132" t="s">
        <v>1373</v>
      </c>
      <c r="D78" s="133" t="s">
        <v>373</v>
      </c>
      <c r="E78" s="137" t="s">
        <v>374</v>
      </c>
      <c r="F78" s="138" t="s">
        <v>374</v>
      </c>
      <c r="G78" s="138" t="s">
        <v>28</v>
      </c>
      <c r="H78" s="138">
        <v>2564</v>
      </c>
      <c r="I78" s="138" t="s">
        <v>180</v>
      </c>
      <c r="J78" s="136" t="s">
        <v>181</v>
      </c>
      <c r="K78" s="138" t="s">
        <v>159</v>
      </c>
      <c r="L78" s="138" t="s">
        <v>46</v>
      </c>
      <c r="M78" s="138" t="s">
        <v>1388</v>
      </c>
      <c r="N78" s="138" t="s">
        <v>47</v>
      </c>
      <c r="O78" s="136" t="s">
        <v>1224</v>
      </c>
      <c r="P78" s="132"/>
      <c r="Q78" s="138" t="s">
        <v>1227</v>
      </c>
      <c r="R78" s="138" t="s">
        <v>208</v>
      </c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</row>
    <row r="79" spans="1:35" s="143" customFormat="1" ht="14.4">
      <c r="A79" s="136" t="s">
        <v>1011</v>
      </c>
      <c r="B79" s="132" t="s">
        <v>1012</v>
      </c>
      <c r="C79" s="132" t="s">
        <v>1373</v>
      </c>
      <c r="D79" s="133" t="s">
        <v>350</v>
      </c>
      <c r="E79" s="137" t="s">
        <v>1228</v>
      </c>
      <c r="F79" s="138" t="s">
        <v>1228</v>
      </c>
      <c r="G79" s="138" t="s">
        <v>28</v>
      </c>
      <c r="H79" s="138">
        <v>2564</v>
      </c>
      <c r="I79" s="138" t="s">
        <v>180</v>
      </c>
      <c r="J79" s="136" t="s">
        <v>181</v>
      </c>
      <c r="K79" s="138" t="s">
        <v>54</v>
      </c>
      <c r="L79" s="138" t="s">
        <v>46</v>
      </c>
      <c r="M79" s="138" t="s">
        <v>1388</v>
      </c>
      <c r="N79" s="138" t="s">
        <v>47</v>
      </c>
      <c r="O79" s="136" t="s">
        <v>1224</v>
      </c>
      <c r="P79" s="132"/>
      <c r="Q79" s="138" t="s">
        <v>1229</v>
      </c>
      <c r="R79" s="138" t="s">
        <v>208</v>
      </c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</row>
    <row r="80" spans="1:35" s="143" customFormat="1" ht="14.4">
      <c r="A80" s="136" t="s">
        <v>1011</v>
      </c>
      <c r="B80" s="132" t="s">
        <v>1012</v>
      </c>
      <c r="C80" s="132" t="s">
        <v>1373</v>
      </c>
      <c r="D80" s="133" t="s">
        <v>357</v>
      </c>
      <c r="E80" s="137" t="s">
        <v>358</v>
      </c>
      <c r="F80" s="138" t="s">
        <v>358</v>
      </c>
      <c r="G80" s="138" t="s">
        <v>28</v>
      </c>
      <c r="H80" s="138">
        <v>2564</v>
      </c>
      <c r="I80" s="138" t="s">
        <v>180</v>
      </c>
      <c r="J80" s="136" t="s">
        <v>181</v>
      </c>
      <c r="K80" s="138" t="s">
        <v>360</v>
      </c>
      <c r="L80" s="138" t="s">
        <v>272</v>
      </c>
      <c r="M80" s="138" t="s">
        <v>1393</v>
      </c>
      <c r="N80" s="138" t="s">
        <v>47</v>
      </c>
      <c r="O80" s="136" t="s">
        <v>1224</v>
      </c>
      <c r="P80" s="132"/>
      <c r="Q80" s="138" t="s">
        <v>1238</v>
      </c>
      <c r="R80" s="138" t="s">
        <v>208</v>
      </c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</row>
    <row r="81" spans="1:18" s="143" customFormat="1" ht="14.4">
      <c r="A81" s="136" t="s">
        <v>1011</v>
      </c>
      <c r="B81" s="132" t="s">
        <v>1012</v>
      </c>
      <c r="C81" s="132" t="s">
        <v>1373</v>
      </c>
      <c r="D81" s="133" t="s">
        <v>368</v>
      </c>
      <c r="E81" s="137" t="s">
        <v>369</v>
      </c>
      <c r="F81" s="138" t="s">
        <v>369</v>
      </c>
      <c r="G81" s="138" t="s">
        <v>28</v>
      </c>
      <c r="H81" s="138">
        <v>2564</v>
      </c>
      <c r="I81" s="138" t="s">
        <v>371</v>
      </c>
      <c r="J81" s="136" t="s">
        <v>181</v>
      </c>
      <c r="K81" s="138" t="s">
        <v>372</v>
      </c>
      <c r="L81" s="138" t="s">
        <v>272</v>
      </c>
      <c r="M81" s="138" t="s">
        <v>1393</v>
      </c>
      <c r="N81" s="138" t="s">
        <v>47</v>
      </c>
      <c r="O81" s="136" t="s">
        <v>1224</v>
      </c>
      <c r="P81" s="132"/>
      <c r="Q81" s="138" t="s">
        <v>1245</v>
      </c>
      <c r="R81" s="138" t="s">
        <v>208</v>
      </c>
    </row>
    <row r="82" spans="1:18" s="143" customFormat="1" ht="14.4">
      <c r="A82" s="136" t="s">
        <v>1011</v>
      </c>
      <c r="B82" s="132" t="s">
        <v>1012</v>
      </c>
      <c r="C82" s="132" t="s">
        <v>1373</v>
      </c>
      <c r="D82" s="133" t="s">
        <v>570</v>
      </c>
      <c r="E82" s="137" t="s">
        <v>571</v>
      </c>
      <c r="F82" s="138" t="s">
        <v>571</v>
      </c>
      <c r="G82" s="138" t="s">
        <v>28</v>
      </c>
      <c r="H82" s="138">
        <v>2565</v>
      </c>
      <c r="I82" s="138" t="s">
        <v>185</v>
      </c>
      <c r="J82" s="136" t="s">
        <v>186</v>
      </c>
      <c r="K82" s="138" t="s">
        <v>573</v>
      </c>
      <c r="L82" s="138" t="s">
        <v>574</v>
      </c>
      <c r="M82" s="138" t="s">
        <v>1401</v>
      </c>
      <c r="N82" s="138" t="s">
        <v>575</v>
      </c>
      <c r="O82" s="136" t="s">
        <v>1102</v>
      </c>
      <c r="P82" s="132"/>
      <c r="Q82" s="138" t="s">
        <v>684</v>
      </c>
      <c r="R82" s="138" t="s">
        <v>208</v>
      </c>
    </row>
    <row r="83" spans="1:18" s="143" customFormat="1" ht="14.4">
      <c r="A83" s="136" t="s">
        <v>1011</v>
      </c>
      <c r="B83" s="132" t="s">
        <v>1012</v>
      </c>
      <c r="C83" s="132" t="s">
        <v>1373</v>
      </c>
      <c r="D83" s="133" t="s">
        <v>580</v>
      </c>
      <c r="E83" s="137" t="s">
        <v>358</v>
      </c>
      <c r="F83" s="138" t="s">
        <v>358</v>
      </c>
      <c r="G83" s="138" t="s">
        <v>28</v>
      </c>
      <c r="H83" s="138">
        <v>2565</v>
      </c>
      <c r="I83" s="138" t="s">
        <v>185</v>
      </c>
      <c r="J83" s="136" t="s">
        <v>186</v>
      </c>
      <c r="K83" s="138" t="s">
        <v>360</v>
      </c>
      <c r="L83" s="138" t="s">
        <v>272</v>
      </c>
      <c r="M83" s="138" t="s">
        <v>1393</v>
      </c>
      <c r="N83" s="138" t="s">
        <v>47</v>
      </c>
      <c r="O83" s="136" t="s">
        <v>1102</v>
      </c>
      <c r="P83" s="132"/>
      <c r="Q83" s="138" t="s">
        <v>693</v>
      </c>
      <c r="R83" s="138" t="s">
        <v>208</v>
      </c>
    </row>
    <row r="84" spans="1:18" s="133" customFormat="1" ht="14.4">
      <c r="A84" s="136" t="s">
        <v>1011</v>
      </c>
      <c r="B84" s="132" t="s">
        <v>1012</v>
      </c>
      <c r="C84" s="132" t="s">
        <v>1373</v>
      </c>
      <c r="D84" s="133" t="s">
        <v>539</v>
      </c>
      <c r="E84" s="137" t="s">
        <v>540</v>
      </c>
      <c r="F84" s="138" t="s">
        <v>540</v>
      </c>
      <c r="G84" s="138" t="s">
        <v>28</v>
      </c>
      <c r="H84" s="138">
        <v>2565</v>
      </c>
      <c r="I84" s="138" t="s">
        <v>185</v>
      </c>
      <c r="J84" s="136" t="s">
        <v>186</v>
      </c>
      <c r="K84" s="138" t="s">
        <v>59</v>
      </c>
      <c r="L84" s="138" t="s">
        <v>60</v>
      </c>
      <c r="M84" s="138" t="s">
        <v>1385</v>
      </c>
      <c r="N84" s="138" t="s">
        <v>61</v>
      </c>
      <c r="O84" s="136" t="s">
        <v>1102</v>
      </c>
      <c r="P84" s="132"/>
      <c r="Q84" s="138" t="s">
        <v>653</v>
      </c>
      <c r="R84" s="138" t="s">
        <v>208</v>
      </c>
    </row>
    <row r="85" spans="1:18" s="133" customFormat="1" ht="14.4">
      <c r="A85" s="136" t="s">
        <v>1011</v>
      </c>
      <c r="B85" s="132" t="s">
        <v>1012</v>
      </c>
      <c r="C85" s="132" t="s">
        <v>1373</v>
      </c>
      <c r="D85" s="133" t="s">
        <v>867</v>
      </c>
      <c r="E85" s="137" t="s">
        <v>868</v>
      </c>
      <c r="F85" s="138" t="s">
        <v>868</v>
      </c>
      <c r="G85" s="138" t="s">
        <v>28</v>
      </c>
      <c r="H85" s="138">
        <v>2566</v>
      </c>
      <c r="I85" s="138" t="s">
        <v>388</v>
      </c>
      <c r="J85" s="136" t="s">
        <v>322</v>
      </c>
      <c r="K85" s="138" t="s">
        <v>200</v>
      </c>
      <c r="L85" s="138" t="s">
        <v>676</v>
      </c>
      <c r="M85" s="138" t="s">
        <v>1382</v>
      </c>
      <c r="N85" s="138" t="s">
        <v>38</v>
      </c>
      <c r="O85" s="138" t="s">
        <v>1103</v>
      </c>
      <c r="P85" s="132"/>
      <c r="Q85" s="138" t="s">
        <v>1114</v>
      </c>
      <c r="R85" s="139" t="s">
        <v>419</v>
      </c>
    </row>
    <row r="86" spans="1:18" s="133" customFormat="1" ht="14.4">
      <c r="A86" s="136" t="s">
        <v>1011</v>
      </c>
      <c r="B86" s="132" t="s">
        <v>1012</v>
      </c>
      <c r="C86" s="132" t="s">
        <v>1373</v>
      </c>
      <c r="D86" s="133" t="s">
        <v>863</v>
      </c>
      <c r="E86" s="137" t="s">
        <v>864</v>
      </c>
      <c r="F86" s="138" t="s">
        <v>864</v>
      </c>
      <c r="G86" s="138" t="s">
        <v>28</v>
      </c>
      <c r="H86" s="138">
        <v>2566</v>
      </c>
      <c r="I86" s="138" t="s">
        <v>388</v>
      </c>
      <c r="J86" s="136" t="s">
        <v>322</v>
      </c>
      <c r="K86" s="138" t="s">
        <v>243</v>
      </c>
      <c r="L86" s="138" t="s">
        <v>865</v>
      </c>
      <c r="M86" s="138" t="s">
        <v>1390</v>
      </c>
      <c r="N86" s="138" t="s">
        <v>47</v>
      </c>
      <c r="O86" s="138" t="s">
        <v>1115</v>
      </c>
      <c r="P86" s="132"/>
      <c r="Q86" s="138" t="s">
        <v>1130</v>
      </c>
      <c r="R86" s="139" t="s">
        <v>419</v>
      </c>
    </row>
    <row r="87" spans="1:18" s="133" customFormat="1" ht="14.4">
      <c r="A87" s="136" t="s">
        <v>1011</v>
      </c>
      <c r="B87" s="132" t="s">
        <v>1012</v>
      </c>
      <c r="C87" s="132" t="s">
        <v>1373</v>
      </c>
      <c r="D87" s="133" t="s">
        <v>915</v>
      </c>
      <c r="E87" s="137" t="s">
        <v>916</v>
      </c>
      <c r="F87" s="138" t="s">
        <v>916</v>
      </c>
      <c r="G87" s="138" t="s">
        <v>28</v>
      </c>
      <c r="H87" s="138">
        <v>2566</v>
      </c>
      <c r="I87" s="138" t="s">
        <v>388</v>
      </c>
      <c r="J87" s="136" t="s">
        <v>322</v>
      </c>
      <c r="K87" s="138" t="s">
        <v>903</v>
      </c>
      <c r="L87" s="138" t="s">
        <v>904</v>
      </c>
      <c r="M87" s="138" t="s">
        <v>1391</v>
      </c>
      <c r="N87" s="138" t="s">
        <v>47</v>
      </c>
      <c r="O87" s="138" t="s">
        <v>1115</v>
      </c>
      <c r="P87" s="132"/>
      <c r="Q87" s="138" t="s">
        <v>1137</v>
      </c>
      <c r="R87" s="139" t="s">
        <v>419</v>
      </c>
    </row>
    <row r="88" spans="1:18" s="133" customFormat="1" ht="14.4">
      <c r="A88" s="136" t="s">
        <v>1011</v>
      </c>
      <c r="B88" s="132" t="s">
        <v>1012</v>
      </c>
      <c r="C88" s="132" t="s">
        <v>1373</v>
      </c>
      <c r="D88" s="133" t="s">
        <v>912</v>
      </c>
      <c r="E88" s="137" t="s">
        <v>913</v>
      </c>
      <c r="F88" s="138" t="s">
        <v>913</v>
      </c>
      <c r="G88" s="138" t="s">
        <v>28</v>
      </c>
      <c r="H88" s="138">
        <v>2566</v>
      </c>
      <c r="I88" s="138" t="s">
        <v>388</v>
      </c>
      <c r="J88" s="136" t="s">
        <v>322</v>
      </c>
      <c r="K88" s="138" t="s">
        <v>903</v>
      </c>
      <c r="L88" s="138" t="s">
        <v>904</v>
      </c>
      <c r="M88" s="138" t="s">
        <v>1391</v>
      </c>
      <c r="N88" s="138" t="s">
        <v>47</v>
      </c>
      <c r="O88" s="138" t="s">
        <v>1115</v>
      </c>
      <c r="P88" s="132"/>
      <c r="Q88" s="138" t="s">
        <v>1139</v>
      </c>
      <c r="R88" s="139" t="s">
        <v>419</v>
      </c>
    </row>
    <row r="89" spans="1:18" s="133" customFormat="1" ht="14.4">
      <c r="A89" s="136" t="s">
        <v>1011</v>
      </c>
      <c r="B89" s="132" t="s">
        <v>1012</v>
      </c>
      <c r="C89" s="132" t="s">
        <v>1373</v>
      </c>
      <c r="D89" s="133" t="s">
        <v>835</v>
      </c>
      <c r="E89" s="137" t="s">
        <v>1253</v>
      </c>
      <c r="F89" s="138" t="s">
        <v>1253</v>
      </c>
      <c r="G89" s="138" t="s">
        <v>28</v>
      </c>
      <c r="H89" s="138">
        <v>2566</v>
      </c>
      <c r="I89" s="138" t="s">
        <v>388</v>
      </c>
      <c r="J89" s="136" t="s">
        <v>322</v>
      </c>
      <c r="K89" s="138" t="s">
        <v>920</v>
      </c>
      <c r="L89" s="138" t="s">
        <v>654</v>
      </c>
      <c r="M89" s="138" t="s">
        <v>1386</v>
      </c>
      <c r="N89" s="138" t="s">
        <v>38</v>
      </c>
      <c r="O89" s="138" t="s">
        <v>1115</v>
      </c>
      <c r="P89" s="132"/>
      <c r="Q89" s="138" t="s">
        <v>1254</v>
      </c>
      <c r="R89" s="139" t="s">
        <v>419</v>
      </c>
    </row>
    <row r="90" spans="1:18" s="133" customFormat="1" ht="14.4">
      <c r="A90" s="136" t="s">
        <v>1011</v>
      </c>
      <c r="B90" s="132" t="s">
        <v>1012</v>
      </c>
      <c r="C90" s="132" t="s">
        <v>1373</v>
      </c>
      <c r="D90" s="133" t="s">
        <v>463</v>
      </c>
      <c r="E90" s="137" t="s">
        <v>1255</v>
      </c>
      <c r="F90" s="138" t="s">
        <v>1255</v>
      </c>
      <c r="G90" s="138" t="s">
        <v>28</v>
      </c>
      <c r="H90" s="138">
        <v>2566</v>
      </c>
      <c r="I90" s="138" t="s">
        <v>388</v>
      </c>
      <c r="J90" s="136" t="s">
        <v>322</v>
      </c>
      <c r="K90" s="138" t="s">
        <v>86</v>
      </c>
      <c r="L90" s="138" t="s">
        <v>654</v>
      </c>
      <c r="M90" s="138" t="s">
        <v>1386</v>
      </c>
      <c r="N90" s="138" t="s">
        <v>38</v>
      </c>
      <c r="O90" s="138" t="s">
        <v>1115</v>
      </c>
      <c r="P90" s="132"/>
      <c r="Q90" s="138" t="s">
        <v>1256</v>
      </c>
      <c r="R90" s="139" t="s">
        <v>419</v>
      </c>
    </row>
    <row r="91" spans="1:18" s="133" customFormat="1" ht="14.4">
      <c r="A91" s="136" t="s">
        <v>1011</v>
      </c>
      <c r="B91" s="132" t="s">
        <v>1012</v>
      </c>
      <c r="C91" s="132" t="s">
        <v>1373</v>
      </c>
      <c r="D91" s="133" t="s">
        <v>826</v>
      </c>
      <c r="E91" s="137" t="s">
        <v>827</v>
      </c>
      <c r="F91" s="138" t="s">
        <v>827</v>
      </c>
      <c r="G91" s="138" t="s">
        <v>28</v>
      </c>
      <c r="H91" s="138">
        <v>2566</v>
      </c>
      <c r="I91" s="138" t="s">
        <v>388</v>
      </c>
      <c r="J91" s="136" t="s">
        <v>322</v>
      </c>
      <c r="K91" s="138" t="s">
        <v>360</v>
      </c>
      <c r="L91" s="138" t="s">
        <v>272</v>
      </c>
      <c r="M91" s="138" t="s">
        <v>1393</v>
      </c>
      <c r="N91" s="138" t="s">
        <v>47</v>
      </c>
      <c r="O91" s="138" t="s">
        <v>1115</v>
      </c>
      <c r="P91" s="132"/>
      <c r="Q91" s="138" t="s">
        <v>1275</v>
      </c>
      <c r="R91" s="139" t="s">
        <v>419</v>
      </c>
    </row>
    <row r="92" spans="1:18" s="133" customFormat="1" ht="14.4">
      <c r="A92" s="136" t="s">
        <v>1011</v>
      </c>
      <c r="B92" s="132" t="s">
        <v>1012</v>
      </c>
      <c r="C92" s="132" t="s">
        <v>1373</v>
      </c>
      <c r="D92" s="133" t="s">
        <v>829</v>
      </c>
      <c r="E92" s="137" t="s">
        <v>830</v>
      </c>
      <c r="F92" s="138" t="s">
        <v>830</v>
      </c>
      <c r="G92" s="138" t="s">
        <v>28</v>
      </c>
      <c r="H92" s="138">
        <v>2566</v>
      </c>
      <c r="I92" s="138" t="s">
        <v>388</v>
      </c>
      <c r="J92" s="136" t="s">
        <v>322</v>
      </c>
      <c r="K92" s="138" t="s">
        <v>360</v>
      </c>
      <c r="L92" s="138" t="s">
        <v>272</v>
      </c>
      <c r="M92" s="138" t="s">
        <v>1393</v>
      </c>
      <c r="N92" s="138" t="s">
        <v>47</v>
      </c>
      <c r="O92" s="138" t="s">
        <v>1115</v>
      </c>
      <c r="P92" s="132"/>
      <c r="Q92" s="138" t="s">
        <v>1276</v>
      </c>
      <c r="R92" s="139" t="s">
        <v>419</v>
      </c>
    </row>
    <row r="93" spans="1:18" s="133" customFormat="1" ht="14.4">
      <c r="A93" s="136" t="s">
        <v>1011</v>
      </c>
      <c r="B93" s="132" t="s">
        <v>1012</v>
      </c>
      <c r="C93" s="132" t="s">
        <v>1373</v>
      </c>
      <c r="D93" s="133" t="s">
        <v>1009</v>
      </c>
      <c r="E93" s="137" t="s">
        <v>1010</v>
      </c>
      <c r="F93" s="138" t="s">
        <v>1010</v>
      </c>
      <c r="G93" s="138" t="s">
        <v>28</v>
      </c>
      <c r="H93" s="138">
        <v>2567</v>
      </c>
      <c r="I93" s="138" t="s">
        <v>535</v>
      </c>
      <c r="J93" s="136" t="s">
        <v>199</v>
      </c>
      <c r="K93" s="138" t="s">
        <v>59</v>
      </c>
      <c r="L93" s="138" t="s">
        <v>60</v>
      </c>
      <c r="M93" s="138" t="s">
        <v>1385</v>
      </c>
      <c r="N93" s="138" t="s">
        <v>61</v>
      </c>
      <c r="O93" s="138" t="s">
        <v>1144</v>
      </c>
      <c r="P93" s="132"/>
      <c r="Q93" s="138" t="s">
        <v>1150</v>
      </c>
      <c r="R93" s="138" t="s">
        <v>1012</v>
      </c>
    </row>
    <row r="94" spans="1:18" s="133" customFormat="1" ht="14.4">
      <c r="A94" s="136" t="s">
        <v>1011</v>
      </c>
      <c r="B94" s="132" t="s">
        <v>1012</v>
      </c>
      <c r="C94" s="132" t="s">
        <v>1373</v>
      </c>
      <c r="D94" s="133" t="s">
        <v>1026</v>
      </c>
      <c r="E94" s="137" t="s">
        <v>1027</v>
      </c>
      <c r="F94" s="138" t="s">
        <v>1027</v>
      </c>
      <c r="G94" s="138" t="s">
        <v>28</v>
      </c>
      <c r="H94" s="138">
        <v>2567</v>
      </c>
      <c r="I94" s="138" t="s">
        <v>535</v>
      </c>
      <c r="J94" s="136" t="s">
        <v>199</v>
      </c>
      <c r="K94" s="138" t="s">
        <v>243</v>
      </c>
      <c r="L94" s="138" t="s">
        <v>865</v>
      </c>
      <c r="M94" s="138" t="s">
        <v>1390</v>
      </c>
      <c r="N94" s="138" t="s">
        <v>47</v>
      </c>
      <c r="O94" s="138" t="s">
        <v>1144</v>
      </c>
      <c r="P94" s="132"/>
      <c r="Q94" s="138" t="s">
        <v>1158</v>
      </c>
      <c r="R94" s="138" t="s">
        <v>1012</v>
      </c>
    </row>
    <row r="95" spans="1:18" s="133" customFormat="1" ht="14.4">
      <c r="A95" s="136" t="s">
        <v>1011</v>
      </c>
      <c r="B95" s="132" t="s">
        <v>1012</v>
      </c>
      <c r="C95" s="132" t="s">
        <v>1373</v>
      </c>
      <c r="D95" s="133" t="s">
        <v>987</v>
      </c>
      <c r="E95" s="137" t="s">
        <v>1171</v>
      </c>
      <c r="F95" s="138" t="s">
        <v>1171</v>
      </c>
      <c r="G95" s="138" t="s">
        <v>28</v>
      </c>
      <c r="H95" s="138">
        <v>2567</v>
      </c>
      <c r="I95" s="138" t="s">
        <v>535</v>
      </c>
      <c r="J95" s="136" t="s">
        <v>199</v>
      </c>
      <c r="K95" s="138" t="s">
        <v>466</v>
      </c>
      <c r="L95" s="138" t="s">
        <v>654</v>
      </c>
      <c r="M95" s="138" t="s">
        <v>1386</v>
      </c>
      <c r="N95" s="138" t="s">
        <v>38</v>
      </c>
      <c r="O95" s="138" t="s">
        <v>1144</v>
      </c>
      <c r="P95" s="132"/>
      <c r="Q95" s="138" t="s">
        <v>1172</v>
      </c>
      <c r="R95" s="138" t="s">
        <v>1012</v>
      </c>
    </row>
    <row r="96" spans="1:18" s="133" customFormat="1" ht="14.4">
      <c r="A96" s="136" t="s">
        <v>1011</v>
      </c>
      <c r="B96" s="132" t="s">
        <v>1012</v>
      </c>
      <c r="C96" s="132" t="s">
        <v>1373</v>
      </c>
      <c r="D96" s="133" t="s">
        <v>1181</v>
      </c>
      <c r="E96" s="137" t="s">
        <v>973</v>
      </c>
      <c r="F96" s="138" t="s">
        <v>973</v>
      </c>
      <c r="G96" s="138" t="s">
        <v>1179</v>
      </c>
      <c r="H96" s="138">
        <v>2567</v>
      </c>
      <c r="I96" s="138" t="s">
        <v>535</v>
      </c>
      <c r="J96" s="136" t="s">
        <v>199</v>
      </c>
      <c r="K96" s="138" t="s">
        <v>200</v>
      </c>
      <c r="L96" s="138" t="s">
        <v>676</v>
      </c>
      <c r="M96" s="138" t="s">
        <v>1382</v>
      </c>
      <c r="N96" s="138" t="s">
        <v>38</v>
      </c>
      <c r="O96" s="138" t="s">
        <v>1176</v>
      </c>
      <c r="P96" s="132"/>
      <c r="Q96" s="138" t="s">
        <v>1182</v>
      </c>
      <c r="R96" s="138" t="s">
        <v>1012</v>
      </c>
    </row>
    <row r="97" spans="1:35" s="133" customFormat="1" ht="14.4">
      <c r="A97" s="136" t="s">
        <v>1011</v>
      </c>
      <c r="B97" s="132" t="s">
        <v>1012</v>
      </c>
      <c r="C97" s="132" t="s">
        <v>1373</v>
      </c>
      <c r="D97" s="133" t="s">
        <v>1196</v>
      </c>
      <c r="E97" s="137" t="s">
        <v>1070</v>
      </c>
      <c r="F97" s="138" t="s">
        <v>1070</v>
      </c>
      <c r="G97" s="138" t="s">
        <v>28</v>
      </c>
      <c r="H97" s="138">
        <v>2568</v>
      </c>
      <c r="I97" s="138" t="s">
        <v>588</v>
      </c>
      <c r="J97" s="136" t="s">
        <v>234</v>
      </c>
      <c r="K97" s="138" t="s">
        <v>59</v>
      </c>
      <c r="L97" s="138" t="s">
        <v>60</v>
      </c>
      <c r="M97" s="138" t="s">
        <v>1385</v>
      </c>
      <c r="N97" s="138" t="s">
        <v>61</v>
      </c>
      <c r="O97" s="138" t="s">
        <v>1197</v>
      </c>
      <c r="P97" s="132"/>
      <c r="Q97" s="138" t="s">
        <v>1198</v>
      </c>
      <c r="R97" s="138" t="s">
        <v>1012</v>
      </c>
    </row>
    <row r="98" spans="1:35" s="133" customFormat="1" ht="14.4">
      <c r="A98" s="136" t="s">
        <v>1011</v>
      </c>
      <c r="B98" s="132" t="s">
        <v>1012</v>
      </c>
      <c r="C98" s="132" t="s">
        <v>1373</v>
      </c>
      <c r="D98" s="133" t="s">
        <v>1214</v>
      </c>
      <c r="E98" s="137" t="s">
        <v>1215</v>
      </c>
      <c r="F98" s="138" t="s">
        <v>1215</v>
      </c>
      <c r="G98" s="138" t="s">
        <v>28</v>
      </c>
      <c r="H98" s="138">
        <v>2568</v>
      </c>
      <c r="I98" s="138" t="s">
        <v>588</v>
      </c>
      <c r="J98" s="136" t="s">
        <v>234</v>
      </c>
      <c r="K98" s="138" t="s">
        <v>243</v>
      </c>
      <c r="L98" s="138" t="s">
        <v>865</v>
      </c>
      <c r="M98" s="138" t="s">
        <v>1390</v>
      </c>
      <c r="N98" s="138" t="s">
        <v>47</v>
      </c>
      <c r="O98" s="138" t="s">
        <v>1191</v>
      </c>
      <c r="P98" s="132"/>
      <c r="Q98" s="138" t="s">
        <v>1216</v>
      </c>
      <c r="R98" s="138" t="s">
        <v>1012</v>
      </c>
    </row>
    <row r="99" spans="1:35" s="133" customFormat="1" ht="14.4">
      <c r="A99" s="141" t="s">
        <v>1371</v>
      </c>
      <c r="B99" s="142" t="s">
        <v>1121</v>
      </c>
      <c r="C99" s="142" t="s">
        <v>1373</v>
      </c>
      <c r="D99" s="143" t="s">
        <v>463</v>
      </c>
      <c r="E99" s="144" t="s">
        <v>838</v>
      </c>
      <c r="F99" s="145" t="s">
        <v>838</v>
      </c>
      <c r="G99" s="145" t="s">
        <v>28</v>
      </c>
      <c r="H99" s="145">
        <v>2566</v>
      </c>
      <c r="I99" s="145" t="s">
        <v>388</v>
      </c>
      <c r="J99" s="141" t="s">
        <v>322</v>
      </c>
      <c r="K99" s="145" t="s">
        <v>72</v>
      </c>
      <c r="L99" s="145" t="s">
        <v>654</v>
      </c>
      <c r="M99" s="145" t="s">
        <v>1386</v>
      </c>
      <c r="N99" s="145" t="s">
        <v>38</v>
      </c>
      <c r="O99" s="145" t="s">
        <v>1115</v>
      </c>
      <c r="P99" s="142"/>
      <c r="Q99" s="145" t="s">
        <v>1122</v>
      </c>
      <c r="R99" s="146" t="s">
        <v>451</v>
      </c>
    </row>
    <row r="100" spans="1:35" s="133" customFormat="1" ht="14.4">
      <c r="A100" s="141" t="s">
        <v>1371</v>
      </c>
      <c r="B100" s="142" t="s">
        <v>1121</v>
      </c>
      <c r="C100" s="142" t="s">
        <v>1373</v>
      </c>
      <c r="D100" s="143" t="s">
        <v>463</v>
      </c>
      <c r="E100" s="144" t="s">
        <v>838</v>
      </c>
      <c r="F100" s="145" t="s">
        <v>838</v>
      </c>
      <c r="G100" s="145" t="s">
        <v>28</v>
      </c>
      <c r="H100" s="145">
        <v>2566</v>
      </c>
      <c r="I100" s="145" t="s">
        <v>388</v>
      </c>
      <c r="J100" s="141" t="s">
        <v>322</v>
      </c>
      <c r="K100" s="145" t="s">
        <v>72</v>
      </c>
      <c r="L100" s="145" t="s">
        <v>654</v>
      </c>
      <c r="M100" s="145" t="s">
        <v>1386</v>
      </c>
      <c r="N100" s="145" t="s">
        <v>38</v>
      </c>
      <c r="O100" s="145" t="s">
        <v>1115</v>
      </c>
      <c r="P100" s="142"/>
      <c r="Q100" s="145" t="s">
        <v>1122</v>
      </c>
      <c r="R100" s="146" t="s">
        <v>451</v>
      </c>
    </row>
    <row r="101" spans="1:35" s="133" customFormat="1" ht="14.4">
      <c r="A101" s="141" t="s">
        <v>1371</v>
      </c>
      <c r="B101" s="142" t="s">
        <v>1121</v>
      </c>
      <c r="C101" s="142" t="s">
        <v>1373</v>
      </c>
      <c r="D101" s="143" t="s">
        <v>463</v>
      </c>
      <c r="E101" s="144" t="s">
        <v>838</v>
      </c>
      <c r="F101" s="145" t="s">
        <v>838</v>
      </c>
      <c r="G101" s="145" t="s">
        <v>28</v>
      </c>
      <c r="H101" s="145">
        <v>2566</v>
      </c>
      <c r="I101" s="145" t="s">
        <v>388</v>
      </c>
      <c r="J101" s="141" t="s">
        <v>322</v>
      </c>
      <c r="K101" s="145" t="s">
        <v>72</v>
      </c>
      <c r="L101" s="145" t="s">
        <v>654</v>
      </c>
      <c r="M101" s="145" t="s">
        <v>1386</v>
      </c>
      <c r="N101" s="145" t="s">
        <v>38</v>
      </c>
      <c r="O101" s="145" t="s">
        <v>1115</v>
      </c>
      <c r="P101" s="142"/>
      <c r="Q101" s="145" t="s">
        <v>1122</v>
      </c>
      <c r="R101" s="146" t="s">
        <v>451</v>
      </c>
    </row>
    <row r="102" spans="1:35" s="133" customFormat="1" ht="14.4">
      <c r="A102" s="131" t="s">
        <v>1371</v>
      </c>
      <c r="B102" s="132" t="s">
        <v>1110</v>
      </c>
      <c r="C102" s="132" t="s">
        <v>1373</v>
      </c>
      <c r="D102" s="133" t="s">
        <v>137</v>
      </c>
      <c r="E102" s="134" t="s">
        <v>138</v>
      </c>
      <c r="F102" s="132" t="s">
        <v>138</v>
      </c>
      <c r="G102" s="132" t="s">
        <v>28</v>
      </c>
      <c r="H102" s="132">
        <v>2563</v>
      </c>
      <c r="I102" s="132" t="s">
        <v>78</v>
      </c>
      <c r="J102" s="131" t="s">
        <v>35</v>
      </c>
      <c r="K102" s="132" t="s">
        <v>117</v>
      </c>
      <c r="L102" s="132" t="s">
        <v>103</v>
      </c>
      <c r="M102" s="132" t="s">
        <v>1379</v>
      </c>
      <c r="N102" s="132" t="s">
        <v>47</v>
      </c>
      <c r="O102" s="132"/>
      <c r="P102" s="132"/>
      <c r="Q102" s="132"/>
      <c r="R102" s="135" t="s">
        <v>455</v>
      </c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</row>
    <row r="103" spans="1:35" s="133" customFormat="1" ht="14.4">
      <c r="A103" s="136" t="s">
        <v>1371</v>
      </c>
      <c r="B103" s="132" t="s">
        <v>1110</v>
      </c>
      <c r="C103" s="132" t="s">
        <v>1373</v>
      </c>
      <c r="D103" s="133" t="s">
        <v>878</v>
      </c>
      <c r="E103" s="137" t="s">
        <v>879</v>
      </c>
      <c r="F103" s="138" t="s">
        <v>879</v>
      </c>
      <c r="G103" s="138" t="s">
        <v>28</v>
      </c>
      <c r="H103" s="138">
        <v>2566</v>
      </c>
      <c r="I103" s="138" t="s">
        <v>388</v>
      </c>
      <c r="J103" s="136" t="s">
        <v>322</v>
      </c>
      <c r="K103" s="138" t="s">
        <v>200</v>
      </c>
      <c r="L103" s="138" t="s">
        <v>676</v>
      </c>
      <c r="M103" s="138" t="s">
        <v>1382</v>
      </c>
      <c r="N103" s="138" t="s">
        <v>38</v>
      </c>
      <c r="O103" s="138" t="s">
        <v>1103</v>
      </c>
      <c r="P103" s="132"/>
      <c r="Q103" s="138" t="s">
        <v>1111</v>
      </c>
      <c r="R103" s="139" t="s">
        <v>455</v>
      </c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</row>
    <row r="104" spans="1:35" s="133" customFormat="1" ht="14.4">
      <c r="A104" s="136" t="s">
        <v>1371</v>
      </c>
      <c r="B104" s="132" t="s">
        <v>1110</v>
      </c>
      <c r="C104" s="132" t="s">
        <v>1373</v>
      </c>
      <c r="D104" s="133" t="s">
        <v>1140</v>
      </c>
      <c r="E104" s="137" t="s">
        <v>1141</v>
      </c>
      <c r="F104" s="138" t="s">
        <v>1141</v>
      </c>
      <c r="G104" s="138" t="s">
        <v>28</v>
      </c>
      <c r="H104" s="138">
        <v>2567</v>
      </c>
      <c r="I104" s="138" t="s">
        <v>1142</v>
      </c>
      <c r="J104" s="136" t="s">
        <v>199</v>
      </c>
      <c r="K104" s="138" t="s">
        <v>1143</v>
      </c>
      <c r="L104" s="138" t="s">
        <v>272</v>
      </c>
      <c r="M104" s="138" t="s">
        <v>1393</v>
      </c>
      <c r="N104" s="138" t="s">
        <v>47</v>
      </c>
      <c r="O104" s="138" t="s">
        <v>1144</v>
      </c>
      <c r="P104" s="132"/>
      <c r="Q104" s="138" t="s">
        <v>1145</v>
      </c>
      <c r="R104" s="138" t="s">
        <v>1110</v>
      </c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</row>
    <row r="105" spans="1:35" s="133" customFormat="1" ht="14.4">
      <c r="A105" s="136" t="s">
        <v>1371</v>
      </c>
      <c r="B105" s="132" t="s">
        <v>1110</v>
      </c>
      <c r="C105" s="132" t="s">
        <v>1373</v>
      </c>
      <c r="D105" s="133" t="s">
        <v>987</v>
      </c>
      <c r="E105" s="137" t="s">
        <v>1173</v>
      </c>
      <c r="F105" s="138" t="s">
        <v>1173</v>
      </c>
      <c r="G105" s="138" t="s">
        <v>28</v>
      </c>
      <c r="H105" s="138">
        <v>2567</v>
      </c>
      <c r="I105" s="138" t="s">
        <v>535</v>
      </c>
      <c r="J105" s="136" t="s">
        <v>234</v>
      </c>
      <c r="K105" s="138" t="s">
        <v>72</v>
      </c>
      <c r="L105" s="138" t="s">
        <v>654</v>
      </c>
      <c r="M105" s="138" t="s">
        <v>1386</v>
      </c>
      <c r="N105" s="138" t="s">
        <v>38</v>
      </c>
      <c r="O105" s="138" t="s">
        <v>1144</v>
      </c>
      <c r="P105" s="132"/>
      <c r="Q105" s="138" t="s">
        <v>1174</v>
      </c>
      <c r="R105" s="138" t="s">
        <v>1110</v>
      </c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</row>
    <row r="106" spans="1:35" s="133" customFormat="1" ht="14.4">
      <c r="A106" s="148" t="s">
        <v>1036</v>
      </c>
      <c r="B106" s="142" t="s">
        <v>1219</v>
      </c>
      <c r="C106" s="142" t="s">
        <v>1373</v>
      </c>
      <c r="D106" s="143" t="s">
        <v>69</v>
      </c>
      <c r="E106" s="149" t="s">
        <v>607</v>
      </c>
      <c r="F106" s="142" t="s">
        <v>70</v>
      </c>
      <c r="G106" s="142" t="s">
        <v>28</v>
      </c>
      <c r="H106" s="142">
        <v>2562</v>
      </c>
      <c r="I106" s="142" t="s">
        <v>52</v>
      </c>
      <c r="J106" s="148" t="s">
        <v>53</v>
      </c>
      <c r="K106" s="142" t="s">
        <v>72</v>
      </c>
      <c r="L106" s="142" t="s">
        <v>654</v>
      </c>
      <c r="M106" s="142" t="s">
        <v>1386</v>
      </c>
      <c r="N106" s="142" t="s">
        <v>38</v>
      </c>
      <c r="O106" s="142"/>
      <c r="P106" s="142"/>
      <c r="Q106" s="142"/>
      <c r="R106" s="150" t="s">
        <v>1250</v>
      </c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</row>
    <row r="107" spans="1:35" s="133" customFormat="1" ht="14.4">
      <c r="A107" s="141" t="s">
        <v>1036</v>
      </c>
      <c r="B107" s="142" t="s">
        <v>1219</v>
      </c>
      <c r="C107" s="142" t="s">
        <v>1373</v>
      </c>
      <c r="D107" s="143" t="s">
        <v>353</v>
      </c>
      <c r="E107" s="144" t="s">
        <v>354</v>
      </c>
      <c r="F107" s="145" t="s">
        <v>354</v>
      </c>
      <c r="G107" s="145" t="s">
        <v>28</v>
      </c>
      <c r="H107" s="145">
        <v>2564</v>
      </c>
      <c r="I107" s="145" t="s">
        <v>78</v>
      </c>
      <c r="J107" s="141" t="s">
        <v>35</v>
      </c>
      <c r="K107" s="145" t="s">
        <v>72</v>
      </c>
      <c r="L107" s="145" t="s">
        <v>654</v>
      </c>
      <c r="M107" s="145" t="s">
        <v>1386</v>
      </c>
      <c r="N107" s="145" t="s">
        <v>38</v>
      </c>
      <c r="O107" s="141" t="s">
        <v>1224</v>
      </c>
      <c r="P107" s="142"/>
      <c r="Q107" s="145" t="s">
        <v>1242</v>
      </c>
      <c r="R107" s="145" t="s">
        <v>328</v>
      </c>
    </row>
    <row r="108" spans="1:35" s="133" customFormat="1" ht="14.4">
      <c r="A108" s="141" t="s">
        <v>1036</v>
      </c>
      <c r="B108" s="142" t="s">
        <v>1219</v>
      </c>
      <c r="C108" s="142" t="s">
        <v>1373</v>
      </c>
      <c r="D108" s="143" t="s">
        <v>325</v>
      </c>
      <c r="E108" s="144" t="s">
        <v>326</v>
      </c>
      <c r="F108" s="145" t="s">
        <v>326</v>
      </c>
      <c r="G108" s="145" t="s">
        <v>28</v>
      </c>
      <c r="H108" s="145">
        <v>2564</v>
      </c>
      <c r="I108" s="145" t="s">
        <v>180</v>
      </c>
      <c r="J108" s="141" t="s">
        <v>181</v>
      </c>
      <c r="K108" s="145" t="s">
        <v>72</v>
      </c>
      <c r="L108" s="145" t="s">
        <v>654</v>
      </c>
      <c r="M108" s="145" t="s">
        <v>1386</v>
      </c>
      <c r="N108" s="145" t="s">
        <v>38</v>
      </c>
      <c r="O108" s="141" t="s">
        <v>1224</v>
      </c>
      <c r="P108" s="142"/>
      <c r="Q108" s="145" t="s">
        <v>1289</v>
      </c>
      <c r="R108" s="145" t="s">
        <v>328</v>
      </c>
    </row>
    <row r="109" spans="1:35" s="133" customFormat="1" ht="14.4">
      <c r="A109" s="141" t="s">
        <v>1036</v>
      </c>
      <c r="B109" s="142" t="s">
        <v>1219</v>
      </c>
      <c r="C109" s="142" t="s">
        <v>1373</v>
      </c>
      <c r="D109" s="143" t="s">
        <v>325</v>
      </c>
      <c r="E109" s="144" t="s">
        <v>326</v>
      </c>
      <c r="F109" s="145" t="s">
        <v>326</v>
      </c>
      <c r="G109" s="145" t="s">
        <v>28</v>
      </c>
      <c r="H109" s="145">
        <v>2564</v>
      </c>
      <c r="I109" s="145" t="s">
        <v>180</v>
      </c>
      <c r="J109" s="141" t="s">
        <v>181</v>
      </c>
      <c r="K109" s="145" t="s">
        <v>72</v>
      </c>
      <c r="L109" s="145" t="s">
        <v>654</v>
      </c>
      <c r="M109" s="145" t="s">
        <v>1386</v>
      </c>
      <c r="N109" s="145" t="s">
        <v>38</v>
      </c>
      <c r="O109" s="141" t="s">
        <v>1224</v>
      </c>
      <c r="P109" s="142"/>
      <c r="Q109" s="145" t="s">
        <v>1289</v>
      </c>
      <c r="R109" s="145" t="s">
        <v>328</v>
      </c>
    </row>
    <row r="110" spans="1:35" s="133" customFormat="1" ht="14.4">
      <c r="A110" s="141" t="s">
        <v>1036</v>
      </c>
      <c r="B110" s="142" t="s">
        <v>1219</v>
      </c>
      <c r="C110" s="142" t="s">
        <v>1373</v>
      </c>
      <c r="D110" s="143" t="s">
        <v>325</v>
      </c>
      <c r="E110" s="144" t="s">
        <v>326</v>
      </c>
      <c r="F110" s="145" t="s">
        <v>326</v>
      </c>
      <c r="G110" s="145" t="s">
        <v>28</v>
      </c>
      <c r="H110" s="145">
        <v>2564</v>
      </c>
      <c r="I110" s="145" t="s">
        <v>180</v>
      </c>
      <c r="J110" s="141" t="s">
        <v>181</v>
      </c>
      <c r="K110" s="145" t="s">
        <v>72</v>
      </c>
      <c r="L110" s="145" t="s">
        <v>654</v>
      </c>
      <c r="M110" s="145" t="s">
        <v>1386</v>
      </c>
      <c r="N110" s="145" t="s">
        <v>38</v>
      </c>
      <c r="O110" s="141" t="s">
        <v>1224</v>
      </c>
      <c r="P110" s="142"/>
      <c r="Q110" s="145" t="s">
        <v>1289</v>
      </c>
      <c r="R110" s="145" t="s">
        <v>328</v>
      </c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</row>
    <row r="111" spans="1:35" s="143" customFormat="1" ht="14.4">
      <c r="A111" s="141" t="s">
        <v>1036</v>
      </c>
      <c r="B111" s="142" t="s">
        <v>1219</v>
      </c>
      <c r="C111" s="142" t="s">
        <v>1373</v>
      </c>
      <c r="D111" s="143" t="s">
        <v>554</v>
      </c>
      <c r="E111" s="144" t="s">
        <v>555</v>
      </c>
      <c r="F111" s="145" t="s">
        <v>555</v>
      </c>
      <c r="G111" s="145" t="s">
        <v>28</v>
      </c>
      <c r="H111" s="145">
        <v>2565</v>
      </c>
      <c r="I111" s="145" t="s">
        <v>185</v>
      </c>
      <c r="J111" s="141" t="s">
        <v>186</v>
      </c>
      <c r="K111" s="145" t="s">
        <v>72</v>
      </c>
      <c r="L111" s="145" t="s">
        <v>654</v>
      </c>
      <c r="M111" s="145" t="s">
        <v>1386</v>
      </c>
      <c r="N111" s="145" t="s">
        <v>38</v>
      </c>
      <c r="O111" s="141" t="s">
        <v>1102</v>
      </c>
      <c r="P111" s="142"/>
      <c r="Q111" s="145" t="s">
        <v>667</v>
      </c>
      <c r="R111" s="145" t="s">
        <v>328</v>
      </c>
    </row>
    <row r="112" spans="1:35" s="143" customFormat="1" ht="14.4">
      <c r="A112" s="141" t="s">
        <v>1036</v>
      </c>
      <c r="B112" s="142" t="s">
        <v>1219</v>
      </c>
      <c r="C112" s="142" t="s">
        <v>1373</v>
      </c>
      <c r="D112" s="143" t="s">
        <v>1217</v>
      </c>
      <c r="E112" s="144" t="s">
        <v>1218</v>
      </c>
      <c r="F112" s="145" t="s">
        <v>1218</v>
      </c>
      <c r="G112" s="145" t="s">
        <v>28</v>
      </c>
      <c r="H112" s="145">
        <v>2568</v>
      </c>
      <c r="I112" s="145" t="s">
        <v>588</v>
      </c>
      <c r="J112" s="141" t="s">
        <v>234</v>
      </c>
      <c r="K112" s="145" t="s">
        <v>281</v>
      </c>
      <c r="L112" s="145" t="s">
        <v>711</v>
      </c>
      <c r="M112" s="145" t="s">
        <v>1383</v>
      </c>
      <c r="N112" s="145" t="s">
        <v>38</v>
      </c>
      <c r="O112" s="145" t="s">
        <v>1191</v>
      </c>
      <c r="P112" s="142"/>
      <c r="Q112" s="145" t="s">
        <v>1220</v>
      </c>
      <c r="R112" s="145" t="s">
        <v>1219</v>
      </c>
    </row>
    <row r="113" spans="1:35" s="143" customFormat="1" ht="14.4">
      <c r="A113" s="131" t="s">
        <v>1036</v>
      </c>
      <c r="B113" s="132" t="s">
        <v>1037</v>
      </c>
      <c r="C113" s="132" t="s">
        <v>1373</v>
      </c>
      <c r="D113" s="133" t="s">
        <v>56</v>
      </c>
      <c r="E113" s="134" t="s">
        <v>57</v>
      </c>
      <c r="F113" s="132" t="s">
        <v>57</v>
      </c>
      <c r="G113" s="132" t="s">
        <v>28</v>
      </c>
      <c r="H113" s="132">
        <v>2562</v>
      </c>
      <c r="I113" s="132" t="s">
        <v>52</v>
      </c>
      <c r="J113" s="131" t="s">
        <v>53</v>
      </c>
      <c r="K113" s="132" t="s">
        <v>59</v>
      </c>
      <c r="L113" s="132" t="s">
        <v>60</v>
      </c>
      <c r="M113" s="132" t="s">
        <v>1385</v>
      </c>
      <c r="N113" s="132" t="s">
        <v>61</v>
      </c>
      <c r="O113" s="132"/>
      <c r="P113" s="132"/>
      <c r="Q113" s="132"/>
      <c r="R113" s="135" t="s">
        <v>1132</v>
      </c>
    </row>
    <row r="114" spans="1:35" s="133" customFormat="1" ht="14.4">
      <c r="A114" s="131" t="s">
        <v>1036</v>
      </c>
      <c r="B114" s="132" t="s">
        <v>1037</v>
      </c>
      <c r="C114" s="132" t="s">
        <v>1373</v>
      </c>
      <c r="D114" s="133" t="s">
        <v>99</v>
      </c>
      <c r="E114" s="134" t="s">
        <v>100</v>
      </c>
      <c r="F114" s="132" t="s">
        <v>100</v>
      </c>
      <c r="G114" s="132" t="s">
        <v>28</v>
      </c>
      <c r="H114" s="132">
        <v>2563</v>
      </c>
      <c r="I114" s="132" t="s">
        <v>78</v>
      </c>
      <c r="J114" s="131" t="s">
        <v>35</v>
      </c>
      <c r="K114" s="132" t="s">
        <v>102</v>
      </c>
      <c r="L114" s="132" t="s">
        <v>103</v>
      </c>
      <c r="M114" s="132" t="s">
        <v>1379</v>
      </c>
      <c r="N114" s="132" t="s">
        <v>47</v>
      </c>
      <c r="O114" s="132"/>
      <c r="P114" s="132"/>
      <c r="Q114" s="132"/>
      <c r="R114" s="135" t="s">
        <v>1132</v>
      </c>
    </row>
    <row r="115" spans="1:35" s="133" customFormat="1" ht="14.4">
      <c r="A115" s="131" t="s">
        <v>1036</v>
      </c>
      <c r="B115" s="132" t="s">
        <v>1037</v>
      </c>
      <c r="C115" s="132" t="s">
        <v>1373</v>
      </c>
      <c r="D115" s="133" t="s">
        <v>104</v>
      </c>
      <c r="E115" s="134" t="s">
        <v>105</v>
      </c>
      <c r="F115" s="132" t="s">
        <v>105</v>
      </c>
      <c r="G115" s="132" t="s">
        <v>28</v>
      </c>
      <c r="H115" s="132">
        <v>2563</v>
      </c>
      <c r="I115" s="132" t="s">
        <v>78</v>
      </c>
      <c r="J115" s="131" t="s">
        <v>35</v>
      </c>
      <c r="K115" s="132" t="s">
        <v>102</v>
      </c>
      <c r="L115" s="132" t="s">
        <v>103</v>
      </c>
      <c r="M115" s="132" t="s">
        <v>1379</v>
      </c>
      <c r="N115" s="132" t="s">
        <v>47</v>
      </c>
      <c r="O115" s="132"/>
      <c r="P115" s="132"/>
      <c r="Q115" s="132"/>
      <c r="R115" s="135" t="s">
        <v>1132</v>
      </c>
    </row>
    <row r="116" spans="1:35" s="133" customFormat="1" ht="14.4">
      <c r="A116" s="131" t="s">
        <v>1036</v>
      </c>
      <c r="B116" s="132" t="s">
        <v>1037</v>
      </c>
      <c r="C116" s="132" t="s">
        <v>1373</v>
      </c>
      <c r="D116" s="133" t="s">
        <v>114</v>
      </c>
      <c r="E116" s="134" t="s">
        <v>115</v>
      </c>
      <c r="F116" s="132" t="s">
        <v>115</v>
      </c>
      <c r="G116" s="132" t="s">
        <v>28</v>
      </c>
      <c r="H116" s="132">
        <v>2563</v>
      </c>
      <c r="I116" s="132" t="s">
        <v>78</v>
      </c>
      <c r="J116" s="131" t="s">
        <v>35</v>
      </c>
      <c r="K116" s="132" t="s">
        <v>117</v>
      </c>
      <c r="L116" s="132" t="s">
        <v>103</v>
      </c>
      <c r="M116" s="132" t="s">
        <v>1379</v>
      </c>
      <c r="N116" s="132" t="s">
        <v>47</v>
      </c>
      <c r="O116" s="132"/>
      <c r="P116" s="132"/>
      <c r="Q116" s="132"/>
      <c r="R116" s="135" t="s">
        <v>1132</v>
      </c>
    </row>
    <row r="117" spans="1:35" s="133" customFormat="1" ht="14.4">
      <c r="A117" s="131" t="s">
        <v>1036</v>
      </c>
      <c r="B117" s="132" t="s">
        <v>1037</v>
      </c>
      <c r="C117" s="132" t="s">
        <v>1373</v>
      </c>
      <c r="D117" s="133" t="s">
        <v>148</v>
      </c>
      <c r="E117" s="134" t="s">
        <v>149</v>
      </c>
      <c r="F117" s="132" t="s">
        <v>149</v>
      </c>
      <c r="G117" s="132" t="s">
        <v>28</v>
      </c>
      <c r="H117" s="132">
        <v>2563</v>
      </c>
      <c r="I117" s="132" t="s">
        <v>151</v>
      </c>
      <c r="J117" s="131" t="s">
        <v>35</v>
      </c>
      <c r="K117" s="132" t="s">
        <v>152</v>
      </c>
      <c r="L117" s="132" t="s">
        <v>153</v>
      </c>
      <c r="M117" s="132" t="s">
        <v>1488</v>
      </c>
      <c r="N117" s="132" t="s">
        <v>154</v>
      </c>
      <c r="O117" s="132"/>
      <c r="P117" s="132"/>
      <c r="Q117" s="132"/>
      <c r="R117" s="135" t="s">
        <v>1132</v>
      </c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</row>
    <row r="118" spans="1:35" s="133" customFormat="1" ht="14.4">
      <c r="A118" s="136" t="s">
        <v>1036</v>
      </c>
      <c r="B118" s="132" t="s">
        <v>1037</v>
      </c>
      <c r="C118" s="132" t="s">
        <v>1373</v>
      </c>
      <c r="D118" s="133" t="s">
        <v>341</v>
      </c>
      <c r="E118" s="137" t="s">
        <v>342</v>
      </c>
      <c r="F118" s="138" t="s">
        <v>342</v>
      </c>
      <c r="G118" s="138" t="s">
        <v>28</v>
      </c>
      <c r="H118" s="138">
        <v>2564</v>
      </c>
      <c r="I118" s="138" t="s">
        <v>180</v>
      </c>
      <c r="J118" s="136" t="s">
        <v>181</v>
      </c>
      <c r="K118" s="138" t="s">
        <v>45</v>
      </c>
      <c r="L118" s="138" t="s">
        <v>46</v>
      </c>
      <c r="M118" s="138" t="s">
        <v>1388</v>
      </c>
      <c r="N118" s="138" t="s">
        <v>47</v>
      </c>
      <c r="O118" s="136" t="s">
        <v>1224</v>
      </c>
      <c r="P118" s="132"/>
      <c r="Q118" s="138" t="s">
        <v>1232</v>
      </c>
      <c r="R118" s="138" t="s">
        <v>258</v>
      </c>
    </row>
    <row r="119" spans="1:35" s="133" customFormat="1" ht="14.4">
      <c r="A119" s="136" t="s">
        <v>1036</v>
      </c>
      <c r="B119" s="132" t="s">
        <v>1037</v>
      </c>
      <c r="C119" s="132" t="s">
        <v>1373</v>
      </c>
      <c r="D119" s="133" t="s">
        <v>336</v>
      </c>
      <c r="E119" s="137" t="s">
        <v>1233</v>
      </c>
      <c r="F119" s="138" t="s">
        <v>1233</v>
      </c>
      <c r="G119" s="138" t="s">
        <v>28</v>
      </c>
      <c r="H119" s="138">
        <v>2564</v>
      </c>
      <c r="I119" s="138" t="s">
        <v>180</v>
      </c>
      <c r="J119" s="136" t="s">
        <v>181</v>
      </c>
      <c r="K119" s="138" t="s">
        <v>45</v>
      </c>
      <c r="L119" s="138" t="s">
        <v>46</v>
      </c>
      <c r="M119" s="138" t="s">
        <v>1388</v>
      </c>
      <c r="N119" s="138" t="s">
        <v>47</v>
      </c>
      <c r="O119" s="136" t="s">
        <v>1224</v>
      </c>
      <c r="P119" s="132"/>
      <c r="Q119" s="138" t="s">
        <v>1234</v>
      </c>
      <c r="R119" s="138" t="s">
        <v>258</v>
      </c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</row>
    <row r="120" spans="1:35" s="133" customFormat="1" ht="14.4">
      <c r="A120" s="136" t="s">
        <v>1036</v>
      </c>
      <c r="B120" s="132" t="s">
        <v>1037</v>
      </c>
      <c r="C120" s="132" t="s">
        <v>1373</v>
      </c>
      <c r="D120" s="133" t="s">
        <v>329</v>
      </c>
      <c r="E120" s="137" t="s">
        <v>330</v>
      </c>
      <c r="F120" s="138" t="s">
        <v>330</v>
      </c>
      <c r="G120" s="138" t="s">
        <v>28</v>
      </c>
      <c r="H120" s="138">
        <v>2564</v>
      </c>
      <c r="I120" s="138" t="s">
        <v>332</v>
      </c>
      <c r="J120" s="136" t="s">
        <v>333</v>
      </c>
      <c r="K120" s="138" t="s">
        <v>45</v>
      </c>
      <c r="L120" s="138" t="s">
        <v>46</v>
      </c>
      <c r="M120" s="138" t="s">
        <v>1388</v>
      </c>
      <c r="N120" s="138" t="s">
        <v>47</v>
      </c>
      <c r="O120" s="136" t="s">
        <v>1224</v>
      </c>
      <c r="P120" s="132"/>
      <c r="Q120" s="138" t="s">
        <v>1235</v>
      </c>
      <c r="R120" s="138" t="s">
        <v>258</v>
      </c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</row>
    <row r="121" spans="1:35" s="143" customFormat="1" ht="14.4">
      <c r="A121" s="136" t="s">
        <v>1036</v>
      </c>
      <c r="B121" s="132" t="s">
        <v>1037</v>
      </c>
      <c r="C121" s="132" t="s">
        <v>1373</v>
      </c>
      <c r="D121" s="133" t="s">
        <v>562</v>
      </c>
      <c r="E121" s="137" t="s">
        <v>563</v>
      </c>
      <c r="F121" s="138" t="s">
        <v>563</v>
      </c>
      <c r="G121" s="138" t="s">
        <v>28</v>
      </c>
      <c r="H121" s="138">
        <v>2565</v>
      </c>
      <c r="I121" s="138" t="s">
        <v>79</v>
      </c>
      <c r="J121" s="136" t="s">
        <v>550</v>
      </c>
      <c r="K121" s="138" t="s">
        <v>45</v>
      </c>
      <c r="L121" s="138" t="s">
        <v>46</v>
      </c>
      <c r="M121" s="138" t="s">
        <v>1388</v>
      </c>
      <c r="N121" s="138" t="s">
        <v>47</v>
      </c>
      <c r="O121" s="136" t="s">
        <v>1102</v>
      </c>
      <c r="P121" s="132"/>
      <c r="Q121" s="138" t="s">
        <v>675</v>
      </c>
      <c r="R121" s="138" t="s">
        <v>258</v>
      </c>
    </row>
    <row r="122" spans="1:35" s="143" customFormat="1" ht="14.4">
      <c r="A122" s="136" t="s">
        <v>1036</v>
      </c>
      <c r="B122" s="132" t="s">
        <v>1037</v>
      </c>
      <c r="C122" s="132" t="s">
        <v>1373</v>
      </c>
      <c r="D122" s="133" t="s">
        <v>694</v>
      </c>
      <c r="E122" s="137" t="s">
        <v>695</v>
      </c>
      <c r="F122" s="138" t="s">
        <v>695</v>
      </c>
      <c r="G122" s="138" t="s">
        <v>28</v>
      </c>
      <c r="H122" s="138">
        <v>2565</v>
      </c>
      <c r="I122" s="138" t="s">
        <v>185</v>
      </c>
      <c r="J122" s="136" t="s">
        <v>186</v>
      </c>
      <c r="K122" s="138" t="s">
        <v>228</v>
      </c>
      <c r="L122" s="138" t="s">
        <v>229</v>
      </c>
      <c r="M122" s="138" t="s">
        <v>1400</v>
      </c>
      <c r="N122" s="138" t="s">
        <v>38</v>
      </c>
      <c r="O122" s="136" t="s">
        <v>1102</v>
      </c>
      <c r="P122" s="132"/>
      <c r="Q122" s="138" t="s">
        <v>698</v>
      </c>
      <c r="R122" s="138" t="s">
        <v>258</v>
      </c>
    </row>
    <row r="123" spans="1:35" s="143" customFormat="1" ht="14.4">
      <c r="A123" s="136" t="s">
        <v>1036</v>
      </c>
      <c r="B123" s="132" t="s">
        <v>1037</v>
      </c>
      <c r="C123" s="132" t="s">
        <v>1373</v>
      </c>
      <c r="D123" s="133" t="s">
        <v>906</v>
      </c>
      <c r="E123" s="137" t="s">
        <v>907</v>
      </c>
      <c r="F123" s="138" t="s">
        <v>907</v>
      </c>
      <c r="G123" s="138" t="s">
        <v>28</v>
      </c>
      <c r="H123" s="138">
        <v>2566</v>
      </c>
      <c r="I123" s="138" t="s">
        <v>388</v>
      </c>
      <c r="J123" s="136" t="s">
        <v>322</v>
      </c>
      <c r="K123" s="138" t="s">
        <v>903</v>
      </c>
      <c r="L123" s="138" t="s">
        <v>904</v>
      </c>
      <c r="M123" s="138" t="s">
        <v>1391</v>
      </c>
      <c r="N123" s="138" t="s">
        <v>47</v>
      </c>
      <c r="O123" s="138" t="s">
        <v>1115</v>
      </c>
      <c r="P123" s="132"/>
      <c r="Q123" s="138" t="s">
        <v>1133</v>
      </c>
      <c r="R123" s="139" t="s">
        <v>1132</v>
      </c>
    </row>
    <row r="124" spans="1:35" s="143" customFormat="1" ht="14.4">
      <c r="A124" s="136" t="s">
        <v>1036</v>
      </c>
      <c r="B124" s="132" t="s">
        <v>1037</v>
      </c>
      <c r="C124" s="132" t="s">
        <v>1373</v>
      </c>
      <c r="D124" s="133" t="s">
        <v>1033</v>
      </c>
      <c r="E124" s="137" t="s">
        <v>1152</v>
      </c>
      <c r="F124" s="138" t="s">
        <v>1152</v>
      </c>
      <c r="G124" s="138" t="s">
        <v>28</v>
      </c>
      <c r="H124" s="138">
        <v>2567</v>
      </c>
      <c r="I124" s="138" t="s">
        <v>322</v>
      </c>
      <c r="J124" s="136" t="s">
        <v>1035</v>
      </c>
      <c r="K124" s="138" t="s">
        <v>117</v>
      </c>
      <c r="L124" s="138" t="s">
        <v>103</v>
      </c>
      <c r="M124" s="138" t="s">
        <v>1379</v>
      </c>
      <c r="N124" s="138" t="s">
        <v>47</v>
      </c>
      <c r="O124" s="138" t="s">
        <v>1144</v>
      </c>
      <c r="P124" s="132"/>
      <c r="Q124" s="138" t="s">
        <v>1153</v>
      </c>
      <c r="R124" s="138" t="s">
        <v>1037</v>
      </c>
    </row>
    <row r="125" spans="1:35" s="143" customFormat="1" ht="14.4">
      <c r="A125" s="136" t="s">
        <v>1036</v>
      </c>
      <c r="B125" s="132" t="s">
        <v>1037</v>
      </c>
      <c r="C125" s="132" t="s">
        <v>1373</v>
      </c>
      <c r="D125" s="133" t="s">
        <v>1206</v>
      </c>
      <c r="E125" s="137" t="s">
        <v>1072</v>
      </c>
      <c r="F125" s="138" t="s">
        <v>1072</v>
      </c>
      <c r="G125" s="138" t="s">
        <v>28</v>
      </c>
      <c r="H125" s="138">
        <v>2568</v>
      </c>
      <c r="I125" s="138" t="s">
        <v>1190</v>
      </c>
      <c r="J125" s="136" t="s">
        <v>1207</v>
      </c>
      <c r="K125" s="138" t="s">
        <v>45</v>
      </c>
      <c r="L125" s="138" t="s">
        <v>46</v>
      </c>
      <c r="M125" s="138" t="s">
        <v>1388</v>
      </c>
      <c r="N125" s="138" t="s">
        <v>47</v>
      </c>
      <c r="O125" s="138" t="s">
        <v>1191</v>
      </c>
      <c r="P125" s="132"/>
      <c r="Q125" s="138" t="s">
        <v>1208</v>
      </c>
      <c r="R125" s="138" t="s">
        <v>1037</v>
      </c>
    </row>
    <row r="126" spans="1:35" s="143" customFormat="1" ht="14.4">
      <c r="A126" s="136" t="s">
        <v>1036</v>
      </c>
      <c r="B126" s="132" t="s">
        <v>1037</v>
      </c>
      <c r="C126" s="132" t="s">
        <v>1373</v>
      </c>
      <c r="D126" s="133" t="s">
        <v>1262</v>
      </c>
      <c r="E126" s="137" t="s">
        <v>1071</v>
      </c>
      <c r="F126" s="138" t="s">
        <v>1071</v>
      </c>
      <c r="G126" s="138" t="s">
        <v>28</v>
      </c>
      <c r="H126" s="138">
        <v>2568</v>
      </c>
      <c r="I126" s="138" t="s">
        <v>1201</v>
      </c>
      <c r="J126" s="136" t="s">
        <v>1207</v>
      </c>
      <c r="K126" s="138" t="s">
        <v>45</v>
      </c>
      <c r="L126" s="138" t="s">
        <v>46</v>
      </c>
      <c r="M126" s="138" t="s">
        <v>1388</v>
      </c>
      <c r="N126" s="138" t="s">
        <v>47</v>
      </c>
      <c r="O126" s="138" t="s">
        <v>1191</v>
      </c>
      <c r="P126" s="132"/>
      <c r="Q126" s="138" t="s">
        <v>1263</v>
      </c>
      <c r="R126" s="138" t="s">
        <v>1037</v>
      </c>
    </row>
    <row r="127" spans="1:35" s="143" customFormat="1" ht="14.4">
      <c r="A127" s="141" t="s">
        <v>1036</v>
      </c>
      <c r="B127" s="142" t="s">
        <v>1128</v>
      </c>
      <c r="C127" s="142" t="s">
        <v>1373</v>
      </c>
      <c r="D127" s="143" t="s">
        <v>855</v>
      </c>
      <c r="E127" s="144" t="s">
        <v>856</v>
      </c>
      <c r="F127" s="145" t="s">
        <v>856</v>
      </c>
      <c r="G127" s="145" t="s">
        <v>28</v>
      </c>
      <c r="H127" s="145">
        <v>2566</v>
      </c>
      <c r="I127" s="145" t="s">
        <v>388</v>
      </c>
      <c r="J127" s="141" t="s">
        <v>322</v>
      </c>
      <c r="K127" s="145" t="s">
        <v>466</v>
      </c>
      <c r="L127" s="145" t="s">
        <v>654</v>
      </c>
      <c r="M127" s="145" t="s">
        <v>1386</v>
      </c>
      <c r="N127" s="145" t="s">
        <v>38</v>
      </c>
      <c r="O127" s="145" t="s">
        <v>1115</v>
      </c>
      <c r="P127" s="142"/>
      <c r="Q127" s="145" t="s">
        <v>1129</v>
      </c>
      <c r="R127" s="146" t="s">
        <v>424</v>
      </c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</row>
    <row r="128" spans="1:35" s="143" customFormat="1" ht="14.4">
      <c r="A128" s="141" t="s">
        <v>1036</v>
      </c>
      <c r="B128" s="142" t="s">
        <v>1128</v>
      </c>
      <c r="C128" s="142" t="s">
        <v>1373</v>
      </c>
      <c r="D128" s="143" t="s">
        <v>1175</v>
      </c>
      <c r="E128" s="144" t="s">
        <v>976</v>
      </c>
      <c r="F128" s="145" t="s">
        <v>976</v>
      </c>
      <c r="G128" s="145" t="s">
        <v>28</v>
      </c>
      <c r="H128" s="145">
        <v>2567</v>
      </c>
      <c r="I128" s="145" t="s">
        <v>535</v>
      </c>
      <c r="J128" s="141" t="s">
        <v>199</v>
      </c>
      <c r="K128" s="145" t="s">
        <v>200</v>
      </c>
      <c r="L128" s="145" t="s">
        <v>676</v>
      </c>
      <c r="M128" s="145" t="s">
        <v>1382</v>
      </c>
      <c r="N128" s="145" t="s">
        <v>38</v>
      </c>
      <c r="O128" s="145" t="s">
        <v>1176</v>
      </c>
      <c r="P128" s="142"/>
      <c r="Q128" s="145" t="s">
        <v>1177</v>
      </c>
      <c r="R128" s="145" t="s">
        <v>424</v>
      </c>
    </row>
    <row r="129" spans="1:35" s="143" customFormat="1" ht="14.4">
      <c r="A129" s="131" t="s">
        <v>1036</v>
      </c>
      <c r="B129" s="132" t="s">
        <v>1105</v>
      </c>
      <c r="C129" s="132" t="s">
        <v>1373</v>
      </c>
      <c r="D129" s="133" t="s">
        <v>63</v>
      </c>
      <c r="E129" s="134" t="s">
        <v>64</v>
      </c>
      <c r="F129" s="132" t="s">
        <v>64</v>
      </c>
      <c r="G129" s="132" t="s">
        <v>28</v>
      </c>
      <c r="H129" s="132">
        <v>2562</v>
      </c>
      <c r="I129" s="132" t="s">
        <v>52</v>
      </c>
      <c r="J129" s="131" t="s">
        <v>53</v>
      </c>
      <c r="K129" s="132" t="s">
        <v>66</v>
      </c>
      <c r="L129" s="132" t="s">
        <v>67</v>
      </c>
      <c r="M129" s="132" t="s">
        <v>1397</v>
      </c>
      <c r="N129" s="132" t="s">
        <v>47</v>
      </c>
      <c r="O129" s="132"/>
      <c r="P129" s="132"/>
      <c r="Q129" s="132"/>
      <c r="R129" s="135" t="s">
        <v>399</v>
      </c>
    </row>
    <row r="130" spans="1:35" s="143" customFormat="1" ht="14.4">
      <c r="A130" s="131" t="s">
        <v>1036</v>
      </c>
      <c r="B130" s="132" t="s">
        <v>1105</v>
      </c>
      <c r="C130" s="132" t="s">
        <v>1373</v>
      </c>
      <c r="D130" s="133" t="s">
        <v>87</v>
      </c>
      <c r="E130" s="134" t="s">
        <v>88</v>
      </c>
      <c r="F130" s="132" t="s">
        <v>88</v>
      </c>
      <c r="G130" s="132" t="s">
        <v>28</v>
      </c>
      <c r="H130" s="132">
        <v>2563</v>
      </c>
      <c r="I130" s="132" t="s">
        <v>78</v>
      </c>
      <c r="J130" s="131" t="s">
        <v>35</v>
      </c>
      <c r="K130" s="132" t="s">
        <v>66</v>
      </c>
      <c r="L130" s="132" t="s">
        <v>67</v>
      </c>
      <c r="M130" s="132" t="s">
        <v>1397</v>
      </c>
      <c r="N130" s="132" t="s">
        <v>47</v>
      </c>
      <c r="O130" s="132"/>
      <c r="P130" s="132"/>
      <c r="Q130" s="132"/>
      <c r="R130" s="135" t="s">
        <v>399</v>
      </c>
    </row>
    <row r="131" spans="1:35" s="133" customFormat="1" ht="14.4">
      <c r="A131" s="131" t="s">
        <v>1036</v>
      </c>
      <c r="B131" s="132" t="s">
        <v>1105</v>
      </c>
      <c r="C131" s="132" t="s">
        <v>1373</v>
      </c>
      <c r="D131" s="133" t="s">
        <v>156</v>
      </c>
      <c r="E131" s="134" t="s">
        <v>157</v>
      </c>
      <c r="F131" s="132" t="s">
        <v>157</v>
      </c>
      <c r="G131" s="132" t="s">
        <v>28</v>
      </c>
      <c r="H131" s="132">
        <v>2563</v>
      </c>
      <c r="I131" s="132" t="s">
        <v>78</v>
      </c>
      <c r="J131" s="131" t="s">
        <v>35</v>
      </c>
      <c r="K131" s="132" t="s">
        <v>159</v>
      </c>
      <c r="L131" s="132" t="s">
        <v>46</v>
      </c>
      <c r="M131" s="132" t="s">
        <v>1388</v>
      </c>
      <c r="N131" s="132" t="s">
        <v>47</v>
      </c>
      <c r="O131" s="132"/>
      <c r="P131" s="132"/>
      <c r="Q131" s="132"/>
      <c r="R131" s="135" t="s">
        <v>399</v>
      </c>
    </row>
    <row r="132" spans="1:35" s="133" customFormat="1" ht="14.4">
      <c r="A132" s="131" t="s">
        <v>1036</v>
      </c>
      <c r="B132" s="132" t="s">
        <v>1105</v>
      </c>
      <c r="C132" s="132" t="s">
        <v>1373</v>
      </c>
      <c r="D132" s="133" t="s">
        <v>95</v>
      </c>
      <c r="E132" s="134" t="s">
        <v>96</v>
      </c>
      <c r="F132" s="132" t="s">
        <v>96</v>
      </c>
      <c r="G132" s="132" t="s">
        <v>28</v>
      </c>
      <c r="H132" s="132">
        <v>2563</v>
      </c>
      <c r="I132" s="132" t="s">
        <v>78</v>
      </c>
      <c r="J132" s="131" t="s">
        <v>35</v>
      </c>
      <c r="K132" s="132" t="s">
        <v>59</v>
      </c>
      <c r="L132" s="132" t="s">
        <v>60</v>
      </c>
      <c r="M132" s="132" t="s">
        <v>1385</v>
      </c>
      <c r="N132" s="132" t="s">
        <v>61</v>
      </c>
      <c r="O132" s="132"/>
      <c r="P132" s="132"/>
      <c r="Q132" s="132"/>
      <c r="R132" s="135" t="s">
        <v>399</v>
      </c>
    </row>
    <row r="133" spans="1:35" s="133" customFormat="1" ht="14.4">
      <c r="A133" s="136" t="s">
        <v>1036</v>
      </c>
      <c r="B133" s="132" t="s">
        <v>1105</v>
      </c>
      <c r="C133" s="132" t="s">
        <v>1373</v>
      </c>
      <c r="D133" s="133" t="s">
        <v>858</v>
      </c>
      <c r="E133" s="137" t="s">
        <v>426</v>
      </c>
      <c r="F133" s="138" t="s">
        <v>426</v>
      </c>
      <c r="G133" s="138" t="s">
        <v>28</v>
      </c>
      <c r="H133" s="138">
        <v>2566</v>
      </c>
      <c r="I133" s="138" t="s">
        <v>388</v>
      </c>
      <c r="J133" s="136" t="s">
        <v>322</v>
      </c>
      <c r="K133" s="138" t="s">
        <v>200</v>
      </c>
      <c r="L133" s="138" t="s">
        <v>676</v>
      </c>
      <c r="M133" s="138" t="s">
        <v>1382</v>
      </c>
      <c r="N133" s="138" t="s">
        <v>38</v>
      </c>
      <c r="O133" s="138" t="s">
        <v>1103</v>
      </c>
      <c r="P133" s="132"/>
      <c r="Q133" s="138" t="s">
        <v>1106</v>
      </c>
      <c r="R133" s="139" t="s">
        <v>399</v>
      </c>
    </row>
    <row r="134" spans="1:35" s="133" customFormat="1" ht="14.4">
      <c r="A134" s="136" t="s">
        <v>1036</v>
      </c>
      <c r="B134" s="132" t="s">
        <v>1105</v>
      </c>
      <c r="C134" s="132" t="s">
        <v>1373</v>
      </c>
      <c r="D134" s="133" t="s">
        <v>894</v>
      </c>
      <c r="E134" s="137" t="s">
        <v>393</v>
      </c>
      <c r="F134" s="138" t="s">
        <v>393</v>
      </c>
      <c r="G134" s="138" t="s">
        <v>28</v>
      </c>
      <c r="H134" s="138">
        <v>2566</v>
      </c>
      <c r="I134" s="138" t="s">
        <v>388</v>
      </c>
      <c r="J134" s="136" t="s">
        <v>322</v>
      </c>
      <c r="K134" s="138" t="s">
        <v>895</v>
      </c>
      <c r="L134" s="138" t="s">
        <v>739</v>
      </c>
      <c r="M134" s="138" t="s">
        <v>1389</v>
      </c>
      <c r="N134" s="138" t="s">
        <v>38</v>
      </c>
      <c r="O134" s="138" t="s">
        <v>1115</v>
      </c>
      <c r="P134" s="132"/>
      <c r="Q134" s="138" t="s">
        <v>1127</v>
      </c>
      <c r="R134" s="139" t="s">
        <v>399</v>
      </c>
    </row>
    <row r="135" spans="1:35" s="133" customFormat="1" ht="14.4">
      <c r="A135" s="136" t="s">
        <v>1036</v>
      </c>
      <c r="B135" s="132" t="s">
        <v>1105</v>
      </c>
      <c r="C135" s="132" t="s">
        <v>1373</v>
      </c>
      <c r="D135" s="133" t="s">
        <v>1185</v>
      </c>
      <c r="E135" s="137" t="s">
        <v>1186</v>
      </c>
      <c r="F135" s="138" t="s">
        <v>1186</v>
      </c>
      <c r="G135" s="138" t="s">
        <v>28</v>
      </c>
      <c r="H135" s="138">
        <v>2567</v>
      </c>
      <c r="I135" s="138" t="s">
        <v>535</v>
      </c>
      <c r="J135" s="136" t="s">
        <v>199</v>
      </c>
      <c r="K135" s="138" t="s">
        <v>281</v>
      </c>
      <c r="L135" s="138" t="s">
        <v>711</v>
      </c>
      <c r="M135" s="138" t="s">
        <v>1383</v>
      </c>
      <c r="N135" s="138" t="s">
        <v>38</v>
      </c>
      <c r="O135" s="138" t="s">
        <v>1144</v>
      </c>
      <c r="P135" s="132"/>
      <c r="Q135" s="138" t="s">
        <v>1187</v>
      </c>
      <c r="R135" s="138" t="s">
        <v>1105</v>
      </c>
    </row>
    <row r="136" spans="1:35" s="133" customFormat="1" ht="14.4">
      <c r="A136" s="148" t="s">
        <v>1036</v>
      </c>
      <c r="B136" s="142" t="s">
        <v>1044</v>
      </c>
      <c r="C136" s="142" t="s">
        <v>1373</v>
      </c>
      <c r="D136" s="143" t="s">
        <v>49</v>
      </c>
      <c r="E136" s="149" t="s">
        <v>50</v>
      </c>
      <c r="F136" s="142" t="s">
        <v>50</v>
      </c>
      <c r="G136" s="142" t="s">
        <v>28</v>
      </c>
      <c r="H136" s="142">
        <v>2562</v>
      </c>
      <c r="I136" s="142" t="s">
        <v>52</v>
      </c>
      <c r="J136" s="148" t="s">
        <v>53</v>
      </c>
      <c r="K136" s="142" t="s">
        <v>54</v>
      </c>
      <c r="L136" s="142" t="s">
        <v>46</v>
      </c>
      <c r="M136" s="142" t="s">
        <v>1388</v>
      </c>
      <c r="N136" s="142" t="s">
        <v>47</v>
      </c>
      <c r="O136" s="142"/>
      <c r="P136" s="142"/>
      <c r="Q136" s="142"/>
      <c r="R136" s="150" t="s">
        <v>441</v>
      </c>
    </row>
    <row r="137" spans="1:35" s="133" customFormat="1" ht="14.4">
      <c r="A137" s="141" t="s">
        <v>1036</v>
      </c>
      <c r="B137" s="142" t="s">
        <v>1044</v>
      </c>
      <c r="C137" s="142" t="s">
        <v>1373</v>
      </c>
      <c r="D137" s="143" t="s">
        <v>221</v>
      </c>
      <c r="E137" s="144" t="s">
        <v>222</v>
      </c>
      <c r="F137" s="145" t="s">
        <v>222</v>
      </c>
      <c r="G137" s="145" t="s">
        <v>28</v>
      </c>
      <c r="H137" s="145">
        <v>2563</v>
      </c>
      <c r="I137" s="145" t="s">
        <v>185</v>
      </c>
      <c r="J137" s="141" t="s">
        <v>216</v>
      </c>
      <c r="K137" s="145" t="s">
        <v>72</v>
      </c>
      <c r="L137" s="145" t="s">
        <v>654</v>
      </c>
      <c r="M137" s="145" t="s">
        <v>1386</v>
      </c>
      <c r="N137" s="145" t="s">
        <v>38</v>
      </c>
      <c r="O137" s="141" t="s">
        <v>1221</v>
      </c>
      <c r="P137" s="142"/>
      <c r="Q137" s="145" t="s">
        <v>1222</v>
      </c>
      <c r="R137" s="145" t="s">
        <v>189</v>
      </c>
    </row>
    <row r="138" spans="1:35" s="133" customFormat="1" ht="14.4">
      <c r="A138" s="148" t="s">
        <v>1036</v>
      </c>
      <c r="B138" s="142" t="s">
        <v>1044</v>
      </c>
      <c r="C138" s="142" t="s">
        <v>1373</v>
      </c>
      <c r="D138" s="143" t="s">
        <v>124</v>
      </c>
      <c r="E138" s="149" t="s">
        <v>608</v>
      </c>
      <c r="F138" s="142" t="s">
        <v>125</v>
      </c>
      <c r="G138" s="142" t="s">
        <v>28</v>
      </c>
      <c r="H138" s="142">
        <v>2563</v>
      </c>
      <c r="I138" s="142" t="s">
        <v>78</v>
      </c>
      <c r="J138" s="148" t="s">
        <v>35</v>
      </c>
      <c r="K138" s="142" t="s">
        <v>127</v>
      </c>
      <c r="L138" s="142" t="s">
        <v>103</v>
      </c>
      <c r="M138" s="142" t="s">
        <v>1379</v>
      </c>
      <c r="N138" s="142" t="s">
        <v>47</v>
      </c>
      <c r="O138" s="142"/>
      <c r="P138" s="142"/>
      <c r="Q138" s="142"/>
      <c r="R138" s="150" t="s">
        <v>473</v>
      </c>
    </row>
    <row r="139" spans="1:35" s="133" customFormat="1" ht="14.4">
      <c r="A139" s="141" t="s">
        <v>1036</v>
      </c>
      <c r="B139" s="142" t="s">
        <v>1044</v>
      </c>
      <c r="C139" s="142" t="s">
        <v>1373</v>
      </c>
      <c r="D139" s="143" t="s">
        <v>315</v>
      </c>
      <c r="E139" s="144" t="s">
        <v>316</v>
      </c>
      <c r="F139" s="145" t="s">
        <v>316</v>
      </c>
      <c r="G139" s="145" t="s">
        <v>28</v>
      </c>
      <c r="H139" s="145">
        <v>2564</v>
      </c>
      <c r="I139" s="145" t="s">
        <v>313</v>
      </c>
      <c r="J139" s="141" t="s">
        <v>314</v>
      </c>
      <c r="K139" s="145" t="s">
        <v>175</v>
      </c>
      <c r="L139" s="145" t="s">
        <v>176</v>
      </c>
      <c r="M139" s="145" t="s">
        <v>1396</v>
      </c>
      <c r="N139" s="145" t="s">
        <v>61</v>
      </c>
      <c r="O139" s="141" t="s">
        <v>1224</v>
      </c>
      <c r="P139" s="142"/>
      <c r="Q139" s="145" t="s">
        <v>1225</v>
      </c>
      <c r="R139" s="145" t="s">
        <v>189</v>
      </c>
    </row>
    <row r="140" spans="1:35" s="133" customFormat="1" ht="14.4">
      <c r="A140" s="141" t="s">
        <v>1036</v>
      </c>
      <c r="B140" s="142" t="s">
        <v>1044</v>
      </c>
      <c r="C140" s="142" t="s">
        <v>1373</v>
      </c>
      <c r="D140" s="143" t="s">
        <v>334</v>
      </c>
      <c r="E140" s="144" t="s">
        <v>91</v>
      </c>
      <c r="F140" s="145" t="s">
        <v>91</v>
      </c>
      <c r="G140" s="145" t="s">
        <v>28</v>
      </c>
      <c r="H140" s="145">
        <v>2564</v>
      </c>
      <c r="I140" s="145" t="s">
        <v>180</v>
      </c>
      <c r="J140" s="141" t="s">
        <v>181</v>
      </c>
      <c r="K140" s="145" t="s">
        <v>66</v>
      </c>
      <c r="L140" s="145" t="s">
        <v>67</v>
      </c>
      <c r="M140" s="145" t="s">
        <v>1397</v>
      </c>
      <c r="N140" s="145" t="s">
        <v>47</v>
      </c>
      <c r="O140" s="141" t="s">
        <v>1224</v>
      </c>
      <c r="P140" s="142"/>
      <c r="Q140" s="145" t="s">
        <v>1237</v>
      </c>
      <c r="R140" s="145" t="s">
        <v>238</v>
      </c>
    </row>
    <row r="141" spans="1:35" s="133" customFormat="1" ht="14.4">
      <c r="A141" s="141" t="s">
        <v>1036</v>
      </c>
      <c r="B141" s="142" t="s">
        <v>1044</v>
      </c>
      <c r="C141" s="142" t="s">
        <v>1373</v>
      </c>
      <c r="D141" s="143" t="s">
        <v>527</v>
      </c>
      <c r="E141" s="144" t="s">
        <v>528</v>
      </c>
      <c r="F141" s="145" t="s">
        <v>528</v>
      </c>
      <c r="G141" s="145" t="s">
        <v>28</v>
      </c>
      <c r="H141" s="145">
        <v>2564</v>
      </c>
      <c r="I141" s="145" t="s">
        <v>180</v>
      </c>
      <c r="J141" s="141" t="s">
        <v>181</v>
      </c>
      <c r="K141" s="145" t="s">
        <v>228</v>
      </c>
      <c r="L141" s="145" t="s">
        <v>530</v>
      </c>
      <c r="M141" s="145" t="s">
        <v>1398</v>
      </c>
      <c r="N141" s="145" t="s">
        <v>38</v>
      </c>
      <c r="O141" s="141" t="s">
        <v>1224</v>
      </c>
      <c r="P141" s="142"/>
      <c r="Q141" s="145" t="s">
        <v>1239</v>
      </c>
      <c r="R141" s="145" t="s">
        <v>238</v>
      </c>
    </row>
    <row r="142" spans="1:35" s="133" customFormat="1" ht="14.4">
      <c r="A142" s="141" t="s">
        <v>1036</v>
      </c>
      <c r="B142" s="142" t="s">
        <v>1044</v>
      </c>
      <c r="C142" s="142" t="s">
        <v>1373</v>
      </c>
      <c r="D142" s="143" t="s">
        <v>376</v>
      </c>
      <c r="E142" s="144" t="s">
        <v>377</v>
      </c>
      <c r="F142" s="145" t="s">
        <v>377</v>
      </c>
      <c r="G142" s="145" t="s">
        <v>28</v>
      </c>
      <c r="H142" s="145">
        <v>2564</v>
      </c>
      <c r="I142" s="145" t="s">
        <v>180</v>
      </c>
      <c r="J142" s="141" t="s">
        <v>181</v>
      </c>
      <c r="K142" s="145" t="s">
        <v>36</v>
      </c>
      <c r="L142" s="145" t="s">
        <v>37</v>
      </c>
      <c r="M142" s="145" t="s">
        <v>1399</v>
      </c>
      <c r="N142" s="145" t="s">
        <v>38</v>
      </c>
      <c r="O142" s="141" t="s">
        <v>1224</v>
      </c>
      <c r="P142" s="142"/>
      <c r="Q142" s="145" t="s">
        <v>1240</v>
      </c>
      <c r="R142" s="145" t="s">
        <v>238</v>
      </c>
    </row>
    <row r="143" spans="1:35" s="133" customFormat="1" ht="14.4">
      <c r="A143" s="141" t="s">
        <v>1036</v>
      </c>
      <c r="B143" s="142" t="s">
        <v>1044</v>
      </c>
      <c r="C143" s="142" t="s">
        <v>1373</v>
      </c>
      <c r="D143" s="143" t="s">
        <v>297</v>
      </c>
      <c r="E143" s="144" t="s">
        <v>226</v>
      </c>
      <c r="F143" s="145" t="s">
        <v>226</v>
      </c>
      <c r="G143" s="145" t="s">
        <v>28</v>
      </c>
      <c r="H143" s="145">
        <v>2564</v>
      </c>
      <c r="I143" s="145" t="s">
        <v>185</v>
      </c>
      <c r="J143" s="141" t="s">
        <v>186</v>
      </c>
      <c r="K143" s="145" t="s">
        <v>228</v>
      </c>
      <c r="L143" s="145" t="s">
        <v>229</v>
      </c>
      <c r="M143" s="145" t="s">
        <v>1400</v>
      </c>
      <c r="N143" s="145" t="s">
        <v>38</v>
      </c>
      <c r="O143" s="141" t="s">
        <v>1224</v>
      </c>
      <c r="P143" s="142"/>
      <c r="Q143" s="145" t="s">
        <v>1241</v>
      </c>
      <c r="R143" s="145" t="s">
        <v>189</v>
      </c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</row>
    <row r="144" spans="1:35" s="133" customFormat="1" ht="14.4">
      <c r="A144" s="141" t="s">
        <v>1036</v>
      </c>
      <c r="B144" s="142" t="s">
        <v>1044</v>
      </c>
      <c r="C144" s="142" t="s">
        <v>1373</v>
      </c>
      <c r="D144" s="143" t="s">
        <v>303</v>
      </c>
      <c r="E144" s="144" t="s">
        <v>304</v>
      </c>
      <c r="F144" s="145" t="s">
        <v>304</v>
      </c>
      <c r="G144" s="145" t="s">
        <v>28</v>
      </c>
      <c r="H144" s="145">
        <v>2564</v>
      </c>
      <c r="I144" s="145" t="s">
        <v>180</v>
      </c>
      <c r="J144" s="141" t="s">
        <v>234</v>
      </c>
      <c r="K144" s="145" t="s">
        <v>306</v>
      </c>
      <c r="L144" s="145" t="s">
        <v>236</v>
      </c>
      <c r="M144" s="145" t="s">
        <v>1384</v>
      </c>
      <c r="N144" s="145" t="s">
        <v>237</v>
      </c>
      <c r="O144" s="141" t="s">
        <v>1224</v>
      </c>
      <c r="P144" s="142"/>
      <c r="Q144" s="145" t="s">
        <v>1265</v>
      </c>
      <c r="R144" s="145" t="s">
        <v>238</v>
      </c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</row>
    <row r="145" spans="1:35" s="133" customFormat="1" ht="14.4">
      <c r="A145" s="141" t="s">
        <v>1036</v>
      </c>
      <c r="B145" s="142" t="s">
        <v>1044</v>
      </c>
      <c r="C145" s="142" t="s">
        <v>1373</v>
      </c>
      <c r="D145" s="143" t="s">
        <v>576</v>
      </c>
      <c r="E145" s="151" t="s">
        <v>577</v>
      </c>
      <c r="F145" s="145" t="s">
        <v>577</v>
      </c>
      <c r="G145" s="145" t="s">
        <v>28</v>
      </c>
      <c r="H145" s="145">
        <v>2565</v>
      </c>
      <c r="I145" s="145" t="s">
        <v>388</v>
      </c>
      <c r="J145" s="141" t="s">
        <v>403</v>
      </c>
      <c r="K145" s="145" t="s">
        <v>102</v>
      </c>
      <c r="L145" s="145" t="s">
        <v>103</v>
      </c>
      <c r="M145" s="145" t="s">
        <v>1379</v>
      </c>
      <c r="N145" s="145" t="s">
        <v>47</v>
      </c>
      <c r="O145" s="141" t="s">
        <v>1102</v>
      </c>
      <c r="P145" s="142"/>
      <c r="Q145" s="145" t="s">
        <v>691</v>
      </c>
      <c r="R145" s="145" t="s">
        <v>441</v>
      </c>
    </row>
    <row r="146" spans="1:35" s="133" customFormat="1" ht="14.4">
      <c r="A146" s="141" t="s">
        <v>1036</v>
      </c>
      <c r="B146" s="142" t="s">
        <v>1044</v>
      </c>
      <c r="C146" s="142" t="s">
        <v>1373</v>
      </c>
      <c r="D146" s="143" t="s">
        <v>585</v>
      </c>
      <c r="E146" s="144" t="s">
        <v>586</v>
      </c>
      <c r="F146" s="145" t="s">
        <v>586</v>
      </c>
      <c r="G146" s="145" t="s">
        <v>28</v>
      </c>
      <c r="H146" s="145">
        <v>2565</v>
      </c>
      <c r="I146" s="145" t="s">
        <v>588</v>
      </c>
      <c r="J146" s="141" t="s">
        <v>589</v>
      </c>
      <c r="K146" s="145" t="s">
        <v>590</v>
      </c>
      <c r="L146" s="145" t="s">
        <v>591</v>
      </c>
      <c r="M146" s="145" t="s">
        <v>1380</v>
      </c>
      <c r="N146" s="145" t="s">
        <v>38</v>
      </c>
      <c r="O146" s="141" t="s">
        <v>1102</v>
      </c>
      <c r="P146" s="142"/>
      <c r="Q146" s="145" t="s">
        <v>710</v>
      </c>
      <c r="R146" s="145" t="s">
        <v>441</v>
      </c>
    </row>
    <row r="147" spans="1:35" s="143" customFormat="1" ht="14.4">
      <c r="A147" s="141" t="s">
        <v>1036</v>
      </c>
      <c r="B147" s="142" t="s">
        <v>1044</v>
      </c>
      <c r="C147" s="142" t="s">
        <v>1373</v>
      </c>
      <c r="D147" s="143" t="s">
        <v>554</v>
      </c>
      <c r="E147" s="144" t="s">
        <v>557</v>
      </c>
      <c r="F147" s="145" t="s">
        <v>557</v>
      </c>
      <c r="G147" s="145" t="s">
        <v>28</v>
      </c>
      <c r="H147" s="145">
        <v>2565</v>
      </c>
      <c r="I147" s="145" t="s">
        <v>185</v>
      </c>
      <c r="J147" s="141" t="s">
        <v>186</v>
      </c>
      <c r="K147" s="145" t="s">
        <v>86</v>
      </c>
      <c r="L147" s="145" t="s">
        <v>654</v>
      </c>
      <c r="M147" s="145" t="s">
        <v>1386</v>
      </c>
      <c r="N147" s="145" t="s">
        <v>38</v>
      </c>
      <c r="O147" s="141" t="s">
        <v>1102</v>
      </c>
      <c r="P147" s="142"/>
      <c r="Q147" s="145" t="s">
        <v>670</v>
      </c>
      <c r="R147" s="145" t="s">
        <v>189</v>
      </c>
    </row>
    <row r="148" spans="1:35" s="143" customFormat="1" ht="14.4">
      <c r="A148" s="141" t="s">
        <v>1036</v>
      </c>
      <c r="B148" s="142" t="s">
        <v>1044</v>
      </c>
      <c r="C148" s="142" t="s">
        <v>1373</v>
      </c>
      <c r="D148" s="143" t="s">
        <v>729</v>
      </c>
      <c r="E148" s="144" t="s">
        <v>1247</v>
      </c>
      <c r="F148" s="145" t="s">
        <v>1247</v>
      </c>
      <c r="G148" s="145" t="s">
        <v>28</v>
      </c>
      <c r="H148" s="145">
        <v>2565</v>
      </c>
      <c r="I148" s="145" t="s">
        <v>185</v>
      </c>
      <c r="J148" s="141" t="s">
        <v>186</v>
      </c>
      <c r="K148" s="145" t="s">
        <v>122</v>
      </c>
      <c r="L148" s="145" t="s">
        <v>103</v>
      </c>
      <c r="M148" s="145" t="s">
        <v>1379</v>
      </c>
      <c r="N148" s="145" t="s">
        <v>47</v>
      </c>
      <c r="O148" s="141" t="s">
        <v>1102</v>
      </c>
      <c r="P148" s="142"/>
      <c r="Q148" s="145" t="s">
        <v>734</v>
      </c>
      <c r="R148" s="145" t="s">
        <v>189</v>
      </c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</row>
    <row r="149" spans="1:35" s="133" customFormat="1" ht="14.4">
      <c r="A149" s="141" t="s">
        <v>1036</v>
      </c>
      <c r="B149" s="142" t="s">
        <v>1044</v>
      </c>
      <c r="C149" s="142" t="s">
        <v>1373</v>
      </c>
      <c r="D149" s="143" t="s">
        <v>551</v>
      </c>
      <c r="E149" s="144" t="s">
        <v>552</v>
      </c>
      <c r="F149" s="145" t="s">
        <v>552</v>
      </c>
      <c r="G149" s="145" t="s">
        <v>28</v>
      </c>
      <c r="H149" s="145">
        <v>2565</v>
      </c>
      <c r="I149" s="145" t="s">
        <v>549</v>
      </c>
      <c r="J149" s="141" t="s">
        <v>550</v>
      </c>
      <c r="K149" s="145" t="s">
        <v>175</v>
      </c>
      <c r="L149" s="145" t="s">
        <v>176</v>
      </c>
      <c r="M149" s="145" t="s">
        <v>1396</v>
      </c>
      <c r="N149" s="145" t="s">
        <v>61</v>
      </c>
      <c r="O149" s="141" t="s">
        <v>1102</v>
      </c>
      <c r="P149" s="142"/>
      <c r="Q149" s="145" t="s">
        <v>664</v>
      </c>
      <c r="R149" s="145" t="s">
        <v>189</v>
      </c>
    </row>
    <row r="150" spans="1:35" s="133" customFormat="1" ht="14.4">
      <c r="A150" s="141" t="s">
        <v>1036</v>
      </c>
      <c r="B150" s="142" t="s">
        <v>1044</v>
      </c>
      <c r="C150" s="142" t="s">
        <v>1373</v>
      </c>
      <c r="D150" s="143" t="s">
        <v>547</v>
      </c>
      <c r="E150" s="144" t="s">
        <v>316</v>
      </c>
      <c r="F150" s="145" t="s">
        <v>316</v>
      </c>
      <c r="G150" s="145" t="s">
        <v>28</v>
      </c>
      <c r="H150" s="145">
        <v>2565</v>
      </c>
      <c r="I150" s="145" t="s">
        <v>549</v>
      </c>
      <c r="J150" s="141" t="s">
        <v>550</v>
      </c>
      <c r="K150" s="145" t="s">
        <v>175</v>
      </c>
      <c r="L150" s="145" t="s">
        <v>176</v>
      </c>
      <c r="M150" s="145" t="s">
        <v>1396</v>
      </c>
      <c r="N150" s="145" t="s">
        <v>61</v>
      </c>
      <c r="O150" s="141" t="s">
        <v>1102</v>
      </c>
      <c r="P150" s="142"/>
      <c r="Q150" s="145" t="s">
        <v>662</v>
      </c>
      <c r="R150" s="145" t="s">
        <v>189</v>
      </c>
    </row>
    <row r="151" spans="1:35" s="133" customFormat="1" ht="14.4">
      <c r="A151" s="141" t="s">
        <v>1036</v>
      </c>
      <c r="B151" s="142" t="s">
        <v>1044</v>
      </c>
      <c r="C151" s="142" t="s">
        <v>1373</v>
      </c>
      <c r="D151" s="143" t="s">
        <v>602</v>
      </c>
      <c r="E151" s="144" t="s">
        <v>91</v>
      </c>
      <c r="F151" s="145" t="s">
        <v>91</v>
      </c>
      <c r="G151" s="145" t="s">
        <v>28</v>
      </c>
      <c r="H151" s="145">
        <v>2565</v>
      </c>
      <c r="I151" s="145" t="s">
        <v>185</v>
      </c>
      <c r="J151" s="141" t="s">
        <v>186</v>
      </c>
      <c r="K151" s="145" t="s">
        <v>66</v>
      </c>
      <c r="L151" s="145" t="s">
        <v>67</v>
      </c>
      <c r="M151" s="145" t="s">
        <v>1397</v>
      </c>
      <c r="N151" s="145" t="s">
        <v>47</v>
      </c>
      <c r="O151" s="141" t="s">
        <v>1102</v>
      </c>
      <c r="P151" s="142"/>
      <c r="Q151" s="145" t="s">
        <v>720</v>
      </c>
      <c r="R151" s="145" t="s">
        <v>238</v>
      </c>
    </row>
    <row r="152" spans="1:35" s="133" customFormat="1" ht="14.4">
      <c r="A152" s="141" t="s">
        <v>1036</v>
      </c>
      <c r="B152" s="142" t="s">
        <v>1044</v>
      </c>
      <c r="C152" s="142" t="s">
        <v>1373</v>
      </c>
      <c r="D152" s="143" t="s">
        <v>542</v>
      </c>
      <c r="E152" s="144" t="s">
        <v>252</v>
      </c>
      <c r="F152" s="145" t="s">
        <v>252</v>
      </c>
      <c r="G152" s="145" t="s">
        <v>28</v>
      </c>
      <c r="H152" s="145">
        <v>2565</v>
      </c>
      <c r="I152" s="145" t="s">
        <v>185</v>
      </c>
      <c r="J152" s="141" t="s">
        <v>186</v>
      </c>
      <c r="K152" s="145" t="s">
        <v>466</v>
      </c>
      <c r="L152" s="145" t="s">
        <v>654</v>
      </c>
      <c r="M152" s="145" t="s">
        <v>1386</v>
      </c>
      <c r="N152" s="145" t="s">
        <v>38</v>
      </c>
      <c r="O152" s="141" t="s">
        <v>1102</v>
      </c>
      <c r="P152" s="142"/>
      <c r="Q152" s="145" t="s">
        <v>657</v>
      </c>
      <c r="R152" s="145" t="s">
        <v>189</v>
      </c>
    </row>
    <row r="153" spans="1:35" s="133" customFormat="1" ht="14.4">
      <c r="A153" s="141" t="s">
        <v>1036</v>
      </c>
      <c r="B153" s="142" t="s">
        <v>1044</v>
      </c>
      <c r="C153" s="142" t="s">
        <v>1373</v>
      </c>
      <c r="D153" s="143" t="s">
        <v>542</v>
      </c>
      <c r="E153" s="144" t="s">
        <v>582</v>
      </c>
      <c r="F153" s="145" t="s">
        <v>582</v>
      </c>
      <c r="G153" s="145" t="s">
        <v>28</v>
      </c>
      <c r="H153" s="145">
        <v>2565</v>
      </c>
      <c r="I153" s="145" t="s">
        <v>388</v>
      </c>
      <c r="J153" s="141" t="s">
        <v>322</v>
      </c>
      <c r="K153" s="145" t="s">
        <v>72</v>
      </c>
      <c r="L153" s="145" t="s">
        <v>654</v>
      </c>
      <c r="M153" s="145" t="s">
        <v>1386</v>
      </c>
      <c r="N153" s="145" t="s">
        <v>38</v>
      </c>
      <c r="O153" s="141" t="s">
        <v>1102</v>
      </c>
      <c r="P153" s="142"/>
      <c r="Q153" s="145" t="s">
        <v>704</v>
      </c>
      <c r="R153" s="145" t="s">
        <v>441</v>
      </c>
    </row>
    <row r="154" spans="1:35" s="133" customFormat="1" ht="14.4">
      <c r="A154" s="141" t="s">
        <v>1036</v>
      </c>
      <c r="B154" s="142" t="s">
        <v>1044</v>
      </c>
      <c r="C154" s="142" t="s">
        <v>1373</v>
      </c>
      <c r="D154" s="143" t="s">
        <v>822</v>
      </c>
      <c r="E154" s="144" t="s">
        <v>142</v>
      </c>
      <c r="F154" s="145" t="s">
        <v>142</v>
      </c>
      <c r="G154" s="145" t="s">
        <v>28</v>
      </c>
      <c r="H154" s="145">
        <v>2566</v>
      </c>
      <c r="I154" s="145" t="s">
        <v>388</v>
      </c>
      <c r="J154" s="141" t="s">
        <v>322</v>
      </c>
      <c r="K154" s="145" t="s">
        <v>281</v>
      </c>
      <c r="L154" s="145" t="s">
        <v>711</v>
      </c>
      <c r="M154" s="145" t="s">
        <v>1383</v>
      </c>
      <c r="N154" s="145" t="s">
        <v>38</v>
      </c>
      <c r="O154" s="145" t="s">
        <v>1115</v>
      </c>
      <c r="P154" s="142"/>
      <c r="Q154" s="145" t="s">
        <v>1116</v>
      </c>
      <c r="R154" s="146" t="s">
        <v>441</v>
      </c>
    </row>
    <row r="155" spans="1:35" s="140" customFormat="1" ht="14.4">
      <c r="A155" s="141" t="s">
        <v>1036</v>
      </c>
      <c r="B155" s="142" t="s">
        <v>1044</v>
      </c>
      <c r="C155" s="142" t="s">
        <v>1373</v>
      </c>
      <c r="D155" s="143" t="s">
        <v>819</v>
      </c>
      <c r="E155" s="144" t="s">
        <v>820</v>
      </c>
      <c r="F155" s="145" t="s">
        <v>820</v>
      </c>
      <c r="G155" s="145" t="s">
        <v>28</v>
      </c>
      <c r="H155" s="145">
        <v>2566</v>
      </c>
      <c r="I155" s="145" t="s">
        <v>388</v>
      </c>
      <c r="J155" s="141" t="s">
        <v>322</v>
      </c>
      <c r="K155" s="145" t="s">
        <v>306</v>
      </c>
      <c r="L155" s="145" t="s">
        <v>236</v>
      </c>
      <c r="M155" s="145" t="s">
        <v>1384</v>
      </c>
      <c r="N155" s="145" t="s">
        <v>237</v>
      </c>
      <c r="O155" s="145" t="s">
        <v>1115</v>
      </c>
      <c r="P155" s="142"/>
      <c r="Q155" s="145" t="s">
        <v>1117</v>
      </c>
      <c r="R155" s="146" t="s">
        <v>473</v>
      </c>
    </row>
    <row r="156" spans="1:35" s="147" customFormat="1" ht="14.4">
      <c r="A156" s="141" t="s">
        <v>1036</v>
      </c>
      <c r="B156" s="142" t="s">
        <v>1044</v>
      </c>
      <c r="C156" s="142" t="s">
        <v>1373</v>
      </c>
      <c r="D156" s="143" t="s">
        <v>824</v>
      </c>
      <c r="E156" s="144" t="s">
        <v>524</v>
      </c>
      <c r="F156" s="145" t="s">
        <v>524</v>
      </c>
      <c r="G156" s="145" t="s">
        <v>28</v>
      </c>
      <c r="H156" s="145">
        <v>2566</v>
      </c>
      <c r="I156" s="145" t="s">
        <v>388</v>
      </c>
      <c r="J156" s="141" t="s">
        <v>322</v>
      </c>
      <c r="K156" s="145" t="s">
        <v>281</v>
      </c>
      <c r="L156" s="145" t="s">
        <v>711</v>
      </c>
      <c r="M156" s="145" t="s">
        <v>1383</v>
      </c>
      <c r="N156" s="145" t="s">
        <v>38</v>
      </c>
      <c r="O156" s="145" t="s">
        <v>1115</v>
      </c>
      <c r="P156" s="142"/>
      <c r="Q156" s="145" t="s">
        <v>1118</v>
      </c>
      <c r="R156" s="146" t="s">
        <v>441</v>
      </c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</row>
    <row r="157" spans="1:35" s="147" customFormat="1" ht="14.4">
      <c r="A157" s="141" t="s">
        <v>1036</v>
      </c>
      <c r="B157" s="142" t="s">
        <v>1044</v>
      </c>
      <c r="C157" s="142" t="s">
        <v>1373</v>
      </c>
      <c r="D157" s="143" t="s">
        <v>901</v>
      </c>
      <c r="E157" s="144" t="s">
        <v>902</v>
      </c>
      <c r="F157" s="145" t="s">
        <v>902</v>
      </c>
      <c r="G157" s="145" t="s">
        <v>28</v>
      </c>
      <c r="H157" s="145">
        <v>2566</v>
      </c>
      <c r="I157" s="145" t="s">
        <v>388</v>
      </c>
      <c r="J157" s="141" t="s">
        <v>322</v>
      </c>
      <c r="K157" s="145" t="s">
        <v>903</v>
      </c>
      <c r="L157" s="145" t="s">
        <v>904</v>
      </c>
      <c r="M157" s="145" t="s">
        <v>1391</v>
      </c>
      <c r="N157" s="145" t="s">
        <v>47</v>
      </c>
      <c r="O157" s="145" t="s">
        <v>1115</v>
      </c>
      <c r="P157" s="142"/>
      <c r="Q157" s="145" t="s">
        <v>1131</v>
      </c>
      <c r="R157" s="146" t="s">
        <v>441</v>
      </c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</row>
    <row r="158" spans="1:35" s="147" customFormat="1" ht="14.4">
      <c r="A158" s="141" t="s">
        <v>1036</v>
      </c>
      <c r="B158" s="142" t="s">
        <v>1044</v>
      </c>
      <c r="C158" s="142" t="s">
        <v>1373</v>
      </c>
      <c r="D158" s="143" t="s">
        <v>909</v>
      </c>
      <c r="E158" s="144" t="s">
        <v>910</v>
      </c>
      <c r="F158" s="145" t="s">
        <v>910</v>
      </c>
      <c r="G158" s="145" t="s">
        <v>28</v>
      </c>
      <c r="H158" s="145">
        <v>2566</v>
      </c>
      <c r="I158" s="145" t="s">
        <v>388</v>
      </c>
      <c r="J158" s="141" t="s">
        <v>322</v>
      </c>
      <c r="K158" s="145" t="s">
        <v>903</v>
      </c>
      <c r="L158" s="145" t="s">
        <v>904</v>
      </c>
      <c r="M158" s="145" t="s">
        <v>1391</v>
      </c>
      <c r="N158" s="145" t="s">
        <v>47</v>
      </c>
      <c r="O158" s="145" t="s">
        <v>1115</v>
      </c>
      <c r="P158" s="142"/>
      <c r="Q158" s="145" t="s">
        <v>1134</v>
      </c>
      <c r="R158" s="146" t="s">
        <v>441</v>
      </c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</row>
    <row r="159" spans="1:35" s="147" customFormat="1" ht="14.4">
      <c r="A159" s="141" t="s">
        <v>1036</v>
      </c>
      <c r="B159" s="142" t="s">
        <v>1044</v>
      </c>
      <c r="C159" s="142" t="s">
        <v>1373</v>
      </c>
      <c r="D159" s="143" t="s">
        <v>875</v>
      </c>
      <c r="E159" s="144" t="s">
        <v>876</v>
      </c>
      <c r="F159" s="145" t="s">
        <v>876</v>
      </c>
      <c r="G159" s="145" t="s">
        <v>28</v>
      </c>
      <c r="H159" s="145">
        <v>2566</v>
      </c>
      <c r="I159" s="145" t="s">
        <v>388</v>
      </c>
      <c r="J159" s="141" t="s">
        <v>322</v>
      </c>
      <c r="K159" s="145" t="s">
        <v>200</v>
      </c>
      <c r="L159" s="145" t="s">
        <v>676</v>
      </c>
      <c r="M159" s="145" t="s">
        <v>1382</v>
      </c>
      <c r="N159" s="145" t="s">
        <v>38</v>
      </c>
      <c r="O159" s="145" t="s">
        <v>1103</v>
      </c>
      <c r="P159" s="142"/>
      <c r="Q159" s="145" t="s">
        <v>1249</v>
      </c>
      <c r="R159" s="146" t="s">
        <v>473</v>
      </c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</row>
    <row r="160" spans="1:35" s="147" customFormat="1" ht="14.4">
      <c r="A160" s="141" t="s">
        <v>1036</v>
      </c>
      <c r="B160" s="142" t="s">
        <v>1044</v>
      </c>
      <c r="C160" s="142" t="s">
        <v>1373</v>
      </c>
      <c r="D160" s="143" t="s">
        <v>875</v>
      </c>
      <c r="E160" s="144" t="s">
        <v>876</v>
      </c>
      <c r="F160" s="145" t="s">
        <v>876</v>
      </c>
      <c r="G160" s="145" t="s">
        <v>28</v>
      </c>
      <c r="H160" s="145">
        <v>2566</v>
      </c>
      <c r="I160" s="145" t="s">
        <v>388</v>
      </c>
      <c r="J160" s="141" t="s">
        <v>322</v>
      </c>
      <c r="K160" s="145" t="s">
        <v>200</v>
      </c>
      <c r="L160" s="145" t="s">
        <v>676</v>
      </c>
      <c r="M160" s="145" t="s">
        <v>1382</v>
      </c>
      <c r="N160" s="145" t="s">
        <v>38</v>
      </c>
      <c r="O160" s="145" t="s">
        <v>1103</v>
      </c>
      <c r="P160" s="142"/>
      <c r="Q160" s="145" t="s">
        <v>1249</v>
      </c>
      <c r="R160" s="146" t="s">
        <v>473</v>
      </c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</row>
    <row r="161" spans="1:35" s="147" customFormat="1" ht="14.4">
      <c r="A161" s="141" t="s">
        <v>1036</v>
      </c>
      <c r="B161" s="142" t="s">
        <v>1044</v>
      </c>
      <c r="C161" s="142" t="s">
        <v>1373</v>
      </c>
      <c r="D161" s="143" t="s">
        <v>875</v>
      </c>
      <c r="E161" s="144" t="s">
        <v>876</v>
      </c>
      <c r="F161" s="145" t="s">
        <v>876</v>
      </c>
      <c r="G161" s="145" t="s">
        <v>28</v>
      </c>
      <c r="H161" s="145">
        <v>2566</v>
      </c>
      <c r="I161" s="145" t="s">
        <v>388</v>
      </c>
      <c r="J161" s="141" t="s">
        <v>322</v>
      </c>
      <c r="K161" s="145" t="s">
        <v>200</v>
      </c>
      <c r="L161" s="145" t="s">
        <v>676</v>
      </c>
      <c r="M161" s="145" t="s">
        <v>1382</v>
      </c>
      <c r="N161" s="145" t="s">
        <v>38</v>
      </c>
      <c r="O161" s="145" t="s">
        <v>1103</v>
      </c>
      <c r="P161" s="142"/>
      <c r="Q161" s="145" t="s">
        <v>1249</v>
      </c>
      <c r="R161" s="146" t="s">
        <v>473</v>
      </c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</row>
    <row r="162" spans="1:35" s="147" customFormat="1" ht="14.4">
      <c r="A162" s="141" t="s">
        <v>1036</v>
      </c>
      <c r="B162" s="142" t="s">
        <v>1044</v>
      </c>
      <c r="C162" s="142" t="s">
        <v>1373</v>
      </c>
      <c r="D162" s="143" t="s">
        <v>1042</v>
      </c>
      <c r="E162" s="144" t="s">
        <v>1043</v>
      </c>
      <c r="F162" s="145" t="s">
        <v>1043</v>
      </c>
      <c r="G162" s="145" t="s">
        <v>28</v>
      </c>
      <c r="H162" s="145">
        <v>2567</v>
      </c>
      <c r="I162" s="145" t="s">
        <v>535</v>
      </c>
      <c r="J162" s="141" t="s">
        <v>199</v>
      </c>
      <c r="K162" s="145" t="s">
        <v>127</v>
      </c>
      <c r="L162" s="145" t="s">
        <v>103</v>
      </c>
      <c r="M162" s="145" t="s">
        <v>1379</v>
      </c>
      <c r="N162" s="145" t="s">
        <v>47</v>
      </c>
      <c r="O162" s="145" t="s">
        <v>1144</v>
      </c>
      <c r="P162" s="142"/>
      <c r="Q162" s="145" t="s">
        <v>1157</v>
      </c>
      <c r="R162" s="145" t="s">
        <v>1044</v>
      </c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</row>
    <row r="163" spans="1:35" s="147" customFormat="1" ht="14.4">
      <c r="A163" s="141" t="s">
        <v>1036</v>
      </c>
      <c r="B163" s="142" t="s">
        <v>1044</v>
      </c>
      <c r="C163" s="142" t="s">
        <v>1373</v>
      </c>
      <c r="D163" s="143" t="s">
        <v>1178</v>
      </c>
      <c r="E163" s="144" t="s">
        <v>979</v>
      </c>
      <c r="F163" s="145" t="s">
        <v>979</v>
      </c>
      <c r="G163" s="145" t="s">
        <v>1179</v>
      </c>
      <c r="H163" s="145">
        <v>2567</v>
      </c>
      <c r="I163" s="145" t="s">
        <v>535</v>
      </c>
      <c r="J163" s="141" t="s">
        <v>199</v>
      </c>
      <c r="K163" s="145" t="s">
        <v>200</v>
      </c>
      <c r="L163" s="145" t="s">
        <v>676</v>
      </c>
      <c r="M163" s="145" t="s">
        <v>1382</v>
      </c>
      <c r="N163" s="145" t="s">
        <v>38</v>
      </c>
      <c r="O163" s="145" t="s">
        <v>1176</v>
      </c>
      <c r="P163" s="142"/>
      <c r="Q163" s="145" t="s">
        <v>1180</v>
      </c>
      <c r="R163" s="145" t="s">
        <v>1044</v>
      </c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</row>
    <row r="164" spans="1:35" s="147" customFormat="1" ht="14.4">
      <c r="A164" s="141" t="s">
        <v>1036</v>
      </c>
      <c r="B164" s="142" t="s">
        <v>1044</v>
      </c>
      <c r="C164" s="142" t="s">
        <v>1373</v>
      </c>
      <c r="D164" s="143" t="s">
        <v>1183</v>
      </c>
      <c r="E164" s="144" t="s">
        <v>963</v>
      </c>
      <c r="F164" s="145" t="s">
        <v>963</v>
      </c>
      <c r="G164" s="145" t="s">
        <v>1179</v>
      </c>
      <c r="H164" s="145">
        <v>2567</v>
      </c>
      <c r="I164" s="145" t="s">
        <v>535</v>
      </c>
      <c r="J164" s="141" t="s">
        <v>199</v>
      </c>
      <c r="K164" s="145" t="s">
        <v>200</v>
      </c>
      <c r="L164" s="145" t="s">
        <v>676</v>
      </c>
      <c r="M164" s="145" t="s">
        <v>1382</v>
      </c>
      <c r="N164" s="145" t="s">
        <v>38</v>
      </c>
      <c r="O164" s="145" t="s">
        <v>1176</v>
      </c>
      <c r="P164" s="142"/>
      <c r="Q164" s="145" t="s">
        <v>1184</v>
      </c>
      <c r="R164" s="145" t="s">
        <v>1044</v>
      </c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</row>
    <row r="165" spans="1:35" s="147" customFormat="1" ht="14.4">
      <c r="A165" s="136" t="s">
        <v>1006</v>
      </c>
      <c r="B165" s="132" t="s">
        <v>1007</v>
      </c>
      <c r="C165" s="132" t="s">
        <v>1374</v>
      </c>
      <c r="D165" s="133" t="s">
        <v>1328</v>
      </c>
      <c r="E165" s="137" t="s">
        <v>1329</v>
      </c>
      <c r="F165" s="138" t="s">
        <v>1329</v>
      </c>
      <c r="G165" s="138" t="s">
        <v>1312</v>
      </c>
      <c r="H165" s="138">
        <v>2566</v>
      </c>
      <c r="I165" s="138" t="s">
        <v>388</v>
      </c>
      <c r="J165" s="136" t="s">
        <v>322</v>
      </c>
      <c r="K165" s="138" t="s">
        <v>66</v>
      </c>
      <c r="L165" s="138" t="s">
        <v>67</v>
      </c>
      <c r="M165" s="138" t="s">
        <v>1397</v>
      </c>
      <c r="N165" s="138" t="s">
        <v>47</v>
      </c>
      <c r="O165" s="138" t="s">
        <v>1115</v>
      </c>
      <c r="P165" s="132"/>
      <c r="Q165" s="138" t="s">
        <v>1330</v>
      </c>
      <c r="R165" s="139" t="s">
        <v>1325</v>
      </c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</row>
    <row r="166" spans="1:35" s="147" customFormat="1" ht="14.4">
      <c r="A166" s="141" t="s">
        <v>1006</v>
      </c>
      <c r="B166" s="142" t="s">
        <v>1022</v>
      </c>
      <c r="C166" s="142" t="s">
        <v>1374</v>
      </c>
      <c r="D166" s="143" t="s">
        <v>1295</v>
      </c>
      <c r="E166" s="144" t="s">
        <v>1296</v>
      </c>
      <c r="F166" s="145" t="s">
        <v>1296</v>
      </c>
      <c r="G166" s="145" t="s">
        <v>28</v>
      </c>
      <c r="H166" s="145">
        <v>2567</v>
      </c>
      <c r="I166" s="145" t="s">
        <v>535</v>
      </c>
      <c r="J166" s="141" t="s">
        <v>199</v>
      </c>
      <c r="K166" s="145" t="s">
        <v>1297</v>
      </c>
      <c r="L166" s="145" t="s">
        <v>931</v>
      </c>
      <c r="M166" s="145" t="s">
        <v>1392</v>
      </c>
      <c r="N166" s="145" t="s">
        <v>47</v>
      </c>
      <c r="O166" s="145" t="s">
        <v>1144</v>
      </c>
      <c r="P166" s="142"/>
      <c r="Q166" s="145" t="s">
        <v>1299</v>
      </c>
      <c r="R166" s="145" t="s">
        <v>1298</v>
      </c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</row>
    <row r="167" spans="1:35" s="147" customFormat="1" ht="14.4">
      <c r="A167" s="136" t="s">
        <v>1011</v>
      </c>
      <c r="B167" s="132" t="s">
        <v>1164</v>
      </c>
      <c r="C167" s="132" t="s">
        <v>1374</v>
      </c>
      <c r="D167" s="133" t="s">
        <v>1362</v>
      </c>
      <c r="E167" s="137" t="s">
        <v>1363</v>
      </c>
      <c r="F167" s="138" t="s">
        <v>1363</v>
      </c>
      <c r="G167" s="138" t="s">
        <v>1364</v>
      </c>
      <c r="H167" s="138">
        <v>2566</v>
      </c>
      <c r="I167" s="138" t="s">
        <v>844</v>
      </c>
      <c r="J167" s="136" t="s">
        <v>417</v>
      </c>
      <c r="K167" s="138" t="s">
        <v>45</v>
      </c>
      <c r="L167" s="138" t="s">
        <v>46</v>
      </c>
      <c r="M167" s="138" t="s">
        <v>1388</v>
      </c>
      <c r="N167" s="138" t="s">
        <v>47</v>
      </c>
      <c r="O167" s="138" t="s">
        <v>1115</v>
      </c>
      <c r="P167" s="132"/>
      <c r="Q167" s="138" t="s">
        <v>1369</v>
      </c>
      <c r="R167" s="139" t="s">
        <v>1367</v>
      </c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</row>
    <row r="168" spans="1:35" s="147" customFormat="1" ht="14.4">
      <c r="A168" s="136" t="s">
        <v>1011</v>
      </c>
      <c r="B168" s="132" t="s">
        <v>1164</v>
      </c>
      <c r="C168" s="132" t="s">
        <v>1374</v>
      </c>
      <c r="D168" s="133" t="s">
        <v>1354</v>
      </c>
      <c r="E168" s="137" t="s">
        <v>827</v>
      </c>
      <c r="F168" s="138" t="s">
        <v>827</v>
      </c>
      <c r="G168" s="138" t="s">
        <v>1355</v>
      </c>
      <c r="H168" s="138">
        <v>2567</v>
      </c>
      <c r="I168" s="138" t="s">
        <v>535</v>
      </c>
      <c r="J168" s="136" t="s">
        <v>199</v>
      </c>
      <c r="K168" s="138" t="s">
        <v>360</v>
      </c>
      <c r="L168" s="138" t="s">
        <v>272</v>
      </c>
      <c r="M168" s="138" t="s">
        <v>1393</v>
      </c>
      <c r="N168" s="138" t="s">
        <v>47</v>
      </c>
      <c r="O168" s="138" t="s">
        <v>1144</v>
      </c>
      <c r="P168" s="132"/>
      <c r="Q168" s="138" t="s">
        <v>1359</v>
      </c>
      <c r="R168" s="138" t="s">
        <v>1358</v>
      </c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</row>
    <row r="169" spans="1:35" s="147" customFormat="1" ht="14.4">
      <c r="A169" s="136" t="s">
        <v>1011</v>
      </c>
      <c r="B169" s="132" t="s">
        <v>1164</v>
      </c>
      <c r="C169" s="132" t="s">
        <v>1374</v>
      </c>
      <c r="D169" s="133" t="s">
        <v>1360</v>
      </c>
      <c r="E169" s="137" t="s">
        <v>827</v>
      </c>
      <c r="F169" s="138" t="s">
        <v>827</v>
      </c>
      <c r="G169" s="138" t="s">
        <v>1355</v>
      </c>
      <c r="H169" s="138">
        <v>2568</v>
      </c>
      <c r="I169" s="138" t="s">
        <v>588</v>
      </c>
      <c r="J169" s="136" t="s">
        <v>234</v>
      </c>
      <c r="K169" s="138" t="s">
        <v>360</v>
      </c>
      <c r="L169" s="138" t="s">
        <v>272</v>
      </c>
      <c r="M169" s="138" t="s">
        <v>1393</v>
      </c>
      <c r="N169" s="138" t="s">
        <v>47</v>
      </c>
      <c r="O169" s="138" t="s">
        <v>1191</v>
      </c>
      <c r="P169" s="132"/>
      <c r="Q169" s="138" t="s">
        <v>1361</v>
      </c>
      <c r="R169" s="138" t="s">
        <v>1358</v>
      </c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</row>
    <row r="170" spans="1:35" s="147" customFormat="1" ht="14.4">
      <c r="A170" s="141" t="s">
        <v>1011</v>
      </c>
      <c r="B170" s="142" t="s">
        <v>1048</v>
      </c>
      <c r="C170" s="142" t="s">
        <v>1374</v>
      </c>
      <c r="D170" s="143" t="s">
        <v>542</v>
      </c>
      <c r="E170" s="144" t="s">
        <v>582</v>
      </c>
      <c r="F170" s="145" t="s">
        <v>582</v>
      </c>
      <c r="G170" s="145" t="s">
        <v>28</v>
      </c>
      <c r="H170" s="145">
        <v>2565</v>
      </c>
      <c r="I170" s="145" t="s">
        <v>388</v>
      </c>
      <c r="J170" s="141" t="s">
        <v>322</v>
      </c>
      <c r="K170" s="145" t="s">
        <v>72</v>
      </c>
      <c r="L170" s="145" t="s">
        <v>654</v>
      </c>
      <c r="M170" s="145" t="s">
        <v>1386</v>
      </c>
      <c r="N170" s="145" t="s">
        <v>38</v>
      </c>
      <c r="O170" s="141" t="s">
        <v>1102</v>
      </c>
      <c r="P170" s="142" t="s">
        <v>1375</v>
      </c>
      <c r="Q170" s="145" t="s">
        <v>704</v>
      </c>
      <c r="R170" s="145" t="s">
        <v>441</v>
      </c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</row>
    <row r="171" spans="1:35" s="147" customFormat="1" ht="14.4">
      <c r="A171" s="141" t="s">
        <v>1011</v>
      </c>
      <c r="B171" s="142" t="s">
        <v>1048</v>
      </c>
      <c r="C171" s="142" t="s">
        <v>1374</v>
      </c>
      <c r="D171" s="143" t="s">
        <v>875</v>
      </c>
      <c r="E171" s="144" t="s">
        <v>876</v>
      </c>
      <c r="F171" s="145" t="s">
        <v>876</v>
      </c>
      <c r="G171" s="145" t="s">
        <v>28</v>
      </c>
      <c r="H171" s="145">
        <v>2566</v>
      </c>
      <c r="I171" s="145" t="s">
        <v>388</v>
      </c>
      <c r="J171" s="141" t="s">
        <v>322</v>
      </c>
      <c r="K171" s="145" t="s">
        <v>200</v>
      </c>
      <c r="L171" s="145" t="s">
        <v>676</v>
      </c>
      <c r="M171" s="145" t="s">
        <v>1382</v>
      </c>
      <c r="N171" s="145" t="s">
        <v>38</v>
      </c>
      <c r="O171" s="145" t="s">
        <v>1103</v>
      </c>
      <c r="P171" s="142" t="s">
        <v>1375</v>
      </c>
      <c r="Q171" s="145" t="s">
        <v>1249</v>
      </c>
      <c r="R171" s="146" t="s">
        <v>473</v>
      </c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</row>
    <row r="172" spans="1:35" s="147" customFormat="1" ht="14.4">
      <c r="A172" s="141" t="s">
        <v>1011</v>
      </c>
      <c r="B172" s="142" t="s">
        <v>1048</v>
      </c>
      <c r="C172" s="142" t="s">
        <v>1374</v>
      </c>
      <c r="D172" s="143" t="s">
        <v>1318</v>
      </c>
      <c r="E172" s="144" t="s">
        <v>1319</v>
      </c>
      <c r="F172" s="145" t="s">
        <v>1319</v>
      </c>
      <c r="G172" s="145" t="s">
        <v>1312</v>
      </c>
      <c r="H172" s="145">
        <v>2566</v>
      </c>
      <c r="I172" s="145" t="s">
        <v>388</v>
      </c>
      <c r="J172" s="141" t="s">
        <v>322</v>
      </c>
      <c r="K172" s="145" t="s">
        <v>200</v>
      </c>
      <c r="L172" s="145" t="s">
        <v>676</v>
      </c>
      <c r="M172" s="145" t="s">
        <v>1382</v>
      </c>
      <c r="N172" s="145" t="s">
        <v>38</v>
      </c>
      <c r="O172" s="145" t="s">
        <v>1103</v>
      </c>
      <c r="P172" s="142"/>
      <c r="Q172" s="145" t="s">
        <v>1322</v>
      </c>
      <c r="R172" s="146" t="s">
        <v>1320</v>
      </c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</row>
    <row r="173" spans="1:35" s="147" customFormat="1" ht="14.4">
      <c r="A173" s="136" t="s">
        <v>1011</v>
      </c>
      <c r="B173" s="132" t="s">
        <v>1012</v>
      </c>
      <c r="C173" s="132" t="s">
        <v>1374</v>
      </c>
      <c r="D173" s="133" t="s">
        <v>1310</v>
      </c>
      <c r="E173" s="137" t="s">
        <v>1311</v>
      </c>
      <c r="F173" s="138" t="s">
        <v>1311</v>
      </c>
      <c r="G173" s="138" t="s">
        <v>1312</v>
      </c>
      <c r="H173" s="138">
        <v>2564</v>
      </c>
      <c r="I173" s="138" t="s">
        <v>180</v>
      </c>
      <c r="J173" s="136" t="s">
        <v>181</v>
      </c>
      <c r="K173" s="138" t="s">
        <v>1314</v>
      </c>
      <c r="L173" s="138" t="s">
        <v>1313</v>
      </c>
      <c r="M173" s="138" t="s">
        <v>1403</v>
      </c>
      <c r="N173" s="138" t="s">
        <v>38</v>
      </c>
      <c r="O173" s="136" t="s">
        <v>1224</v>
      </c>
      <c r="P173" s="132"/>
      <c r="Q173" s="138" t="s">
        <v>1317</v>
      </c>
      <c r="R173" s="138" t="s">
        <v>1315</v>
      </c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</row>
    <row r="174" spans="1:35" s="147" customFormat="1" ht="14.4">
      <c r="A174" s="136" t="s">
        <v>1011</v>
      </c>
      <c r="B174" s="132" t="s">
        <v>1012</v>
      </c>
      <c r="C174" s="132" t="s">
        <v>1374</v>
      </c>
      <c r="D174" s="133" t="s">
        <v>1350</v>
      </c>
      <c r="E174" s="137" t="s">
        <v>1351</v>
      </c>
      <c r="F174" s="138" t="s">
        <v>1351</v>
      </c>
      <c r="G174" s="138" t="s">
        <v>1312</v>
      </c>
      <c r="H174" s="138">
        <v>2564</v>
      </c>
      <c r="I174" s="138" t="s">
        <v>180</v>
      </c>
      <c r="J174" s="136" t="s">
        <v>181</v>
      </c>
      <c r="K174" s="138" t="s">
        <v>36</v>
      </c>
      <c r="L174" s="138" t="s">
        <v>37</v>
      </c>
      <c r="M174" s="138" t="s">
        <v>1399</v>
      </c>
      <c r="N174" s="138" t="s">
        <v>38</v>
      </c>
      <c r="O174" s="136" t="s">
        <v>1224</v>
      </c>
      <c r="P174" s="132"/>
      <c r="Q174" s="138" t="s">
        <v>1353</v>
      </c>
      <c r="R174" s="138" t="s">
        <v>1352</v>
      </c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</row>
    <row r="175" spans="1:35" s="147" customFormat="1" ht="14.4">
      <c r="A175" s="136" t="s">
        <v>1011</v>
      </c>
      <c r="B175" s="132" t="s">
        <v>1012</v>
      </c>
      <c r="C175" s="132" t="s">
        <v>1374</v>
      </c>
      <c r="D175" s="133" t="s">
        <v>1323</v>
      </c>
      <c r="E175" s="137" t="s">
        <v>1324</v>
      </c>
      <c r="F175" s="138" t="s">
        <v>1324</v>
      </c>
      <c r="G175" s="138" t="s">
        <v>1312</v>
      </c>
      <c r="H175" s="138">
        <v>2566</v>
      </c>
      <c r="I175" s="138" t="s">
        <v>388</v>
      </c>
      <c r="J175" s="136" t="s">
        <v>322</v>
      </c>
      <c r="K175" s="138" t="s">
        <v>66</v>
      </c>
      <c r="L175" s="138" t="s">
        <v>67</v>
      </c>
      <c r="M175" s="138" t="s">
        <v>1397</v>
      </c>
      <c r="N175" s="138" t="s">
        <v>47</v>
      </c>
      <c r="O175" s="138" t="s">
        <v>1115</v>
      </c>
      <c r="P175" s="132"/>
      <c r="Q175" s="138" t="s">
        <v>1327</v>
      </c>
      <c r="R175" s="139" t="s">
        <v>1325</v>
      </c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</row>
    <row r="176" spans="1:35" s="147" customFormat="1" ht="14.4">
      <c r="A176" s="136" t="s">
        <v>1011</v>
      </c>
      <c r="B176" s="132" t="s">
        <v>1012</v>
      </c>
      <c r="C176" s="132" t="s">
        <v>1374</v>
      </c>
      <c r="D176" s="133" t="s">
        <v>1300</v>
      </c>
      <c r="E176" s="137" t="s">
        <v>1301</v>
      </c>
      <c r="F176" s="138" t="s">
        <v>1301</v>
      </c>
      <c r="G176" s="138" t="s">
        <v>28</v>
      </c>
      <c r="H176" s="138">
        <v>2567</v>
      </c>
      <c r="I176" s="138" t="s">
        <v>1302</v>
      </c>
      <c r="J176" s="136" t="s">
        <v>1303</v>
      </c>
      <c r="K176" s="138" t="s">
        <v>1305</v>
      </c>
      <c r="L176" s="132" t="s">
        <v>1377</v>
      </c>
      <c r="M176" s="138" t="s">
        <v>1402</v>
      </c>
      <c r="N176" s="138" t="s">
        <v>61</v>
      </c>
      <c r="O176" s="138" t="s">
        <v>1144</v>
      </c>
      <c r="P176" s="132"/>
      <c r="Q176" s="138" t="s">
        <v>1309</v>
      </c>
      <c r="R176" s="138" t="s">
        <v>1308</v>
      </c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</row>
    <row r="177" spans="1:35" s="147" customFormat="1" ht="14.4">
      <c r="A177" s="136" t="s">
        <v>1371</v>
      </c>
      <c r="B177" s="132" t="s">
        <v>1110</v>
      </c>
      <c r="C177" s="132" t="s">
        <v>1374</v>
      </c>
      <c r="D177" s="133" t="s">
        <v>1331</v>
      </c>
      <c r="E177" s="137" t="s">
        <v>1332</v>
      </c>
      <c r="F177" s="138" t="s">
        <v>1332</v>
      </c>
      <c r="G177" s="138" t="s">
        <v>1312</v>
      </c>
      <c r="H177" s="138">
        <v>2566</v>
      </c>
      <c r="I177" s="138" t="s">
        <v>388</v>
      </c>
      <c r="J177" s="136" t="s">
        <v>322</v>
      </c>
      <c r="K177" s="138" t="s">
        <v>102</v>
      </c>
      <c r="L177" s="138" t="s">
        <v>103</v>
      </c>
      <c r="M177" s="138" t="s">
        <v>1379</v>
      </c>
      <c r="N177" s="138" t="s">
        <v>47</v>
      </c>
      <c r="O177" s="138" t="s">
        <v>1115</v>
      </c>
      <c r="P177" s="132"/>
      <c r="Q177" s="138" t="s">
        <v>1337</v>
      </c>
      <c r="R177" s="139" t="s">
        <v>1335</v>
      </c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</row>
    <row r="178" spans="1:35" s="147" customFormat="1" ht="14.4">
      <c r="A178" s="136" t="s">
        <v>1371</v>
      </c>
      <c r="B178" s="132" t="s">
        <v>1110</v>
      </c>
      <c r="C178" s="132" t="s">
        <v>1374</v>
      </c>
      <c r="D178" s="133" t="s">
        <v>1338</v>
      </c>
      <c r="E178" s="137" t="s">
        <v>1339</v>
      </c>
      <c r="F178" s="138" t="s">
        <v>1339</v>
      </c>
      <c r="G178" s="138" t="s">
        <v>1312</v>
      </c>
      <c r="H178" s="138">
        <v>2567</v>
      </c>
      <c r="I178" s="138" t="s">
        <v>535</v>
      </c>
      <c r="J178" s="136" t="s">
        <v>199</v>
      </c>
      <c r="K178" s="138" t="s">
        <v>102</v>
      </c>
      <c r="L178" s="138" t="s">
        <v>103</v>
      </c>
      <c r="M178" s="138" t="s">
        <v>1379</v>
      </c>
      <c r="N178" s="138" t="s">
        <v>47</v>
      </c>
      <c r="O178" s="138" t="s">
        <v>1144</v>
      </c>
      <c r="P178" s="132"/>
      <c r="Q178" s="138" t="s">
        <v>1342</v>
      </c>
      <c r="R178" s="138" t="s">
        <v>1340</v>
      </c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</row>
    <row r="179" spans="1:35" s="147" customFormat="1" ht="14.4">
      <c r="A179" s="136" t="s">
        <v>1371</v>
      </c>
      <c r="B179" s="132" t="s">
        <v>1110</v>
      </c>
      <c r="C179" s="132" t="s">
        <v>1374</v>
      </c>
      <c r="D179" s="133" t="s">
        <v>1343</v>
      </c>
      <c r="E179" s="137" t="s">
        <v>1344</v>
      </c>
      <c r="F179" s="138" t="s">
        <v>1344</v>
      </c>
      <c r="G179" s="138" t="s">
        <v>1312</v>
      </c>
      <c r="H179" s="138">
        <v>2568</v>
      </c>
      <c r="I179" s="138" t="s">
        <v>588</v>
      </c>
      <c r="J179" s="136" t="s">
        <v>234</v>
      </c>
      <c r="K179" s="138" t="s">
        <v>102</v>
      </c>
      <c r="L179" s="138" t="s">
        <v>103</v>
      </c>
      <c r="M179" s="138" t="s">
        <v>1379</v>
      </c>
      <c r="N179" s="138" t="s">
        <v>47</v>
      </c>
      <c r="O179" s="138" t="s">
        <v>1191</v>
      </c>
      <c r="P179" s="132"/>
      <c r="Q179" s="138" t="s">
        <v>1345</v>
      </c>
      <c r="R179" s="138" t="s">
        <v>1341</v>
      </c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</row>
    <row r="180" spans="1:35" s="147" customFormat="1" ht="14.4">
      <c r="A180" s="141" t="s">
        <v>1036</v>
      </c>
      <c r="B180" s="142" t="s">
        <v>1219</v>
      </c>
      <c r="C180" s="142" t="s">
        <v>1374</v>
      </c>
      <c r="D180" s="143" t="s">
        <v>1346</v>
      </c>
      <c r="E180" s="144" t="s">
        <v>1347</v>
      </c>
      <c r="F180" s="145" t="s">
        <v>1347</v>
      </c>
      <c r="G180" s="145" t="s">
        <v>1312</v>
      </c>
      <c r="H180" s="145">
        <v>2564</v>
      </c>
      <c r="I180" s="145" t="s">
        <v>180</v>
      </c>
      <c r="J180" s="141" t="s">
        <v>181</v>
      </c>
      <c r="K180" s="145" t="s">
        <v>117</v>
      </c>
      <c r="L180" s="145" t="s">
        <v>103</v>
      </c>
      <c r="M180" s="145" t="s">
        <v>1379</v>
      </c>
      <c r="N180" s="145" t="s">
        <v>47</v>
      </c>
      <c r="O180" s="141" t="s">
        <v>1224</v>
      </c>
      <c r="P180" s="142"/>
      <c r="Q180" s="145" t="s">
        <v>1349</v>
      </c>
      <c r="R180" s="145" t="s">
        <v>1348</v>
      </c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</row>
    <row r="181" spans="1:35" s="147" customFormat="1" ht="14.4">
      <c r="A181" s="141" t="s">
        <v>1036</v>
      </c>
      <c r="B181" s="142" t="s">
        <v>1219</v>
      </c>
      <c r="C181" s="142" t="s">
        <v>1374</v>
      </c>
      <c r="D181" s="143" t="s">
        <v>875</v>
      </c>
      <c r="E181" s="144" t="s">
        <v>876</v>
      </c>
      <c r="F181" s="145" t="s">
        <v>876</v>
      </c>
      <c r="G181" s="145" t="s">
        <v>28</v>
      </c>
      <c r="H181" s="145">
        <v>2566</v>
      </c>
      <c r="I181" s="145" t="s">
        <v>388</v>
      </c>
      <c r="J181" s="141" t="s">
        <v>322</v>
      </c>
      <c r="K181" s="145" t="s">
        <v>200</v>
      </c>
      <c r="L181" s="145" t="s">
        <v>676</v>
      </c>
      <c r="M181" s="145" t="s">
        <v>1382</v>
      </c>
      <c r="N181" s="145" t="s">
        <v>38</v>
      </c>
      <c r="O181" s="145" t="s">
        <v>1103</v>
      </c>
      <c r="P181" s="142" t="s">
        <v>1375</v>
      </c>
      <c r="Q181" s="145" t="s">
        <v>1249</v>
      </c>
      <c r="R181" s="146" t="s">
        <v>473</v>
      </c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</row>
    <row r="182" spans="1:35" s="147" customFormat="1" ht="14.4">
      <c r="A182" s="141" t="s">
        <v>1036</v>
      </c>
      <c r="B182" s="142" t="s">
        <v>1219</v>
      </c>
      <c r="C182" s="142" t="s">
        <v>1374</v>
      </c>
      <c r="D182" s="143" t="s">
        <v>463</v>
      </c>
      <c r="E182" s="144" t="s">
        <v>838</v>
      </c>
      <c r="F182" s="145" t="s">
        <v>838</v>
      </c>
      <c r="G182" s="145" t="s">
        <v>28</v>
      </c>
      <c r="H182" s="145">
        <v>2566</v>
      </c>
      <c r="I182" s="145" t="s">
        <v>388</v>
      </c>
      <c r="J182" s="141" t="s">
        <v>322</v>
      </c>
      <c r="K182" s="145" t="s">
        <v>72</v>
      </c>
      <c r="L182" s="145" t="s">
        <v>654</v>
      </c>
      <c r="M182" s="145" t="s">
        <v>1386</v>
      </c>
      <c r="N182" s="145" t="s">
        <v>38</v>
      </c>
      <c r="O182" s="145" t="s">
        <v>1115</v>
      </c>
      <c r="P182" s="142" t="s">
        <v>1375</v>
      </c>
      <c r="Q182" s="145" t="s">
        <v>1122</v>
      </c>
      <c r="R182" s="146" t="s">
        <v>451</v>
      </c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</row>
    <row r="183" spans="1:35" s="147" customFormat="1" ht="14.4">
      <c r="A183" s="136" t="s">
        <v>1036</v>
      </c>
      <c r="B183" s="132" t="s">
        <v>1037</v>
      </c>
      <c r="C183" s="132" t="s">
        <v>1374</v>
      </c>
      <c r="D183" s="133" t="s">
        <v>875</v>
      </c>
      <c r="E183" s="137" t="s">
        <v>876</v>
      </c>
      <c r="F183" s="138" t="s">
        <v>876</v>
      </c>
      <c r="G183" s="138" t="s">
        <v>28</v>
      </c>
      <c r="H183" s="138">
        <v>2566</v>
      </c>
      <c r="I183" s="138" t="s">
        <v>388</v>
      </c>
      <c r="J183" s="136" t="s">
        <v>322</v>
      </c>
      <c r="K183" s="138" t="s">
        <v>200</v>
      </c>
      <c r="L183" s="138" t="s">
        <v>676</v>
      </c>
      <c r="M183" s="138" t="s">
        <v>1382</v>
      </c>
      <c r="N183" s="138" t="s">
        <v>38</v>
      </c>
      <c r="O183" s="138" t="s">
        <v>1103</v>
      </c>
      <c r="P183" s="132" t="s">
        <v>1375</v>
      </c>
      <c r="Q183" s="138" t="s">
        <v>1249</v>
      </c>
      <c r="R183" s="139" t="s">
        <v>473</v>
      </c>
    </row>
    <row r="184" spans="1:35" s="147" customFormat="1" ht="14.4">
      <c r="A184" s="136" t="s">
        <v>1036</v>
      </c>
      <c r="B184" s="132" t="s">
        <v>1037</v>
      </c>
      <c r="C184" s="132" t="s">
        <v>1374</v>
      </c>
      <c r="D184" s="133" t="s">
        <v>897</v>
      </c>
      <c r="E184" s="137" t="s">
        <v>898</v>
      </c>
      <c r="F184" s="138" t="s">
        <v>898</v>
      </c>
      <c r="G184" s="138" t="s">
        <v>28</v>
      </c>
      <c r="H184" s="138">
        <v>2566</v>
      </c>
      <c r="I184" s="138" t="s">
        <v>388</v>
      </c>
      <c r="J184" s="136" t="s">
        <v>322</v>
      </c>
      <c r="K184" s="138" t="s">
        <v>86</v>
      </c>
      <c r="L184" s="138" t="s">
        <v>654</v>
      </c>
      <c r="M184" s="138" t="s">
        <v>1386</v>
      </c>
      <c r="N184" s="138" t="s">
        <v>38</v>
      </c>
      <c r="O184" s="138" t="s">
        <v>1115</v>
      </c>
      <c r="P184" s="132" t="s">
        <v>1375</v>
      </c>
      <c r="Q184" s="138" t="s">
        <v>1251</v>
      </c>
      <c r="R184" s="139" t="s">
        <v>445</v>
      </c>
    </row>
  </sheetData>
  <autoFilter ref="A8:AI8" xr:uid="{36006728-1604-4F0E-A17E-27AF3FA0DBF5}">
    <sortState ref="A9:AI184">
      <sortCondition ref="B8"/>
    </sortState>
  </autoFilter>
  <sortState ref="A9:AI184">
    <sortCondition descending="1" ref="C9:C184"/>
    <sortCondition ref="A9:A184"/>
    <sortCondition ref="B9:B184"/>
    <sortCondition ref="H9:H184"/>
  </sortState>
  <dataConsolidate/>
  <conditionalFormatting sqref="D8">
    <cfRule type="duplicateValues" dxfId="34" priority="1"/>
  </conditionalFormatting>
  <hyperlinks>
    <hyperlink ref="E45" r:id="rId1" display="https://emenscr.nesdc.go.th/viewer/view.html?id=5b2094777587e67e2e721081&amp;username=mfu590131" xr:uid="{D30C1C7A-C6A3-4FA0-9D5D-CE307A4266BF}"/>
    <hyperlink ref="E53" r:id="rId2" display="https://emenscr.nesdc.go.th/viewer/view.html?id=5c0a32c76bab3540d8d24b13&amp;username=moph10021" xr:uid="{FC05C683-8B2A-4122-871A-BCE5C9D35636}"/>
    <hyperlink ref="E136" r:id="rId3" display="https://emenscr.nesdc.go.th/viewer/view.html?id=5c187ed5e1033840d27703a0&amp;username=moph10091" xr:uid="{D0C9E99F-9366-471D-9297-36F493C6FA6C}"/>
    <hyperlink ref="E113" r:id="rId4" display="https://emenscr.nesdc.go.th/viewer/view.html?id=5d54c5fb8087be14b6d4cd0a&amp;username=industry04041" xr:uid="{36002614-C521-4E5E-9043-1C2D24DFD3BC}"/>
    <hyperlink ref="E129" r:id="rId5" display="https://emenscr.nesdc.go.th/viewer/view.html?id=5d845ff7c9040805a0286a7c&amp;username=moph06041" xr:uid="{C7799E9F-568D-4F48-AA1E-1DEA7E44DD89}"/>
    <hyperlink ref="E106" r:id="rId6" display="https://emenscr.nesdc.go.th/viewer/view.html?id=5d8a3acc1970f105a15994cd&amp;username=most6500061" xr:uid="{84D33A36-63DE-4C75-97C6-81AD19FB4C40}"/>
    <hyperlink ref="E46" r:id="rId7" display="https://emenscr.nesdc.go.th/viewer/view.html?id=5daea6b9bbeb5646c01d1a1e&amp;username=liquor1" xr:uid="{5C573D45-09D4-4C30-AC2F-F38792646CA0}"/>
    <hyperlink ref="E9" r:id="rId8" display="https://emenscr.nesdc.go.th/viewer/view.html?id=5dd78892e498156aca0dab56&amp;username=most6500021" xr:uid="{7F93F10D-CB56-4F72-890C-823D55321197}"/>
    <hyperlink ref="E130" r:id="rId9" display="https://emenscr.nesdc.go.th/viewer/view.html?id=5de5dc1d09987646b1c79352&amp;username=moph06041" xr:uid="{0BC3EAEA-F2CC-42F8-9E10-CD71B1184DD6}"/>
    <hyperlink ref="E10" r:id="rId10" display="https://emenscr.nesdc.go.th/viewer/view.html?id=5de6047aa4f65846b25d40b0&amp;username=moph06041" xr:uid="{2CCC5050-522F-42CB-B925-674F190A8566}"/>
    <hyperlink ref="E51" r:id="rId11" display="https://emenscr.nesdc.go.th/viewer/view.html?id=5dede07f240cac46ac1afbca&amp;username=moph10091" xr:uid="{4518E260-A30E-45D3-96B6-712053E74249}"/>
    <hyperlink ref="E132" r:id="rId12" display="https://emenscr.nesdc.go.th/viewer/view.html?id=5df31257bd03be2c50f77f90&amp;username=industry04041" xr:uid="{1C18F1CF-4C8E-4824-8D0E-676D1F97CBD8}"/>
    <hyperlink ref="E114" r:id="rId13" display="https://emenscr.nesdc.go.th/viewer/view.html?id=5df73ddb1069321a558d6ac6&amp;username=moph05051" xr:uid="{B44CCEE0-F99E-4D02-A9B6-599B8239F770}"/>
    <hyperlink ref="E115" r:id="rId14" display="https://emenscr.nesdc.go.th/viewer/view.html?id=5df84cfe1069321a558d6b96&amp;username=moph05051" xr:uid="{7BAA91E0-BD72-4735-8091-E9A35081AA2E}"/>
    <hyperlink ref="E50" r:id="rId15" display="https://emenscr.nesdc.go.th/viewer/view.html?id=5df99289caa0dc3f63b8c3f9&amp;username=moph10021" xr:uid="{57AF88D2-DB06-4A48-8211-157A67998928}"/>
    <hyperlink ref="E54" r:id="rId16" display="https://emenscr.nesdc.go.th/viewer/view.html?id=5df9a64bcaa0dc3f63b8c44e&amp;username=moph10021" xr:uid="{4C3DD8B5-CA81-4F1A-BD3A-C451C9AADAF2}"/>
    <hyperlink ref="E116" r:id="rId17" display="https://emenscr.nesdc.go.th/viewer/view.html?id=5df9e609caa0dc3f63b8c534&amp;username=moph05061" xr:uid="{C52DD025-26D6-4369-9DB8-3BAAFCF5206E}"/>
    <hyperlink ref="E76" r:id="rId18" display="https://emenscr.nesdc.go.th/viewer/view.html?id=5df9e60ccaa0dc3f63b8c536&amp;username=moph05041" xr:uid="{9252974F-82BD-4171-A100-7CACD0BC4137}"/>
    <hyperlink ref="E138" r:id="rId19" display="https://emenscr.nesdc.go.th/viewer/view.html?id=5dfae6abb03e921a67e372cb&amp;username=moph05021" xr:uid="{C74CDCC8-A775-432E-B576-9E6E259CD404}"/>
    <hyperlink ref="E48" r:id="rId20" display="https://emenscr.nesdc.go.th/viewer/view.html?id=5dfb398fd2f24a1a689b4cc5&amp;username=moph05061" xr:uid="{DAD35ECF-6955-4A9A-BAB3-91BB06B74CF9}"/>
    <hyperlink ref="E49" r:id="rId21" display="https://emenscr.nesdc.go.th/viewer/view.html?id=5dfb3e28c552571a72d137de&amp;username=moph05061" xr:uid="{1C30DD0F-D310-4180-B828-C4E9E2A2B802}"/>
    <hyperlink ref="E77" r:id="rId22" display="https://emenscr.nesdc.go.th/viewer/view.html?id=5dfc5a33e02dae1a6dd4bdfe&amp;username=moph05061" xr:uid="{5F9759A3-1E28-4D07-A121-76ACA23D68C7}"/>
    <hyperlink ref="E102" r:id="rId23" display="https://emenscr.nesdc.go.th/viewer/view.html?id=5dfc9263af3c503a8625b7b8&amp;username=moph05061" xr:uid="{0CE8484C-08A5-4AE4-A76C-D1709EAD22C3}"/>
    <hyperlink ref="E47" r:id="rId24" display="https://emenscr.nesdc.go.th/viewer/view.html?id=5e0081c1b459dd49a9ac7215&amp;username=most51071" xr:uid="{981A83FE-3C07-4F2F-B156-4BF8233B6B1A}"/>
    <hyperlink ref="E117" r:id="rId25" display="https://emenscr.nesdc.go.th/viewer/view.html?id=5e0336ad6f155549ab8fbe25&amp;username=tpqi061" xr:uid="{F2DC6384-D9B4-47B3-A2F4-0F859B652645}"/>
    <hyperlink ref="E131" r:id="rId26" display="https://emenscr.nesdc.go.th/viewer/view.html?id=5e0431b56f155549ab8fbfae&amp;username=moph10201" xr:uid="{F2A72E9B-1C12-4790-A037-9B58177E2E38}"/>
    <hyperlink ref="E52" r:id="rId27" display="https://emenscr.nesdc.go.th/viewer/view.html?id=5e0de41df7206a3eeb33f5f4&amp;username=moph10091" xr:uid="{65C7D400-9112-4472-8F4B-2B90079CC9E2}"/>
    <hyperlink ref="E55" r:id="rId28" display="https://emenscr.nesdc.go.th/viewer/view.html?id=5e1e8a6f5da11412939712ba&amp;username=moph10021" xr:uid="{A5486AC3-92AA-4067-A9A7-A79B5265F6F1}"/>
    <hyperlink ref="E11" r:id="rId29" display="https://emenscr.nesdc.go.th/viewer/view.html?id=5e3106e1d1171f2229cbf303&amp;username=moph10021" xr:uid="{38414BF9-F305-461F-8E2D-40ADE81000AC}"/>
    <hyperlink ref="E56" r:id="rId30" display="https://emenscr.nesdc.go.th/viewer/view.html?id=5e9d6ed8e3f8737535c250f3&amp;username=industry08021" xr:uid="{CB068626-5469-42E7-B0BF-44D6CF40F897}"/>
  </hyperlinks>
  <pageMargins left="0.7" right="0.7" top="0.75" bottom="0.75" header="0.3" footer="0.3"/>
  <pageSetup paperSize="9" orientation="portrait" horizontalDpi="4294967295" verticalDpi="4294967295" r:id="rId31"/>
  <drawing r:id="rId3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X52"/>
  <sheetViews>
    <sheetView topLeftCell="B6" zoomScale="55" zoomScaleNormal="55" workbookViewId="0">
      <selection activeCell="K35" sqref="K35"/>
    </sheetView>
  </sheetViews>
  <sheetFormatPr defaultRowHeight="14.4"/>
  <cols>
    <col min="1" max="1" width="24" bestFit="1" customWidth="1"/>
    <col min="2" max="2" width="14.77734375" customWidth="1"/>
    <col min="3" max="9" width="5.88671875" customWidth="1"/>
    <col min="10" max="10" width="15.109375" customWidth="1"/>
    <col min="11" max="11" width="14.88671875" style="182" customWidth="1"/>
  </cols>
  <sheetData>
    <row r="1" spans="1:11" ht="21">
      <c r="A1" s="57" t="s">
        <v>625</v>
      </c>
      <c r="B1" s="57" t="s">
        <v>612</v>
      </c>
      <c r="C1" s="58"/>
      <c r="D1" s="58"/>
      <c r="E1" s="58"/>
      <c r="F1" s="58"/>
      <c r="G1" s="58"/>
      <c r="H1" s="58"/>
      <c r="I1" s="58"/>
      <c r="J1" s="58"/>
      <c r="K1" s="58"/>
    </row>
    <row r="2" spans="1:11" ht="21">
      <c r="A2" s="57" t="s">
        <v>624</v>
      </c>
      <c r="B2" s="58">
        <v>2561</v>
      </c>
      <c r="C2" s="58">
        <v>2562</v>
      </c>
      <c r="D2" s="58">
        <v>2563</v>
      </c>
      <c r="E2" s="58">
        <v>2564</v>
      </c>
      <c r="F2" s="58">
        <v>2565</v>
      </c>
      <c r="G2" s="58">
        <v>2566</v>
      </c>
      <c r="H2" s="58">
        <v>2567</v>
      </c>
      <c r="I2" s="58">
        <v>2568</v>
      </c>
      <c r="J2" s="59" t="s">
        <v>626</v>
      </c>
      <c r="K2" s="186" t="s">
        <v>1479</v>
      </c>
    </row>
    <row r="3" spans="1:11" ht="21">
      <c r="A3" s="60" t="s">
        <v>1007</v>
      </c>
      <c r="B3" s="61"/>
      <c r="C3" s="61"/>
      <c r="D3" s="61">
        <v>3</v>
      </c>
      <c r="E3" s="61">
        <v>4</v>
      </c>
      <c r="F3" s="61">
        <v>6</v>
      </c>
      <c r="G3" s="61">
        <v>6</v>
      </c>
      <c r="H3" s="61">
        <v>5</v>
      </c>
      <c r="I3" s="61">
        <v>5</v>
      </c>
      <c r="J3" s="61">
        <v>29</v>
      </c>
      <c r="K3" s="184">
        <f>SUM(G3:I3)</f>
        <v>16</v>
      </c>
    </row>
    <row r="4" spans="1:11" ht="21">
      <c r="A4" s="152" t="s">
        <v>1373</v>
      </c>
      <c r="B4" s="61"/>
      <c r="C4" s="61"/>
      <c r="D4" s="61">
        <v>3</v>
      </c>
      <c r="E4" s="61">
        <v>4</v>
      </c>
      <c r="F4" s="61">
        <v>6</v>
      </c>
      <c r="G4" s="61">
        <v>5</v>
      </c>
      <c r="H4" s="61">
        <v>5</v>
      </c>
      <c r="I4" s="61">
        <v>5</v>
      </c>
      <c r="J4" s="61">
        <v>28</v>
      </c>
      <c r="K4" s="183">
        <f t="shared" ref="K4:K37" si="0">SUM(G4:I4)</f>
        <v>15</v>
      </c>
    </row>
    <row r="5" spans="1:11" ht="21">
      <c r="A5" s="152" t="s">
        <v>1374</v>
      </c>
      <c r="B5" s="61"/>
      <c r="C5" s="61"/>
      <c r="D5" s="61"/>
      <c r="E5" s="61"/>
      <c r="F5" s="61"/>
      <c r="G5" s="61">
        <v>1</v>
      </c>
      <c r="H5" s="61"/>
      <c r="I5" s="61"/>
      <c r="J5" s="61">
        <v>1</v>
      </c>
      <c r="K5" s="183">
        <f t="shared" si="0"/>
        <v>1</v>
      </c>
    </row>
    <row r="6" spans="1:11" ht="21">
      <c r="A6" s="60" t="s">
        <v>1022</v>
      </c>
      <c r="B6" s="61"/>
      <c r="C6" s="61"/>
      <c r="D6" s="61">
        <v>1</v>
      </c>
      <c r="E6" s="61">
        <v>2</v>
      </c>
      <c r="F6" s="61">
        <v>2</v>
      </c>
      <c r="G6" s="61">
        <v>2</v>
      </c>
      <c r="H6" s="61">
        <v>2</v>
      </c>
      <c r="I6" s="61"/>
      <c r="J6" s="61">
        <v>9</v>
      </c>
      <c r="K6" s="184">
        <f t="shared" si="0"/>
        <v>4</v>
      </c>
    </row>
    <row r="7" spans="1:11" ht="21">
      <c r="A7" s="152" t="s">
        <v>1373</v>
      </c>
      <c r="B7" s="61"/>
      <c r="C7" s="61"/>
      <c r="D7" s="61">
        <v>1</v>
      </c>
      <c r="E7" s="61">
        <v>2</v>
      </c>
      <c r="F7" s="61">
        <v>2</v>
      </c>
      <c r="G7" s="61">
        <v>2</v>
      </c>
      <c r="H7" s="61">
        <v>1</v>
      </c>
      <c r="I7" s="61"/>
      <c r="J7" s="61">
        <v>8</v>
      </c>
      <c r="K7" s="183">
        <f t="shared" si="0"/>
        <v>3</v>
      </c>
    </row>
    <row r="8" spans="1:11" ht="21">
      <c r="A8" s="152" t="s">
        <v>1374</v>
      </c>
      <c r="B8" s="61"/>
      <c r="C8" s="61"/>
      <c r="D8" s="61"/>
      <c r="E8" s="61"/>
      <c r="F8" s="61"/>
      <c r="G8" s="61"/>
      <c r="H8" s="61">
        <v>1</v>
      </c>
      <c r="I8" s="61"/>
      <c r="J8" s="61">
        <v>1</v>
      </c>
      <c r="K8" s="183">
        <f t="shared" si="0"/>
        <v>1</v>
      </c>
    </row>
    <row r="9" spans="1:11" ht="21">
      <c r="A9" s="60" t="s">
        <v>1404</v>
      </c>
      <c r="B9" s="61">
        <v>1</v>
      </c>
      <c r="C9" s="61"/>
      <c r="D9" s="61">
        <v>7</v>
      </c>
      <c r="E9" s="61"/>
      <c r="F9" s="61"/>
      <c r="G9" s="61"/>
      <c r="H9" s="61"/>
      <c r="I9" s="61"/>
      <c r="J9" s="61">
        <v>8</v>
      </c>
      <c r="K9" s="184">
        <f t="shared" si="0"/>
        <v>0</v>
      </c>
    </row>
    <row r="10" spans="1:11" ht="21">
      <c r="A10" s="152" t="s">
        <v>1373</v>
      </c>
      <c r="B10" s="61">
        <v>1</v>
      </c>
      <c r="C10" s="61"/>
      <c r="D10" s="61">
        <v>7</v>
      </c>
      <c r="E10" s="61"/>
      <c r="F10" s="61"/>
      <c r="G10" s="61"/>
      <c r="H10" s="61"/>
      <c r="I10" s="61"/>
      <c r="J10" s="61">
        <v>8</v>
      </c>
      <c r="K10" s="183">
        <f t="shared" si="0"/>
        <v>0</v>
      </c>
    </row>
    <row r="11" spans="1:11" ht="21">
      <c r="A11" s="60" t="s">
        <v>1164</v>
      </c>
      <c r="B11" s="61"/>
      <c r="C11" s="61">
        <v>1</v>
      </c>
      <c r="D11" s="61">
        <v>3</v>
      </c>
      <c r="E11" s="61">
        <v>1</v>
      </c>
      <c r="F11" s="61"/>
      <c r="G11" s="61">
        <v>1</v>
      </c>
      <c r="H11" s="61">
        <v>2</v>
      </c>
      <c r="I11" s="61">
        <v>2</v>
      </c>
      <c r="J11" s="61">
        <v>10</v>
      </c>
      <c r="K11" s="184">
        <f t="shared" si="0"/>
        <v>5</v>
      </c>
    </row>
    <row r="12" spans="1:11" ht="21">
      <c r="A12" s="152" t="s">
        <v>1373</v>
      </c>
      <c r="B12" s="61"/>
      <c r="C12" s="61">
        <v>1</v>
      </c>
      <c r="D12" s="61">
        <v>3</v>
      </c>
      <c r="E12" s="61">
        <v>1</v>
      </c>
      <c r="F12" s="61"/>
      <c r="G12" s="61"/>
      <c r="H12" s="61">
        <v>1</v>
      </c>
      <c r="I12" s="61">
        <v>1</v>
      </c>
      <c r="J12" s="61">
        <v>7</v>
      </c>
      <c r="K12" s="183">
        <f t="shared" si="0"/>
        <v>2</v>
      </c>
    </row>
    <row r="13" spans="1:11" ht="21">
      <c r="A13" s="152" t="s">
        <v>1374</v>
      </c>
      <c r="B13" s="61"/>
      <c r="C13" s="61"/>
      <c r="D13" s="61"/>
      <c r="E13" s="61"/>
      <c r="F13" s="61"/>
      <c r="G13" s="61">
        <v>1</v>
      </c>
      <c r="H13" s="61">
        <v>1</v>
      </c>
      <c r="I13" s="61">
        <v>1</v>
      </c>
      <c r="J13" s="61">
        <v>3</v>
      </c>
      <c r="K13" s="183">
        <f t="shared" si="0"/>
        <v>3</v>
      </c>
    </row>
    <row r="14" spans="1:11" ht="21">
      <c r="A14" s="60" t="s">
        <v>1048</v>
      </c>
      <c r="B14" s="61"/>
      <c r="C14" s="61"/>
      <c r="D14" s="61"/>
      <c r="E14" s="61"/>
      <c r="F14" s="61">
        <v>2</v>
      </c>
      <c r="G14" s="61">
        <v>12</v>
      </c>
      <c r="H14" s="61">
        <v>5</v>
      </c>
      <c r="I14" s="61"/>
      <c r="J14" s="61">
        <v>19</v>
      </c>
      <c r="K14" s="184">
        <f t="shared" si="0"/>
        <v>17</v>
      </c>
    </row>
    <row r="15" spans="1:11" ht="21">
      <c r="A15" s="152" t="s">
        <v>1373</v>
      </c>
      <c r="B15" s="61"/>
      <c r="C15" s="61"/>
      <c r="D15" s="61"/>
      <c r="E15" s="61"/>
      <c r="F15" s="61">
        <v>1</v>
      </c>
      <c r="G15" s="61">
        <v>10</v>
      </c>
      <c r="H15" s="61">
        <v>5</v>
      </c>
      <c r="I15" s="61"/>
      <c r="J15" s="61">
        <v>16</v>
      </c>
      <c r="K15" s="183">
        <f t="shared" si="0"/>
        <v>15</v>
      </c>
    </row>
    <row r="16" spans="1:11" ht="21">
      <c r="A16" s="152" t="s">
        <v>1374</v>
      </c>
      <c r="B16" s="61"/>
      <c r="C16" s="61"/>
      <c r="D16" s="61"/>
      <c r="E16" s="61"/>
      <c r="F16" s="61">
        <v>1</v>
      </c>
      <c r="G16" s="61">
        <v>2</v>
      </c>
      <c r="H16" s="61"/>
      <c r="I16" s="61"/>
      <c r="J16" s="61">
        <v>3</v>
      </c>
      <c r="K16" s="183">
        <f t="shared" si="0"/>
        <v>2</v>
      </c>
    </row>
    <row r="17" spans="1:12" ht="21">
      <c r="A17" s="60" t="s">
        <v>1012</v>
      </c>
      <c r="B17" s="61"/>
      <c r="C17" s="61"/>
      <c r="D17" s="61">
        <v>2</v>
      </c>
      <c r="E17" s="61">
        <v>6</v>
      </c>
      <c r="F17" s="61">
        <v>3</v>
      </c>
      <c r="G17" s="61">
        <v>9</v>
      </c>
      <c r="H17" s="61">
        <v>5</v>
      </c>
      <c r="I17" s="61">
        <v>2</v>
      </c>
      <c r="J17" s="61">
        <v>27</v>
      </c>
      <c r="K17" s="184">
        <f t="shared" si="0"/>
        <v>16</v>
      </c>
    </row>
    <row r="18" spans="1:12" ht="21">
      <c r="A18" s="152" t="s">
        <v>1373</v>
      </c>
      <c r="B18" s="61"/>
      <c r="C18" s="61"/>
      <c r="D18" s="61">
        <v>2</v>
      </c>
      <c r="E18" s="61">
        <v>4</v>
      </c>
      <c r="F18" s="61">
        <v>3</v>
      </c>
      <c r="G18" s="61">
        <v>8</v>
      </c>
      <c r="H18" s="61">
        <v>4</v>
      </c>
      <c r="I18" s="61">
        <v>2</v>
      </c>
      <c r="J18" s="61">
        <v>23</v>
      </c>
      <c r="K18" s="183">
        <f t="shared" si="0"/>
        <v>14</v>
      </c>
    </row>
    <row r="19" spans="1:12" ht="21">
      <c r="A19" s="152" t="s">
        <v>1374</v>
      </c>
      <c r="B19" s="61"/>
      <c r="C19" s="61"/>
      <c r="D19" s="61"/>
      <c r="E19" s="61">
        <v>2</v>
      </c>
      <c r="F19" s="61"/>
      <c r="G19" s="61">
        <v>1</v>
      </c>
      <c r="H19" s="61">
        <v>1</v>
      </c>
      <c r="I19" s="61"/>
      <c r="J19" s="61">
        <v>4</v>
      </c>
      <c r="K19" s="183">
        <f t="shared" si="0"/>
        <v>2</v>
      </c>
    </row>
    <row r="20" spans="1:12" ht="21">
      <c r="A20" s="60" t="s">
        <v>1121</v>
      </c>
      <c r="B20" s="61"/>
      <c r="C20" s="61"/>
      <c r="D20" s="61"/>
      <c r="E20" s="61"/>
      <c r="F20" s="61"/>
      <c r="G20" s="61">
        <v>3</v>
      </c>
      <c r="H20" s="61"/>
      <c r="I20" s="61"/>
      <c r="J20" s="61">
        <v>3</v>
      </c>
      <c r="K20" s="184">
        <f t="shared" si="0"/>
        <v>3</v>
      </c>
    </row>
    <row r="21" spans="1:12" ht="21">
      <c r="A21" s="152" t="s">
        <v>1373</v>
      </c>
      <c r="B21" s="61"/>
      <c r="C21" s="61"/>
      <c r="D21" s="61"/>
      <c r="E21" s="61"/>
      <c r="F21" s="61"/>
      <c r="G21" s="61">
        <v>3</v>
      </c>
      <c r="H21" s="61"/>
      <c r="I21" s="61"/>
      <c r="J21" s="61">
        <v>3</v>
      </c>
      <c r="K21" s="183">
        <f t="shared" si="0"/>
        <v>3</v>
      </c>
    </row>
    <row r="22" spans="1:12" ht="21">
      <c r="A22" s="60" t="s">
        <v>1110</v>
      </c>
      <c r="B22" s="61"/>
      <c r="C22" s="61"/>
      <c r="D22" s="61">
        <v>1</v>
      </c>
      <c r="E22" s="61"/>
      <c r="F22" s="61"/>
      <c r="G22" s="61">
        <v>2</v>
      </c>
      <c r="H22" s="61">
        <v>3</v>
      </c>
      <c r="I22" s="61">
        <v>1</v>
      </c>
      <c r="J22" s="61">
        <v>7</v>
      </c>
      <c r="K22" s="184">
        <f t="shared" si="0"/>
        <v>6</v>
      </c>
    </row>
    <row r="23" spans="1:12" ht="21">
      <c r="A23" s="152" t="s">
        <v>1373</v>
      </c>
      <c r="B23" s="61"/>
      <c r="C23" s="61"/>
      <c r="D23" s="61">
        <v>1</v>
      </c>
      <c r="E23" s="61"/>
      <c r="F23" s="61"/>
      <c r="G23" s="61">
        <v>1</v>
      </c>
      <c r="H23" s="61">
        <v>2</v>
      </c>
      <c r="I23" s="61"/>
      <c r="J23" s="61">
        <v>4</v>
      </c>
      <c r="K23" s="183">
        <f t="shared" si="0"/>
        <v>3</v>
      </c>
    </row>
    <row r="24" spans="1:12" ht="21">
      <c r="A24" s="152" t="s">
        <v>1374</v>
      </c>
      <c r="B24" s="61"/>
      <c r="C24" s="61"/>
      <c r="D24" s="61"/>
      <c r="E24" s="61"/>
      <c r="F24" s="61"/>
      <c r="G24" s="61">
        <v>1</v>
      </c>
      <c r="H24" s="61">
        <v>1</v>
      </c>
      <c r="I24" s="61">
        <v>1</v>
      </c>
      <c r="J24" s="61">
        <v>3</v>
      </c>
      <c r="K24" s="183">
        <f t="shared" si="0"/>
        <v>3</v>
      </c>
    </row>
    <row r="25" spans="1:12" ht="21">
      <c r="A25" s="60" t="s">
        <v>1219</v>
      </c>
      <c r="B25" s="61"/>
      <c r="C25" s="61">
        <v>1</v>
      </c>
      <c r="D25" s="61"/>
      <c r="E25" s="61">
        <v>5</v>
      </c>
      <c r="F25" s="61">
        <v>1</v>
      </c>
      <c r="G25" s="61">
        <v>2</v>
      </c>
      <c r="H25" s="61"/>
      <c r="I25" s="61">
        <v>1</v>
      </c>
      <c r="J25" s="61">
        <v>10</v>
      </c>
      <c r="K25" s="184">
        <f t="shared" si="0"/>
        <v>3</v>
      </c>
    </row>
    <row r="26" spans="1:12" ht="21">
      <c r="A26" s="152" t="s">
        <v>1373</v>
      </c>
      <c r="B26" s="61"/>
      <c r="C26" s="61">
        <v>1</v>
      </c>
      <c r="D26" s="61"/>
      <c r="E26" s="61">
        <v>4</v>
      </c>
      <c r="F26" s="61">
        <v>1</v>
      </c>
      <c r="G26" s="61"/>
      <c r="H26" s="61"/>
      <c r="I26" s="61">
        <v>1</v>
      </c>
      <c r="J26" s="61">
        <v>7</v>
      </c>
      <c r="K26" s="183">
        <f t="shared" si="0"/>
        <v>1</v>
      </c>
    </row>
    <row r="27" spans="1:12" ht="21">
      <c r="A27" s="152" t="s">
        <v>1374</v>
      </c>
      <c r="B27" s="61"/>
      <c r="C27" s="61"/>
      <c r="D27" s="61"/>
      <c r="E27" s="61">
        <v>1</v>
      </c>
      <c r="F27" s="61"/>
      <c r="G27" s="61">
        <v>2</v>
      </c>
      <c r="H27" s="61"/>
      <c r="I27" s="61"/>
      <c r="J27" s="61">
        <v>3</v>
      </c>
      <c r="K27" s="183">
        <f t="shared" si="0"/>
        <v>2</v>
      </c>
    </row>
    <row r="28" spans="1:12" ht="21">
      <c r="A28" s="60" t="s">
        <v>1037</v>
      </c>
      <c r="B28" s="61"/>
      <c r="C28" s="61">
        <v>1</v>
      </c>
      <c r="D28" s="61">
        <v>4</v>
      </c>
      <c r="E28" s="61">
        <v>3</v>
      </c>
      <c r="F28" s="61">
        <v>2</v>
      </c>
      <c r="G28" s="61">
        <v>3</v>
      </c>
      <c r="H28" s="61">
        <v>1</v>
      </c>
      <c r="I28" s="61">
        <v>2</v>
      </c>
      <c r="J28" s="61">
        <v>16</v>
      </c>
      <c r="K28" s="184">
        <f t="shared" si="0"/>
        <v>6</v>
      </c>
    </row>
    <row r="29" spans="1:12" ht="21">
      <c r="A29" s="152" t="s">
        <v>1373</v>
      </c>
      <c r="B29" s="61"/>
      <c r="C29" s="61">
        <v>1</v>
      </c>
      <c r="D29" s="61">
        <v>4</v>
      </c>
      <c r="E29" s="61">
        <v>3</v>
      </c>
      <c r="F29" s="61">
        <v>2</v>
      </c>
      <c r="G29" s="61">
        <v>1</v>
      </c>
      <c r="H29" s="61">
        <v>1</v>
      </c>
      <c r="I29" s="61">
        <v>2</v>
      </c>
      <c r="J29" s="61">
        <v>14</v>
      </c>
      <c r="K29" s="183">
        <f t="shared" si="0"/>
        <v>4</v>
      </c>
    </row>
    <row r="30" spans="1:12" ht="21">
      <c r="A30" s="152" t="s">
        <v>1374</v>
      </c>
      <c r="B30" s="61"/>
      <c r="C30" s="61"/>
      <c r="D30" s="61"/>
      <c r="E30" s="61"/>
      <c r="F30" s="61"/>
      <c r="G30" s="61">
        <v>2</v>
      </c>
      <c r="H30" s="61"/>
      <c r="I30" s="61"/>
      <c r="J30" s="61">
        <v>2</v>
      </c>
      <c r="K30" s="183">
        <f t="shared" si="0"/>
        <v>2</v>
      </c>
      <c r="L30" s="40"/>
    </row>
    <row r="31" spans="1:12" ht="21">
      <c r="A31" s="60" t="s">
        <v>1128</v>
      </c>
      <c r="B31" s="61"/>
      <c r="C31" s="61"/>
      <c r="D31" s="61"/>
      <c r="E31" s="61"/>
      <c r="F31" s="61"/>
      <c r="G31" s="61">
        <v>1</v>
      </c>
      <c r="H31" s="61">
        <v>1</v>
      </c>
      <c r="I31" s="61"/>
      <c r="J31" s="61">
        <v>2</v>
      </c>
      <c r="K31" s="184">
        <f t="shared" si="0"/>
        <v>2</v>
      </c>
    </row>
    <row r="32" spans="1:12" ht="21">
      <c r="A32" s="152" t="s">
        <v>1373</v>
      </c>
      <c r="B32" s="61"/>
      <c r="C32" s="61"/>
      <c r="D32" s="61"/>
      <c r="E32" s="61"/>
      <c r="F32" s="61"/>
      <c r="G32" s="61">
        <v>1</v>
      </c>
      <c r="H32" s="61">
        <v>1</v>
      </c>
      <c r="I32" s="61"/>
      <c r="J32" s="61">
        <v>2</v>
      </c>
      <c r="K32" s="183">
        <f t="shared" si="0"/>
        <v>2</v>
      </c>
    </row>
    <row r="33" spans="1:24" ht="21">
      <c r="A33" s="60" t="s">
        <v>1105</v>
      </c>
      <c r="B33" s="61"/>
      <c r="C33" s="61">
        <v>1</v>
      </c>
      <c r="D33" s="61">
        <v>3</v>
      </c>
      <c r="E33" s="61"/>
      <c r="F33" s="61"/>
      <c r="G33" s="61">
        <v>2</v>
      </c>
      <c r="H33" s="61">
        <v>1</v>
      </c>
      <c r="I33" s="61"/>
      <c r="J33" s="61">
        <v>7</v>
      </c>
      <c r="K33" s="184">
        <f t="shared" si="0"/>
        <v>3</v>
      </c>
    </row>
    <row r="34" spans="1:24" ht="21">
      <c r="A34" s="152" t="s">
        <v>1373</v>
      </c>
      <c r="B34" s="61"/>
      <c r="C34" s="61">
        <v>1</v>
      </c>
      <c r="D34" s="61">
        <v>3</v>
      </c>
      <c r="E34" s="61"/>
      <c r="F34" s="61"/>
      <c r="G34" s="61">
        <v>2</v>
      </c>
      <c r="H34" s="61">
        <v>1</v>
      </c>
      <c r="I34" s="61"/>
      <c r="J34" s="61">
        <v>7</v>
      </c>
      <c r="K34" s="183">
        <f t="shared" si="0"/>
        <v>3</v>
      </c>
    </row>
    <row r="35" spans="1:24" ht="21">
      <c r="A35" s="60" t="s">
        <v>1044</v>
      </c>
      <c r="B35" s="61"/>
      <c r="C35" s="61">
        <v>1</v>
      </c>
      <c r="D35" s="61">
        <v>2</v>
      </c>
      <c r="E35" s="61">
        <v>6</v>
      </c>
      <c r="F35" s="61">
        <v>9</v>
      </c>
      <c r="G35" s="61">
        <v>8</v>
      </c>
      <c r="H35" s="61">
        <v>3</v>
      </c>
      <c r="I35" s="61"/>
      <c r="J35" s="61">
        <v>29</v>
      </c>
      <c r="K35" s="184">
        <f t="shared" si="0"/>
        <v>11</v>
      </c>
    </row>
    <row r="36" spans="1:24" ht="21.6" thickBot="1">
      <c r="A36" s="152" t="s">
        <v>1373</v>
      </c>
      <c r="B36" s="61"/>
      <c r="C36" s="61">
        <v>1</v>
      </c>
      <c r="D36" s="61">
        <v>2</v>
      </c>
      <c r="E36" s="61">
        <v>6</v>
      </c>
      <c r="F36" s="61">
        <v>9</v>
      </c>
      <c r="G36" s="61">
        <v>8</v>
      </c>
      <c r="H36" s="61">
        <v>3</v>
      </c>
      <c r="I36" s="61"/>
      <c r="J36" s="61">
        <v>29</v>
      </c>
      <c r="K36" s="183">
        <f t="shared" si="0"/>
        <v>11</v>
      </c>
    </row>
    <row r="37" spans="1:24" ht="21.6" thickTop="1">
      <c r="A37" s="42" t="s">
        <v>626</v>
      </c>
      <c r="B37" s="43">
        <v>1</v>
      </c>
      <c r="C37" s="43">
        <v>5</v>
      </c>
      <c r="D37" s="43">
        <v>26</v>
      </c>
      <c r="E37" s="43">
        <v>27</v>
      </c>
      <c r="F37" s="43">
        <v>25</v>
      </c>
      <c r="G37" s="43">
        <v>51</v>
      </c>
      <c r="H37" s="43">
        <v>28</v>
      </c>
      <c r="I37" s="43">
        <v>13</v>
      </c>
      <c r="J37" s="43">
        <v>176</v>
      </c>
      <c r="K37" s="185">
        <f t="shared" si="0"/>
        <v>92</v>
      </c>
    </row>
    <row r="39" spans="1:24" s="182" customFormat="1" ht="21">
      <c r="A39" s="187" t="s">
        <v>1480</v>
      </c>
      <c r="I39" s="188"/>
      <c r="J39" s="189"/>
      <c r="O39" s="190" t="s">
        <v>1481</v>
      </c>
      <c r="P39" s="191"/>
      <c r="Q39" s="191"/>
      <c r="R39" s="191"/>
      <c r="W39" s="192">
        <v>0</v>
      </c>
      <c r="X39" s="191" t="s">
        <v>1482</v>
      </c>
    </row>
    <row r="40" spans="1:24" s="182" customFormat="1" ht="18">
      <c r="A40" s="193" t="s">
        <v>1483</v>
      </c>
      <c r="B40" s="193"/>
      <c r="C40" s="193"/>
      <c r="D40" s="193"/>
      <c r="E40" s="193"/>
      <c r="F40" s="193"/>
      <c r="G40" s="193"/>
      <c r="H40" s="193"/>
      <c r="I40" s="193"/>
      <c r="J40" s="193">
        <f>SUM(J4,J7,J10,J12,J15,J18,J21,J23,J26,J29,J32,J34,J36)</f>
        <v>156</v>
      </c>
      <c r="K40" s="193">
        <f>SUM(K4,K7,K10,K12,K15,K18,K21,K23,K26,K29,K32,K34,K36)</f>
        <v>76</v>
      </c>
      <c r="N40" s="181"/>
    </row>
    <row r="41" spans="1:24" s="182" customFormat="1" ht="21">
      <c r="A41" s="193" t="s">
        <v>1484</v>
      </c>
      <c r="B41" s="193"/>
      <c r="C41" s="193"/>
      <c r="D41" s="193"/>
      <c r="E41" s="193"/>
      <c r="F41" s="193"/>
      <c r="G41" s="193"/>
      <c r="H41" s="193"/>
      <c r="I41" s="193"/>
      <c r="J41" s="193">
        <f>SUM(J5,J8,J13,J16,J19,J24,J27,J30)</f>
        <v>20</v>
      </c>
      <c r="K41" s="193">
        <f>SUM(K5,K8,K13,K16,K19,K24,K27,K30)</f>
        <v>16</v>
      </c>
      <c r="N41" s="194"/>
    </row>
    <row r="42" spans="1:24" s="182" customFormat="1" ht="18">
      <c r="A42" s="193" t="s">
        <v>1485</v>
      </c>
      <c r="B42" s="193"/>
      <c r="C42" s="193"/>
      <c r="D42" s="193"/>
      <c r="E42" s="193"/>
      <c r="F42" s="193"/>
      <c r="G42" s="193"/>
      <c r="H42" s="193"/>
      <c r="I42" s="193"/>
      <c r="J42" s="193">
        <f>SUM(J40:J41)</f>
        <v>176</v>
      </c>
      <c r="K42" s="193">
        <f>SUM(K40:K41)</f>
        <v>92</v>
      </c>
    </row>
    <row r="43" spans="1:24" s="182" customFormat="1">
      <c r="I43" s="188"/>
      <c r="J43" s="189"/>
    </row>
    <row r="44" spans="1:24" s="182" customFormat="1" ht="18">
      <c r="A44" s="193" t="s">
        <v>1500</v>
      </c>
      <c r="I44" s="188"/>
      <c r="J44" s="198">
        <v>3</v>
      </c>
      <c r="K44" s="193">
        <v>3</v>
      </c>
    </row>
    <row r="45" spans="1:24" s="182" customFormat="1" ht="18">
      <c r="I45" s="188"/>
      <c r="J45" s="198">
        <f>SUM(J42:J44)</f>
        <v>179</v>
      </c>
      <c r="K45" s="198">
        <f>SUM(K42:K44)</f>
        <v>95</v>
      </c>
    </row>
    <row r="46" spans="1:24" s="182" customFormat="1">
      <c r="I46" s="188"/>
      <c r="J46" s="189"/>
    </row>
    <row r="47" spans="1:24" s="182" customFormat="1">
      <c r="I47" s="188"/>
      <c r="J47" s="189"/>
    </row>
    <row r="48" spans="1:24" s="182" customFormat="1">
      <c r="I48" s="188"/>
      <c r="J48" s="189"/>
    </row>
    <row r="49" spans="9:10" s="182" customFormat="1">
      <c r="I49" s="188"/>
      <c r="J49" s="189"/>
    </row>
    <row r="50" spans="9:10" s="182" customFormat="1">
      <c r="I50" s="188"/>
      <c r="J50" s="189"/>
    </row>
    <row r="51" spans="9:10" s="182" customFormat="1">
      <c r="I51" s="188"/>
      <c r="J51" s="189"/>
    </row>
    <row r="52" spans="9:10" s="182" customFormat="1">
      <c r="I52" s="188"/>
      <c r="J52" s="189"/>
    </row>
  </sheetData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01E4-9ABA-40A2-A099-CFA972A464AA}">
  <sheetPr>
    <tabColor rgb="FFFF0000"/>
  </sheetPr>
  <dimension ref="A1:U19"/>
  <sheetViews>
    <sheetView zoomScale="86" zoomScaleNormal="86" workbookViewId="0">
      <selection activeCell="A19" sqref="A3:A19"/>
    </sheetView>
  </sheetViews>
  <sheetFormatPr defaultRowHeight="14.4"/>
  <cols>
    <col min="1" max="1" width="11.44140625" customWidth="1"/>
    <col min="2" max="2" width="14.6640625" bestFit="1" customWidth="1"/>
    <col min="3" max="3" width="75.88671875" customWidth="1"/>
    <col min="4" max="4" width="74" customWidth="1"/>
    <col min="5" max="5" width="168.5546875" hidden="1" customWidth="1"/>
    <col min="6" max="6" width="52.33203125" bestFit="1" customWidth="1"/>
    <col min="7" max="7" width="46.33203125" customWidth="1"/>
    <col min="8" max="8" width="8.33203125" hidden="1" customWidth="1"/>
    <col min="9" max="9" width="11.44140625" customWidth="1"/>
    <col min="10" max="15" width="11.44140625" bestFit="1" customWidth="1"/>
    <col min="16" max="16" width="12.6640625" bestFit="1" customWidth="1"/>
    <col min="17" max="17" width="9.5546875" bestFit="1" customWidth="1"/>
    <col min="18" max="18" width="9.44140625" bestFit="1" customWidth="1"/>
    <col min="19" max="19" width="4.44140625" bestFit="1" customWidth="1"/>
  </cols>
  <sheetData>
    <row r="1" spans="1:21" ht="36">
      <c r="A1" s="62" t="s">
        <v>1405</v>
      </c>
    </row>
    <row r="2" spans="1:21" s="179" customFormat="1" ht="18">
      <c r="A2" s="174" t="s">
        <v>22</v>
      </c>
      <c r="B2" s="174" t="s">
        <v>1462</v>
      </c>
      <c r="C2" s="175" t="s">
        <v>1463</v>
      </c>
      <c r="D2" s="175" t="s">
        <v>1464</v>
      </c>
      <c r="E2" s="174" t="s">
        <v>1465</v>
      </c>
      <c r="F2" s="175" t="s">
        <v>1466</v>
      </c>
      <c r="G2" s="174" t="s">
        <v>1467</v>
      </c>
      <c r="H2" s="174" t="s">
        <v>1468</v>
      </c>
      <c r="I2" s="176" t="s">
        <v>1469</v>
      </c>
      <c r="J2" s="174" t="s">
        <v>1470</v>
      </c>
      <c r="K2" s="174" t="s">
        <v>1471</v>
      </c>
      <c r="L2" s="174" t="s">
        <v>1472</v>
      </c>
      <c r="M2" s="174" t="s">
        <v>1473</v>
      </c>
      <c r="N2" s="174" t="s">
        <v>1474</v>
      </c>
      <c r="O2" s="174" t="s">
        <v>1475</v>
      </c>
      <c r="P2" s="175" t="s">
        <v>1476</v>
      </c>
      <c r="Q2" s="175" t="s">
        <v>1477</v>
      </c>
      <c r="R2" s="174" t="s">
        <v>1058</v>
      </c>
      <c r="S2" s="177" t="s">
        <v>1478</v>
      </c>
      <c r="T2" s="177" t="s">
        <v>1478</v>
      </c>
      <c r="U2" s="178" t="s">
        <v>1059</v>
      </c>
    </row>
    <row r="3" spans="1:21" s="156" customFormat="1" ht="18">
      <c r="A3" s="153" t="s">
        <v>1006</v>
      </c>
      <c r="B3" s="154" t="s">
        <v>1007</v>
      </c>
      <c r="C3" s="154" t="s">
        <v>1406</v>
      </c>
      <c r="D3" s="154" t="s">
        <v>1407</v>
      </c>
      <c r="E3" s="154"/>
      <c r="F3" s="155" t="s">
        <v>1408</v>
      </c>
      <c r="G3" s="155" t="s">
        <v>67</v>
      </c>
      <c r="H3" s="155" t="s">
        <v>47</v>
      </c>
      <c r="I3" s="156" t="s">
        <v>1062</v>
      </c>
      <c r="J3" s="157">
        <v>1</v>
      </c>
      <c r="K3" s="158">
        <v>0.5</v>
      </c>
      <c r="L3" s="158">
        <v>2.9375</v>
      </c>
      <c r="M3" s="159">
        <v>3.7574999999999998</v>
      </c>
      <c r="N3" s="159">
        <v>3.625</v>
      </c>
      <c r="O3" s="159">
        <v>4.84375</v>
      </c>
      <c r="P3" s="160">
        <v>0</v>
      </c>
      <c r="Q3" s="161">
        <v>1</v>
      </c>
      <c r="R3" s="162" t="s">
        <v>1065</v>
      </c>
      <c r="S3" s="163" t="str">
        <f>IF(P3=0,"-")</f>
        <v>-</v>
      </c>
      <c r="T3" s="164" t="s">
        <v>1066</v>
      </c>
      <c r="U3" s="165" t="s">
        <v>1064</v>
      </c>
    </row>
    <row r="4" spans="1:21" s="156" customFormat="1" ht="18">
      <c r="A4" s="153" t="s">
        <v>1006</v>
      </c>
      <c r="B4" s="154" t="s">
        <v>1007</v>
      </c>
      <c r="C4" s="154" t="s">
        <v>1409</v>
      </c>
      <c r="D4" s="154" t="s">
        <v>1410</v>
      </c>
      <c r="E4" s="154"/>
      <c r="F4" s="155" t="s">
        <v>1040</v>
      </c>
      <c r="G4" s="155" t="s">
        <v>46</v>
      </c>
      <c r="H4" s="155" t="s">
        <v>47</v>
      </c>
      <c r="I4" s="156" t="s">
        <v>1062</v>
      </c>
      <c r="J4" s="157">
        <v>1</v>
      </c>
      <c r="K4" s="166">
        <v>0</v>
      </c>
      <c r="L4" s="158">
        <v>0.5</v>
      </c>
      <c r="M4" s="158">
        <v>1.67</v>
      </c>
      <c r="N4" s="166">
        <v>1</v>
      </c>
      <c r="O4" s="157">
        <v>5</v>
      </c>
      <c r="P4" s="160">
        <v>0</v>
      </c>
      <c r="Q4" s="165">
        <v>1</v>
      </c>
      <c r="R4" s="162" t="s">
        <v>1065</v>
      </c>
      <c r="S4" s="163" t="str">
        <f>IF(P4=0,"-")</f>
        <v>-</v>
      </c>
      <c r="T4" s="164" t="s">
        <v>1066</v>
      </c>
      <c r="U4" s="165" t="s">
        <v>1064</v>
      </c>
    </row>
    <row r="5" spans="1:21" s="156" customFormat="1" ht="18">
      <c r="A5" s="153" t="s">
        <v>1006</v>
      </c>
      <c r="B5" s="154" t="s">
        <v>1022</v>
      </c>
      <c r="C5" s="154" t="s">
        <v>1411</v>
      </c>
      <c r="D5" s="154" t="s">
        <v>1412</v>
      </c>
      <c r="E5" s="154"/>
      <c r="F5" s="155" t="s">
        <v>1073</v>
      </c>
      <c r="G5" s="155" t="s">
        <v>1074</v>
      </c>
      <c r="H5" s="155" t="s">
        <v>38</v>
      </c>
      <c r="I5" s="156" t="s">
        <v>1062</v>
      </c>
      <c r="J5" s="159">
        <v>0.875</v>
      </c>
      <c r="K5" s="158">
        <v>0.5</v>
      </c>
      <c r="L5" s="158">
        <v>2.1875</v>
      </c>
      <c r="M5" s="158">
        <v>0.83499999999999996</v>
      </c>
      <c r="N5" s="158">
        <v>1.375</v>
      </c>
      <c r="O5" s="159">
        <v>4.28125</v>
      </c>
      <c r="P5" s="160">
        <v>0</v>
      </c>
      <c r="Q5" s="161">
        <v>1</v>
      </c>
      <c r="R5" s="162" t="s">
        <v>1065</v>
      </c>
      <c r="S5" s="163" t="str">
        <f>IF(P5=0,"-")</f>
        <v>-</v>
      </c>
      <c r="T5" s="164" t="s">
        <v>1066</v>
      </c>
      <c r="U5" s="165" t="s">
        <v>1064</v>
      </c>
    </row>
    <row r="6" spans="1:21" s="156" customFormat="1" ht="18">
      <c r="A6" s="153" t="s">
        <v>1011</v>
      </c>
      <c r="B6" s="154" t="s">
        <v>1164</v>
      </c>
      <c r="C6" s="154" t="s">
        <v>1413</v>
      </c>
      <c r="D6" s="154" t="s">
        <v>1414</v>
      </c>
      <c r="E6" s="154"/>
      <c r="F6" s="155" t="s">
        <v>1415</v>
      </c>
      <c r="G6" s="155" t="s">
        <v>805</v>
      </c>
      <c r="H6" s="155" t="s">
        <v>38</v>
      </c>
      <c r="I6" s="156" t="s">
        <v>1062</v>
      </c>
      <c r="J6" s="159">
        <v>0.875</v>
      </c>
      <c r="K6" s="158">
        <v>2.375</v>
      </c>
      <c r="L6" s="158">
        <v>3.25</v>
      </c>
      <c r="M6" s="158">
        <v>1.04375</v>
      </c>
      <c r="N6" s="158">
        <v>3.375</v>
      </c>
      <c r="O6" s="159">
        <v>4.125</v>
      </c>
      <c r="P6" s="160">
        <v>0</v>
      </c>
      <c r="Q6" s="161">
        <v>0</v>
      </c>
      <c r="R6" s="162" t="s">
        <v>1065</v>
      </c>
      <c r="S6" s="164" t="s">
        <v>1067</v>
      </c>
      <c r="T6" s="164" t="s">
        <v>1066</v>
      </c>
      <c r="U6" s="165" t="s">
        <v>1064</v>
      </c>
    </row>
    <row r="7" spans="1:21" s="156" customFormat="1" ht="18">
      <c r="A7" s="153" t="s">
        <v>1011</v>
      </c>
      <c r="B7" s="154" t="s">
        <v>1164</v>
      </c>
      <c r="C7" s="154" t="s">
        <v>1416</v>
      </c>
      <c r="D7" s="154" t="s">
        <v>1417</v>
      </c>
      <c r="E7" s="154"/>
      <c r="F7" s="167" t="s">
        <v>1418</v>
      </c>
      <c r="G7" s="167" t="s">
        <v>60</v>
      </c>
      <c r="H7" s="167" t="s">
        <v>61</v>
      </c>
      <c r="I7" s="167" t="s">
        <v>1062</v>
      </c>
      <c r="J7" s="168">
        <v>1</v>
      </c>
      <c r="K7" s="169">
        <v>3.75</v>
      </c>
      <c r="L7" s="169">
        <v>4.75</v>
      </c>
      <c r="M7" s="169">
        <v>4.1749999999999998</v>
      </c>
      <c r="N7" s="169">
        <v>4.125</v>
      </c>
      <c r="O7" s="168">
        <v>5</v>
      </c>
      <c r="P7" s="170">
        <v>1</v>
      </c>
      <c r="Q7" s="171">
        <v>1</v>
      </c>
      <c r="R7" s="172" t="s">
        <v>1063</v>
      </c>
      <c r="S7" s="171" t="s">
        <v>1064</v>
      </c>
      <c r="T7" s="171" t="s">
        <v>1064</v>
      </c>
      <c r="U7" s="173" t="s">
        <v>1419</v>
      </c>
    </row>
    <row r="8" spans="1:21" s="156" customFormat="1" ht="18">
      <c r="A8" s="153" t="s">
        <v>1011</v>
      </c>
      <c r="B8" s="154" t="s">
        <v>1164</v>
      </c>
      <c r="C8" s="154" t="s">
        <v>1420</v>
      </c>
      <c r="D8" s="154" t="s">
        <v>1421</v>
      </c>
      <c r="E8" s="154"/>
      <c r="F8" s="155" t="s">
        <v>1422</v>
      </c>
      <c r="G8" s="155" t="s">
        <v>176</v>
      </c>
      <c r="H8" s="155" t="s">
        <v>61</v>
      </c>
      <c r="I8" s="156" t="s">
        <v>1062</v>
      </c>
      <c r="J8" s="157">
        <v>1</v>
      </c>
      <c r="K8" s="159">
        <v>3.75</v>
      </c>
      <c r="L8" s="159">
        <v>3.75</v>
      </c>
      <c r="M8" s="158">
        <v>2.9224999999999999</v>
      </c>
      <c r="N8" s="159">
        <v>3.75</v>
      </c>
      <c r="O8" s="159">
        <v>4.9375</v>
      </c>
      <c r="P8" s="160">
        <v>0</v>
      </c>
      <c r="Q8" s="161">
        <v>0</v>
      </c>
      <c r="R8" s="162" t="s">
        <v>1065</v>
      </c>
      <c r="S8" s="164" t="s">
        <v>1067</v>
      </c>
      <c r="T8" s="164" t="s">
        <v>1066</v>
      </c>
      <c r="U8" s="165" t="s">
        <v>1064</v>
      </c>
    </row>
    <row r="9" spans="1:21" s="156" customFormat="1" ht="18">
      <c r="A9" s="153" t="s">
        <v>1011</v>
      </c>
      <c r="B9" s="154" t="s">
        <v>1048</v>
      </c>
      <c r="C9" s="154" t="s">
        <v>1423</v>
      </c>
      <c r="D9" s="154" t="s">
        <v>1424</v>
      </c>
      <c r="E9" s="154"/>
      <c r="F9" s="155" t="s">
        <v>1425</v>
      </c>
      <c r="G9" s="155" t="s">
        <v>1426</v>
      </c>
      <c r="H9" s="155" t="s">
        <v>38</v>
      </c>
      <c r="I9" s="156" t="s">
        <v>1062</v>
      </c>
      <c r="J9" s="158">
        <v>0.375</v>
      </c>
      <c r="K9" s="158">
        <v>1.5</v>
      </c>
      <c r="L9" s="158">
        <v>2.3125</v>
      </c>
      <c r="M9" s="158">
        <v>1.2524999999999999</v>
      </c>
      <c r="N9" s="158">
        <v>2.125</v>
      </c>
      <c r="O9" s="159">
        <v>4.5</v>
      </c>
      <c r="P9" s="160">
        <v>0</v>
      </c>
      <c r="Q9" s="161">
        <v>0</v>
      </c>
      <c r="R9" s="162" t="s">
        <v>1065</v>
      </c>
      <c r="S9" s="164" t="s">
        <v>1067</v>
      </c>
      <c r="T9" s="164" t="s">
        <v>1066</v>
      </c>
      <c r="U9" s="165" t="s">
        <v>1064</v>
      </c>
    </row>
    <row r="10" spans="1:21" s="156" customFormat="1" ht="18">
      <c r="A10" s="153" t="s">
        <v>1011</v>
      </c>
      <c r="B10" s="154" t="s">
        <v>1048</v>
      </c>
      <c r="C10" s="154" t="s">
        <v>1427</v>
      </c>
      <c r="D10" s="154" t="s">
        <v>1428</v>
      </c>
      <c r="E10" s="154"/>
      <c r="F10" s="155" t="s">
        <v>1068</v>
      </c>
      <c r="G10" s="155" t="s">
        <v>676</v>
      </c>
      <c r="H10" s="155" t="s">
        <v>38</v>
      </c>
      <c r="I10" s="156" t="s">
        <v>1062</v>
      </c>
      <c r="J10" s="157">
        <v>1</v>
      </c>
      <c r="K10" s="157">
        <v>4</v>
      </c>
      <c r="L10" s="158">
        <v>3.25</v>
      </c>
      <c r="M10" s="158">
        <v>1.2524999999999999</v>
      </c>
      <c r="N10" s="158">
        <v>1.375</v>
      </c>
      <c r="O10" s="159">
        <v>4.3125</v>
      </c>
      <c r="P10" s="160">
        <v>0</v>
      </c>
      <c r="Q10" s="161">
        <v>1</v>
      </c>
      <c r="R10" s="162" t="s">
        <v>1065</v>
      </c>
      <c r="S10" s="163" t="str">
        <f>IF(P10=0,"-")</f>
        <v>-</v>
      </c>
      <c r="T10" s="164" t="s">
        <v>1066</v>
      </c>
      <c r="U10" s="165" t="s">
        <v>1064</v>
      </c>
    </row>
    <row r="11" spans="1:21" s="156" customFormat="1" ht="18">
      <c r="A11" s="153" t="s">
        <v>1011</v>
      </c>
      <c r="B11" s="154" t="s">
        <v>1012</v>
      </c>
      <c r="C11" s="154" t="s">
        <v>1429</v>
      </c>
      <c r="D11" s="154" t="s">
        <v>1430</v>
      </c>
      <c r="E11" s="154"/>
      <c r="F11" s="155" t="s">
        <v>1431</v>
      </c>
      <c r="G11" s="155" t="s">
        <v>739</v>
      </c>
      <c r="H11" s="155" t="s">
        <v>38</v>
      </c>
      <c r="I11" s="156" t="s">
        <v>1062</v>
      </c>
      <c r="J11" s="159">
        <v>0.75</v>
      </c>
      <c r="K11" s="158">
        <v>3.25</v>
      </c>
      <c r="L11" s="159">
        <v>3.75</v>
      </c>
      <c r="M11" s="158">
        <v>2.5049999999999999</v>
      </c>
      <c r="N11" s="159">
        <v>4.125</v>
      </c>
      <c r="O11" s="159">
        <v>3.90625</v>
      </c>
      <c r="P11" s="160">
        <v>0</v>
      </c>
      <c r="Q11" s="161">
        <v>0</v>
      </c>
      <c r="R11" s="162" t="s">
        <v>1065</v>
      </c>
      <c r="S11" s="164" t="s">
        <v>1067</v>
      </c>
      <c r="T11" s="164" t="s">
        <v>1066</v>
      </c>
      <c r="U11" s="165" t="s">
        <v>1064</v>
      </c>
    </row>
    <row r="12" spans="1:21" s="156" customFormat="1" ht="18">
      <c r="A12" s="153" t="s">
        <v>1371</v>
      </c>
      <c r="B12" s="154" t="s">
        <v>1110</v>
      </c>
      <c r="C12" s="154" t="s">
        <v>1432</v>
      </c>
      <c r="D12" s="154" t="s">
        <v>1433</v>
      </c>
      <c r="E12" s="154"/>
      <c r="F12" s="155" t="s">
        <v>1434</v>
      </c>
      <c r="G12" s="155" t="s">
        <v>956</v>
      </c>
      <c r="H12" s="155" t="s">
        <v>38</v>
      </c>
      <c r="I12" s="156" t="s">
        <v>1062</v>
      </c>
      <c r="J12" s="158">
        <v>0.5</v>
      </c>
      <c r="K12" s="166">
        <v>3</v>
      </c>
      <c r="L12" s="159">
        <v>3.5</v>
      </c>
      <c r="M12" s="158">
        <v>1.67</v>
      </c>
      <c r="N12" s="158">
        <v>2.125</v>
      </c>
      <c r="O12" s="159">
        <v>4.375</v>
      </c>
      <c r="P12" s="160">
        <v>0</v>
      </c>
      <c r="Q12" s="161">
        <v>0</v>
      </c>
      <c r="R12" s="162" t="s">
        <v>1065</v>
      </c>
      <c r="S12" s="164" t="s">
        <v>1067</v>
      </c>
      <c r="T12" s="164" t="s">
        <v>1066</v>
      </c>
      <c r="U12" s="165" t="s">
        <v>1064</v>
      </c>
    </row>
    <row r="13" spans="1:21" s="156" customFormat="1" ht="18">
      <c r="A13" s="153" t="s">
        <v>1371</v>
      </c>
      <c r="B13" s="154" t="s">
        <v>1110</v>
      </c>
      <c r="C13" s="154" t="s">
        <v>1435</v>
      </c>
      <c r="D13" s="154" t="s">
        <v>1436</v>
      </c>
      <c r="E13" s="154"/>
      <c r="F13" s="167" t="s">
        <v>1437</v>
      </c>
      <c r="G13" s="167" t="s">
        <v>591</v>
      </c>
      <c r="H13" s="167" t="s">
        <v>38</v>
      </c>
      <c r="I13" s="167" t="s">
        <v>1062</v>
      </c>
      <c r="J13" s="168">
        <v>1</v>
      </c>
      <c r="K13" s="169">
        <v>3.5</v>
      </c>
      <c r="L13" s="169">
        <v>4.1875</v>
      </c>
      <c r="M13" s="169">
        <v>4.1749999999999998</v>
      </c>
      <c r="N13" s="169">
        <v>3.5</v>
      </c>
      <c r="O13" s="169">
        <v>4.21875</v>
      </c>
      <c r="P13" s="170">
        <v>1</v>
      </c>
      <c r="Q13" s="171">
        <v>1</v>
      </c>
      <c r="R13" s="172" t="s">
        <v>1063</v>
      </c>
      <c r="S13" s="171" t="s">
        <v>1064</v>
      </c>
      <c r="T13" s="171" t="s">
        <v>1064</v>
      </c>
      <c r="U13" s="172" t="s">
        <v>1077</v>
      </c>
    </row>
    <row r="14" spans="1:21" s="156" customFormat="1" ht="18">
      <c r="A14" s="153" t="s">
        <v>1371</v>
      </c>
      <c r="B14" s="154" t="s">
        <v>1110</v>
      </c>
      <c r="C14" s="154" t="s">
        <v>1438</v>
      </c>
      <c r="D14" s="154" t="s">
        <v>1439</v>
      </c>
      <c r="E14" s="154"/>
      <c r="F14" s="167" t="s">
        <v>1440</v>
      </c>
      <c r="G14" s="167" t="s">
        <v>1441</v>
      </c>
      <c r="H14" s="167" t="s">
        <v>38</v>
      </c>
      <c r="I14" s="167" t="s">
        <v>1062</v>
      </c>
      <c r="J14" s="168">
        <v>1</v>
      </c>
      <c r="K14" s="169">
        <v>3.5</v>
      </c>
      <c r="L14" s="169">
        <v>4.125</v>
      </c>
      <c r="M14" s="169">
        <v>5.01</v>
      </c>
      <c r="N14" s="169">
        <v>3.75</v>
      </c>
      <c r="O14" s="168">
        <v>5</v>
      </c>
      <c r="P14" s="170">
        <v>1</v>
      </c>
      <c r="Q14" s="171">
        <v>1</v>
      </c>
      <c r="R14" s="172" t="s">
        <v>1063</v>
      </c>
      <c r="S14" s="171" t="s">
        <v>1064</v>
      </c>
      <c r="T14" s="171" t="s">
        <v>1064</v>
      </c>
      <c r="U14" s="173" t="s">
        <v>1419</v>
      </c>
    </row>
    <row r="15" spans="1:21" s="156" customFormat="1" ht="18">
      <c r="A15" s="153" t="s">
        <v>1371</v>
      </c>
      <c r="B15" s="154" t="s">
        <v>1110</v>
      </c>
      <c r="C15" s="154" t="s">
        <v>1442</v>
      </c>
      <c r="D15" s="154" t="s">
        <v>1443</v>
      </c>
      <c r="E15" s="154"/>
      <c r="F15" s="155" t="s">
        <v>1444</v>
      </c>
      <c r="G15" s="155" t="s">
        <v>591</v>
      </c>
      <c r="H15" s="155" t="s">
        <v>38</v>
      </c>
      <c r="I15" s="156" t="s">
        <v>1062</v>
      </c>
      <c r="J15" s="157">
        <v>1</v>
      </c>
      <c r="K15" s="158">
        <v>1.875</v>
      </c>
      <c r="L15" s="159">
        <v>3.75</v>
      </c>
      <c r="M15" s="159">
        <v>4.38375</v>
      </c>
      <c r="N15" s="158">
        <v>3.375</v>
      </c>
      <c r="O15" s="159">
        <v>4.25</v>
      </c>
      <c r="P15" s="160">
        <v>0</v>
      </c>
      <c r="Q15" s="161">
        <v>1</v>
      </c>
      <c r="R15" s="162" t="s">
        <v>1065</v>
      </c>
      <c r="S15" s="163" t="str">
        <f>IF(P15=0,"-")</f>
        <v>-</v>
      </c>
      <c r="T15" s="164" t="s">
        <v>1066</v>
      </c>
      <c r="U15" s="165" t="s">
        <v>1064</v>
      </c>
    </row>
    <row r="16" spans="1:21" s="156" customFormat="1" ht="18">
      <c r="A16" s="153" t="s">
        <v>1036</v>
      </c>
      <c r="B16" s="154" t="s">
        <v>1105</v>
      </c>
      <c r="C16" s="154" t="s">
        <v>1445</v>
      </c>
      <c r="D16" s="154" t="s">
        <v>1446</v>
      </c>
      <c r="E16" s="154"/>
      <c r="F16" s="155" t="s">
        <v>1447</v>
      </c>
      <c r="G16" s="155" t="s">
        <v>931</v>
      </c>
      <c r="H16" s="155" t="s">
        <v>47</v>
      </c>
      <c r="I16" s="156" t="s">
        <v>1062</v>
      </c>
      <c r="J16" s="158">
        <v>0.5</v>
      </c>
      <c r="K16" s="158">
        <v>1.375</v>
      </c>
      <c r="L16" s="159">
        <v>4.25</v>
      </c>
      <c r="M16" s="158">
        <v>2.9224999999999999</v>
      </c>
      <c r="N16" s="158">
        <v>2.5</v>
      </c>
      <c r="O16" s="159">
        <v>4.875</v>
      </c>
      <c r="P16" s="160">
        <v>0</v>
      </c>
      <c r="Q16" s="161">
        <v>0</v>
      </c>
      <c r="R16" s="162" t="s">
        <v>1065</v>
      </c>
      <c r="S16" s="164" t="s">
        <v>1067</v>
      </c>
      <c r="T16" s="164" t="s">
        <v>1066</v>
      </c>
      <c r="U16" s="165" t="s">
        <v>1064</v>
      </c>
    </row>
    <row r="17" spans="1:21" s="156" customFormat="1" ht="18">
      <c r="A17" s="153" t="s">
        <v>1036</v>
      </c>
      <c r="B17" s="154" t="s">
        <v>1105</v>
      </c>
      <c r="C17" s="154" t="s">
        <v>1448</v>
      </c>
      <c r="D17" s="154" t="s">
        <v>1449</v>
      </c>
      <c r="E17" s="154"/>
      <c r="F17" s="155" t="s">
        <v>1075</v>
      </c>
      <c r="G17" s="155" t="s">
        <v>679</v>
      </c>
      <c r="H17" s="155" t="s">
        <v>38</v>
      </c>
      <c r="I17" s="156" t="s">
        <v>1062</v>
      </c>
      <c r="J17" s="159">
        <v>0.75</v>
      </c>
      <c r="K17" s="158">
        <v>2.625</v>
      </c>
      <c r="L17" s="159">
        <v>4.25</v>
      </c>
      <c r="M17" s="159">
        <v>3.7574999999999998</v>
      </c>
      <c r="N17" s="159">
        <v>3.75</v>
      </c>
      <c r="O17" s="159">
        <v>4.65625</v>
      </c>
      <c r="P17" s="160">
        <v>0</v>
      </c>
      <c r="Q17" s="161">
        <v>0</v>
      </c>
      <c r="R17" s="162" t="s">
        <v>1065</v>
      </c>
      <c r="S17" s="164" t="s">
        <v>1067</v>
      </c>
      <c r="T17" s="164" t="s">
        <v>1066</v>
      </c>
      <c r="U17" s="165" t="s">
        <v>1064</v>
      </c>
    </row>
    <row r="18" spans="1:21" s="156" customFormat="1" ht="18">
      <c r="A18" s="153" t="s">
        <v>1036</v>
      </c>
      <c r="B18" s="154" t="s">
        <v>1105</v>
      </c>
      <c r="C18" s="154" t="s">
        <v>1450</v>
      </c>
      <c r="D18" s="154" t="s">
        <v>1451</v>
      </c>
      <c r="E18" s="154"/>
      <c r="F18" s="155" t="s">
        <v>1076</v>
      </c>
      <c r="G18" s="155" t="s">
        <v>679</v>
      </c>
      <c r="H18" s="155" t="s">
        <v>38</v>
      </c>
      <c r="I18" s="156" t="s">
        <v>1062</v>
      </c>
      <c r="J18" s="157">
        <v>1</v>
      </c>
      <c r="K18" s="166">
        <v>3</v>
      </c>
      <c r="L18" s="157">
        <v>4</v>
      </c>
      <c r="M18" s="159">
        <v>4.8012499999999996</v>
      </c>
      <c r="N18" s="158">
        <v>3.375</v>
      </c>
      <c r="O18" s="159">
        <v>4.875</v>
      </c>
      <c r="P18" s="160">
        <v>0</v>
      </c>
      <c r="Q18" s="161">
        <v>1</v>
      </c>
      <c r="R18" s="162" t="s">
        <v>1065</v>
      </c>
      <c r="S18" s="163" t="str">
        <f>IF(P18=0,"-")</f>
        <v>-</v>
      </c>
      <c r="T18" s="164" t="s">
        <v>1066</v>
      </c>
      <c r="U18" s="165" t="s">
        <v>1064</v>
      </c>
    </row>
    <row r="19" spans="1:21" s="156" customFormat="1" ht="18">
      <c r="A19" s="153" t="s">
        <v>1036</v>
      </c>
      <c r="B19" s="154" t="s">
        <v>1105</v>
      </c>
      <c r="C19" s="154" t="s">
        <v>1452</v>
      </c>
      <c r="D19" s="154" t="s">
        <v>1453</v>
      </c>
      <c r="E19" s="154"/>
      <c r="F19" s="155" t="s">
        <v>1454</v>
      </c>
      <c r="G19" s="155" t="s">
        <v>739</v>
      </c>
      <c r="H19" s="155" t="s">
        <v>38</v>
      </c>
      <c r="I19" s="156" t="s">
        <v>1062</v>
      </c>
      <c r="J19" s="157">
        <v>1</v>
      </c>
      <c r="K19" s="158">
        <v>2.5</v>
      </c>
      <c r="L19" s="159">
        <v>3.75</v>
      </c>
      <c r="M19" s="158">
        <v>1.4612499999999999</v>
      </c>
      <c r="N19" s="159">
        <v>3.875</v>
      </c>
      <c r="O19" s="159">
        <v>4.65625</v>
      </c>
      <c r="P19" s="160">
        <v>0</v>
      </c>
      <c r="Q19" s="161">
        <v>1</v>
      </c>
      <c r="R19" s="162" t="s">
        <v>1065</v>
      </c>
      <c r="S19" s="163" t="str">
        <f>IF(P19=0,"-")</f>
        <v>-</v>
      </c>
      <c r="T19" s="164" t="s">
        <v>1066</v>
      </c>
      <c r="U19" s="165" t="s">
        <v>1064</v>
      </c>
    </row>
  </sheetData>
  <autoFilter ref="A2:U19" xr:uid="{05D4EC67-F708-4B6D-AB6B-BDAEDE2D9B7D}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64AE-18F7-4B8F-8F8A-34CCFBD1C866}">
  <sheetPr>
    <tabColor rgb="FF00B050"/>
  </sheetPr>
  <dimension ref="A1:W30"/>
  <sheetViews>
    <sheetView zoomScale="55" zoomScaleNormal="55" workbookViewId="0">
      <pane ySplit="3" topLeftCell="A4" activePane="bottomLeft" state="frozen"/>
      <selection pane="bottomLeft" activeCell="J32" sqref="J32"/>
    </sheetView>
  </sheetViews>
  <sheetFormatPr defaultColWidth="8.88671875" defaultRowHeight="21"/>
  <cols>
    <col min="1" max="1" width="16.6640625" style="48" customWidth="1"/>
    <col min="2" max="2" width="62.109375" style="48" customWidth="1"/>
    <col min="3" max="3" width="35.6640625" style="48" hidden="1" customWidth="1"/>
    <col min="4" max="4" width="26.109375" style="48" customWidth="1"/>
    <col min="5" max="5" width="7.21875" style="69" customWidth="1"/>
    <col min="6" max="6" width="18" style="48" customWidth="1"/>
    <col min="7" max="7" width="15.109375" style="48" customWidth="1"/>
    <col min="8" max="8" width="22.33203125" style="48" customWidth="1"/>
    <col min="9" max="9" width="45.44140625" style="48" bestFit="1" customWidth="1"/>
    <col min="10" max="10" width="42.6640625" style="48" customWidth="1"/>
    <col min="11" max="11" width="40.109375" style="48" customWidth="1"/>
    <col min="12" max="12" width="14" style="48" customWidth="1"/>
    <col min="13" max="13" width="15.6640625" style="48" customWidth="1"/>
    <col min="14" max="14" width="82" style="48" hidden="1" customWidth="1"/>
    <col min="15" max="15" width="16.6640625" style="48" customWidth="1"/>
    <col min="16" max="16" width="17.44140625" style="48" customWidth="1"/>
    <col min="17" max="17" width="59.109375" style="48" customWidth="1"/>
    <col min="18" max="18" width="21.6640625" style="48" customWidth="1"/>
    <col min="19" max="19" width="27.5546875" style="48" customWidth="1"/>
    <col min="20" max="16384" width="8.88671875" style="48"/>
  </cols>
  <sheetData>
    <row r="1" spans="1:23" ht="36">
      <c r="B1" s="62" t="s">
        <v>1078</v>
      </c>
    </row>
    <row r="2" spans="1:23">
      <c r="A2" s="79" t="s">
        <v>2</v>
      </c>
      <c r="B2" s="80" t="s">
        <v>3</v>
      </c>
      <c r="C2" s="79" t="s">
        <v>3</v>
      </c>
      <c r="D2" s="79" t="s">
        <v>7</v>
      </c>
      <c r="E2" s="80" t="s">
        <v>612</v>
      </c>
      <c r="F2" s="79" t="s">
        <v>14</v>
      </c>
      <c r="G2" s="79" t="s">
        <v>15</v>
      </c>
      <c r="H2" s="79" t="s">
        <v>18</v>
      </c>
      <c r="I2" s="80" t="s">
        <v>19</v>
      </c>
      <c r="J2" s="80" t="s">
        <v>20</v>
      </c>
      <c r="K2" s="80" t="s">
        <v>21</v>
      </c>
      <c r="L2" s="232" t="s">
        <v>1079</v>
      </c>
      <c r="M2" s="232"/>
      <c r="N2" s="75" t="s">
        <v>816</v>
      </c>
      <c r="O2" s="233" t="s">
        <v>1080</v>
      </c>
      <c r="P2" s="233"/>
      <c r="Q2" s="66"/>
      <c r="V2" s="66"/>
      <c r="W2" s="66"/>
    </row>
    <row r="3" spans="1:23">
      <c r="A3" s="79"/>
      <c r="B3" s="81"/>
      <c r="C3" s="79"/>
      <c r="D3" s="79"/>
      <c r="E3" s="82"/>
      <c r="F3" s="79"/>
      <c r="G3" s="79"/>
      <c r="H3" s="79"/>
      <c r="I3" s="82"/>
      <c r="J3" s="82"/>
      <c r="K3" s="82"/>
      <c r="L3" s="78" t="s">
        <v>22</v>
      </c>
      <c r="M3" s="78" t="s">
        <v>23</v>
      </c>
      <c r="N3" s="75"/>
      <c r="O3" s="76" t="s">
        <v>22</v>
      </c>
      <c r="P3" s="76" t="s">
        <v>23</v>
      </c>
      <c r="Q3" s="74" t="s">
        <v>1084</v>
      </c>
      <c r="V3" s="65"/>
      <c r="W3" s="65"/>
    </row>
    <row r="4" spans="1:23">
      <c r="A4" s="48" t="s">
        <v>400</v>
      </c>
      <c r="B4" s="50" t="str">
        <f t="shared" ref="B4:B19" si="0">HYPERLINK(N4,C4)</f>
        <v>การพัฒนาห้องปฏิบัติการทดสอบมาตรฐานเครื่องมือแพทย์ เพื่อรองรับความต้องการของภาคการผลิต ยกระดับมาตรฐานและความน่าเชื่อถือให้แก่ผลิตภัณฑ์ทางการแพทย์ของไทยให้เป็นที่ยอมรับในระดับสากล</v>
      </c>
      <c r="C4" s="48" t="s">
        <v>401</v>
      </c>
      <c r="D4" s="48" t="s">
        <v>28</v>
      </c>
      <c r="E4" s="73">
        <v>2566</v>
      </c>
      <c r="F4" s="48" t="s">
        <v>388</v>
      </c>
      <c r="G4" s="48" t="s">
        <v>403</v>
      </c>
      <c r="H4" s="48" t="s">
        <v>200</v>
      </c>
      <c r="I4" s="48" t="s">
        <v>676</v>
      </c>
      <c r="J4" s="48" t="s">
        <v>38</v>
      </c>
      <c r="K4" s="48" t="s">
        <v>397</v>
      </c>
      <c r="L4" s="48" t="s">
        <v>188</v>
      </c>
      <c r="M4" s="48" t="s">
        <v>718</v>
      </c>
      <c r="N4" s="48" t="s">
        <v>743</v>
      </c>
      <c r="O4" s="48" t="s">
        <v>1006</v>
      </c>
      <c r="P4" s="48" t="s">
        <v>1022</v>
      </c>
    </row>
    <row r="5" spans="1:23">
      <c r="A5" s="48" t="s">
        <v>523</v>
      </c>
      <c r="B5" s="50" t="str">
        <f t="shared" si="0"/>
        <v>โครงการพัฒนามาตรฐานการวัด/โครงสร้างพื้นฐาน เพื่อสนับสนุนอุตสาหกรรมและบริการทางการแพทย์</v>
      </c>
      <c r="C5" s="48" t="s">
        <v>524</v>
      </c>
      <c r="D5" s="48" t="s">
        <v>28</v>
      </c>
      <c r="E5" s="73">
        <v>2566</v>
      </c>
      <c r="F5" s="48" t="s">
        <v>388</v>
      </c>
      <c r="G5" s="48" t="s">
        <v>199</v>
      </c>
      <c r="H5" s="48" t="s">
        <v>281</v>
      </c>
      <c r="I5" s="48" t="s">
        <v>711</v>
      </c>
      <c r="J5" s="48" t="s">
        <v>38</v>
      </c>
      <c r="K5" s="48" t="s">
        <v>397</v>
      </c>
      <c r="L5" s="48" t="s">
        <v>188</v>
      </c>
      <c r="M5" s="48" t="s">
        <v>718</v>
      </c>
      <c r="N5" s="48" t="s">
        <v>812</v>
      </c>
      <c r="O5" s="48" t="s">
        <v>1006</v>
      </c>
      <c r="P5" s="48" t="s">
        <v>1022</v>
      </c>
    </row>
    <row r="6" spans="1:23">
      <c r="A6" s="48" t="s">
        <v>442</v>
      </c>
      <c r="B6" s="50" t="str">
        <f t="shared" si="0"/>
        <v>โครงการแพลตฟอร์มชุดตรวจแบบรวดเร็วสำหรับโรคติดเชื้ออุบัติใหม่อุบัติซ้ำ และโรคไม่ติดต่อเรื้อรัง</v>
      </c>
      <c r="C6" s="48" t="s">
        <v>443</v>
      </c>
      <c r="D6" s="48" t="s">
        <v>28</v>
      </c>
      <c r="E6" s="73">
        <v>2566</v>
      </c>
      <c r="F6" s="48" t="s">
        <v>388</v>
      </c>
      <c r="G6" s="48" t="s">
        <v>199</v>
      </c>
      <c r="H6" s="48" t="s">
        <v>200</v>
      </c>
      <c r="I6" s="48" t="s">
        <v>676</v>
      </c>
      <c r="J6" s="48" t="s">
        <v>38</v>
      </c>
      <c r="K6" s="48" t="s">
        <v>397</v>
      </c>
      <c r="L6" s="48" t="s">
        <v>249</v>
      </c>
      <c r="M6" s="48" t="s">
        <v>764</v>
      </c>
      <c r="N6" s="48" t="s">
        <v>765</v>
      </c>
      <c r="O6" s="48" t="s">
        <v>1011</v>
      </c>
      <c r="P6" s="48" t="s">
        <v>1048</v>
      </c>
    </row>
    <row r="7" spans="1:23">
      <c r="A7" s="48" t="s">
        <v>456</v>
      </c>
      <c r="B7" s="50" t="str">
        <f t="shared" si="0"/>
        <v>การทดสอบวัคซีนป้องกันไข้เลือดออก (Dengue Vaccine) ในมนุษย์ เพื่อสนับสนุนอุตสาหกรรมการผลิตวัคซีนของประเทศ</v>
      </c>
      <c r="C7" s="48" t="s">
        <v>457</v>
      </c>
      <c r="D7" s="48" t="s">
        <v>28</v>
      </c>
      <c r="E7" s="73">
        <v>2566</v>
      </c>
      <c r="F7" s="48" t="s">
        <v>388</v>
      </c>
      <c r="G7" s="48" t="s">
        <v>403</v>
      </c>
      <c r="H7" s="48" t="s">
        <v>200</v>
      </c>
      <c r="I7" s="48" t="s">
        <v>676</v>
      </c>
      <c r="J7" s="48" t="s">
        <v>38</v>
      </c>
      <c r="K7" s="48" t="s">
        <v>397</v>
      </c>
      <c r="L7" s="48" t="s">
        <v>249</v>
      </c>
      <c r="M7" s="48" t="s">
        <v>764</v>
      </c>
      <c r="N7" s="48" t="s">
        <v>774</v>
      </c>
      <c r="O7" s="48" t="s">
        <v>1011</v>
      </c>
      <c r="P7" s="48" t="s">
        <v>1048</v>
      </c>
    </row>
    <row r="8" spans="1:23">
      <c r="A8" s="48" t="s">
        <v>459</v>
      </c>
      <c r="B8" s="50" t="str">
        <f t="shared" si="0"/>
        <v>การพัฒนาต่อยอดอุปกรณ์และอวัยวะเทียมที่มีการเบิกจ่ายตามกองทุนสุขภาพภาครัฐ เพื่อความมั่นคงและยั่งยืนของอุตสาหกรรมไทย</v>
      </c>
      <c r="C8" s="48" t="s">
        <v>460</v>
      </c>
      <c r="D8" s="48" t="s">
        <v>28</v>
      </c>
      <c r="E8" s="73">
        <v>2566</v>
      </c>
      <c r="F8" s="48" t="s">
        <v>388</v>
      </c>
      <c r="G8" s="48" t="s">
        <v>234</v>
      </c>
      <c r="H8" s="48" t="s">
        <v>200</v>
      </c>
      <c r="I8" s="48" t="s">
        <v>676</v>
      </c>
      <c r="J8" s="48" t="s">
        <v>38</v>
      </c>
      <c r="K8" s="48" t="s">
        <v>397</v>
      </c>
      <c r="L8" s="48" t="s">
        <v>249</v>
      </c>
      <c r="M8" s="48" t="s">
        <v>764</v>
      </c>
      <c r="N8" s="48" t="s">
        <v>776</v>
      </c>
      <c r="O8" s="48" t="s">
        <v>1011</v>
      </c>
      <c r="P8" s="48" t="s">
        <v>1048</v>
      </c>
    </row>
    <row r="9" spans="1:23">
      <c r="A9" s="48" t="s">
        <v>477</v>
      </c>
      <c r="B9" s="50" t="str">
        <f t="shared" si="0"/>
        <v>โครงการสร้างศักยภาพการผลิตวัคซีนจากไวรัลเวคเตอร์และกรดนิวคลีอิก เพื่อยกระดับอุตสาหกรรมผลิตวัคซีนในประเทศและตอบสนองต่อโรคอุบัติใหม่ได้ทันท่วงที</v>
      </c>
      <c r="C9" s="48" t="s">
        <v>478</v>
      </c>
      <c r="D9" s="48" t="s">
        <v>28</v>
      </c>
      <c r="E9" s="73">
        <v>2566</v>
      </c>
      <c r="F9" s="48" t="s">
        <v>388</v>
      </c>
      <c r="G9" s="48" t="s">
        <v>403</v>
      </c>
      <c r="H9" s="48" t="s">
        <v>200</v>
      </c>
      <c r="I9" s="48" t="s">
        <v>676</v>
      </c>
      <c r="J9" s="48" t="s">
        <v>38</v>
      </c>
      <c r="K9" s="48" t="s">
        <v>397</v>
      </c>
      <c r="L9" s="48" t="s">
        <v>249</v>
      </c>
      <c r="M9" s="48" t="s">
        <v>764</v>
      </c>
      <c r="N9" s="48" t="s">
        <v>787</v>
      </c>
      <c r="O9" s="48" t="s">
        <v>1011</v>
      </c>
      <c r="P9" s="48" t="s">
        <v>1048</v>
      </c>
    </row>
    <row r="10" spans="1:23">
      <c r="A10" s="48" t="s">
        <v>485</v>
      </c>
      <c r="B10" s="50" t="str">
        <f t="shared" si="0"/>
        <v>แพลตฟอร์มเชื่อมโยงนวัตกรรมปัญญาประดิษฐ์รังสีวินิจฉัยและการรักษาสู่การใช้งานจริงและอุตสาหกรรมการแพทย์   (Medical AI  connecting to the medical industry Project)</v>
      </c>
      <c r="C10" s="48" t="s">
        <v>486</v>
      </c>
      <c r="D10" s="48" t="s">
        <v>28</v>
      </c>
      <c r="E10" s="73">
        <v>2566</v>
      </c>
      <c r="F10" s="48" t="s">
        <v>388</v>
      </c>
      <c r="G10" s="48" t="s">
        <v>322</v>
      </c>
      <c r="H10" s="48" t="s">
        <v>72</v>
      </c>
      <c r="I10" s="48" t="s">
        <v>654</v>
      </c>
      <c r="J10" s="48" t="s">
        <v>38</v>
      </c>
      <c r="K10" s="48" t="s">
        <v>397</v>
      </c>
      <c r="L10" s="48" t="s">
        <v>249</v>
      </c>
      <c r="M10" s="48" t="s">
        <v>764</v>
      </c>
      <c r="N10" s="48" t="s">
        <v>793</v>
      </c>
      <c r="O10" s="48" t="s">
        <v>1011</v>
      </c>
      <c r="P10" s="48" t="s">
        <v>1048</v>
      </c>
    </row>
    <row r="11" spans="1:23">
      <c r="A11" s="48" t="s">
        <v>467</v>
      </c>
      <c r="B11" s="50" t="str">
        <f t="shared" si="0"/>
        <v>การขยายผลเทคโนโลยีพยากรณ์การกำเริบของโรคไตอักเสบเพื่อปรับแนวทางการรักษาและลดอุบัติการณ์ไตวายเรื้อรัง</v>
      </c>
      <c r="C11" s="48" t="s">
        <v>468</v>
      </c>
      <c r="D11" s="48" t="s">
        <v>28</v>
      </c>
      <c r="E11" s="73">
        <v>2566</v>
      </c>
      <c r="F11" s="48" t="s">
        <v>388</v>
      </c>
      <c r="G11" s="48" t="s">
        <v>216</v>
      </c>
      <c r="H11" s="48" t="s">
        <v>200</v>
      </c>
      <c r="I11" s="48" t="s">
        <v>676</v>
      </c>
      <c r="J11" s="48" t="s">
        <v>38</v>
      </c>
      <c r="K11" s="48" t="s">
        <v>397</v>
      </c>
      <c r="L11" s="48" t="s">
        <v>249</v>
      </c>
      <c r="M11" s="48" t="s">
        <v>750</v>
      </c>
      <c r="N11" s="48" t="s">
        <v>780</v>
      </c>
      <c r="O11" s="48" t="s">
        <v>1011</v>
      </c>
      <c r="P11" s="48" t="s">
        <v>1012</v>
      </c>
    </row>
    <row r="12" spans="1:23">
      <c r="A12" s="48" t="s">
        <v>433</v>
      </c>
      <c r="B12" s="50" t="str">
        <f t="shared" si="0"/>
        <v>โครงการเร่งขีดความสามารถนวัตกรรมเพื่อการดูแลสุขภาพเชิงป้องกัน (Preventive Medicine) เพื่อเพิ่มขีดความสามารถในการแข่งขันของอุตสาหกรรมการแพทย์ครบวงจร</v>
      </c>
      <c r="C12" s="48" t="s">
        <v>434</v>
      </c>
      <c r="D12" s="48" t="s">
        <v>28</v>
      </c>
      <c r="E12" s="73">
        <v>2566</v>
      </c>
      <c r="F12" s="48" t="s">
        <v>388</v>
      </c>
      <c r="G12" s="48" t="s">
        <v>199</v>
      </c>
      <c r="H12" s="48" t="s">
        <v>200</v>
      </c>
      <c r="I12" s="48" t="s">
        <v>676</v>
      </c>
      <c r="J12" s="48" t="s">
        <v>38</v>
      </c>
      <c r="K12" s="48" t="s">
        <v>397</v>
      </c>
      <c r="L12" s="48" t="s">
        <v>207</v>
      </c>
      <c r="M12" s="48" t="s">
        <v>651</v>
      </c>
      <c r="N12" s="48" t="s">
        <v>760</v>
      </c>
      <c r="O12" s="48" t="s">
        <v>1011</v>
      </c>
      <c r="P12" s="48" t="s">
        <v>1012</v>
      </c>
    </row>
    <row r="13" spans="1:23">
      <c r="A13" s="48" t="s">
        <v>452</v>
      </c>
      <c r="B13" s="50" t="str">
        <f t="shared" si="0"/>
        <v>โครงการการสร้างความเชื่อมั่นในการใช้งานเครื่องมือแพทย์ไทยผ่านกลไกกระบะทราย (Sandbox)</v>
      </c>
      <c r="C13" s="48" t="s">
        <v>453</v>
      </c>
      <c r="D13" s="48" t="s">
        <v>28</v>
      </c>
      <c r="E13" s="73">
        <v>2566</v>
      </c>
      <c r="F13" s="48" t="s">
        <v>388</v>
      </c>
      <c r="G13" s="48" t="s">
        <v>403</v>
      </c>
      <c r="H13" s="48" t="s">
        <v>200</v>
      </c>
      <c r="I13" s="48" t="s">
        <v>676</v>
      </c>
      <c r="J13" s="48" t="s">
        <v>38</v>
      </c>
      <c r="K13" s="48" t="s">
        <v>397</v>
      </c>
      <c r="L13" s="48" t="s">
        <v>207</v>
      </c>
      <c r="M13" s="48" t="s">
        <v>726</v>
      </c>
      <c r="N13" s="48" t="s">
        <v>772</v>
      </c>
      <c r="O13" s="48" t="s">
        <v>1371</v>
      </c>
      <c r="P13" s="48" t="s">
        <v>1110</v>
      </c>
    </row>
    <row r="14" spans="1:23">
      <c r="A14" s="48" t="s">
        <v>392</v>
      </c>
      <c r="B14" s="50" t="str">
        <f t="shared" si="0"/>
        <v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</v>
      </c>
      <c r="C14" s="48" t="s">
        <v>393</v>
      </c>
      <c r="D14" s="48" t="s">
        <v>28</v>
      </c>
      <c r="E14" s="73">
        <v>2566</v>
      </c>
      <c r="F14" s="48" t="s">
        <v>388</v>
      </c>
      <c r="G14" s="48" t="s">
        <v>216</v>
      </c>
      <c r="H14" s="48" t="s">
        <v>395</v>
      </c>
      <c r="I14" s="48" t="s">
        <v>739</v>
      </c>
      <c r="J14" s="48" t="s">
        <v>38</v>
      </c>
      <c r="K14" s="48" t="s">
        <v>397</v>
      </c>
      <c r="L14" s="48" t="s">
        <v>614</v>
      </c>
      <c r="M14" s="48" t="s">
        <v>740</v>
      </c>
      <c r="N14" s="48" t="s">
        <v>741</v>
      </c>
      <c r="O14" s="48" t="s">
        <v>1036</v>
      </c>
      <c r="P14" s="48" t="s">
        <v>1105</v>
      </c>
    </row>
    <row r="15" spans="1:23">
      <c r="A15" s="48" t="s">
        <v>425</v>
      </c>
      <c r="B15" s="50" t="str">
        <f t="shared" si="0"/>
        <v>การรองรับการประเมินทางชีวภาพของเครื่องมือแพทย์ ทั้งในด้านคุณลักษณะทางเคมีและด้านการระบุคุณสมบัติทางกายภาพของวัสดุที่ใช้ทำเครื่องมือแพทย์ที่เหมาะสมและปลอดภัย</v>
      </c>
      <c r="C15" s="48" t="s">
        <v>426</v>
      </c>
      <c r="D15" s="48" t="s">
        <v>28</v>
      </c>
      <c r="E15" s="73">
        <v>2566</v>
      </c>
      <c r="F15" s="48" t="s">
        <v>388</v>
      </c>
      <c r="G15" s="48" t="s">
        <v>199</v>
      </c>
      <c r="H15" s="48" t="s">
        <v>200</v>
      </c>
      <c r="I15" s="48" t="s">
        <v>676</v>
      </c>
      <c r="J15" s="48" t="s">
        <v>38</v>
      </c>
      <c r="K15" s="48" t="s">
        <v>397</v>
      </c>
      <c r="L15" s="48" t="s">
        <v>614</v>
      </c>
      <c r="M15" s="48" t="s">
        <v>740</v>
      </c>
      <c r="N15" s="48" t="s">
        <v>756</v>
      </c>
      <c r="O15" s="48" t="s">
        <v>1036</v>
      </c>
      <c r="P15" s="48" t="s">
        <v>1105</v>
      </c>
    </row>
    <row r="16" spans="1:23">
      <c r="A16" s="48" t="s">
        <v>438</v>
      </c>
      <c r="B16" s="50" t="str">
        <f t="shared" si="0"/>
        <v>การวิจัยและพัฒนาต่อยอดนวัตกรรมผลิตภัณฑ์เครื่องมือแพทย์และชีววัตถุร่วมกับต่างประเทศ เพื่อส่งเสริมระบบนิเวศเศรษฐกิจในอุตสาหกรรมการผลิตและการบริการทางแพทย์ไทย</v>
      </c>
      <c r="C16" s="48" t="s">
        <v>439</v>
      </c>
      <c r="D16" s="48" t="s">
        <v>28</v>
      </c>
      <c r="E16" s="73">
        <v>2566</v>
      </c>
      <c r="F16" s="48" t="s">
        <v>388</v>
      </c>
      <c r="G16" s="48" t="s">
        <v>403</v>
      </c>
      <c r="H16" s="48" t="s">
        <v>200</v>
      </c>
      <c r="I16" s="48" t="s">
        <v>676</v>
      </c>
      <c r="J16" s="48" t="s">
        <v>38</v>
      </c>
      <c r="K16" s="48" t="s">
        <v>397</v>
      </c>
      <c r="L16" s="48" t="s">
        <v>614</v>
      </c>
      <c r="M16" s="48" t="s">
        <v>689</v>
      </c>
      <c r="N16" s="48" t="s">
        <v>762</v>
      </c>
      <c r="O16" s="48" t="s">
        <v>1036</v>
      </c>
      <c r="P16" s="48" t="s">
        <v>1044</v>
      </c>
    </row>
    <row r="17" spans="1:19">
      <c r="A17" s="48" t="s">
        <v>482</v>
      </c>
      <c r="B17" s="50" t="str">
        <f t="shared" si="0"/>
        <v>“การพัฒนาระบบนิเวศ และนวัตกรรมสุขภาพ (Medicopolis: เมดิโคโพลิส) สู่ภูมิภาค         รองรับสังคมผู้สูงวัย เพื่อลดความเหลื่อมล้ำ และยกระดับคุณภาพชีวิต”</v>
      </c>
      <c r="C17" s="48" t="s">
        <v>483</v>
      </c>
      <c r="D17" s="48" t="s">
        <v>28</v>
      </c>
      <c r="E17" s="73">
        <v>2566</v>
      </c>
      <c r="F17" s="48" t="s">
        <v>388</v>
      </c>
      <c r="G17" s="48" t="s">
        <v>322</v>
      </c>
      <c r="H17" s="48" t="s">
        <v>72</v>
      </c>
      <c r="I17" s="48" t="s">
        <v>654</v>
      </c>
      <c r="J17" s="48" t="s">
        <v>38</v>
      </c>
      <c r="K17" s="48" t="s">
        <v>397</v>
      </c>
      <c r="L17" s="48" t="s">
        <v>614</v>
      </c>
      <c r="M17" s="48" t="s">
        <v>689</v>
      </c>
      <c r="N17" s="48" t="s">
        <v>791</v>
      </c>
      <c r="O17" s="48" t="s">
        <v>1036</v>
      </c>
      <c r="P17" s="48" t="s">
        <v>1044</v>
      </c>
    </row>
    <row r="18" spans="1:19">
      <c r="A18" s="48" t="s">
        <v>532</v>
      </c>
      <c r="B18" s="50" t="str">
        <f t="shared" si="0"/>
        <v>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</v>
      </c>
      <c r="C18" s="48" t="s">
        <v>533</v>
      </c>
      <c r="D18" s="48" t="s">
        <v>28</v>
      </c>
      <c r="E18" s="73">
        <v>2566</v>
      </c>
      <c r="F18" s="48" t="s">
        <v>535</v>
      </c>
      <c r="G18" s="48" t="s">
        <v>234</v>
      </c>
      <c r="H18" s="48" t="s">
        <v>536</v>
      </c>
      <c r="I18" s="48" t="s">
        <v>537</v>
      </c>
      <c r="J18" s="48" t="s">
        <v>538</v>
      </c>
      <c r="K18" s="48" t="s">
        <v>397</v>
      </c>
      <c r="L18" s="48" t="s">
        <v>614</v>
      </c>
      <c r="M18" s="48" t="s">
        <v>689</v>
      </c>
      <c r="N18" s="48" t="s">
        <v>814</v>
      </c>
      <c r="O18" s="48" t="s">
        <v>1036</v>
      </c>
      <c r="P18" s="48" t="s">
        <v>1044</v>
      </c>
    </row>
    <row r="19" spans="1:19">
      <c r="A19" s="48" t="s">
        <v>470</v>
      </c>
      <c r="B19" s="50" t="str">
        <f t="shared" si="0"/>
        <v>โครงการการผลิตยาต้านไวรัสเพื่อรองรับการระบาดและสร้างศักยภาพการผลิตยาภายในประเทศ</v>
      </c>
      <c r="C19" s="48" t="s">
        <v>471</v>
      </c>
      <c r="D19" s="48" t="s">
        <v>28</v>
      </c>
      <c r="E19" s="73">
        <v>2566</v>
      </c>
      <c r="F19" s="48" t="s">
        <v>388</v>
      </c>
      <c r="G19" s="48" t="s">
        <v>234</v>
      </c>
      <c r="H19" s="48" t="s">
        <v>200</v>
      </c>
      <c r="I19" s="48" t="s">
        <v>676</v>
      </c>
      <c r="J19" s="48" t="s">
        <v>38</v>
      </c>
      <c r="K19" s="48" t="s">
        <v>397</v>
      </c>
      <c r="L19" s="48" t="s">
        <v>614</v>
      </c>
      <c r="M19" s="48" t="s">
        <v>782</v>
      </c>
      <c r="N19" s="48" t="s">
        <v>783</v>
      </c>
      <c r="O19" s="48" t="s">
        <v>1036</v>
      </c>
      <c r="P19" s="48" t="s">
        <v>1044</v>
      </c>
    </row>
    <row r="20" spans="1:19">
      <c r="A20" s="48" t="s">
        <v>948</v>
      </c>
      <c r="B20" s="50" t="str">
        <f t="shared" ref="B20:B24" si="1">HYPERLINK(N20,C20)</f>
        <v>พัฒนาโครงสร้างพื้นฐานมาตรฐานอุตสาหกรรมและบริการทางการแพทย์</v>
      </c>
      <c r="C20" s="48" t="s">
        <v>949</v>
      </c>
      <c r="D20" s="48" t="s">
        <v>28</v>
      </c>
      <c r="E20" s="69">
        <v>2567</v>
      </c>
      <c r="F20" s="48" t="s">
        <v>535</v>
      </c>
      <c r="G20" s="48" t="s">
        <v>199</v>
      </c>
      <c r="H20" s="48" t="s">
        <v>243</v>
      </c>
      <c r="I20" s="48" t="s">
        <v>390</v>
      </c>
      <c r="J20" s="48" t="s">
        <v>61</v>
      </c>
      <c r="K20" s="48" t="s">
        <v>950</v>
      </c>
      <c r="L20" s="48" t="s">
        <v>382</v>
      </c>
      <c r="M20" s="49" t="s">
        <v>383</v>
      </c>
      <c r="N20" s="48" t="s">
        <v>951</v>
      </c>
      <c r="O20" s="48" t="s">
        <v>1006</v>
      </c>
      <c r="P20" s="40" t="s">
        <v>1007</v>
      </c>
      <c r="S20" s="40"/>
    </row>
    <row r="21" spans="1:19">
      <c r="A21" s="48" t="s">
        <v>953</v>
      </c>
      <c r="B21" s="50" t="str">
        <f t="shared" si="1"/>
        <v>เซลล์ภูมิคุ้มกันรักษาสำหรับโรคมะเร็งและเซลล์บำบัดรักษาเพื่อสุขภาวะและความงาม</v>
      </c>
      <c r="C21" s="48" t="s">
        <v>954</v>
      </c>
      <c r="D21" s="48" t="s">
        <v>28</v>
      </c>
      <c r="E21" s="69">
        <v>2567</v>
      </c>
      <c r="F21" s="48" t="s">
        <v>535</v>
      </c>
      <c r="G21" s="48" t="s">
        <v>589</v>
      </c>
      <c r="H21" s="48" t="s">
        <v>955</v>
      </c>
      <c r="I21" s="48" t="s">
        <v>956</v>
      </c>
      <c r="J21" s="48" t="s">
        <v>38</v>
      </c>
      <c r="K21" s="48" t="s">
        <v>950</v>
      </c>
      <c r="L21" s="48" t="s">
        <v>408</v>
      </c>
      <c r="M21" s="49" t="s">
        <v>445</v>
      </c>
      <c r="N21" s="48" t="s">
        <v>957</v>
      </c>
      <c r="O21" s="48" t="s">
        <v>1011</v>
      </c>
      <c r="P21" s="40" t="s">
        <v>1048</v>
      </c>
      <c r="S21" s="40"/>
    </row>
    <row r="22" spans="1:19">
      <c r="A22" s="48" t="s">
        <v>962</v>
      </c>
      <c r="B22" s="50" t="str">
        <f t="shared" si="1"/>
        <v>การต่อยอดผลงานวิจัยและพัฒนานวัตกรรมไทยด้านเครื่องมือแพทย์ที่มูลค่าตลาดสูงเพื่อเข้าสู่การผลิตเชิงพาณิชย์</v>
      </c>
      <c r="C22" s="48" t="s">
        <v>963</v>
      </c>
      <c r="D22" s="48" t="s">
        <v>28</v>
      </c>
      <c r="E22" s="69">
        <v>2567</v>
      </c>
      <c r="F22" s="48" t="s">
        <v>535</v>
      </c>
      <c r="G22" s="48" t="s">
        <v>216</v>
      </c>
      <c r="H22" s="48" t="s">
        <v>200</v>
      </c>
      <c r="I22" s="48" t="s">
        <v>676</v>
      </c>
      <c r="J22" s="48" t="s">
        <v>38</v>
      </c>
      <c r="K22" s="48" t="s">
        <v>950</v>
      </c>
      <c r="L22" s="48" t="s">
        <v>398</v>
      </c>
      <c r="M22" s="49" t="s">
        <v>441</v>
      </c>
      <c r="N22" s="48" t="s">
        <v>964</v>
      </c>
      <c r="O22" s="48" t="s">
        <v>1036</v>
      </c>
      <c r="P22" s="40" t="s">
        <v>1044</v>
      </c>
      <c r="S22" s="40"/>
    </row>
    <row r="23" spans="1:19">
      <c r="A23" s="48" t="s">
        <v>972</v>
      </c>
      <c r="B23" s="50" t="str">
        <f t="shared" si="1"/>
        <v>การพัฒนากระบวนการผลิตและห่วงโซ่คุณค่าสารออกฤทธิ์ทางเภสัชกรรมเพื่อสร้างศักยภาพการผลิตยาในประเทศ</v>
      </c>
      <c r="C23" s="48" t="s">
        <v>973</v>
      </c>
      <c r="D23" s="48" t="s">
        <v>28</v>
      </c>
      <c r="E23" s="69">
        <v>2567</v>
      </c>
      <c r="F23" s="48" t="s">
        <v>535</v>
      </c>
      <c r="G23" s="48" t="s">
        <v>199</v>
      </c>
      <c r="H23" s="48" t="s">
        <v>200</v>
      </c>
      <c r="I23" s="48" t="s">
        <v>676</v>
      </c>
      <c r="J23" s="48" t="s">
        <v>38</v>
      </c>
      <c r="K23" s="48" t="s">
        <v>950</v>
      </c>
      <c r="L23" s="48" t="s">
        <v>408</v>
      </c>
      <c r="M23" s="49" t="s">
        <v>419</v>
      </c>
      <c r="N23" s="48" t="s">
        <v>974</v>
      </c>
      <c r="O23" s="48" t="s">
        <v>1011</v>
      </c>
      <c r="P23" s="40" t="s">
        <v>1012</v>
      </c>
      <c r="S23" s="40"/>
    </row>
    <row r="24" spans="1:19">
      <c r="A24" s="48" t="s">
        <v>975</v>
      </c>
      <c r="B24" s="50" t="str">
        <f t="shared" si="1"/>
        <v>ศูนย์กลางประมวลผลข้อมูลจีโนมสนับสนุนการแพทย์แม่นยำ</v>
      </c>
      <c r="C24" s="48" t="s">
        <v>976</v>
      </c>
      <c r="D24" s="48" t="s">
        <v>28</v>
      </c>
      <c r="E24" s="69">
        <v>2567</v>
      </c>
      <c r="F24" s="48" t="s">
        <v>535</v>
      </c>
      <c r="G24" s="48" t="s">
        <v>199</v>
      </c>
      <c r="H24" s="48" t="s">
        <v>200</v>
      </c>
      <c r="I24" s="48" t="s">
        <v>676</v>
      </c>
      <c r="J24" s="48" t="s">
        <v>38</v>
      </c>
      <c r="K24" s="48" t="s">
        <v>950</v>
      </c>
      <c r="L24" s="48" t="s">
        <v>398</v>
      </c>
      <c r="M24" s="49" t="s">
        <v>424</v>
      </c>
      <c r="N24" s="48" t="s">
        <v>977</v>
      </c>
      <c r="O24" s="48" t="s">
        <v>1036</v>
      </c>
      <c r="P24" s="40" t="s">
        <v>1128</v>
      </c>
      <c r="S24" s="40"/>
    </row>
    <row r="25" spans="1:19">
      <c r="A25" s="48" t="s">
        <v>978</v>
      </c>
      <c r="B25" s="50" t="str">
        <f>HYPERLINK(N25,C25)</f>
        <v>การสร้างศักยภาพแพลตฟอร์มสำหรับการพัฒนาวัคซีนเพื่อป้องกันโรคระบาดสำคัญในมนุษย์และสัตว์</v>
      </c>
      <c r="C25" s="48" t="s">
        <v>979</v>
      </c>
      <c r="D25" s="48" t="s">
        <v>28</v>
      </c>
      <c r="E25" s="69">
        <v>2567</v>
      </c>
      <c r="F25" s="48" t="s">
        <v>535</v>
      </c>
      <c r="G25" s="48" t="s">
        <v>403</v>
      </c>
      <c r="H25" s="48" t="s">
        <v>200</v>
      </c>
      <c r="I25" s="48" t="s">
        <v>676</v>
      </c>
      <c r="J25" s="48" t="s">
        <v>38</v>
      </c>
      <c r="K25" s="48" t="s">
        <v>950</v>
      </c>
      <c r="L25" s="48" t="s">
        <v>398</v>
      </c>
      <c r="M25" s="49" t="s">
        <v>441</v>
      </c>
      <c r="N25" s="48" t="s">
        <v>980</v>
      </c>
      <c r="O25" s="48" t="s">
        <v>1036</v>
      </c>
      <c r="P25" s="40" t="s">
        <v>1044</v>
      </c>
      <c r="S25" s="40"/>
    </row>
    <row r="26" spans="1:19">
      <c r="B26" s="67" t="str">
        <f>HYPERLINK(A26,C26)</f>
        <v>เพิ่มขีดความสามารถในการแข่งขันและการสร้างความเชื่อมโยง ด้านการตลาดให้ผลิตภัณฑ์และเครื่องมือแพทย์ของไทย</v>
      </c>
      <c r="C26" s="68" t="s">
        <v>1070</v>
      </c>
      <c r="E26" s="69">
        <v>2568</v>
      </c>
      <c r="I26" s="48" t="s">
        <v>60</v>
      </c>
      <c r="J26" s="48" t="s">
        <v>61</v>
      </c>
      <c r="K26" s="48" t="s">
        <v>1081</v>
      </c>
      <c r="L26" s="180"/>
      <c r="M26" s="180"/>
      <c r="N26" s="68" t="s">
        <v>1069</v>
      </c>
      <c r="O26" s="48" t="s">
        <v>1011</v>
      </c>
      <c r="P26" s="48" t="s">
        <v>1012</v>
      </c>
      <c r="S26" s="40"/>
    </row>
    <row r="27" spans="1:19">
      <c r="B27" s="64" t="str">
        <f t="shared" ref="B27" si="2">HYPERLINK(A27,C27)</f>
        <v>โครงการยกระดับมาตรฐานโรงพยาบาลการแพทย์แผนไทยและการแพทย์ทางเลือก เพื่อหนุนเสริมอุตสาหกรรมและบริการการแพทย์ครบวงจรของประเทศ</v>
      </c>
      <c r="C27" s="63" t="s">
        <v>1061</v>
      </c>
      <c r="E27" s="69">
        <v>2568</v>
      </c>
      <c r="I27" s="63" t="s">
        <v>103</v>
      </c>
      <c r="J27" s="63" t="s">
        <v>47</v>
      </c>
      <c r="K27" s="48" t="s">
        <v>1081</v>
      </c>
      <c r="L27" s="180"/>
      <c r="M27" s="180"/>
      <c r="N27" s="48" t="s">
        <v>1060</v>
      </c>
      <c r="O27" s="48" t="s">
        <v>1006</v>
      </c>
      <c r="P27" s="48" t="s">
        <v>1007</v>
      </c>
      <c r="S27" s="40"/>
    </row>
    <row r="28" spans="1:19">
      <c r="A28" s="48" t="s">
        <v>1455</v>
      </c>
      <c r="B28" s="67" t="str">
        <f>HYPERLINK('4.(ร่าง)ข้อเสนอโครงการฯ'!F13,'4.(ร่าง)ข้อเสนอโครงการฯ'!F13)</f>
        <v>โครงการศูนย์กลางมาตรฐานสากลของวัตถุดิบจากสมุนไพรและผลิตภัณฑ์จากสมุนไพรเพื่อการพึ่งพาตนเองอย่างยั่งยืนของประเทศและการขยายศักยภาพการผลิตสู่ตลาดโลก</v>
      </c>
      <c r="C28" s="68" t="s">
        <v>1437</v>
      </c>
      <c r="D28" s="48" t="s">
        <v>28</v>
      </c>
      <c r="E28" s="69">
        <v>2569</v>
      </c>
      <c r="F28" s="48" t="s">
        <v>1456</v>
      </c>
      <c r="G28" s="48" t="s">
        <v>1457</v>
      </c>
      <c r="H28" s="48" t="s">
        <v>590</v>
      </c>
      <c r="I28" s="48" t="s">
        <v>591</v>
      </c>
      <c r="J28" s="48" t="s">
        <v>38</v>
      </c>
      <c r="K28" s="48" t="s">
        <v>1458</v>
      </c>
      <c r="L28" s="180"/>
      <c r="M28" s="180"/>
      <c r="N28" s="68" t="s">
        <v>1436</v>
      </c>
      <c r="O28" s="48" t="s">
        <v>1371</v>
      </c>
      <c r="P28" s="48" t="s">
        <v>1110</v>
      </c>
      <c r="S28" s="40"/>
    </row>
    <row r="29" spans="1:19">
      <c r="A29" s="48" t="s">
        <v>1459</v>
      </c>
      <c r="B29" s="67" t="str">
        <f>HYPERLINK('4.(ร่าง)ข้อเสนอโครงการฯ'!D7,'4.(ร่าง)ข้อเสนอโครงการฯ'!F7)</f>
        <v>โครงการเพิ่มขีดความสามารถในการแข่งขันและการสร้างความเชื่อมโยงด้านการตลาดให้ผลิตภัณฑ์และเครื่องมือแพทย์ของไทย</v>
      </c>
      <c r="C29" s="68" t="s">
        <v>1418</v>
      </c>
      <c r="D29" s="48" t="s">
        <v>28</v>
      </c>
      <c r="E29" s="69">
        <v>2569</v>
      </c>
      <c r="F29" s="48" t="s">
        <v>1456</v>
      </c>
      <c r="G29" s="48" t="s">
        <v>216</v>
      </c>
      <c r="H29" s="48" t="s">
        <v>59</v>
      </c>
      <c r="I29" s="48" t="s">
        <v>60</v>
      </c>
      <c r="J29" s="48" t="s">
        <v>61</v>
      </c>
      <c r="K29" s="48" t="s">
        <v>1458</v>
      </c>
      <c r="L29" s="180"/>
      <c r="M29" s="180"/>
      <c r="N29" s="68" t="s">
        <v>1417</v>
      </c>
      <c r="O29" s="48" t="s">
        <v>1011</v>
      </c>
      <c r="P29" s="48" t="s">
        <v>1164</v>
      </c>
      <c r="S29" s="40"/>
    </row>
    <row r="30" spans="1:19">
      <c r="A30" s="48" t="s">
        <v>1460</v>
      </c>
      <c r="B30" s="67" t="str">
        <f>HYPERLINK('4.(ร่าง)ข้อเสนอโครงการฯ'!D14,'4.(ร่าง)ข้อเสนอโครงการฯ'!F14)</f>
        <v>โครงการสร้างศักยภาพการเติบโตของผู้ประกอบการอุตสาหกรรมการแพทย์เพื่อเข้าสู่ตลาด</v>
      </c>
      <c r="C30" s="68" t="s">
        <v>1440</v>
      </c>
      <c r="D30" s="48" t="s">
        <v>28</v>
      </c>
      <c r="E30" s="69">
        <v>2569</v>
      </c>
      <c r="F30" s="48" t="s">
        <v>1456</v>
      </c>
      <c r="G30" s="48" t="s">
        <v>216</v>
      </c>
      <c r="H30" s="48" t="s">
        <v>1461</v>
      </c>
      <c r="I30" s="48" t="s">
        <v>1441</v>
      </c>
      <c r="J30" s="48" t="s">
        <v>38</v>
      </c>
      <c r="K30" s="48" t="s">
        <v>1458</v>
      </c>
      <c r="L30" s="180"/>
      <c r="M30" s="180"/>
      <c r="N30" s="68" t="s">
        <v>1439</v>
      </c>
      <c r="O30" s="48" t="s">
        <v>1371</v>
      </c>
      <c r="P30" s="48" t="s">
        <v>1110</v>
      </c>
      <c r="S30" s="40"/>
    </row>
  </sheetData>
  <autoFilter ref="A1:Q30" xr:uid="{C4D013F1-C642-419E-9ACC-F57DC89409BD}"/>
  <mergeCells count="2">
    <mergeCell ref="L2:M2"/>
    <mergeCell ref="O2:P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C7D44-A930-4973-ABC3-884716B0C458}">
  <dimension ref="A1:N172"/>
  <sheetViews>
    <sheetView zoomScale="85" zoomScaleNormal="85" workbookViewId="0">
      <pane ySplit="1" topLeftCell="A160" activePane="bottomLeft" state="frozen"/>
      <selection activeCell="B178" sqref="B178"/>
      <selection pane="bottomLeft" activeCell="B178" sqref="B178"/>
    </sheetView>
  </sheetViews>
  <sheetFormatPr defaultRowHeight="14.4"/>
  <cols>
    <col min="1" max="1" width="47.5546875" customWidth="1"/>
    <col min="2" max="2" width="12.6640625" customWidth="1"/>
    <col min="3" max="3" width="36.88671875" customWidth="1"/>
    <col min="4" max="4" width="14.33203125" customWidth="1"/>
    <col min="5" max="5" width="20.109375" customWidth="1"/>
    <col min="6" max="6" width="54.88671875" customWidth="1"/>
    <col min="7" max="7" width="22.77734375" customWidth="1"/>
    <col min="8" max="8" width="16.77734375" customWidth="1"/>
    <col min="9" max="9" width="40.77734375" customWidth="1"/>
    <col min="10" max="10" width="18.88671875" customWidth="1"/>
    <col min="11" max="11" width="50.5546875" customWidth="1"/>
    <col min="12" max="12" width="12.6640625" customWidth="1"/>
    <col min="13" max="13" width="9" customWidth="1"/>
    <col min="14" max="14" width="11.88671875" customWidth="1"/>
  </cols>
  <sheetData>
    <row r="1" spans="1:14" s="195" customFormat="1">
      <c r="A1" s="210" t="s">
        <v>1489</v>
      </c>
      <c r="B1" s="211" t="s">
        <v>1376</v>
      </c>
      <c r="C1" s="210" t="s">
        <v>1490</v>
      </c>
      <c r="D1" s="212" t="s">
        <v>1491</v>
      </c>
      <c r="E1" s="213" t="s">
        <v>1492</v>
      </c>
      <c r="F1" s="213" t="s">
        <v>1493</v>
      </c>
      <c r="G1" s="213" t="s">
        <v>1494</v>
      </c>
      <c r="H1" s="214" t="s">
        <v>1495</v>
      </c>
      <c r="I1" s="214" t="s">
        <v>22</v>
      </c>
      <c r="J1" s="214" t="s">
        <v>1496</v>
      </c>
      <c r="K1" s="214" t="s">
        <v>23</v>
      </c>
      <c r="L1" s="214" t="s">
        <v>1497</v>
      </c>
      <c r="M1" s="215" t="s">
        <v>1498</v>
      </c>
      <c r="N1" s="214" t="s">
        <v>1499</v>
      </c>
    </row>
    <row r="2" spans="1:14" s="216" customFormat="1">
      <c r="A2" s="216" t="s">
        <v>67</v>
      </c>
      <c r="B2" s="217" t="s">
        <v>1397</v>
      </c>
      <c r="C2" s="216" t="s">
        <v>47</v>
      </c>
      <c r="D2" s="216" t="s">
        <v>1523</v>
      </c>
      <c r="E2" s="216" t="s">
        <v>30</v>
      </c>
      <c r="F2" s="216" t="s">
        <v>31</v>
      </c>
      <c r="H2" s="216" t="s">
        <v>188</v>
      </c>
      <c r="I2" s="216" t="s">
        <v>1524</v>
      </c>
      <c r="J2" s="216" t="s">
        <v>1007</v>
      </c>
      <c r="K2" s="216" t="s">
        <v>1525</v>
      </c>
      <c r="M2" s="217" t="s">
        <v>1519</v>
      </c>
    </row>
    <row r="3" spans="1:14" s="216" customFormat="1">
      <c r="A3" s="216" t="s">
        <v>654</v>
      </c>
      <c r="B3" s="217" t="s">
        <v>1386</v>
      </c>
      <c r="C3" s="216" t="s">
        <v>38</v>
      </c>
      <c r="D3" s="216" t="s">
        <v>1523</v>
      </c>
      <c r="E3" s="216" t="s">
        <v>30</v>
      </c>
      <c r="F3" s="216" t="s">
        <v>31</v>
      </c>
      <c r="H3" s="216" t="s">
        <v>188</v>
      </c>
      <c r="I3" s="216" t="s">
        <v>1524</v>
      </c>
      <c r="J3" s="216" t="s">
        <v>1007</v>
      </c>
      <c r="K3" s="216" t="s">
        <v>1525</v>
      </c>
      <c r="M3" s="217" t="s">
        <v>1519</v>
      </c>
    </row>
    <row r="4" spans="1:14" s="216" customFormat="1">
      <c r="A4" s="216" t="s">
        <v>931</v>
      </c>
      <c r="B4" s="217" t="s">
        <v>1392</v>
      </c>
      <c r="C4" s="216" t="s">
        <v>47</v>
      </c>
      <c r="D4" s="216" t="s">
        <v>1523</v>
      </c>
      <c r="E4" s="216" t="s">
        <v>30</v>
      </c>
      <c r="F4" s="216" t="s">
        <v>31</v>
      </c>
      <c r="H4" s="216" t="s">
        <v>188</v>
      </c>
      <c r="I4" s="216" t="s">
        <v>1524</v>
      </c>
      <c r="J4" s="216" t="s">
        <v>1007</v>
      </c>
      <c r="K4" s="216" t="s">
        <v>1525</v>
      </c>
      <c r="M4" s="217" t="s">
        <v>1519</v>
      </c>
    </row>
    <row r="5" spans="1:14" s="216" customFormat="1">
      <c r="A5" s="216" t="s">
        <v>676</v>
      </c>
      <c r="B5" s="217" t="s">
        <v>1382</v>
      </c>
      <c r="C5" s="216" t="s">
        <v>38</v>
      </c>
      <c r="D5" s="216" t="s">
        <v>1523</v>
      </c>
      <c r="E5" s="216" t="s">
        <v>30</v>
      </c>
      <c r="F5" s="216" t="s">
        <v>31</v>
      </c>
      <c r="H5" s="216" t="s">
        <v>188</v>
      </c>
      <c r="I5" s="216" t="s">
        <v>1524</v>
      </c>
      <c r="J5" s="216" t="s">
        <v>1007</v>
      </c>
      <c r="K5" s="216" t="s">
        <v>1525</v>
      </c>
      <c r="M5" s="217" t="s">
        <v>1519</v>
      </c>
    </row>
    <row r="6" spans="1:14" s="216" customFormat="1">
      <c r="A6" s="216" t="s">
        <v>598</v>
      </c>
      <c r="B6" s="217" t="s">
        <v>1381</v>
      </c>
      <c r="C6" s="216" t="s">
        <v>47</v>
      </c>
      <c r="D6" s="216" t="s">
        <v>1523</v>
      </c>
      <c r="E6" s="216" t="s">
        <v>30</v>
      </c>
      <c r="F6" s="216" t="s">
        <v>31</v>
      </c>
      <c r="H6" s="216" t="s">
        <v>188</v>
      </c>
      <c r="I6" s="216" t="s">
        <v>1524</v>
      </c>
      <c r="J6" s="216" t="s">
        <v>1007</v>
      </c>
      <c r="K6" s="216" t="s">
        <v>1525</v>
      </c>
      <c r="M6" s="217" t="s">
        <v>1519</v>
      </c>
    </row>
    <row r="7" spans="1:14" s="216" customFormat="1">
      <c r="A7" s="216" t="s">
        <v>103</v>
      </c>
      <c r="B7" s="218" t="s">
        <v>1379</v>
      </c>
      <c r="C7" s="216" t="s">
        <v>47</v>
      </c>
      <c r="D7" s="216" t="s">
        <v>1523</v>
      </c>
      <c r="E7" s="216" t="s">
        <v>30</v>
      </c>
      <c r="F7" s="216" t="s">
        <v>31</v>
      </c>
      <c r="H7" s="216" t="s">
        <v>188</v>
      </c>
      <c r="I7" s="216" t="s">
        <v>1524</v>
      </c>
      <c r="J7" s="216" t="s">
        <v>1007</v>
      </c>
      <c r="K7" s="216" t="s">
        <v>1525</v>
      </c>
      <c r="M7" s="217" t="s">
        <v>1519</v>
      </c>
    </row>
    <row r="8" spans="1:14" s="216" customFormat="1">
      <c r="A8" s="216" t="s">
        <v>236</v>
      </c>
      <c r="B8" s="218" t="s">
        <v>1384</v>
      </c>
      <c r="C8" s="216" t="s">
        <v>1526</v>
      </c>
      <c r="D8" s="216" t="s">
        <v>1523</v>
      </c>
      <c r="E8" s="216" t="s">
        <v>30</v>
      </c>
      <c r="F8" s="216" t="s">
        <v>31</v>
      </c>
      <c r="H8" s="216" t="s">
        <v>188</v>
      </c>
      <c r="I8" s="216" t="s">
        <v>1524</v>
      </c>
      <c r="J8" s="216" t="s">
        <v>1007</v>
      </c>
      <c r="K8" s="216" t="s">
        <v>1525</v>
      </c>
      <c r="M8" s="217" t="s">
        <v>1519</v>
      </c>
    </row>
    <row r="9" spans="1:14" s="216" customFormat="1" ht="18">
      <c r="A9" s="216" t="s">
        <v>956</v>
      </c>
      <c r="B9" s="219" t="s">
        <v>1503</v>
      </c>
      <c r="C9" s="216" t="s">
        <v>38</v>
      </c>
      <c r="D9" s="216" t="s">
        <v>1523</v>
      </c>
      <c r="E9" s="216" t="s">
        <v>30</v>
      </c>
      <c r="F9" s="216" t="s">
        <v>31</v>
      </c>
      <c r="H9" s="216" t="s">
        <v>188</v>
      </c>
      <c r="I9" s="216" t="s">
        <v>1524</v>
      </c>
      <c r="J9" s="216" t="s">
        <v>1007</v>
      </c>
      <c r="K9" s="216" t="s">
        <v>1525</v>
      </c>
      <c r="M9" s="219" t="s">
        <v>1520</v>
      </c>
    </row>
    <row r="10" spans="1:14" s="216" customFormat="1" ht="18">
      <c r="A10" s="216" t="s">
        <v>1074</v>
      </c>
      <c r="B10" s="219" t="s">
        <v>1501</v>
      </c>
      <c r="C10" s="216" t="s">
        <v>38</v>
      </c>
      <c r="D10" s="216" t="s">
        <v>1523</v>
      </c>
      <c r="E10" s="216" t="s">
        <v>30</v>
      </c>
      <c r="F10" s="216" t="s">
        <v>31</v>
      </c>
      <c r="H10" s="216" t="s">
        <v>188</v>
      </c>
      <c r="I10" s="216" t="s">
        <v>1524</v>
      </c>
      <c r="J10" s="216" t="s">
        <v>1007</v>
      </c>
      <c r="K10" s="216" t="s">
        <v>1525</v>
      </c>
      <c r="M10" s="219" t="s">
        <v>1520</v>
      </c>
    </row>
    <row r="11" spans="1:14" s="216" customFormat="1" ht="18">
      <c r="A11" s="216" t="s">
        <v>1527</v>
      </c>
      <c r="B11" s="219" t="s">
        <v>1502</v>
      </c>
      <c r="C11" s="216" t="s">
        <v>38</v>
      </c>
      <c r="D11" s="216" t="s">
        <v>1523</v>
      </c>
      <c r="E11" s="216" t="s">
        <v>30</v>
      </c>
      <c r="F11" s="216" t="s">
        <v>31</v>
      </c>
      <c r="H11" s="216" t="s">
        <v>188</v>
      </c>
      <c r="I11" s="216" t="s">
        <v>1524</v>
      </c>
      <c r="J11" s="216" t="s">
        <v>1007</v>
      </c>
      <c r="K11" s="216" t="s">
        <v>1525</v>
      </c>
      <c r="M11" s="219" t="s">
        <v>1520</v>
      </c>
    </row>
    <row r="12" spans="1:14" s="216" customFormat="1" ht="18">
      <c r="A12" s="216" t="s">
        <v>37</v>
      </c>
      <c r="B12" s="219" t="s">
        <v>1399</v>
      </c>
      <c r="C12" s="216" t="s">
        <v>38</v>
      </c>
      <c r="D12" s="216" t="s">
        <v>1523</v>
      </c>
      <c r="E12" s="216" t="s">
        <v>30</v>
      </c>
      <c r="F12" s="216" t="s">
        <v>31</v>
      </c>
      <c r="H12" s="216" t="s">
        <v>188</v>
      </c>
      <c r="I12" s="216" t="s">
        <v>1524</v>
      </c>
      <c r="J12" s="216" t="s">
        <v>1007</v>
      </c>
      <c r="K12" s="216" t="s">
        <v>1525</v>
      </c>
      <c r="M12" s="219" t="s">
        <v>1520</v>
      </c>
    </row>
    <row r="13" spans="1:14" s="216" customFormat="1" ht="18">
      <c r="A13" s="216" t="s">
        <v>229</v>
      </c>
      <c r="B13" s="219" t="s">
        <v>1400</v>
      </c>
      <c r="C13" s="216" t="s">
        <v>38</v>
      </c>
      <c r="D13" s="216" t="s">
        <v>1523</v>
      </c>
      <c r="E13" s="216" t="s">
        <v>30</v>
      </c>
      <c r="F13" s="216" t="s">
        <v>31</v>
      </c>
      <c r="H13" s="216" t="s">
        <v>188</v>
      </c>
      <c r="I13" s="216" t="s">
        <v>1524</v>
      </c>
      <c r="J13" s="216" t="s">
        <v>1007</v>
      </c>
      <c r="K13" s="216" t="s">
        <v>1525</v>
      </c>
      <c r="M13" s="219" t="s">
        <v>1520</v>
      </c>
    </row>
    <row r="14" spans="1:14" s="216" customFormat="1" ht="18">
      <c r="A14" s="216" t="s">
        <v>739</v>
      </c>
      <c r="B14" s="219" t="s">
        <v>1389</v>
      </c>
      <c r="C14" s="216" t="s">
        <v>1528</v>
      </c>
      <c r="D14" s="216" t="s">
        <v>1523</v>
      </c>
      <c r="E14" s="216" t="s">
        <v>30</v>
      </c>
      <c r="F14" s="216" t="s">
        <v>31</v>
      </c>
      <c r="H14" s="216" t="s">
        <v>188</v>
      </c>
      <c r="I14" s="216" t="s">
        <v>1524</v>
      </c>
      <c r="J14" s="216" t="s">
        <v>1007</v>
      </c>
      <c r="K14" s="216" t="s">
        <v>1525</v>
      </c>
      <c r="M14" s="219" t="s">
        <v>1520</v>
      </c>
    </row>
    <row r="15" spans="1:14" s="216" customFormat="1" ht="18">
      <c r="A15" s="216" t="s">
        <v>805</v>
      </c>
      <c r="B15" s="219" t="s">
        <v>1504</v>
      </c>
      <c r="C15" s="216" t="s">
        <v>38</v>
      </c>
      <c r="D15" s="216" t="s">
        <v>1523</v>
      </c>
      <c r="E15" s="216" t="s">
        <v>30</v>
      </c>
      <c r="F15" s="216" t="s">
        <v>31</v>
      </c>
      <c r="H15" s="216" t="s">
        <v>188</v>
      </c>
      <c r="I15" s="216" t="s">
        <v>1524</v>
      </c>
      <c r="J15" s="216" t="s">
        <v>1007</v>
      </c>
      <c r="K15" s="216" t="s">
        <v>1525</v>
      </c>
      <c r="M15" s="219" t="s">
        <v>1520</v>
      </c>
    </row>
    <row r="16" spans="1:14" s="216" customFormat="1">
      <c r="A16" s="216" t="s">
        <v>390</v>
      </c>
      <c r="B16" s="218" t="s">
        <v>1394</v>
      </c>
      <c r="C16" s="216" t="s">
        <v>61</v>
      </c>
      <c r="D16" s="216" t="s">
        <v>1523</v>
      </c>
      <c r="E16" s="216" t="s">
        <v>30</v>
      </c>
      <c r="F16" s="216" t="s">
        <v>31</v>
      </c>
      <c r="H16" s="216" t="s">
        <v>188</v>
      </c>
      <c r="I16" s="216" t="s">
        <v>1524</v>
      </c>
      <c r="J16" s="216" t="s">
        <v>1007</v>
      </c>
      <c r="K16" s="216" t="s">
        <v>1525</v>
      </c>
      <c r="M16" s="217" t="s">
        <v>1519</v>
      </c>
    </row>
    <row r="17" spans="1:13" s="216" customFormat="1" ht="18">
      <c r="A17" s="216" t="s">
        <v>176</v>
      </c>
      <c r="B17" s="219" t="s">
        <v>1396</v>
      </c>
      <c r="C17" s="216" t="s">
        <v>61</v>
      </c>
      <c r="D17" s="216" t="s">
        <v>1523</v>
      </c>
      <c r="E17" s="216" t="s">
        <v>30</v>
      </c>
      <c r="F17" s="216" t="s">
        <v>31</v>
      </c>
      <c r="H17" s="216" t="s">
        <v>188</v>
      </c>
      <c r="I17" s="216" t="s">
        <v>1524</v>
      </c>
      <c r="J17" s="216" t="s">
        <v>1007</v>
      </c>
      <c r="K17" s="216" t="s">
        <v>1525</v>
      </c>
      <c r="M17" s="219" t="s">
        <v>1520</v>
      </c>
    </row>
    <row r="18" spans="1:13" s="216" customFormat="1">
      <c r="A18" s="216" t="s">
        <v>46</v>
      </c>
      <c r="B18" s="218" t="s">
        <v>1388</v>
      </c>
      <c r="C18" s="216" t="s">
        <v>47</v>
      </c>
      <c r="D18" s="216" t="s">
        <v>1523</v>
      </c>
      <c r="E18" s="216" t="s">
        <v>30</v>
      </c>
      <c r="F18" s="216" t="s">
        <v>31</v>
      </c>
      <c r="H18" s="216" t="s">
        <v>188</v>
      </c>
      <c r="I18" s="216" t="s">
        <v>1524</v>
      </c>
      <c r="J18" s="216" t="s">
        <v>1007</v>
      </c>
      <c r="K18" s="216" t="s">
        <v>1525</v>
      </c>
      <c r="M18" s="217" t="s">
        <v>1519</v>
      </c>
    </row>
    <row r="19" spans="1:13" s="216" customFormat="1">
      <c r="A19" s="216" t="s">
        <v>679</v>
      </c>
      <c r="B19" s="217" t="s">
        <v>1387</v>
      </c>
      <c r="C19" s="216" t="s">
        <v>38</v>
      </c>
      <c r="D19" s="216" t="s">
        <v>1523</v>
      </c>
      <c r="E19" s="216" t="s">
        <v>30</v>
      </c>
      <c r="F19" s="216" t="s">
        <v>31</v>
      </c>
      <c r="H19" s="216" t="s">
        <v>188</v>
      </c>
      <c r="I19" s="216" t="s">
        <v>1524</v>
      </c>
      <c r="J19" s="216" t="s">
        <v>1022</v>
      </c>
      <c r="K19" s="216" t="s">
        <v>1529</v>
      </c>
      <c r="M19" s="217" t="s">
        <v>1519</v>
      </c>
    </row>
    <row r="20" spans="1:13" s="216" customFormat="1">
      <c r="A20" s="216" t="s">
        <v>931</v>
      </c>
      <c r="B20" s="217" t="s">
        <v>1392</v>
      </c>
      <c r="C20" s="216" t="s">
        <v>47</v>
      </c>
      <c r="D20" s="216" t="s">
        <v>1523</v>
      </c>
      <c r="E20" s="216" t="s">
        <v>30</v>
      </c>
      <c r="F20" s="216" t="s">
        <v>31</v>
      </c>
      <c r="H20" s="216" t="s">
        <v>188</v>
      </c>
      <c r="I20" s="216" t="s">
        <v>1524</v>
      </c>
      <c r="J20" s="216" t="s">
        <v>1022</v>
      </c>
      <c r="K20" s="216" t="s">
        <v>1529</v>
      </c>
      <c r="M20" s="217" t="s">
        <v>1519</v>
      </c>
    </row>
    <row r="21" spans="1:13" s="216" customFormat="1">
      <c r="A21" s="216" t="s">
        <v>676</v>
      </c>
      <c r="B21" s="217" t="s">
        <v>1382</v>
      </c>
      <c r="C21" s="216" t="s">
        <v>38</v>
      </c>
      <c r="D21" s="216" t="s">
        <v>1523</v>
      </c>
      <c r="E21" s="216" t="s">
        <v>30</v>
      </c>
      <c r="F21" s="216" t="s">
        <v>31</v>
      </c>
      <c r="H21" s="216" t="s">
        <v>188</v>
      </c>
      <c r="I21" s="216" t="s">
        <v>1524</v>
      </c>
      <c r="J21" s="216" t="s">
        <v>1022</v>
      </c>
      <c r="K21" s="216" t="s">
        <v>1529</v>
      </c>
      <c r="M21" s="217" t="s">
        <v>1519</v>
      </c>
    </row>
    <row r="22" spans="1:13" s="216" customFormat="1" ht="18">
      <c r="A22" s="216" t="s">
        <v>1074</v>
      </c>
      <c r="B22" s="219" t="s">
        <v>1501</v>
      </c>
      <c r="C22" s="216" t="s">
        <v>38</v>
      </c>
      <c r="D22" s="216" t="s">
        <v>1523</v>
      </c>
      <c r="E22" s="216" t="s">
        <v>30</v>
      </c>
      <c r="F22" s="216" t="s">
        <v>31</v>
      </c>
      <c r="H22" s="216" t="s">
        <v>188</v>
      </c>
      <c r="I22" s="216" t="s">
        <v>1524</v>
      </c>
      <c r="J22" s="216" t="s">
        <v>1022</v>
      </c>
      <c r="K22" s="216" t="s">
        <v>1529</v>
      </c>
      <c r="M22" s="219" t="s">
        <v>1520</v>
      </c>
    </row>
    <row r="23" spans="1:13" s="216" customFormat="1" ht="18">
      <c r="A23" s="216" t="s">
        <v>1527</v>
      </c>
      <c r="B23" s="219" t="s">
        <v>1502</v>
      </c>
      <c r="C23" s="216" t="s">
        <v>38</v>
      </c>
      <c r="D23" s="216" t="s">
        <v>1523</v>
      </c>
      <c r="E23" s="216" t="s">
        <v>30</v>
      </c>
      <c r="F23" s="216" t="s">
        <v>31</v>
      </c>
      <c r="H23" s="216" t="s">
        <v>188</v>
      </c>
      <c r="I23" s="216" t="s">
        <v>1524</v>
      </c>
      <c r="J23" s="216" t="s">
        <v>1022</v>
      </c>
      <c r="K23" s="216" t="s">
        <v>1529</v>
      </c>
      <c r="M23" s="219" t="s">
        <v>1520</v>
      </c>
    </row>
    <row r="24" spans="1:13" s="216" customFormat="1">
      <c r="A24" s="216" t="s">
        <v>711</v>
      </c>
      <c r="B24" s="218" t="s">
        <v>1383</v>
      </c>
      <c r="C24" s="216" t="s">
        <v>38</v>
      </c>
      <c r="D24" s="216" t="s">
        <v>1523</v>
      </c>
      <c r="E24" s="216" t="s">
        <v>30</v>
      </c>
      <c r="F24" s="216" t="s">
        <v>31</v>
      </c>
      <c r="H24" s="216" t="s">
        <v>188</v>
      </c>
      <c r="I24" s="216" t="s">
        <v>1524</v>
      </c>
      <c r="J24" s="216" t="s">
        <v>1022</v>
      </c>
      <c r="K24" s="216" t="s">
        <v>1529</v>
      </c>
      <c r="M24" s="218" t="s">
        <v>1519</v>
      </c>
    </row>
    <row r="25" spans="1:13" s="216" customFormat="1" ht="18">
      <c r="A25" s="216" t="s">
        <v>229</v>
      </c>
      <c r="B25" s="219" t="s">
        <v>1400</v>
      </c>
      <c r="C25" s="216" t="s">
        <v>38</v>
      </c>
      <c r="D25" s="216" t="s">
        <v>1523</v>
      </c>
      <c r="E25" s="216" t="s">
        <v>30</v>
      </c>
      <c r="F25" s="216" t="s">
        <v>31</v>
      </c>
      <c r="H25" s="216" t="s">
        <v>188</v>
      </c>
      <c r="I25" s="216" t="s">
        <v>1524</v>
      </c>
      <c r="J25" s="216" t="s">
        <v>1022</v>
      </c>
      <c r="K25" s="216" t="s">
        <v>1529</v>
      </c>
      <c r="M25" s="219" t="s">
        <v>1520</v>
      </c>
    </row>
    <row r="26" spans="1:13" s="216" customFormat="1">
      <c r="A26" s="216" t="s">
        <v>390</v>
      </c>
      <c r="B26" s="218" t="s">
        <v>1394</v>
      </c>
      <c r="C26" s="216" t="s">
        <v>61</v>
      </c>
      <c r="D26" s="216" t="s">
        <v>1523</v>
      </c>
      <c r="E26" s="216" t="s">
        <v>30</v>
      </c>
      <c r="F26" s="216" t="s">
        <v>31</v>
      </c>
      <c r="H26" s="216" t="s">
        <v>188</v>
      </c>
      <c r="I26" s="216" t="s">
        <v>1524</v>
      </c>
      <c r="J26" s="216" t="s">
        <v>1022</v>
      </c>
      <c r="K26" s="216" t="s">
        <v>1529</v>
      </c>
      <c r="M26" s="218" t="s">
        <v>1519</v>
      </c>
    </row>
    <row r="27" spans="1:13" s="216" customFormat="1">
      <c r="A27" s="216" t="s">
        <v>103</v>
      </c>
      <c r="B27" s="217" t="s">
        <v>1379</v>
      </c>
      <c r="C27" s="216" t="s">
        <v>47</v>
      </c>
      <c r="D27" s="216" t="s">
        <v>1523</v>
      </c>
      <c r="E27" s="216" t="s">
        <v>30</v>
      </c>
      <c r="F27" s="216" t="s">
        <v>31</v>
      </c>
      <c r="H27" s="216" t="s">
        <v>202</v>
      </c>
      <c r="I27" s="216" t="s">
        <v>1530</v>
      </c>
      <c r="J27" s="216" t="s">
        <v>1404</v>
      </c>
      <c r="K27" s="216" t="s">
        <v>1531</v>
      </c>
      <c r="M27" s="217" t="s">
        <v>1519</v>
      </c>
    </row>
    <row r="28" spans="1:13" s="216" customFormat="1">
      <c r="A28" s="216" t="s">
        <v>80</v>
      </c>
      <c r="B28" s="217" t="s">
        <v>1487</v>
      </c>
      <c r="C28" s="216" t="s">
        <v>81</v>
      </c>
      <c r="D28" s="216" t="s">
        <v>1523</v>
      </c>
      <c r="E28" s="216" t="s">
        <v>30</v>
      </c>
      <c r="F28" s="216" t="s">
        <v>31</v>
      </c>
      <c r="H28" s="216" t="s">
        <v>202</v>
      </c>
      <c r="I28" s="216" t="s">
        <v>1530</v>
      </c>
      <c r="J28" s="216" t="s">
        <v>1404</v>
      </c>
      <c r="K28" s="216" t="s">
        <v>1531</v>
      </c>
      <c r="M28" s="217" t="s">
        <v>1519</v>
      </c>
    </row>
    <row r="29" spans="1:13" s="216" customFormat="1">
      <c r="A29" s="216" t="s">
        <v>37</v>
      </c>
      <c r="B29" s="217" t="s">
        <v>1399</v>
      </c>
      <c r="C29" s="216" t="s">
        <v>38</v>
      </c>
      <c r="D29" s="216" t="s">
        <v>1523</v>
      </c>
      <c r="E29" s="216" t="s">
        <v>30</v>
      </c>
      <c r="F29" s="216" t="s">
        <v>31</v>
      </c>
      <c r="H29" s="216" t="s">
        <v>202</v>
      </c>
      <c r="I29" s="216" t="s">
        <v>1530</v>
      </c>
      <c r="J29" s="216" t="s">
        <v>1404</v>
      </c>
      <c r="K29" s="216" t="s">
        <v>1531</v>
      </c>
      <c r="M29" s="217" t="s">
        <v>1519</v>
      </c>
    </row>
    <row r="30" spans="1:13" s="216" customFormat="1">
      <c r="A30" s="216" t="s">
        <v>711</v>
      </c>
      <c r="B30" s="217" t="s">
        <v>1383</v>
      </c>
      <c r="C30" s="216" t="s">
        <v>38</v>
      </c>
      <c r="D30" s="216" t="s">
        <v>1523</v>
      </c>
      <c r="E30" s="216" t="s">
        <v>30</v>
      </c>
      <c r="F30" s="216" t="s">
        <v>31</v>
      </c>
      <c r="H30" s="216" t="s">
        <v>202</v>
      </c>
      <c r="I30" s="216" t="s">
        <v>1530</v>
      </c>
      <c r="J30" s="216" t="s">
        <v>1404</v>
      </c>
      <c r="K30" s="216" t="s">
        <v>1531</v>
      </c>
      <c r="M30" s="217" t="s">
        <v>1519</v>
      </c>
    </row>
    <row r="31" spans="1:13" s="216" customFormat="1">
      <c r="A31" s="216" t="s">
        <v>46</v>
      </c>
      <c r="B31" s="217" t="s">
        <v>1388</v>
      </c>
      <c r="C31" s="216" t="s">
        <v>47</v>
      </c>
      <c r="D31" s="216" t="s">
        <v>1523</v>
      </c>
      <c r="E31" s="216" t="s">
        <v>30</v>
      </c>
      <c r="F31" s="216" t="s">
        <v>31</v>
      </c>
      <c r="H31" s="216" t="s">
        <v>202</v>
      </c>
      <c r="I31" s="216" t="s">
        <v>1530</v>
      </c>
      <c r="J31" s="216" t="s">
        <v>1404</v>
      </c>
      <c r="K31" s="216" t="s">
        <v>1531</v>
      </c>
      <c r="M31" s="217" t="s">
        <v>1519</v>
      </c>
    </row>
    <row r="32" spans="1:13" s="216" customFormat="1" ht="18">
      <c r="A32" s="216" t="s">
        <v>236</v>
      </c>
      <c r="B32" s="220" t="s">
        <v>1384</v>
      </c>
      <c r="C32" s="216" t="s">
        <v>1526</v>
      </c>
      <c r="D32" s="216" t="s">
        <v>1523</v>
      </c>
      <c r="E32" s="216" t="s">
        <v>30</v>
      </c>
      <c r="F32" s="216" t="s">
        <v>31</v>
      </c>
      <c r="H32" s="216" t="s">
        <v>202</v>
      </c>
      <c r="I32" s="216" t="s">
        <v>1530</v>
      </c>
      <c r="J32" s="216" t="s">
        <v>1404</v>
      </c>
      <c r="K32" s="216" t="s">
        <v>1531</v>
      </c>
      <c r="M32" s="219" t="s">
        <v>1520</v>
      </c>
    </row>
    <row r="33" spans="1:13" s="216" customFormat="1" ht="18">
      <c r="A33" s="216" t="s">
        <v>956</v>
      </c>
      <c r="B33" s="219" t="s">
        <v>1503</v>
      </c>
      <c r="C33" s="216" t="s">
        <v>38</v>
      </c>
      <c r="D33" s="216" t="s">
        <v>1523</v>
      </c>
      <c r="E33" s="216" t="s">
        <v>30</v>
      </c>
      <c r="F33" s="216" t="s">
        <v>31</v>
      </c>
      <c r="H33" s="216" t="s">
        <v>202</v>
      </c>
      <c r="I33" s="216" t="s">
        <v>1530</v>
      </c>
      <c r="J33" s="216" t="s">
        <v>1404</v>
      </c>
      <c r="K33" s="216" t="s">
        <v>1531</v>
      </c>
      <c r="M33" s="219" t="s">
        <v>1520</v>
      </c>
    </row>
    <row r="34" spans="1:13" s="216" customFormat="1" ht="18">
      <c r="A34" s="216" t="s">
        <v>1074</v>
      </c>
      <c r="B34" s="219" t="s">
        <v>1501</v>
      </c>
      <c r="C34" s="216" t="s">
        <v>38</v>
      </c>
      <c r="D34" s="216" t="s">
        <v>1523</v>
      </c>
      <c r="E34" s="216" t="s">
        <v>30</v>
      </c>
      <c r="F34" s="216" t="s">
        <v>31</v>
      </c>
      <c r="H34" s="216" t="s">
        <v>202</v>
      </c>
      <c r="I34" s="216" t="s">
        <v>1530</v>
      </c>
      <c r="J34" s="216" t="s">
        <v>1404</v>
      </c>
      <c r="K34" s="216" t="s">
        <v>1531</v>
      </c>
      <c r="M34" s="219" t="s">
        <v>1520</v>
      </c>
    </row>
    <row r="35" spans="1:13" s="216" customFormat="1" ht="18">
      <c r="A35" s="216" t="s">
        <v>1527</v>
      </c>
      <c r="B35" s="219" t="s">
        <v>1502</v>
      </c>
      <c r="C35" s="216" t="s">
        <v>38</v>
      </c>
      <c r="D35" s="216" t="s">
        <v>1523</v>
      </c>
      <c r="E35" s="216" t="s">
        <v>30</v>
      </c>
      <c r="F35" s="216" t="s">
        <v>31</v>
      </c>
      <c r="H35" s="216" t="s">
        <v>202</v>
      </c>
      <c r="I35" s="216" t="s">
        <v>1530</v>
      </c>
      <c r="J35" s="216" t="s">
        <v>1404</v>
      </c>
      <c r="K35" s="216" t="s">
        <v>1531</v>
      </c>
      <c r="M35" s="219" t="s">
        <v>1520</v>
      </c>
    </row>
    <row r="36" spans="1:13" s="216" customFormat="1" ht="18">
      <c r="A36" s="216" t="s">
        <v>1532</v>
      </c>
      <c r="B36" s="219" t="s">
        <v>1522</v>
      </c>
      <c r="C36" s="216" t="s">
        <v>154</v>
      </c>
      <c r="D36" s="216" t="s">
        <v>1523</v>
      </c>
      <c r="E36" s="216" t="s">
        <v>30</v>
      </c>
      <c r="F36" s="216" t="s">
        <v>31</v>
      </c>
      <c r="H36" s="216" t="s">
        <v>202</v>
      </c>
      <c r="I36" s="216" t="s">
        <v>1530</v>
      </c>
      <c r="J36" s="216" t="s">
        <v>1404</v>
      </c>
      <c r="K36" s="216" t="s">
        <v>1531</v>
      </c>
      <c r="M36" s="219" t="s">
        <v>1520</v>
      </c>
    </row>
    <row r="37" spans="1:13" s="216" customFormat="1" ht="18">
      <c r="A37" s="216" t="s">
        <v>1074</v>
      </c>
      <c r="B37" s="219" t="s">
        <v>1501</v>
      </c>
      <c r="C37" s="216" t="s">
        <v>38</v>
      </c>
      <c r="D37" s="216" t="s">
        <v>1523</v>
      </c>
      <c r="E37" s="216" t="s">
        <v>30</v>
      </c>
      <c r="F37" s="216" t="s">
        <v>31</v>
      </c>
      <c r="H37" s="216" t="s">
        <v>202</v>
      </c>
      <c r="I37" s="216" t="s">
        <v>1530</v>
      </c>
      <c r="J37" s="221" t="s">
        <v>1507</v>
      </c>
      <c r="K37" s="216" t="s">
        <v>1533</v>
      </c>
      <c r="M37" s="219" t="s">
        <v>1520</v>
      </c>
    </row>
    <row r="38" spans="1:13" s="216" customFormat="1" ht="18">
      <c r="A38" s="216" t="s">
        <v>1527</v>
      </c>
      <c r="B38" s="219" t="s">
        <v>1502</v>
      </c>
      <c r="C38" s="216" t="s">
        <v>38</v>
      </c>
      <c r="D38" s="216" t="s">
        <v>1523</v>
      </c>
      <c r="E38" s="216" t="s">
        <v>30</v>
      </c>
      <c r="F38" s="216" t="s">
        <v>31</v>
      </c>
      <c r="H38" s="216" t="s">
        <v>202</v>
      </c>
      <c r="I38" s="216" t="s">
        <v>1530</v>
      </c>
      <c r="J38" s="221" t="s">
        <v>1507</v>
      </c>
      <c r="K38" s="216" t="s">
        <v>1533</v>
      </c>
      <c r="M38" s="219" t="s">
        <v>1520</v>
      </c>
    </row>
    <row r="39" spans="1:13" s="216" customFormat="1">
      <c r="A39" s="216" t="s">
        <v>1162</v>
      </c>
      <c r="B39" s="217" t="s">
        <v>1395</v>
      </c>
      <c r="C39" s="216" t="s">
        <v>1534</v>
      </c>
      <c r="D39" s="216" t="s">
        <v>1523</v>
      </c>
      <c r="E39" s="216" t="s">
        <v>30</v>
      </c>
      <c r="F39" s="216" t="s">
        <v>31</v>
      </c>
      <c r="H39" s="216" t="s">
        <v>249</v>
      </c>
      <c r="I39" s="216" t="s">
        <v>1535</v>
      </c>
      <c r="J39" s="216" t="s">
        <v>1164</v>
      </c>
      <c r="K39" s="216" t="s">
        <v>1536</v>
      </c>
      <c r="M39" s="217" t="s">
        <v>1519</v>
      </c>
    </row>
    <row r="40" spans="1:13" s="216" customFormat="1">
      <c r="A40" s="216" t="s">
        <v>272</v>
      </c>
      <c r="B40" s="217" t="s">
        <v>1393</v>
      </c>
      <c r="C40" s="216" t="s">
        <v>47</v>
      </c>
      <c r="D40" s="216" t="s">
        <v>1523</v>
      </c>
      <c r="E40" s="216" t="s">
        <v>30</v>
      </c>
      <c r="F40" s="216" t="s">
        <v>31</v>
      </c>
      <c r="H40" s="216" t="s">
        <v>249</v>
      </c>
      <c r="I40" s="216" t="s">
        <v>1535</v>
      </c>
      <c r="J40" s="216" t="s">
        <v>1164</v>
      </c>
      <c r="K40" s="216" t="s">
        <v>1536</v>
      </c>
      <c r="M40" s="217" t="s">
        <v>1519</v>
      </c>
    </row>
    <row r="41" spans="1:13" s="216" customFormat="1" ht="18">
      <c r="A41" s="216" t="s">
        <v>60</v>
      </c>
      <c r="B41" s="226" t="s">
        <v>1385</v>
      </c>
      <c r="C41" s="216" t="s">
        <v>61</v>
      </c>
      <c r="D41" s="216" t="s">
        <v>1523</v>
      </c>
      <c r="E41" s="216" t="s">
        <v>30</v>
      </c>
      <c r="F41" s="216" t="s">
        <v>31</v>
      </c>
      <c r="H41" s="216" t="s">
        <v>249</v>
      </c>
      <c r="I41" s="216" t="s">
        <v>1535</v>
      </c>
      <c r="J41" s="216" t="s">
        <v>1164</v>
      </c>
      <c r="K41" s="216" t="s">
        <v>1536</v>
      </c>
      <c r="M41" s="227" t="s">
        <v>1562</v>
      </c>
    </row>
    <row r="42" spans="1:13" s="216" customFormat="1" ht="18">
      <c r="A42" s="216" t="s">
        <v>1074</v>
      </c>
      <c r="B42" s="219" t="s">
        <v>1501</v>
      </c>
      <c r="C42" s="216" t="s">
        <v>38</v>
      </c>
      <c r="D42" s="216" t="s">
        <v>1523</v>
      </c>
      <c r="E42" s="216" t="s">
        <v>30</v>
      </c>
      <c r="F42" s="216" t="s">
        <v>31</v>
      </c>
      <c r="H42" s="216" t="s">
        <v>249</v>
      </c>
      <c r="I42" s="216" t="s">
        <v>1535</v>
      </c>
      <c r="J42" s="216" t="s">
        <v>1164</v>
      </c>
      <c r="K42" s="216" t="s">
        <v>1536</v>
      </c>
      <c r="M42" s="219" t="s">
        <v>1520</v>
      </c>
    </row>
    <row r="43" spans="1:13" s="216" customFormat="1" ht="18">
      <c r="A43" s="216" t="s">
        <v>1527</v>
      </c>
      <c r="B43" s="219" t="s">
        <v>1502</v>
      </c>
      <c r="C43" s="216" t="s">
        <v>38</v>
      </c>
      <c r="D43" s="216" t="s">
        <v>1523</v>
      </c>
      <c r="E43" s="216" t="s">
        <v>30</v>
      </c>
      <c r="F43" s="216" t="s">
        <v>31</v>
      </c>
      <c r="H43" s="216" t="s">
        <v>249</v>
      </c>
      <c r="I43" s="216" t="s">
        <v>1535</v>
      </c>
      <c r="J43" s="216" t="s">
        <v>1164</v>
      </c>
      <c r="K43" s="216" t="s">
        <v>1536</v>
      </c>
      <c r="M43" s="219" t="s">
        <v>1520</v>
      </c>
    </row>
    <row r="44" spans="1:13" s="216" customFormat="1" ht="18">
      <c r="A44" s="216" t="s">
        <v>37</v>
      </c>
      <c r="B44" s="219" t="s">
        <v>1399</v>
      </c>
      <c r="C44" s="216" t="s">
        <v>38</v>
      </c>
      <c r="D44" s="216" t="s">
        <v>1523</v>
      </c>
      <c r="E44" s="216" t="s">
        <v>30</v>
      </c>
      <c r="F44" s="216" t="s">
        <v>31</v>
      </c>
      <c r="H44" s="216" t="s">
        <v>249</v>
      </c>
      <c r="I44" s="216" t="s">
        <v>1535</v>
      </c>
      <c r="J44" s="216" t="s">
        <v>1164</v>
      </c>
      <c r="K44" s="216" t="s">
        <v>1536</v>
      </c>
      <c r="M44" s="219" t="s">
        <v>1520</v>
      </c>
    </row>
    <row r="45" spans="1:13" s="216" customFormat="1" ht="18">
      <c r="A45" s="216" t="s">
        <v>1537</v>
      </c>
      <c r="B45" s="219" t="s">
        <v>1506</v>
      </c>
      <c r="C45" s="216" t="s">
        <v>1534</v>
      </c>
      <c r="D45" s="216" t="s">
        <v>1523</v>
      </c>
      <c r="E45" s="216" t="s">
        <v>30</v>
      </c>
      <c r="F45" s="216" t="s">
        <v>31</v>
      </c>
      <c r="H45" s="216" t="s">
        <v>249</v>
      </c>
      <c r="I45" s="216" t="s">
        <v>1535</v>
      </c>
      <c r="J45" s="216" t="s">
        <v>1164</v>
      </c>
      <c r="K45" s="216" t="s">
        <v>1536</v>
      </c>
      <c r="M45" s="219" t="s">
        <v>1520</v>
      </c>
    </row>
    <row r="46" spans="1:13" s="216" customFormat="1" ht="2.4" customHeight="1">
      <c r="A46" s="216" t="s">
        <v>176</v>
      </c>
      <c r="B46" s="218" t="s">
        <v>1396</v>
      </c>
      <c r="C46" s="216" t="s">
        <v>61</v>
      </c>
      <c r="D46" s="216" t="s">
        <v>1523</v>
      </c>
      <c r="E46" s="216" t="s">
        <v>30</v>
      </c>
      <c r="F46" s="216" t="s">
        <v>31</v>
      </c>
      <c r="H46" s="216" t="s">
        <v>249</v>
      </c>
      <c r="I46" s="216" t="s">
        <v>1535</v>
      </c>
      <c r="J46" s="216" t="s">
        <v>1164</v>
      </c>
      <c r="K46" s="216" t="s">
        <v>1536</v>
      </c>
      <c r="M46" s="218" t="s">
        <v>1519</v>
      </c>
    </row>
    <row r="47" spans="1:13" s="216" customFormat="1">
      <c r="A47" s="216" t="s">
        <v>46</v>
      </c>
      <c r="B47" s="218" t="s">
        <v>1388</v>
      </c>
      <c r="C47" s="216" t="s">
        <v>47</v>
      </c>
      <c r="D47" s="216" t="s">
        <v>1523</v>
      </c>
      <c r="E47" s="216" t="s">
        <v>30</v>
      </c>
      <c r="F47" s="216" t="s">
        <v>31</v>
      </c>
      <c r="H47" s="216" t="s">
        <v>249</v>
      </c>
      <c r="I47" s="216" t="s">
        <v>1535</v>
      </c>
      <c r="J47" s="216" t="s">
        <v>1164</v>
      </c>
      <c r="K47" s="216" t="s">
        <v>1536</v>
      </c>
      <c r="M47" s="218" t="s">
        <v>1519</v>
      </c>
    </row>
    <row r="48" spans="1:13" s="216" customFormat="1" ht="18">
      <c r="A48" s="216" t="s">
        <v>1074</v>
      </c>
      <c r="B48" s="219" t="s">
        <v>1501</v>
      </c>
      <c r="C48" s="216" t="s">
        <v>38</v>
      </c>
      <c r="D48" s="216" t="s">
        <v>1523</v>
      </c>
      <c r="E48" s="216" t="s">
        <v>30</v>
      </c>
      <c r="F48" s="216" t="s">
        <v>31</v>
      </c>
      <c r="H48" s="216" t="s">
        <v>249</v>
      </c>
      <c r="I48" s="216" t="s">
        <v>1535</v>
      </c>
      <c r="J48" s="221" t="s">
        <v>1508</v>
      </c>
      <c r="K48" s="216" t="s">
        <v>1538</v>
      </c>
      <c r="M48" s="219" t="s">
        <v>1520</v>
      </c>
    </row>
    <row r="49" spans="1:13" s="216" customFormat="1" ht="18">
      <c r="A49" s="216" t="s">
        <v>1527</v>
      </c>
      <c r="B49" s="219" t="s">
        <v>1502</v>
      </c>
      <c r="C49" s="216" t="s">
        <v>38</v>
      </c>
      <c r="D49" s="216" t="s">
        <v>1523</v>
      </c>
      <c r="E49" s="216" t="s">
        <v>30</v>
      </c>
      <c r="F49" s="216" t="s">
        <v>31</v>
      </c>
      <c r="H49" s="216" t="s">
        <v>249</v>
      </c>
      <c r="I49" s="216" t="s">
        <v>1535</v>
      </c>
      <c r="J49" s="221" t="s">
        <v>1508</v>
      </c>
      <c r="K49" s="216" t="s">
        <v>1538</v>
      </c>
      <c r="M49" s="219" t="s">
        <v>1520</v>
      </c>
    </row>
    <row r="50" spans="1:13" s="216" customFormat="1" ht="18">
      <c r="A50" s="216" t="s">
        <v>229</v>
      </c>
      <c r="B50" s="219" t="s">
        <v>1400</v>
      </c>
      <c r="C50" s="216" t="s">
        <v>38</v>
      </c>
      <c r="D50" s="216" t="s">
        <v>1523</v>
      </c>
      <c r="E50" s="216" t="s">
        <v>30</v>
      </c>
      <c r="F50" s="216" t="s">
        <v>31</v>
      </c>
      <c r="H50" s="216" t="s">
        <v>249</v>
      </c>
      <c r="I50" s="216" t="s">
        <v>1535</v>
      </c>
      <c r="J50" s="221" t="s">
        <v>1508</v>
      </c>
      <c r="K50" s="216" t="s">
        <v>1538</v>
      </c>
      <c r="M50" s="219" t="s">
        <v>1520</v>
      </c>
    </row>
    <row r="51" spans="1:13" s="216" customFormat="1" ht="18">
      <c r="A51" s="216" t="s">
        <v>1537</v>
      </c>
      <c r="B51" s="219" t="s">
        <v>1506</v>
      </c>
      <c r="C51" s="216" t="s">
        <v>1534</v>
      </c>
      <c r="D51" s="216" t="s">
        <v>1523</v>
      </c>
      <c r="E51" s="216" t="s">
        <v>30</v>
      </c>
      <c r="F51" s="216" t="s">
        <v>31</v>
      </c>
      <c r="H51" s="216" t="s">
        <v>249</v>
      </c>
      <c r="I51" s="216" t="s">
        <v>1535</v>
      </c>
      <c r="J51" s="221" t="s">
        <v>1508</v>
      </c>
      <c r="K51" s="216" t="s">
        <v>1538</v>
      </c>
      <c r="M51" s="219" t="s">
        <v>1520</v>
      </c>
    </row>
    <row r="52" spans="1:13" s="216" customFormat="1">
      <c r="A52" s="216" t="s">
        <v>103</v>
      </c>
      <c r="B52" s="217" t="s">
        <v>1379</v>
      </c>
      <c r="C52" s="216" t="s">
        <v>47</v>
      </c>
      <c r="D52" s="216" t="s">
        <v>1523</v>
      </c>
      <c r="E52" s="216" t="s">
        <v>30</v>
      </c>
      <c r="F52" s="216" t="s">
        <v>31</v>
      </c>
      <c r="H52" s="216" t="s">
        <v>249</v>
      </c>
      <c r="I52" s="216" t="s">
        <v>1535</v>
      </c>
      <c r="J52" s="216" t="s">
        <v>1048</v>
      </c>
      <c r="K52" s="216" t="s">
        <v>1539</v>
      </c>
      <c r="M52" s="217" t="s">
        <v>1519</v>
      </c>
    </row>
    <row r="53" spans="1:13" s="216" customFormat="1">
      <c r="A53" s="216" t="s">
        <v>654</v>
      </c>
      <c r="B53" s="217" t="s">
        <v>1386</v>
      </c>
      <c r="C53" s="216" t="s">
        <v>38</v>
      </c>
      <c r="D53" s="216" t="s">
        <v>1523</v>
      </c>
      <c r="E53" s="216" t="s">
        <v>30</v>
      </c>
      <c r="F53" s="216" t="s">
        <v>31</v>
      </c>
      <c r="H53" s="216" t="s">
        <v>249</v>
      </c>
      <c r="I53" s="216" t="s">
        <v>1535</v>
      </c>
      <c r="J53" s="216" t="s">
        <v>1048</v>
      </c>
      <c r="K53" s="216" t="s">
        <v>1539</v>
      </c>
      <c r="M53" s="217" t="s">
        <v>1519</v>
      </c>
    </row>
    <row r="54" spans="1:13" s="216" customFormat="1" ht="18">
      <c r="A54" s="216" t="s">
        <v>865</v>
      </c>
      <c r="B54" s="219" t="s">
        <v>1390</v>
      </c>
      <c r="C54" s="216" t="s">
        <v>47</v>
      </c>
      <c r="D54" s="216" t="s">
        <v>1523</v>
      </c>
      <c r="E54" s="216" t="s">
        <v>30</v>
      </c>
      <c r="F54" s="216" t="s">
        <v>31</v>
      </c>
      <c r="H54" s="216" t="s">
        <v>249</v>
      </c>
      <c r="I54" s="216" t="s">
        <v>1535</v>
      </c>
      <c r="J54" s="216" t="s">
        <v>1048</v>
      </c>
      <c r="K54" s="216" t="s">
        <v>1539</v>
      </c>
      <c r="M54" s="219" t="s">
        <v>1520</v>
      </c>
    </row>
    <row r="55" spans="1:13" s="216" customFormat="1">
      <c r="A55" s="216" t="s">
        <v>60</v>
      </c>
      <c r="B55" s="218" t="s">
        <v>1385</v>
      </c>
      <c r="C55" s="216" t="s">
        <v>61</v>
      </c>
      <c r="D55" s="216" t="s">
        <v>1523</v>
      </c>
      <c r="E55" s="216" t="s">
        <v>30</v>
      </c>
      <c r="F55" s="216" t="s">
        <v>31</v>
      </c>
      <c r="H55" s="216" t="s">
        <v>249</v>
      </c>
      <c r="I55" s="216" t="s">
        <v>1535</v>
      </c>
      <c r="J55" s="216" t="s">
        <v>1048</v>
      </c>
      <c r="K55" s="216" t="s">
        <v>1539</v>
      </c>
      <c r="M55" s="218" t="s">
        <v>1519</v>
      </c>
    </row>
    <row r="56" spans="1:13" s="216" customFormat="1" ht="18">
      <c r="A56" s="216" t="s">
        <v>236</v>
      </c>
      <c r="B56" s="220" t="s">
        <v>1384</v>
      </c>
      <c r="C56" s="216" t="s">
        <v>1526</v>
      </c>
      <c r="D56" s="216" t="s">
        <v>1523</v>
      </c>
      <c r="E56" s="216" t="s">
        <v>30</v>
      </c>
      <c r="F56" s="216" t="s">
        <v>31</v>
      </c>
      <c r="H56" s="216" t="s">
        <v>249</v>
      </c>
      <c r="I56" s="216" t="s">
        <v>1535</v>
      </c>
      <c r="J56" s="216" t="s">
        <v>1048</v>
      </c>
      <c r="K56" s="216" t="s">
        <v>1539</v>
      </c>
      <c r="M56" s="219" t="s">
        <v>1520</v>
      </c>
    </row>
    <row r="57" spans="1:13" s="216" customFormat="1" ht="18">
      <c r="A57" s="216" t="s">
        <v>956</v>
      </c>
      <c r="B57" s="226" t="s">
        <v>1503</v>
      </c>
      <c r="C57" s="216" t="s">
        <v>38</v>
      </c>
      <c r="D57" s="216" t="s">
        <v>1523</v>
      </c>
      <c r="E57" s="216" t="s">
        <v>30</v>
      </c>
      <c r="F57" s="216" t="s">
        <v>31</v>
      </c>
      <c r="H57" s="216" t="s">
        <v>249</v>
      </c>
      <c r="I57" s="216" t="s">
        <v>1535</v>
      </c>
      <c r="J57" s="216" t="s">
        <v>1048</v>
      </c>
      <c r="K57" s="216" t="s">
        <v>1539</v>
      </c>
      <c r="M57" s="219" t="s">
        <v>1562</v>
      </c>
    </row>
    <row r="58" spans="1:13" s="216" customFormat="1" ht="18">
      <c r="A58" s="216" t="s">
        <v>1540</v>
      </c>
      <c r="B58" s="219" t="s">
        <v>1509</v>
      </c>
      <c r="C58" s="216" t="s">
        <v>38</v>
      </c>
      <c r="D58" s="216" t="s">
        <v>1523</v>
      </c>
      <c r="E58" s="216" t="s">
        <v>30</v>
      </c>
      <c r="F58" s="216" t="s">
        <v>31</v>
      </c>
      <c r="H58" s="216" t="s">
        <v>249</v>
      </c>
      <c r="I58" s="216" t="s">
        <v>1535</v>
      </c>
      <c r="J58" s="216" t="s">
        <v>1048</v>
      </c>
      <c r="K58" s="216" t="s">
        <v>1539</v>
      </c>
      <c r="M58" s="219" t="s">
        <v>1520</v>
      </c>
    </row>
    <row r="59" spans="1:13" s="216" customFormat="1" ht="18">
      <c r="A59" s="216" t="s">
        <v>1074</v>
      </c>
      <c r="B59" s="219" t="s">
        <v>1501</v>
      </c>
      <c r="C59" s="216" t="s">
        <v>38</v>
      </c>
      <c r="D59" s="216" t="s">
        <v>1523</v>
      </c>
      <c r="E59" s="216" t="s">
        <v>30</v>
      </c>
      <c r="F59" s="216" t="s">
        <v>31</v>
      </c>
      <c r="H59" s="216" t="s">
        <v>249</v>
      </c>
      <c r="I59" s="216" t="s">
        <v>1535</v>
      </c>
      <c r="J59" s="216" t="s">
        <v>1048</v>
      </c>
      <c r="K59" s="216" t="s">
        <v>1539</v>
      </c>
      <c r="M59" s="219" t="s">
        <v>1520</v>
      </c>
    </row>
    <row r="60" spans="1:13" s="216" customFormat="1" ht="18">
      <c r="A60" s="216" t="s">
        <v>1527</v>
      </c>
      <c r="B60" s="219" t="s">
        <v>1502</v>
      </c>
      <c r="C60" s="216" t="s">
        <v>38</v>
      </c>
      <c r="D60" s="216" t="s">
        <v>1523</v>
      </c>
      <c r="E60" s="216" t="s">
        <v>30</v>
      </c>
      <c r="F60" s="216" t="s">
        <v>31</v>
      </c>
      <c r="H60" s="216" t="s">
        <v>249</v>
      </c>
      <c r="I60" s="216" t="s">
        <v>1535</v>
      </c>
      <c r="J60" s="216" t="s">
        <v>1048</v>
      </c>
      <c r="K60" s="216" t="s">
        <v>1539</v>
      </c>
      <c r="M60" s="219" t="s">
        <v>1520</v>
      </c>
    </row>
    <row r="61" spans="1:13" s="216" customFormat="1" ht="18">
      <c r="A61" s="216" t="s">
        <v>37</v>
      </c>
      <c r="B61" s="219" t="s">
        <v>1399</v>
      </c>
      <c r="C61" s="216" t="s">
        <v>38</v>
      </c>
      <c r="D61" s="216" t="s">
        <v>1523</v>
      </c>
      <c r="E61" s="216" t="s">
        <v>30</v>
      </c>
      <c r="F61" s="216" t="s">
        <v>31</v>
      </c>
      <c r="H61" s="216" t="s">
        <v>249</v>
      </c>
      <c r="I61" s="216" t="s">
        <v>1535</v>
      </c>
      <c r="J61" s="216" t="s">
        <v>1048</v>
      </c>
      <c r="K61" s="216" t="s">
        <v>1539</v>
      </c>
      <c r="M61" s="219" t="s">
        <v>1520</v>
      </c>
    </row>
    <row r="62" spans="1:13" s="216" customFormat="1" ht="18">
      <c r="A62" s="216" t="s">
        <v>1541</v>
      </c>
      <c r="B62" s="219" t="s">
        <v>1510</v>
      </c>
      <c r="C62" s="216" t="s">
        <v>1534</v>
      </c>
      <c r="D62" s="216" t="s">
        <v>1523</v>
      </c>
      <c r="E62" s="216" t="s">
        <v>30</v>
      </c>
      <c r="F62" s="216" t="s">
        <v>31</v>
      </c>
      <c r="H62" s="216" t="s">
        <v>249</v>
      </c>
      <c r="I62" s="216" t="s">
        <v>1535</v>
      </c>
      <c r="J62" s="216" t="s">
        <v>1048</v>
      </c>
      <c r="K62" s="216" t="s">
        <v>1539</v>
      </c>
      <c r="M62" s="219" t="s">
        <v>1520</v>
      </c>
    </row>
    <row r="63" spans="1:13" s="216" customFormat="1" ht="18">
      <c r="A63" s="216" t="s">
        <v>229</v>
      </c>
      <c r="B63" s="219" t="s">
        <v>1400</v>
      </c>
      <c r="C63" s="216" t="s">
        <v>38</v>
      </c>
      <c r="D63" s="216" t="s">
        <v>1523</v>
      </c>
      <c r="E63" s="216" t="s">
        <v>30</v>
      </c>
      <c r="F63" s="216" t="s">
        <v>31</v>
      </c>
      <c r="H63" s="216" t="s">
        <v>249</v>
      </c>
      <c r="I63" s="216" t="s">
        <v>1535</v>
      </c>
      <c r="J63" s="216" t="s">
        <v>1048</v>
      </c>
      <c r="K63" s="216" t="s">
        <v>1539</v>
      </c>
      <c r="M63" s="219" t="s">
        <v>1520</v>
      </c>
    </row>
    <row r="64" spans="1:13" s="216" customFormat="1" ht="18">
      <c r="A64" s="216" t="s">
        <v>805</v>
      </c>
      <c r="B64" s="219" t="s">
        <v>1504</v>
      </c>
      <c r="C64" s="216" t="s">
        <v>38</v>
      </c>
      <c r="D64" s="216" t="s">
        <v>1523</v>
      </c>
      <c r="E64" s="216" t="s">
        <v>30</v>
      </c>
      <c r="F64" s="216" t="s">
        <v>31</v>
      </c>
      <c r="H64" s="216" t="s">
        <v>249</v>
      </c>
      <c r="I64" s="216" t="s">
        <v>1535</v>
      </c>
      <c r="J64" s="216" t="s">
        <v>1048</v>
      </c>
      <c r="K64" s="216" t="s">
        <v>1539</v>
      </c>
      <c r="M64" s="219" t="s">
        <v>1520</v>
      </c>
    </row>
    <row r="65" spans="1:13" s="216" customFormat="1" ht="18">
      <c r="A65" s="216" t="s">
        <v>1537</v>
      </c>
      <c r="B65" s="219" t="s">
        <v>1506</v>
      </c>
      <c r="C65" s="216" t="s">
        <v>1534</v>
      </c>
      <c r="D65" s="216" t="s">
        <v>1523</v>
      </c>
      <c r="E65" s="216" t="s">
        <v>30</v>
      </c>
      <c r="F65" s="216" t="s">
        <v>31</v>
      </c>
      <c r="H65" s="216" t="s">
        <v>249</v>
      </c>
      <c r="I65" s="216" t="s">
        <v>1535</v>
      </c>
      <c r="J65" s="216" t="s">
        <v>1048</v>
      </c>
      <c r="K65" s="216" t="s">
        <v>1539</v>
      </c>
      <c r="M65" s="219" t="s">
        <v>1520</v>
      </c>
    </row>
    <row r="66" spans="1:13" s="216" customFormat="1">
      <c r="A66" s="216" t="s">
        <v>676</v>
      </c>
      <c r="B66" s="218" t="s">
        <v>1382</v>
      </c>
      <c r="C66" s="216" t="s">
        <v>38</v>
      </c>
      <c r="D66" s="216" t="s">
        <v>1523</v>
      </c>
      <c r="E66" s="216" t="s">
        <v>30</v>
      </c>
      <c r="F66" s="216" t="s">
        <v>31</v>
      </c>
      <c r="H66" s="216" t="s">
        <v>249</v>
      </c>
      <c r="I66" s="216" t="s">
        <v>1535</v>
      </c>
      <c r="J66" s="216" t="s">
        <v>1048</v>
      </c>
      <c r="K66" s="216" t="s">
        <v>1539</v>
      </c>
      <c r="M66" s="218" t="s">
        <v>1519</v>
      </c>
    </row>
    <row r="67" spans="1:13" s="216" customFormat="1">
      <c r="A67" s="216" t="s">
        <v>67</v>
      </c>
      <c r="B67" s="217" t="s">
        <v>1397</v>
      </c>
      <c r="C67" s="216" t="s">
        <v>47</v>
      </c>
      <c r="D67" s="216" t="s">
        <v>1523</v>
      </c>
      <c r="E67" s="216" t="s">
        <v>30</v>
      </c>
      <c r="F67" s="216" t="s">
        <v>31</v>
      </c>
      <c r="H67" s="216" t="s">
        <v>249</v>
      </c>
      <c r="I67" s="216" t="s">
        <v>1535</v>
      </c>
      <c r="J67" s="216" t="s">
        <v>1012</v>
      </c>
      <c r="K67" s="216" t="s">
        <v>1542</v>
      </c>
      <c r="M67" s="217" t="s">
        <v>1519</v>
      </c>
    </row>
    <row r="68" spans="1:13" s="216" customFormat="1">
      <c r="A68" s="216" t="s">
        <v>103</v>
      </c>
      <c r="B68" s="217" t="s">
        <v>1379</v>
      </c>
      <c r="C68" s="216" t="s">
        <v>47</v>
      </c>
      <c r="D68" s="216" t="s">
        <v>1523</v>
      </c>
      <c r="E68" s="216" t="s">
        <v>30</v>
      </c>
      <c r="F68" s="216" t="s">
        <v>31</v>
      </c>
      <c r="H68" s="216" t="s">
        <v>249</v>
      </c>
      <c r="I68" s="216" t="s">
        <v>1535</v>
      </c>
      <c r="J68" s="216" t="s">
        <v>1012</v>
      </c>
      <c r="K68" s="216" t="s">
        <v>1542</v>
      </c>
      <c r="M68" s="217" t="s">
        <v>1519</v>
      </c>
    </row>
    <row r="69" spans="1:13" s="216" customFormat="1">
      <c r="A69" s="216" t="s">
        <v>865</v>
      </c>
      <c r="B69" s="217" t="s">
        <v>1390</v>
      </c>
      <c r="C69" s="216" t="s">
        <v>47</v>
      </c>
      <c r="D69" s="216" t="s">
        <v>1523</v>
      </c>
      <c r="E69" s="216" t="s">
        <v>30</v>
      </c>
      <c r="F69" s="216" t="s">
        <v>31</v>
      </c>
      <c r="H69" s="216" t="s">
        <v>249</v>
      </c>
      <c r="I69" s="216" t="s">
        <v>1535</v>
      </c>
      <c r="J69" s="216" t="s">
        <v>1012</v>
      </c>
      <c r="K69" s="216" t="s">
        <v>1542</v>
      </c>
      <c r="M69" s="217" t="s">
        <v>1519</v>
      </c>
    </row>
    <row r="70" spans="1:13" s="216" customFormat="1">
      <c r="A70" s="216" t="s">
        <v>37</v>
      </c>
      <c r="B70" s="217" t="s">
        <v>1399</v>
      </c>
      <c r="C70" s="216" t="s">
        <v>38</v>
      </c>
      <c r="D70" s="216" t="s">
        <v>1523</v>
      </c>
      <c r="E70" s="216" t="s">
        <v>30</v>
      </c>
      <c r="F70" s="216" t="s">
        <v>31</v>
      </c>
      <c r="H70" s="216" t="s">
        <v>249</v>
      </c>
      <c r="I70" s="216" t="s">
        <v>1535</v>
      </c>
      <c r="J70" s="216" t="s">
        <v>1012</v>
      </c>
      <c r="K70" s="216" t="s">
        <v>1542</v>
      </c>
      <c r="M70" s="217" t="s">
        <v>1519</v>
      </c>
    </row>
    <row r="71" spans="1:13" s="216" customFormat="1">
      <c r="A71" s="216" t="s">
        <v>1313</v>
      </c>
      <c r="B71" s="217" t="s">
        <v>1403</v>
      </c>
      <c r="C71" s="216" t="s">
        <v>1534</v>
      </c>
      <c r="D71" s="216" t="s">
        <v>1523</v>
      </c>
      <c r="E71" s="216" t="s">
        <v>30</v>
      </c>
      <c r="F71" s="216" t="s">
        <v>31</v>
      </c>
      <c r="H71" s="216" t="s">
        <v>249</v>
      </c>
      <c r="I71" s="216" t="s">
        <v>1535</v>
      </c>
      <c r="J71" s="216" t="s">
        <v>1012</v>
      </c>
      <c r="K71" s="216" t="s">
        <v>1542</v>
      </c>
      <c r="M71" s="217" t="s">
        <v>1519</v>
      </c>
    </row>
    <row r="72" spans="1:13" s="216" customFormat="1">
      <c r="A72" s="216" t="s">
        <v>654</v>
      </c>
      <c r="B72" s="217" t="s">
        <v>1386</v>
      </c>
      <c r="C72" s="216" t="s">
        <v>38</v>
      </c>
      <c r="D72" s="216" t="s">
        <v>1523</v>
      </c>
      <c r="E72" s="216" t="s">
        <v>30</v>
      </c>
      <c r="F72" s="216" t="s">
        <v>31</v>
      </c>
      <c r="H72" s="216" t="s">
        <v>249</v>
      </c>
      <c r="I72" s="216" t="s">
        <v>1535</v>
      </c>
      <c r="J72" s="216" t="s">
        <v>1012</v>
      </c>
      <c r="K72" s="216" t="s">
        <v>1542</v>
      </c>
      <c r="M72" s="217" t="s">
        <v>1519</v>
      </c>
    </row>
    <row r="73" spans="1:13" s="216" customFormat="1">
      <c r="A73" s="216" t="s">
        <v>574</v>
      </c>
      <c r="B73" s="217" t="s">
        <v>1401</v>
      </c>
      <c r="C73" s="216" t="s">
        <v>575</v>
      </c>
      <c r="D73" s="216" t="s">
        <v>1523</v>
      </c>
      <c r="E73" s="216" t="s">
        <v>30</v>
      </c>
      <c r="F73" s="216" t="s">
        <v>31</v>
      </c>
      <c r="H73" s="216" t="s">
        <v>249</v>
      </c>
      <c r="I73" s="216" t="s">
        <v>1535</v>
      </c>
      <c r="J73" s="216" t="s">
        <v>1012</v>
      </c>
      <c r="K73" s="216" t="s">
        <v>1542</v>
      </c>
      <c r="M73" s="217" t="s">
        <v>1519</v>
      </c>
    </row>
    <row r="74" spans="1:13" s="216" customFormat="1">
      <c r="A74" s="216" t="s">
        <v>272</v>
      </c>
      <c r="B74" s="217" t="s">
        <v>1393</v>
      </c>
      <c r="C74" s="216" t="s">
        <v>47</v>
      </c>
      <c r="D74" s="216" t="s">
        <v>1523</v>
      </c>
      <c r="E74" s="216" t="s">
        <v>30</v>
      </c>
      <c r="F74" s="216" t="s">
        <v>31</v>
      </c>
      <c r="H74" s="216" t="s">
        <v>249</v>
      </c>
      <c r="I74" s="216" t="s">
        <v>1535</v>
      </c>
      <c r="J74" s="216" t="s">
        <v>1012</v>
      </c>
      <c r="K74" s="216" t="s">
        <v>1542</v>
      </c>
      <c r="M74" s="217" t="s">
        <v>1519</v>
      </c>
    </row>
    <row r="75" spans="1:13" s="216" customFormat="1">
      <c r="A75" s="216" t="s">
        <v>1377</v>
      </c>
      <c r="B75" s="217" t="s">
        <v>1402</v>
      </c>
      <c r="C75" s="216" t="s">
        <v>1543</v>
      </c>
      <c r="D75" s="216" t="s">
        <v>1523</v>
      </c>
      <c r="E75" s="216" t="s">
        <v>30</v>
      </c>
      <c r="F75" s="216" t="s">
        <v>31</v>
      </c>
      <c r="H75" s="216" t="s">
        <v>249</v>
      </c>
      <c r="I75" s="216" t="s">
        <v>1535</v>
      </c>
      <c r="J75" s="216" t="s">
        <v>1012</v>
      </c>
      <c r="K75" s="216" t="s">
        <v>1542</v>
      </c>
      <c r="M75" s="217" t="s">
        <v>1519</v>
      </c>
    </row>
    <row r="76" spans="1:13" s="216" customFormat="1">
      <c r="A76" s="216" t="s">
        <v>904</v>
      </c>
      <c r="B76" s="217" t="s">
        <v>1391</v>
      </c>
      <c r="C76" s="216" t="s">
        <v>47</v>
      </c>
      <c r="D76" s="216" t="s">
        <v>1523</v>
      </c>
      <c r="E76" s="216" t="s">
        <v>30</v>
      </c>
      <c r="F76" s="216" t="s">
        <v>31</v>
      </c>
      <c r="H76" s="216" t="s">
        <v>249</v>
      </c>
      <c r="I76" s="216" t="s">
        <v>1535</v>
      </c>
      <c r="J76" s="216" t="s">
        <v>1012</v>
      </c>
      <c r="K76" s="216" t="s">
        <v>1542</v>
      </c>
      <c r="M76" s="217" t="s">
        <v>1519</v>
      </c>
    </row>
    <row r="77" spans="1:13" s="216" customFormat="1">
      <c r="A77" s="216" t="s">
        <v>676</v>
      </c>
      <c r="B77" s="217" t="s">
        <v>1382</v>
      </c>
      <c r="C77" s="216" t="s">
        <v>38</v>
      </c>
      <c r="D77" s="216" t="s">
        <v>1523</v>
      </c>
      <c r="E77" s="216" t="s">
        <v>30</v>
      </c>
      <c r="F77" s="216" t="s">
        <v>31</v>
      </c>
      <c r="H77" s="216" t="s">
        <v>249</v>
      </c>
      <c r="I77" s="216" t="s">
        <v>1535</v>
      </c>
      <c r="J77" s="216" t="s">
        <v>1012</v>
      </c>
      <c r="K77" s="216" t="s">
        <v>1542</v>
      </c>
      <c r="M77" s="217" t="s">
        <v>1519</v>
      </c>
    </row>
    <row r="78" spans="1:13" s="216" customFormat="1">
      <c r="A78" s="216" t="s">
        <v>46</v>
      </c>
      <c r="B78" s="217" t="s">
        <v>1388</v>
      </c>
      <c r="C78" s="216" t="s">
        <v>47</v>
      </c>
      <c r="D78" s="216" t="s">
        <v>1523</v>
      </c>
      <c r="E78" s="216" t="s">
        <v>30</v>
      </c>
      <c r="F78" s="216" t="s">
        <v>31</v>
      </c>
      <c r="H78" s="216" t="s">
        <v>249</v>
      </c>
      <c r="I78" s="216" t="s">
        <v>1535</v>
      </c>
      <c r="J78" s="216" t="s">
        <v>1012</v>
      </c>
      <c r="K78" s="216" t="s">
        <v>1542</v>
      </c>
      <c r="M78" s="217" t="s">
        <v>1519</v>
      </c>
    </row>
    <row r="79" spans="1:13" s="216" customFormat="1">
      <c r="A79" s="216" t="s">
        <v>60</v>
      </c>
      <c r="B79" s="218" t="s">
        <v>1385</v>
      </c>
      <c r="C79" s="216" t="s">
        <v>61</v>
      </c>
      <c r="D79" s="216" t="s">
        <v>1523</v>
      </c>
      <c r="E79" s="216" t="s">
        <v>30</v>
      </c>
      <c r="F79" s="216" t="s">
        <v>31</v>
      </c>
      <c r="H79" s="216" t="s">
        <v>249</v>
      </c>
      <c r="I79" s="216" t="s">
        <v>1535</v>
      </c>
      <c r="J79" s="216" t="s">
        <v>1012</v>
      </c>
      <c r="K79" s="216" t="s">
        <v>1542</v>
      </c>
      <c r="M79" s="218" t="s">
        <v>1519</v>
      </c>
    </row>
    <row r="80" spans="1:13" s="216" customFormat="1" ht="18">
      <c r="A80" s="216" t="s">
        <v>236</v>
      </c>
      <c r="B80" s="219" t="s">
        <v>1384</v>
      </c>
      <c r="C80" s="216" t="s">
        <v>1526</v>
      </c>
      <c r="D80" s="216" t="s">
        <v>1523</v>
      </c>
      <c r="E80" s="216" t="s">
        <v>30</v>
      </c>
      <c r="F80" s="216" t="s">
        <v>31</v>
      </c>
      <c r="H80" s="216" t="s">
        <v>249</v>
      </c>
      <c r="I80" s="216" t="s">
        <v>1535</v>
      </c>
      <c r="J80" s="216" t="s">
        <v>1012</v>
      </c>
      <c r="K80" s="216" t="s">
        <v>1542</v>
      </c>
      <c r="M80" s="219" t="s">
        <v>1520</v>
      </c>
    </row>
    <row r="81" spans="1:13" s="216" customFormat="1" ht="18">
      <c r="A81" s="216" t="s">
        <v>956</v>
      </c>
      <c r="B81" s="220" t="s">
        <v>1503</v>
      </c>
      <c r="C81" s="216" t="s">
        <v>38</v>
      </c>
      <c r="D81" s="216" t="s">
        <v>1523</v>
      </c>
      <c r="E81" s="216" t="s">
        <v>30</v>
      </c>
      <c r="F81" s="216" t="s">
        <v>31</v>
      </c>
      <c r="H81" s="216" t="s">
        <v>249</v>
      </c>
      <c r="I81" s="216" t="s">
        <v>1535</v>
      </c>
      <c r="J81" s="216" t="s">
        <v>1012</v>
      </c>
      <c r="K81" s="216" t="s">
        <v>1542</v>
      </c>
      <c r="M81" s="219" t="s">
        <v>1520</v>
      </c>
    </row>
    <row r="82" spans="1:13" s="216" customFormat="1" ht="18">
      <c r="A82" s="216" t="s">
        <v>1074</v>
      </c>
      <c r="B82" s="219" t="s">
        <v>1501</v>
      </c>
      <c r="C82" s="216" t="s">
        <v>38</v>
      </c>
      <c r="D82" s="216" t="s">
        <v>1523</v>
      </c>
      <c r="E82" s="216" t="s">
        <v>30</v>
      </c>
      <c r="F82" s="216" t="s">
        <v>31</v>
      </c>
      <c r="H82" s="216" t="s">
        <v>249</v>
      </c>
      <c r="I82" s="216" t="s">
        <v>1535</v>
      </c>
      <c r="J82" s="216" t="s">
        <v>1012</v>
      </c>
      <c r="K82" s="216" t="s">
        <v>1542</v>
      </c>
      <c r="M82" s="219" t="s">
        <v>1520</v>
      </c>
    </row>
    <row r="83" spans="1:13" s="216" customFormat="1" ht="18">
      <c r="A83" s="216" t="s">
        <v>1527</v>
      </c>
      <c r="B83" s="219" t="s">
        <v>1502</v>
      </c>
      <c r="C83" s="216" t="s">
        <v>38</v>
      </c>
      <c r="D83" s="216" t="s">
        <v>1523</v>
      </c>
      <c r="E83" s="216" t="s">
        <v>30</v>
      </c>
      <c r="F83" s="216" t="s">
        <v>31</v>
      </c>
      <c r="H83" s="216" t="s">
        <v>249</v>
      </c>
      <c r="I83" s="216" t="s">
        <v>1535</v>
      </c>
      <c r="J83" s="216" t="s">
        <v>1012</v>
      </c>
      <c r="K83" s="216" t="s">
        <v>1542</v>
      </c>
      <c r="M83" s="219" t="s">
        <v>1520</v>
      </c>
    </row>
    <row r="84" spans="1:13" s="216" customFormat="1" ht="18">
      <c r="A84" s="216" t="s">
        <v>1541</v>
      </c>
      <c r="B84" s="219" t="s">
        <v>1510</v>
      </c>
      <c r="C84" s="216" t="s">
        <v>1534</v>
      </c>
      <c r="D84" s="216" t="s">
        <v>1523</v>
      </c>
      <c r="E84" s="216" t="s">
        <v>30</v>
      </c>
      <c r="F84" s="216" t="s">
        <v>31</v>
      </c>
      <c r="H84" s="216" t="s">
        <v>249</v>
      </c>
      <c r="I84" s="216" t="s">
        <v>1535</v>
      </c>
      <c r="J84" s="216" t="s">
        <v>1012</v>
      </c>
      <c r="K84" s="216" t="s">
        <v>1542</v>
      </c>
      <c r="M84" s="219" t="s">
        <v>1520</v>
      </c>
    </row>
    <row r="85" spans="1:13" s="216" customFormat="1" ht="18">
      <c r="A85" s="216" t="s">
        <v>1544</v>
      </c>
      <c r="B85" s="219" t="s">
        <v>1511</v>
      </c>
      <c r="C85" s="216" t="s">
        <v>154</v>
      </c>
      <c r="D85" s="216" t="s">
        <v>1523</v>
      </c>
      <c r="E85" s="216" t="s">
        <v>30</v>
      </c>
      <c r="F85" s="216" t="s">
        <v>31</v>
      </c>
      <c r="H85" s="216" t="s">
        <v>249</v>
      </c>
      <c r="I85" s="216" t="s">
        <v>1535</v>
      </c>
      <c r="J85" s="216" t="s">
        <v>1012</v>
      </c>
      <c r="K85" s="216" t="s">
        <v>1542</v>
      </c>
      <c r="M85" s="219" t="s">
        <v>1520</v>
      </c>
    </row>
    <row r="86" spans="1:13" s="216" customFormat="1">
      <c r="A86" s="216" t="s">
        <v>654</v>
      </c>
      <c r="B86" s="217" t="s">
        <v>1386</v>
      </c>
      <c r="C86" s="216" t="s">
        <v>38</v>
      </c>
      <c r="D86" s="216" t="s">
        <v>1523</v>
      </c>
      <c r="E86" s="216" t="s">
        <v>30</v>
      </c>
      <c r="F86" s="216" t="s">
        <v>31</v>
      </c>
      <c r="H86" s="216" t="s">
        <v>207</v>
      </c>
      <c r="I86" s="216" t="s">
        <v>1545</v>
      </c>
      <c r="J86" s="216" t="s">
        <v>1121</v>
      </c>
      <c r="K86" s="216" t="s">
        <v>1546</v>
      </c>
      <c r="M86" s="217" t="s">
        <v>1519</v>
      </c>
    </row>
    <row r="87" spans="1:13" s="216" customFormat="1" ht="18">
      <c r="A87" s="216" t="s">
        <v>1074</v>
      </c>
      <c r="B87" s="219" t="s">
        <v>1501</v>
      </c>
      <c r="C87" s="216" t="s">
        <v>38</v>
      </c>
      <c r="D87" s="216" t="s">
        <v>1523</v>
      </c>
      <c r="E87" s="216" t="s">
        <v>30</v>
      </c>
      <c r="F87" s="216" t="s">
        <v>31</v>
      </c>
      <c r="H87" s="216" t="s">
        <v>207</v>
      </c>
      <c r="I87" s="216" t="s">
        <v>1545</v>
      </c>
      <c r="J87" s="216" t="s">
        <v>1121</v>
      </c>
      <c r="K87" s="216" t="s">
        <v>1546</v>
      </c>
      <c r="M87" s="219" t="s">
        <v>1520</v>
      </c>
    </row>
    <row r="88" spans="1:13" s="216" customFormat="1" ht="18">
      <c r="A88" s="216" t="s">
        <v>1527</v>
      </c>
      <c r="B88" s="219" t="s">
        <v>1502</v>
      </c>
      <c r="C88" s="216" t="s">
        <v>38</v>
      </c>
      <c r="D88" s="216" t="s">
        <v>1523</v>
      </c>
      <c r="E88" s="216" t="s">
        <v>30</v>
      </c>
      <c r="F88" s="216" t="s">
        <v>31</v>
      </c>
      <c r="H88" s="216" t="s">
        <v>207</v>
      </c>
      <c r="I88" s="216" t="s">
        <v>1545</v>
      </c>
      <c r="J88" s="216" t="s">
        <v>1121</v>
      </c>
      <c r="K88" s="216" t="s">
        <v>1546</v>
      </c>
      <c r="M88" s="219" t="s">
        <v>1520</v>
      </c>
    </row>
    <row r="89" spans="1:13" s="216" customFormat="1" ht="18">
      <c r="A89" s="216" t="s">
        <v>229</v>
      </c>
      <c r="B89" s="219" t="s">
        <v>1400</v>
      </c>
      <c r="C89" s="216" t="s">
        <v>38</v>
      </c>
      <c r="D89" s="216" t="s">
        <v>1523</v>
      </c>
      <c r="E89" s="216" t="s">
        <v>30</v>
      </c>
      <c r="F89" s="216" t="s">
        <v>31</v>
      </c>
      <c r="H89" s="216" t="s">
        <v>207</v>
      </c>
      <c r="I89" s="216" t="s">
        <v>1545</v>
      </c>
      <c r="J89" s="216" t="s">
        <v>1121</v>
      </c>
      <c r="K89" s="216" t="s">
        <v>1546</v>
      </c>
      <c r="M89" s="219" t="s">
        <v>1520</v>
      </c>
    </row>
    <row r="90" spans="1:13" s="216" customFormat="1" ht="18">
      <c r="A90" s="216" t="s">
        <v>1544</v>
      </c>
      <c r="B90" s="220" t="s">
        <v>1511</v>
      </c>
      <c r="C90" s="216" t="s">
        <v>154</v>
      </c>
      <c r="D90" s="216" t="s">
        <v>1523</v>
      </c>
      <c r="E90" s="216" t="s">
        <v>30</v>
      </c>
      <c r="F90" s="216" t="s">
        <v>31</v>
      </c>
      <c r="H90" s="216" t="s">
        <v>207</v>
      </c>
      <c r="I90" s="216" t="s">
        <v>1545</v>
      </c>
      <c r="J90" s="216" t="s">
        <v>1121</v>
      </c>
      <c r="K90" s="216" t="s">
        <v>1546</v>
      </c>
      <c r="M90" s="219" t="s">
        <v>1520</v>
      </c>
    </row>
    <row r="91" spans="1:13" s="216" customFormat="1" ht="18">
      <c r="A91" s="216" t="s">
        <v>176</v>
      </c>
      <c r="B91" s="219" t="s">
        <v>1396</v>
      </c>
      <c r="C91" s="216" t="s">
        <v>61</v>
      </c>
      <c r="D91" s="216" t="s">
        <v>1523</v>
      </c>
      <c r="E91" s="216" t="s">
        <v>30</v>
      </c>
      <c r="F91" s="216" t="s">
        <v>31</v>
      </c>
      <c r="H91" s="216" t="s">
        <v>207</v>
      </c>
      <c r="I91" s="216" t="s">
        <v>1545</v>
      </c>
      <c r="J91" s="216" t="s">
        <v>1121</v>
      </c>
      <c r="K91" s="216" t="s">
        <v>1546</v>
      </c>
      <c r="M91" s="219" t="s">
        <v>1520</v>
      </c>
    </row>
    <row r="92" spans="1:13" s="216" customFormat="1" ht="18">
      <c r="A92" s="216" t="s">
        <v>1074</v>
      </c>
      <c r="B92" s="219" t="s">
        <v>1501</v>
      </c>
      <c r="C92" s="216" t="s">
        <v>38</v>
      </c>
      <c r="D92" s="216" t="s">
        <v>1523</v>
      </c>
      <c r="E92" s="216" t="s">
        <v>30</v>
      </c>
      <c r="F92" s="216" t="s">
        <v>31</v>
      </c>
      <c r="H92" s="216" t="s">
        <v>207</v>
      </c>
      <c r="I92" s="216" t="s">
        <v>1545</v>
      </c>
      <c r="J92" s="221" t="s">
        <v>1512</v>
      </c>
      <c r="K92" s="216" t="s">
        <v>1547</v>
      </c>
      <c r="M92" s="219" t="s">
        <v>1520</v>
      </c>
    </row>
    <row r="93" spans="1:13" s="216" customFormat="1" ht="18">
      <c r="A93" s="216" t="s">
        <v>1527</v>
      </c>
      <c r="B93" s="219" t="s">
        <v>1502</v>
      </c>
      <c r="C93" s="216" t="s">
        <v>38</v>
      </c>
      <c r="D93" s="216" t="s">
        <v>1523</v>
      </c>
      <c r="E93" s="216" t="s">
        <v>30</v>
      </c>
      <c r="F93" s="216" t="s">
        <v>31</v>
      </c>
      <c r="H93" s="216" t="s">
        <v>207</v>
      </c>
      <c r="I93" s="216" t="s">
        <v>1545</v>
      </c>
      <c r="J93" s="221" t="s">
        <v>1512</v>
      </c>
      <c r="K93" s="216" t="s">
        <v>1547</v>
      </c>
      <c r="M93" s="219" t="s">
        <v>1520</v>
      </c>
    </row>
    <row r="94" spans="1:13" s="216" customFormat="1" ht="18">
      <c r="A94" s="216" t="s">
        <v>176</v>
      </c>
      <c r="B94" s="220" t="s">
        <v>1396</v>
      </c>
      <c r="C94" s="216" t="s">
        <v>61</v>
      </c>
      <c r="D94" s="216" t="s">
        <v>1523</v>
      </c>
      <c r="E94" s="216" t="s">
        <v>30</v>
      </c>
      <c r="F94" s="216" t="s">
        <v>31</v>
      </c>
      <c r="H94" s="216" t="s">
        <v>207</v>
      </c>
      <c r="I94" s="216" t="s">
        <v>1545</v>
      </c>
      <c r="J94" s="221" t="s">
        <v>1512</v>
      </c>
      <c r="K94" s="216" t="s">
        <v>1547</v>
      </c>
      <c r="M94" s="219" t="s">
        <v>1520</v>
      </c>
    </row>
    <row r="95" spans="1:13" s="216" customFormat="1">
      <c r="A95" s="216" t="s">
        <v>654</v>
      </c>
      <c r="B95" s="217" t="s">
        <v>1386</v>
      </c>
      <c r="C95" s="216" t="s">
        <v>38</v>
      </c>
      <c r="D95" s="216" t="s">
        <v>1523</v>
      </c>
      <c r="E95" s="216" t="s">
        <v>30</v>
      </c>
      <c r="F95" s="216" t="s">
        <v>31</v>
      </c>
      <c r="H95" s="216" t="s">
        <v>207</v>
      </c>
      <c r="I95" s="216" t="s">
        <v>1545</v>
      </c>
      <c r="J95" s="216" t="s">
        <v>1110</v>
      </c>
      <c r="K95" s="216" t="s">
        <v>1548</v>
      </c>
      <c r="M95" s="217" t="s">
        <v>1519</v>
      </c>
    </row>
    <row r="96" spans="1:13" s="216" customFormat="1">
      <c r="A96" s="216" t="s">
        <v>272</v>
      </c>
      <c r="B96" s="217" t="s">
        <v>1393</v>
      </c>
      <c r="C96" s="216" t="s">
        <v>47</v>
      </c>
      <c r="D96" s="216" t="s">
        <v>1523</v>
      </c>
      <c r="E96" s="216" t="s">
        <v>30</v>
      </c>
      <c r="F96" s="216" t="s">
        <v>31</v>
      </c>
      <c r="H96" s="216" t="s">
        <v>207</v>
      </c>
      <c r="I96" s="216" t="s">
        <v>1545</v>
      </c>
      <c r="J96" s="216" t="s">
        <v>1110</v>
      </c>
      <c r="K96" s="216" t="s">
        <v>1548</v>
      </c>
      <c r="M96" s="217" t="s">
        <v>1519</v>
      </c>
    </row>
    <row r="97" spans="1:13" s="216" customFormat="1">
      <c r="A97" s="216" t="s">
        <v>676</v>
      </c>
      <c r="B97" s="217" t="s">
        <v>1382</v>
      </c>
      <c r="C97" s="216" t="s">
        <v>38</v>
      </c>
      <c r="D97" s="216" t="s">
        <v>1523</v>
      </c>
      <c r="E97" s="216" t="s">
        <v>30</v>
      </c>
      <c r="F97" s="216" t="s">
        <v>31</v>
      </c>
      <c r="H97" s="216" t="s">
        <v>207</v>
      </c>
      <c r="I97" s="216" t="s">
        <v>1545</v>
      </c>
      <c r="J97" s="216" t="s">
        <v>1110</v>
      </c>
      <c r="K97" s="216" t="s">
        <v>1548</v>
      </c>
      <c r="M97" s="217" t="s">
        <v>1519</v>
      </c>
    </row>
    <row r="98" spans="1:13" s="216" customFormat="1">
      <c r="A98" s="216" t="s">
        <v>591</v>
      </c>
      <c r="B98" s="217" t="s">
        <v>1380</v>
      </c>
      <c r="C98" s="216" t="s">
        <v>1534</v>
      </c>
      <c r="D98" s="216" t="s">
        <v>1523</v>
      </c>
      <c r="E98" s="216" t="s">
        <v>30</v>
      </c>
      <c r="F98" s="216" t="s">
        <v>31</v>
      </c>
      <c r="H98" s="216" t="s">
        <v>207</v>
      </c>
      <c r="I98" s="216" t="s">
        <v>1545</v>
      </c>
      <c r="J98" s="216" t="s">
        <v>1110</v>
      </c>
      <c r="K98" s="216" t="s">
        <v>1548</v>
      </c>
      <c r="M98" s="217" t="s">
        <v>1562</v>
      </c>
    </row>
    <row r="99" spans="1:13" s="216" customFormat="1">
      <c r="A99" s="216" t="s">
        <v>1441</v>
      </c>
      <c r="B99" s="217" t="s">
        <v>1563</v>
      </c>
      <c r="C99" s="216" t="s">
        <v>38</v>
      </c>
      <c r="D99" s="216" t="s">
        <v>1523</v>
      </c>
      <c r="E99" s="216" t="s">
        <v>30</v>
      </c>
      <c r="F99" s="216" t="s">
        <v>31</v>
      </c>
      <c r="H99" s="216" t="s">
        <v>207</v>
      </c>
      <c r="I99" s="216" t="s">
        <v>1545</v>
      </c>
      <c r="J99" s="216" t="s">
        <v>1110</v>
      </c>
      <c r="K99" s="216" t="s">
        <v>1548</v>
      </c>
      <c r="M99" s="217" t="s">
        <v>1562</v>
      </c>
    </row>
    <row r="100" spans="1:13" s="216" customFormat="1">
      <c r="A100" s="216" t="s">
        <v>103</v>
      </c>
      <c r="B100" s="218" t="s">
        <v>1379</v>
      </c>
      <c r="C100" s="216" t="s">
        <v>47</v>
      </c>
      <c r="D100" s="216" t="s">
        <v>1523</v>
      </c>
      <c r="E100" s="216" t="s">
        <v>30</v>
      </c>
      <c r="F100" s="216" t="s">
        <v>31</v>
      </c>
      <c r="H100" s="216" t="s">
        <v>207</v>
      </c>
      <c r="I100" s="216" t="s">
        <v>1545</v>
      </c>
      <c r="J100" s="216" t="s">
        <v>1110</v>
      </c>
      <c r="K100" s="216" t="s">
        <v>1548</v>
      </c>
      <c r="M100" s="218" t="s">
        <v>1519</v>
      </c>
    </row>
    <row r="101" spans="1:13" s="216" customFormat="1" ht="18">
      <c r="A101" s="216" t="s">
        <v>60</v>
      </c>
      <c r="B101" s="219" t="s">
        <v>1385</v>
      </c>
      <c r="C101" s="216" t="s">
        <v>61</v>
      </c>
      <c r="D101" s="216" t="s">
        <v>1523</v>
      </c>
      <c r="E101" s="216" t="s">
        <v>30</v>
      </c>
      <c r="F101" s="216" t="s">
        <v>31</v>
      </c>
      <c r="H101" s="216" t="s">
        <v>207</v>
      </c>
      <c r="I101" s="216" t="s">
        <v>1545</v>
      </c>
      <c r="J101" s="216" t="s">
        <v>1110</v>
      </c>
      <c r="K101" s="216" t="s">
        <v>1548</v>
      </c>
      <c r="M101" s="219" t="s">
        <v>1520</v>
      </c>
    </row>
    <row r="102" spans="1:13" s="216" customFormat="1" ht="18">
      <c r="A102" s="216" t="s">
        <v>236</v>
      </c>
      <c r="B102" s="220" t="s">
        <v>1384</v>
      </c>
      <c r="C102" s="216" t="s">
        <v>1526</v>
      </c>
      <c r="D102" s="216" t="s">
        <v>1523</v>
      </c>
      <c r="E102" s="216" t="s">
        <v>30</v>
      </c>
      <c r="F102" s="216" t="s">
        <v>31</v>
      </c>
      <c r="H102" s="216" t="s">
        <v>207</v>
      </c>
      <c r="I102" s="216" t="s">
        <v>1545</v>
      </c>
      <c r="J102" s="216" t="s">
        <v>1110</v>
      </c>
      <c r="K102" s="216" t="s">
        <v>1548</v>
      </c>
      <c r="M102" s="219" t="s">
        <v>1520</v>
      </c>
    </row>
    <row r="103" spans="1:13" s="216" customFormat="1" ht="18">
      <c r="A103" s="216" t="s">
        <v>1074</v>
      </c>
      <c r="B103" s="219" t="s">
        <v>1501</v>
      </c>
      <c r="C103" s="216" t="s">
        <v>38</v>
      </c>
      <c r="D103" s="216" t="s">
        <v>1523</v>
      </c>
      <c r="E103" s="216" t="s">
        <v>30</v>
      </c>
      <c r="F103" s="216" t="s">
        <v>31</v>
      </c>
      <c r="H103" s="216" t="s">
        <v>207</v>
      </c>
      <c r="I103" s="216" t="s">
        <v>1545</v>
      </c>
      <c r="J103" s="216" t="s">
        <v>1110</v>
      </c>
      <c r="K103" s="216" t="s">
        <v>1548</v>
      </c>
      <c r="M103" s="219" t="s">
        <v>1520</v>
      </c>
    </row>
    <row r="104" spans="1:13" s="216" customFormat="1" ht="18">
      <c r="A104" s="216" t="s">
        <v>1527</v>
      </c>
      <c r="B104" s="219" t="s">
        <v>1502</v>
      </c>
      <c r="C104" s="216" t="s">
        <v>38</v>
      </c>
      <c r="D104" s="216" t="s">
        <v>1523</v>
      </c>
      <c r="E104" s="216" t="s">
        <v>30</v>
      </c>
      <c r="F104" s="216" t="s">
        <v>31</v>
      </c>
      <c r="H104" s="216" t="s">
        <v>207</v>
      </c>
      <c r="I104" s="216" t="s">
        <v>1545</v>
      </c>
      <c r="J104" s="216" t="s">
        <v>1110</v>
      </c>
      <c r="K104" s="216" t="s">
        <v>1548</v>
      </c>
      <c r="M104" s="219" t="s">
        <v>1520</v>
      </c>
    </row>
    <row r="105" spans="1:13" s="216" customFormat="1" ht="18">
      <c r="A105" s="216" t="s">
        <v>229</v>
      </c>
      <c r="B105" s="219" t="s">
        <v>1400</v>
      </c>
      <c r="C105" s="216" t="s">
        <v>38</v>
      </c>
      <c r="D105" s="216" t="s">
        <v>1523</v>
      </c>
      <c r="E105" s="216" t="s">
        <v>30</v>
      </c>
      <c r="F105" s="216" t="s">
        <v>31</v>
      </c>
      <c r="H105" s="216" t="s">
        <v>207</v>
      </c>
      <c r="I105" s="216" t="s">
        <v>1545</v>
      </c>
      <c r="J105" s="216" t="s">
        <v>1110</v>
      </c>
      <c r="K105" s="216" t="s">
        <v>1548</v>
      </c>
      <c r="M105" s="219" t="s">
        <v>1520</v>
      </c>
    </row>
    <row r="106" spans="1:13" s="216" customFormat="1" ht="18">
      <c r="A106" s="216" t="s">
        <v>46</v>
      </c>
      <c r="B106" s="219" t="s">
        <v>1388</v>
      </c>
      <c r="C106" s="216" t="s">
        <v>47</v>
      </c>
      <c r="D106" s="216" t="s">
        <v>1523</v>
      </c>
      <c r="E106" s="216" t="s">
        <v>30</v>
      </c>
      <c r="F106" s="216" t="s">
        <v>31</v>
      </c>
      <c r="H106" s="216" t="s">
        <v>207</v>
      </c>
      <c r="I106" s="216" t="s">
        <v>1545</v>
      </c>
      <c r="J106" s="216" t="s">
        <v>1110</v>
      </c>
      <c r="K106" s="216" t="s">
        <v>1548</v>
      </c>
      <c r="M106" s="219" t="s">
        <v>1520</v>
      </c>
    </row>
    <row r="107" spans="1:13" s="216" customFormat="1">
      <c r="A107" s="216" t="s">
        <v>103</v>
      </c>
      <c r="B107" s="217" t="s">
        <v>1379</v>
      </c>
      <c r="C107" s="216" t="s">
        <v>47</v>
      </c>
      <c r="D107" s="216" t="s">
        <v>1523</v>
      </c>
      <c r="E107" s="216" t="s">
        <v>30</v>
      </c>
      <c r="F107" s="216" t="s">
        <v>31</v>
      </c>
      <c r="H107" s="216" t="s">
        <v>614</v>
      </c>
      <c r="I107" s="216" t="s">
        <v>1549</v>
      </c>
      <c r="J107" s="216" t="s">
        <v>1219</v>
      </c>
      <c r="K107" s="216" t="s">
        <v>1550</v>
      </c>
      <c r="M107" s="217" t="s">
        <v>1519</v>
      </c>
    </row>
    <row r="108" spans="1:13" s="216" customFormat="1">
      <c r="A108" s="216" t="s">
        <v>711</v>
      </c>
      <c r="B108" s="217" t="s">
        <v>1383</v>
      </c>
      <c r="C108" s="216" t="s">
        <v>38</v>
      </c>
      <c r="D108" s="216" t="s">
        <v>1523</v>
      </c>
      <c r="E108" s="216" t="s">
        <v>30</v>
      </c>
      <c r="F108" s="216" t="s">
        <v>31</v>
      </c>
      <c r="H108" s="216" t="s">
        <v>614</v>
      </c>
      <c r="I108" s="216" t="s">
        <v>1549</v>
      </c>
      <c r="J108" s="216" t="s">
        <v>1219</v>
      </c>
      <c r="K108" s="216" t="s">
        <v>1550</v>
      </c>
      <c r="M108" s="217" t="s">
        <v>1519</v>
      </c>
    </row>
    <row r="109" spans="1:13" s="216" customFormat="1">
      <c r="A109" s="216" t="s">
        <v>654</v>
      </c>
      <c r="B109" s="217" t="s">
        <v>1386</v>
      </c>
      <c r="C109" s="216" t="s">
        <v>38</v>
      </c>
      <c r="D109" s="216" t="s">
        <v>1523</v>
      </c>
      <c r="E109" s="216" t="s">
        <v>30</v>
      </c>
      <c r="F109" s="216" t="s">
        <v>31</v>
      </c>
      <c r="H109" s="216" t="s">
        <v>614</v>
      </c>
      <c r="I109" s="216" t="s">
        <v>1549</v>
      </c>
      <c r="J109" s="216" t="s">
        <v>1219</v>
      </c>
      <c r="K109" s="216" t="s">
        <v>1550</v>
      </c>
      <c r="M109" s="217" t="s">
        <v>1519</v>
      </c>
    </row>
    <row r="110" spans="1:13" s="216" customFormat="1">
      <c r="A110" s="216" t="s">
        <v>676</v>
      </c>
      <c r="B110" s="217" t="s">
        <v>1382</v>
      </c>
      <c r="C110" s="216" t="s">
        <v>38</v>
      </c>
      <c r="D110" s="216" t="s">
        <v>1523</v>
      </c>
      <c r="E110" s="216" t="s">
        <v>30</v>
      </c>
      <c r="F110" s="216" t="s">
        <v>31</v>
      </c>
      <c r="H110" s="216" t="s">
        <v>614</v>
      </c>
      <c r="I110" s="216" t="s">
        <v>1549</v>
      </c>
      <c r="J110" s="216" t="s">
        <v>1219</v>
      </c>
      <c r="K110" s="216" t="s">
        <v>1550</v>
      </c>
      <c r="M110" s="217" t="s">
        <v>1519</v>
      </c>
    </row>
    <row r="111" spans="1:13" s="216" customFormat="1" ht="18">
      <c r="A111" s="216" t="s">
        <v>1074</v>
      </c>
      <c r="B111" s="219" t="s">
        <v>1501</v>
      </c>
      <c r="C111" s="216" t="s">
        <v>38</v>
      </c>
      <c r="D111" s="216" t="s">
        <v>1523</v>
      </c>
      <c r="E111" s="216" t="s">
        <v>30</v>
      </c>
      <c r="F111" s="216" t="s">
        <v>31</v>
      </c>
      <c r="H111" s="216" t="s">
        <v>614</v>
      </c>
      <c r="I111" s="216" t="s">
        <v>1549</v>
      </c>
      <c r="J111" s="216" t="s">
        <v>1219</v>
      </c>
      <c r="K111" s="216" t="s">
        <v>1550</v>
      </c>
      <c r="M111" s="219" t="s">
        <v>1520</v>
      </c>
    </row>
    <row r="112" spans="1:13" s="216" customFormat="1" ht="18">
      <c r="A112" s="216" t="s">
        <v>1527</v>
      </c>
      <c r="B112" s="219" t="s">
        <v>1502</v>
      </c>
      <c r="C112" s="216" t="s">
        <v>38</v>
      </c>
      <c r="D112" s="216" t="s">
        <v>1523</v>
      </c>
      <c r="E112" s="216" t="s">
        <v>30</v>
      </c>
      <c r="F112" s="216" t="s">
        <v>31</v>
      </c>
      <c r="H112" s="216" t="s">
        <v>614</v>
      </c>
      <c r="I112" s="216" t="s">
        <v>1549</v>
      </c>
      <c r="J112" s="216" t="s">
        <v>1219</v>
      </c>
      <c r="K112" s="216" t="s">
        <v>1550</v>
      </c>
      <c r="M112" s="219" t="s">
        <v>1520</v>
      </c>
    </row>
    <row r="113" spans="1:13" s="216" customFormat="1" ht="18">
      <c r="A113" s="216" t="s">
        <v>229</v>
      </c>
      <c r="B113" s="219" t="s">
        <v>1400</v>
      </c>
      <c r="C113" s="216" t="s">
        <v>38</v>
      </c>
      <c r="D113" s="216" t="s">
        <v>1523</v>
      </c>
      <c r="E113" s="216" t="s">
        <v>30</v>
      </c>
      <c r="F113" s="216" t="s">
        <v>31</v>
      </c>
      <c r="H113" s="216" t="s">
        <v>614</v>
      </c>
      <c r="I113" s="216" t="s">
        <v>1549</v>
      </c>
      <c r="J113" s="216" t="s">
        <v>1219</v>
      </c>
      <c r="K113" s="216" t="s">
        <v>1550</v>
      </c>
      <c r="M113" s="219" t="s">
        <v>1520</v>
      </c>
    </row>
    <row r="114" spans="1:13" s="216" customFormat="1" ht="18">
      <c r="A114" s="216" t="s">
        <v>1537</v>
      </c>
      <c r="B114" s="219" t="s">
        <v>1506</v>
      </c>
      <c r="C114" s="216" t="s">
        <v>1534</v>
      </c>
      <c r="D114" s="216" t="s">
        <v>1523</v>
      </c>
      <c r="E114" s="216" t="s">
        <v>30</v>
      </c>
      <c r="F114" s="216" t="s">
        <v>31</v>
      </c>
      <c r="H114" s="216" t="s">
        <v>614</v>
      </c>
      <c r="I114" s="216" t="s">
        <v>1549</v>
      </c>
      <c r="J114" s="216" t="s">
        <v>1219</v>
      </c>
      <c r="K114" s="216" t="s">
        <v>1550</v>
      </c>
      <c r="M114" s="219" t="s">
        <v>1520</v>
      </c>
    </row>
    <row r="115" spans="1:13" s="216" customFormat="1" ht="18">
      <c r="A115" s="216" t="s">
        <v>390</v>
      </c>
      <c r="B115" s="219" t="s">
        <v>1394</v>
      </c>
      <c r="C115" s="216" t="s">
        <v>61</v>
      </c>
      <c r="D115" s="216" t="s">
        <v>1523</v>
      </c>
      <c r="E115" s="216" t="s">
        <v>30</v>
      </c>
      <c r="F115" s="216" t="s">
        <v>31</v>
      </c>
      <c r="H115" s="216" t="s">
        <v>614</v>
      </c>
      <c r="I115" s="216" t="s">
        <v>1549</v>
      </c>
      <c r="J115" s="216" t="s">
        <v>1219</v>
      </c>
      <c r="K115" s="216" t="s">
        <v>1550</v>
      </c>
      <c r="M115" s="219" t="s">
        <v>1520</v>
      </c>
    </row>
    <row r="116" spans="1:13" s="216" customFormat="1" ht="18">
      <c r="A116" s="216" t="s">
        <v>1544</v>
      </c>
      <c r="B116" s="220" t="s">
        <v>1511</v>
      </c>
      <c r="C116" s="216" t="s">
        <v>154</v>
      </c>
      <c r="D116" s="216" t="s">
        <v>1523</v>
      </c>
      <c r="E116" s="216" t="s">
        <v>30</v>
      </c>
      <c r="F116" s="216" t="s">
        <v>31</v>
      </c>
      <c r="H116" s="216" t="s">
        <v>614</v>
      </c>
      <c r="I116" s="216" t="s">
        <v>1549</v>
      </c>
      <c r="J116" s="216" t="s">
        <v>1219</v>
      </c>
      <c r="K116" s="216" t="s">
        <v>1550</v>
      </c>
      <c r="M116" s="219" t="s">
        <v>1520</v>
      </c>
    </row>
    <row r="117" spans="1:13" s="216" customFormat="1" ht="18">
      <c r="A117" s="216" t="s">
        <v>46</v>
      </c>
      <c r="B117" s="219" t="s">
        <v>1388</v>
      </c>
      <c r="C117" s="216" t="s">
        <v>47</v>
      </c>
      <c r="D117" s="216" t="s">
        <v>1523</v>
      </c>
      <c r="E117" s="216" t="s">
        <v>30</v>
      </c>
      <c r="F117" s="216" t="s">
        <v>31</v>
      </c>
      <c r="H117" s="216" t="s">
        <v>614</v>
      </c>
      <c r="I117" s="216" t="s">
        <v>1549</v>
      </c>
      <c r="J117" s="216" t="s">
        <v>1219</v>
      </c>
      <c r="K117" s="216" t="s">
        <v>1550</v>
      </c>
      <c r="M117" s="219" t="s">
        <v>1520</v>
      </c>
    </row>
    <row r="118" spans="1:13" s="216" customFormat="1">
      <c r="A118" s="216" t="s">
        <v>103</v>
      </c>
      <c r="B118" s="217" t="s">
        <v>1379</v>
      </c>
      <c r="C118" s="216" t="s">
        <v>47</v>
      </c>
      <c r="D118" s="216" t="s">
        <v>1523</v>
      </c>
      <c r="E118" s="216" t="s">
        <v>30</v>
      </c>
      <c r="F118" s="216" t="s">
        <v>31</v>
      </c>
      <c r="H118" s="216" t="s">
        <v>614</v>
      </c>
      <c r="I118" s="216" t="s">
        <v>1549</v>
      </c>
      <c r="J118" s="216" t="s">
        <v>1037</v>
      </c>
      <c r="K118" s="216" t="s">
        <v>1551</v>
      </c>
      <c r="M118" s="217" t="s">
        <v>1519</v>
      </c>
    </row>
    <row r="119" spans="1:13" s="216" customFormat="1">
      <c r="A119" s="216" t="s">
        <v>60</v>
      </c>
      <c r="B119" s="217" t="s">
        <v>1385</v>
      </c>
      <c r="C119" s="216" t="s">
        <v>61</v>
      </c>
      <c r="D119" s="216" t="s">
        <v>1523</v>
      </c>
      <c r="E119" s="216" t="s">
        <v>30</v>
      </c>
      <c r="F119" s="216" t="s">
        <v>31</v>
      </c>
      <c r="H119" s="216" t="s">
        <v>614</v>
      </c>
      <c r="I119" s="216" t="s">
        <v>1549</v>
      </c>
      <c r="J119" s="216" t="s">
        <v>1037</v>
      </c>
      <c r="K119" s="216" t="s">
        <v>1551</v>
      </c>
      <c r="M119" s="217" t="s">
        <v>1519</v>
      </c>
    </row>
    <row r="120" spans="1:13" s="216" customFormat="1">
      <c r="A120" s="216" t="s">
        <v>654</v>
      </c>
      <c r="B120" s="217" t="s">
        <v>1386</v>
      </c>
      <c r="C120" s="216" t="s">
        <v>38</v>
      </c>
      <c r="D120" s="216" t="s">
        <v>1523</v>
      </c>
      <c r="E120" s="216" t="s">
        <v>30</v>
      </c>
      <c r="F120" s="216" t="s">
        <v>31</v>
      </c>
      <c r="H120" s="216" t="s">
        <v>614</v>
      </c>
      <c r="I120" s="216" t="s">
        <v>1549</v>
      </c>
      <c r="J120" s="216" t="s">
        <v>1037</v>
      </c>
      <c r="K120" s="216" t="s">
        <v>1551</v>
      </c>
      <c r="M120" s="217" t="s">
        <v>1519</v>
      </c>
    </row>
    <row r="121" spans="1:13" s="216" customFormat="1">
      <c r="A121" s="216" t="s">
        <v>904</v>
      </c>
      <c r="B121" s="217" t="s">
        <v>1391</v>
      </c>
      <c r="C121" s="216" t="s">
        <v>47</v>
      </c>
      <c r="D121" s="216" t="s">
        <v>1523</v>
      </c>
      <c r="E121" s="216" t="s">
        <v>30</v>
      </c>
      <c r="F121" s="216" t="s">
        <v>31</v>
      </c>
      <c r="H121" s="216" t="s">
        <v>614</v>
      </c>
      <c r="I121" s="216" t="s">
        <v>1549</v>
      </c>
      <c r="J121" s="216" t="s">
        <v>1037</v>
      </c>
      <c r="K121" s="216" t="s">
        <v>1551</v>
      </c>
      <c r="M121" s="217" t="s">
        <v>1519</v>
      </c>
    </row>
    <row r="122" spans="1:13" s="216" customFormat="1">
      <c r="A122" s="216" t="s">
        <v>676</v>
      </c>
      <c r="B122" s="217" t="s">
        <v>1382</v>
      </c>
      <c r="C122" s="216" t="s">
        <v>38</v>
      </c>
      <c r="D122" s="216" t="s">
        <v>1523</v>
      </c>
      <c r="E122" s="216" t="s">
        <v>30</v>
      </c>
      <c r="F122" s="216" t="s">
        <v>31</v>
      </c>
      <c r="H122" s="216" t="s">
        <v>614</v>
      </c>
      <c r="I122" s="216" t="s">
        <v>1549</v>
      </c>
      <c r="J122" s="216" t="s">
        <v>1037</v>
      </c>
      <c r="K122" s="216" t="s">
        <v>1551</v>
      </c>
      <c r="M122" s="217" t="s">
        <v>1519</v>
      </c>
    </row>
    <row r="123" spans="1:13" s="216" customFormat="1">
      <c r="A123" s="216" t="s">
        <v>46</v>
      </c>
      <c r="B123" s="217" t="s">
        <v>1388</v>
      </c>
      <c r="C123" s="216" t="s">
        <v>47</v>
      </c>
      <c r="D123" s="216" t="s">
        <v>1523</v>
      </c>
      <c r="E123" s="216" t="s">
        <v>30</v>
      </c>
      <c r="F123" s="216" t="s">
        <v>31</v>
      </c>
      <c r="H123" s="216" t="s">
        <v>614</v>
      </c>
      <c r="I123" s="216" t="s">
        <v>1549</v>
      </c>
      <c r="J123" s="216" t="s">
        <v>1037</v>
      </c>
      <c r="K123" s="216" t="s">
        <v>1551</v>
      </c>
      <c r="M123" s="217" t="s">
        <v>1519</v>
      </c>
    </row>
    <row r="124" spans="1:13" s="216" customFormat="1" ht="18">
      <c r="A124" s="216" t="s">
        <v>865</v>
      </c>
      <c r="B124" s="219" t="s">
        <v>1390</v>
      </c>
      <c r="C124" s="216" t="s">
        <v>47</v>
      </c>
      <c r="D124" s="216" t="s">
        <v>1523</v>
      </c>
      <c r="E124" s="216" t="s">
        <v>30</v>
      </c>
      <c r="F124" s="216" t="s">
        <v>31</v>
      </c>
      <c r="H124" s="216" t="s">
        <v>614</v>
      </c>
      <c r="I124" s="216" t="s">
        <v>1549</v>
      </c>
      <c r="J124" s="216" t="s">
        <v>1037</v>
      </c>
      <c r="K124" s="216" t="s">
        <v>1551</v>
      </c>
      <c r="M124" s="219" t="s">
        <v>1520</v>
      </c>
    </row>
    <row r="125" spans="1:13" s="216" customFormat="1" ht="18">
      <c r="A125" s="216" t="s">
        <v>1074</v>
      </c>
      <c r="B125" s="219" t="s">
        <v>1501</v>
      </c>
      <c r="C125" s="216" t="s">
        <v>38</v>
      </c>
      <c r="D125" s="216" t="s">
        <v>1523</v>
      </c>
      <c r="E125" s="216" t="s">
        <v>30</v>
      </c>
      <c r="F125" s="216" t="s">
        <v>31</v>
      </c>
      <c r="H125" s="216" t="s">
        <v>614</v>
      </c>
      <c r="I125" s="216" t="s">
        <v>1549</v>
      </c>
      <c r="J125" s="216" t="s">
        <v>1037</v>
      </c>
      <c r="K125" s="216" t="s">
        <v>1551</v>
      </c>
      <c r="M125" s="219" t="s">
        <v>1520</v>
      </c>
    </row>
    <row r="126" spans="1:13" s="216" customFormat="1" ht="18">
      <c r="A126" s="216" t="s">
        <v>1527</v>
      </c>
      <c r="B126" s="219" t="s">
        <v>1502</v>
      </c>
      <c r="C126" s="216" t="s">
        <v>38</v>
      </c>
      <c r="D126" s="216" t="s">
        <v>1523</v>
      </c>
      <c r="E126" s="216" t="s">
        <v>30</v>
      </c>
      <c r="F126" s="216" t="s">
        <v>31</v>
      </c>
      <c r="H126" s="216" t="s">
        <v>614</v>
      </c>
      <c r="I126" s="216" t="s">
        <v>1549</v>
      </c>
      <c r="J126" s="216" t="s">
        <v>1037</v>
      </c>
      <c r="K126" s="216" t="s">
        <v>1551</v>
      </c>
      <c r="M126" s="219" t="s">
        <v>1520</v>
      </c>
    </row>
    <row r="127" spans="1:13" s="216" customFormat="1" ht="18">
      <c r="A127" s="216" t="s">
        <v>1552</v>
      </c>
      <c r="B127" s="219" t="s">
        <v>1514</v>
      </c>
      <c r="C127" s="216" t="s">
        <v>38</v>
      </c>
      <c r="D127" s="216" t="s">
        <v>1523</v>
      </c>
      <c r="E127" s="216" t="s">
        <v>30</v>
      </c>
      <c r="F127" s="216" t="s">
        <v>31</v>
      </c>
      <c r="H127" s="216" t="s">
        <v>614</v>
      </c>
      <c r="I127" s="216" t="s">
        <v>1549</v>
      </c>
      <c r="J127" s="216" t="s">
        <v>1037</v>
      </c>
      <c r="K127" s="216" t="s">
        <v>1551</v>
      </c>
      <c r="M127" s="219" t="s">
        <v>1520</v>
      </c>
    </row>
    <row r="128" spans="1:13" s="216" customFormat="1" ht="18">
      <c r="A128" s="216" t="s">
        <v>1541</v>
      </c>
      <c r="B128" s="219" t="s">
        <v>1510</v>
      </c>
      <c r="C128" s="216" t="s">
        <v>1534</v>
      </c>
      <c r="D128" s="216" t="s">
        <v>1523</v>
      </c>
      <c r="E128" s="216" t="s">
        <v>30</v>
      </c>
      <c r="F128" s="216" t="s">
        <v>31</v>
      </c>
      <c r="H128" s="216" t="s">
        <v>614</v>
      </c>
      <c r="I128" s="216" t="s">
        <v>1549</v>
      </c>
      <c r="J128" s="216" t="s">
        <v>1037</v>
      </c>
      <c r="K128" s="216" t="s">
        <v>1551</v>
      </c>
      <c r="M128" s="219" t="s">
        <v>1520</v>
      </c>
    </row>
    <row r="129" spans="1:13" s="216" customFormat="1">
      <c r="A129" s="216" t="s">
        <v>229</v>
      </c>
      <c r="B129" s="218" t="s">
        <v>1400</v>
      </c>
      <c r="C129" s="216" t="s">
        <v>38</v>
      </c>
      <c r="D129" s="216" t="s">
        <v>1523</v>
      </c>
      <c r="E129" s="216" t="s">
        <v>30</v>
      </c>
      <c r="F129" s="216" t="s">
        <v>31</v>
      </c>
      <c r="H129" s="216" t="s">
        <v>614</v>
      </c>
      <c r="I129" s="216" t="s">
        <v>1549</v>
      </c>
      <c r="J129" s="216" t="s">
        <v>1037</v>
      </c>
      <c r="K129" s="216" t="s">
        <v>1551</v>
      </c>
      <c r="M129" s="218" t="s">
        <v>1519</v>
      </c>
    </row>
    <row r="130" spans="1:13" s="216" customFormat="1" ht="18">
      <c r="A130" s="216" t="s">
        <v>1553</v>
      </c>
      <c r="B130" s="219" t="s">
        <v>1515</v>
      </c>
      <c r="C130" s="216" t="s">
        <v>38</v>
      </c>
      <c r="D130" s="216" t="s">
        <v>1523</v>
      </c>
      <c r="E130" s="216" t="s">
        <v>30</v>
      </c>
      <c r="F130" s="216" t="s">
        <v>31</v>
      </c>
      <c r="H130" s="216" t="s">
        <v>614</v>
      </c>
      <c r="I130" s="216" t="s">
        <v>1549</v>
      </c>
      <c r="J130" s="216" t="s">
        <v>1037</v>
      </c>
      <c r="K130" s="216" t="s">
        <v>1551</v>
      </c>
      <c r="M130" s="219" t="s">
        <v>1520</v>
      </c>
    </row>
    <row r="131" spans="1:13" s="216" customFormat="1">
      <c r="A131" s="216" t="s">
        <v>153</v>
      </c>
      <c r="B131" s="218" t="s">
        <v>1488</v>
      </c>
      <c r="C131" s="216" t="s">
        <v>154</v>
      </c>
      <c r="D131" s="216" t="s">
        <v>1523</v>
      </c>
      <c r="E131" s="216" t="s">
        <v>30</v>
      </c>
      <c r="F131" s="216" t="s">
        <v>31</v>
      </c>
      <c r="H131" s="216" t="s">
        <v>614</v>
      </c>
      <c r="I131" s="216" t="s">
        <v>1549</v>
      </c>
      <c r="J131" s="216" t="s">
        <v>1037</v>
      </c>
      <c r="K131" s="216" t="s">
        <v>1551</v>
      </c>
      <c r="M131" s="218" t="s">
        <v>1519</v>
      </c>
    </row>
    <row r="132" spans="1:13" s="216" customFormat="1" ht="18">
      <c r="A132" s="216" t="s">
        <v>1537</v>
      </c>
      <c r="B132" s="219" t="s">
        <v>1506</v>
      </c>
      <c r="C132" s="216" t="s">
        <v>1534</v>
      </c>
      <c r="D132" s="216" t="s">
        <v>1523</v>
      </c>
      <c r="E132" s="216" t="s">
        <v>30</v>
      </c>
      <c r="F132" s="216" t="s">
        <v>31</v>
      </c>
      <c r="H132" s="216" t="s">
        <v>614</v>
      </c>
      <c r="I132" s="216" t="s">
        <v>1549</v>
      </c>
      <c r="J132" s="216" t="s">
        <v>1037</v>
      </c>
      <c r="K132" s="216" t="s">
        <v>1551</v>
      </c>
      <c r="M132" s="219" t="s">
        <v>1520</v>
      </c>
    </row>
    <row r="133" spans="1:13" s="216" customFormat="1">
      <c r="A133" s="216" t="s">
        <v>654</v>
      </c>
      <c r="B133" s="217" t="s">
        <v>1386</v>
      </c>
      <c r="C133" s="216" t="s">
        <v>38</v>
      </c>
      <c r="D133" s="216" t="s">
        <v>1523</v>
      </c>
      <c r="E133" s="216" t="s">
        <v>30</v>
      </c>
      <c r="F133" s="216" t="s">
        <v>31</v>
      </c>
      <c r="H133" s="216" t="s">
        <v>614</v>
      </c>
      <c r="I133" s="216" t="s">
        <v>1549</v>
      </c>
      <c r="J133" s="216" t="s">
        <v>1128</v>
      </c>
      <c r="K133" s="216" t="s">
        <v>1554</v>
      </c>
      <c r="M133" s="217" t="s">
        <v>1519</v>
      </c>
    </row>
    <row r="134" spans="1:13" s="216" customFormat="1">
      <c r="A134" s="216" t="s">
        <v>676</v>
      </c>
      <c r="B134" s="217" t="s">
        <v>1382</v>
      </c>
      <c r="C134" s="216" t="s">
        <v>38</v>
      </c>
      <c r="D134" s="216" t="s">
        <v>1523</v>
      </c>
      <c r="E134" s="216" t="s">
        <v>30</v>
      </c>
      <c r="F134" s="216" t="s">
        <v>31</v>
      </c>
      <c r="H134" s="216" t="s">
        <v>614</v>
      </c>
      <c r="I134" s="216" t="s">
        <v>1549</v>
      </c>
      <c r="J134" s="216" t="s">
        <v>1128</v>
      </c>
      <c r="K134" s="216" t="s">
        <v>1554</v>
      </c>
      <c r="M134" s="217" t="s">
        <v>1519</v>
      </c>
    </row>
    <row r="135" spans="1:13" s="216" customFormat="1" ht="18">
      <c r="A135" s="216" t="s">
        <v>1074</v>
      </c>
      <c r="B135" s="219" t="s">
        <v>1501</v>
      </c>
      <c r="C135" s="216" t="s">
        <v>38</v>
      </c>
      <c r="D135" s="216" t="s">
        <v>1523</v>
      </c>
      <c r="E135" s="216" t="s">
        <v>30</v>
      </c>
      <c r="F135" s="216" t="s">
        <v>31</v>
      </c>
      <c r="H135" s="216" t="s">
        <v>614</v>
      </c>
      <c r="I135" s="216" t="s">
        <v>1549</v>
      </c>
      <c r="J135" s="216" t="s">
        <v>1128</v>
      </c>
      <c r="K135" s="216" t="s">
        <v>1554</v>
      </c>
      <c r="M135" s="219" t="s">
        <v>1520</v>
      </c>
    </row>
    <row r="136" spans="1:13" s="216" customFormat="1" ht="18">
      <c r="A136" s="216" t="s">
        <v>1527</v>
      </c>
      <c r="B136" s="219" t="s">
        <v>1502</v>
      </c>
      <c r="C136" s="216" t="s">
        <v>38</v>
      </c>
      <c r="D136" s="216" t="s">
        <v>1523</v>
      </c>
      <c r="E136" s="216" t="s">
        <v>30</v>
      </c>
      <c r="F136" s="216" t="s">
        <v>31</v>
      </c>
      <c r="H136" s="216" t="s">
        <v>614</v>
      </c>
      <c r="I136" s="216" t="s">
        <v>1549</v>
      </c>
      <c r="J136" s="216" t="s">
        <v>1128</v>
      </c>
      <c r="K136" s="216" t="s">
        <v>1554</v>
      </c>
      <c r="M136" s="219" t="s">
        <v>1520</v>
      </c>
    </row>
    <row r="137" spans="1:13" s="216" customFormat="1" ht="18">
      <c r="A137" s="216" t="s">
        <v>229</v>
      </c>
      <c r="B137" s="219" t="s">
        <v>1400</v>
      </c>
      <c r="C137" s="216" t="s">
        <v>38</v>
      </c>
      <c r="D137" s="216" t="s">
        <v>1523</v>
      </c>
      <c r="E137" s="216" t="s">
        <v>30</v>
      </c>
      <c r="F137" s="216" t="s">
        <v>31</v>
      </c>
      <c r="H137" s="216" t="s">
        <v>614</v>
      </c>
      <c r="I137" s="216" t="s">
        <v>1549</v>
      </c>
      <c r="J137" s="216" t="s">
        <v>1128</v>
      </c>
      <c r="K137" s="216" t="s">
        <v>1554</v>
      </c>
      <c r="M137" s="219" t="s">
        <v>1520</v>
      </c>
    </row>
    <row r="138" spans="1:13" s="216" customFormat="1" ht="18">
      <c r="A138" s="216" t="s">
        <v>1537</v>
      </c>
      <c r="B138" s="220" t="s">
        <v>1506</v>
      </c>
      <c r="C138" s="216" t="s">
        <v>1534</v>
      </c>
      <c r="D138" s="216" t="s">
        <v>1523</v>
      </c>
      <c r="E138" s="216" t="s">
        <v>30</v>
      </c>
      <c r="F138" s="216" t="s">
        <v>31</v>
      </c>
      <c r="H138" s="216" t="s">
        <v>614</v>
      </c>
      <c r="I138" s="216" t="s">
        <v>1549</v>
      </c>
      <c r="J138" s="216" t="s">
        <v>1128</v>
      </c>
      <c r="K138" s="216" t="s">
        <v>1554</v>
      </c>
      <c r="M138" s="219" t="s">
        <v>1520</v>
      </c>
    </row>
    <row r="139" spans="1:13" s="216" customFormat="1">
      <c r="A139" s="216" t="s">
        <v>67</v>
      </c>
      <c r="B139" s="217" t="s">
        <v>1397</v>
      </c>
      <c r="C139" s="216" t="s">
        <v>47</v>
      </c>
      <c r="D139" s="216" t="s">
        <v>1523</v>
      </c>
      <c r="E139" s="216" t="s">
        <v>30</v>
      </c>
      <c r="F139" s="216" t="s">
        <v>31</v>
      </c>
      <c r="H139" s="216" t="s">
        <v>614</v>
      </c>
      <c r="I139" s="216" t="s">
        <v>1549</v>
      </c>
      <c r="J139" s="216" t="s">
        <v>1105</v>
      </c>
      <c r="K139" s="216" t="s">
        <v>1555</v>
      </c>
      <c r="M139" s="217" t="s">
        <v>1519</v>
      </c>
    </row>
    <row r="140" spans="1:13" s="216" customFormat="1">
      <c r="A140" s="216" t="s">
        <v>60</v>
      </c>
      <c r="B140" s="217" t="s">
        <v>1385</v>
      </c>
      <c r="C140" s="216" t="s">
        <v>61</v>
      </c>
      <c r="D140" s="216" t="s">
        <v>1523</v>
      </c>
      <c r="E140" s="216" t="s">
        <v>30</v>
      </c>
      <c r="F140" s="216" t="s">
        <v>31</v>
      </c>
      <c r="H140" s="216" t="s">
        <v>614</v>
      </c>
      <c r="I140" s="216" t="s">
        <v>1549</v>
      </c>
      <c r="J140" s="216" t="s">
        <v>1105</v>
      </c>
      <c r="K140" s="216" t="s">
        <v>1555</v>
      </c>
      <c r="M140" s="217" t="s">
        <v>1519</v>
      </c>
    </row>
    <row r="141" spans="1:13" s="216" customFormat="1">
      <c r="A141" s="216" t="s">
        <v>711</v>
      </c>
      <c r="B141" s="217" t="s">
        <v>1383</v>
      </c>
      <c r="C141" s="216" t="s">
        <v>38</v>
      </c>
      <c r="D141" s="216" t="s">
        <v>1523</v>
      </c>
      <c r="E141" s="216" t="s">
        <v>30</v>
      </c>
      <c r="F141" s="216" t="s">
        <v>31</v>
      </c>
      <c r="H141" s="216" t="s">
        <v>614</v>
      </c>
      <c r="I141" s="216" t="s">
        <v>1549</v>
      </c>
      <c r="J141" s="216" t="s">
        <v>1105</v>
      </c>
      <c r="K141" s="216" t="s">
        <v>1555</v>
      </c>
      <c r="M141" s="217" t="s">
        <v>1519</v>
      </c>
    </row>
    <row r="142" spans="1:13" s="216" customFormat="1">
      <c r="A142" s="216" t="s">
        <v>739</v>
      </c>
      <c r="B142" s="217" t="s">
        <v>1389</v>
      </c>
      <c r="C142" s="216" t="s">
        <v>1528</v>
      </c>
      <c r="D142" s="216" t="s">
        <v>1523</v>
      </c>
      <c r="E142" s="216" t="s">
        <v>30</v>
      </c>
      <c r="F142" s="216" t="s">
        <v>31</v>
      </c>
      <c r="H142" s="216" t="s">
        <v>614</v>
      </c>
      <c r="I142" s="216" t="s">
        <v>1549</v>
      </c>
      <c r="J142" s="216" t="s">
        <v>1105</v>
      </c>
      <c r="K142" s="216" t="s">
        <v>1555</v>
      </c>
      <c r="M142" s="217" t="s">
        <v>1519</v>
      </c>
    </row>
    <row r="143" spans="1:13" s="216" customFormat="1">
      <c r="A143" s="216" t="s">
        <v>676</v>
      </c>
      <c r="B143" s="217" t="s">
        <v>1382</v>
      </c>
      <c r="C143" s="216" t="s">
        <v>38</v>
      </c>
      <c r="D143" s="216" t="s">
        <v>1523</v>
      </c>
      <c r="E143" s="216" t="s">
        <v>30</v>
      </c>
      <c r="F143" s="216" t="s">
        <v>31</v>
      </c>
      <c r="H143" s="216" t="s">
        <v>614</v>
      </c>
      <c r="I143" s="216" t="s">
        <v>1549</v>
      </c>
      <c r="J143" s="216" t="s">
        <v>1105</v>
      </c>
      <c r="K143" s="216" t="s">
        <v>1555</v>
      </c>
      <c r="M143" s="217" t="s">
        <v>1519</v>
      </c>
    </row>
    <row r="144" spans="1:13" s="216" customFormat="1">
      <c r="A144" s="216" t="s">
        <v>46</v>
      </c>
      <c r="B144" s="217" t="s">
        <v>1388</v>
      </c>
      <c r="C144" s="216" t="s">
        <v>47</v>
      </c>
      <c r="D144" s="216" t="s">
        <v>1523</v>
      </c>
      <c r="E144" s="216" t="s">
        <v>30</v>
      </c>
      <c r="F144" s="216" t="s">
        <v>31</v>
      </c>
      <c r="H144" s="216" t="s">
        <v>614</v>
      </c>
      <c r="I144" s="216" t="s">
        <v>1549</v>
      </c>
      <c r="J144" s="216" t="s">
        <v>1105</v>
      </c>
      <c r="K144" s="216" t="s">
        <v>1555</v>
      </c>
      <c r="M144" s="217" t="s">
        <v>1519</v>
      </c>
    </row>
    <row r="145" spans="1:13" s="216" customFormat="1" ht="18">
      <c r="A145" s="216" t="s">
        <v>236</v>
      </c>
      <c r="B145" s="219" t="s">
        <v>1384</v>
      </c>
      <c r="C145" s="216" t="s">
        <v>1526</v>
      </c>
      <c r="D145" s="216" t="s">
        <v>1523</v>
      </c>
      <c r="E145" s="216" t="s">
        <v>30</v>
      </c>
      <c r="F145" s="216" t="s">
        <v>31</v>
      </c>
      <c r="H145" s="216" t="s">
        <v>614</v>
      </c>
      <c r="I145" s="216" t="s">
        <v>1549</v>
      </c>
      <c r="J145" s="216" t="s">
        <v>1105</v>
      </c>
      <c r="K145" s="216" t="s">
        <v>1555</v>
      </c>
      <c r="M145" s="219" t="s">
        <v>1520</v>
      </c>
    </row>
    <row r="146" spans="1:13" s="216" customFormat="1" ht="18">
      <c r="A146" s="216" t="s">
        <v>956</v>
      </c>
      <c r="B146" s="220" t="s">
        <v>1503</v>
      </c>
      <c r="C146" s="216" t="s">
        <v>38</v>
      </c>
      <c r="D146" s="216" t="s">
        <v>1523</v>
      </c>
      <c r="E146" s="216" t="s">
        <v>30</v>
      </c>
      <c r="F146" s="216" t="s">
        <v>31</v>
      </c>
      <c r="H146" s="216" t="s">
        <v>614</v>
      </c>
      <c r="I146" s="216" t="s">
        <v>1549</v>
      </c>
      <c r="J146" s="216" t="s">
        <v>1105</v>
      </c>
      <c r="K146" s="216" t="s">
        <v>1555</v>
      </c>
      <c r="M146" s="219" t="s">
        <v>1520</v>
      </c>
    </row>
    <row r="147" spans="1:13" s="216" customFormat="1" ht="18">
      <c r="A147" s="216" t="s">
        <v>1074</v>
      </c>
      <c r="B147" s="219" t="s">
        <v>1501</v>
      </c>
      <c r="C147" s="216" t="s">
        <v>38</v>
      </c>
      <c r="D147" s="216" t="s">
        <v>1523</v>
      </c>
      <c r="E147" s="216" t="s">
        <v>30</v>
      </c>
      <c r="F147" s="216" t="s">
        <v>31</v>
      </c>
      <c r="H147" s="216" t="s">
        <v>614</v>
      </c>
      <c r="I147" s="216" t="s">
        <v>1549</v>
      </c>
      <c r="J147" s="216" t="s">
        <v>1105</v>
      </c>
      <c r="K147" s="216" t="s">
        <v>1555</v>
      </c>
      <c r="M147" s="219" t="s">
        <v>1520</v>
      </c>
    </row>
    <row r="148" spans="1:13" s="216" customFormat="1" ht="18">
      <c r="A148" s="216" t="s">
        <v>1527</v>
      </c>
      <c r="B148" s="219" t="s">
        <v>1502</v>
      </c>
      <c r="C148" s="216" t="s">
        <v>38</v>
      </c>
      <c r="D148" s="216" t="s">
        <v>1523</v>
      </c>
      <c r="E148" s="216" t="s">
        <v>30</v>
      </c>
      <c r="F148" s="216" t="s">
        <v>31</v>
      </c>
      <c r="H148" s="216" t="s">
        <v>614</v>
      </c>
      <c r="I148" s="216" t="s">
        <v>1549</v>
      </c>
      <c r="J148" s="216" t="s">
        <v>1105</v>
      </c>
      <c r="K148" s="216" t="s">
        <v>1555</v>
      </c>
      <c r="M148" s="219" t="s">
        <v>1520</v>
      </c>
    </row>
    <row r="149" spans="1:13" s="216" customFormat="1" ht="18">
      <c r="A149" s="216" t="s">
        <v>229</v>
      </c>
      <c r="B149" s="219" t="s">
        <v>1400</v>
      </c>
      <c r="C149" s="216" t="s">
        <v>38</v>
      </c>
      <c r="D149" s="216" t="s">
        <v>1523</v>
      </c>
      <c r="E149" s="216" t="s">
        <v>30</v>
      </c>
      <c r="F149" s="216" t="s">
        <v>31</v>
      </c>
      <c r="H149" s="216" t="s">
        <v>614</v>
      </c>
      <c r="I149" s="216" t="s">
        <v>1549</v>
      </c>
      <c r="J149" s="216" t="s">
        <v>1105</v>
      </c>
      <c r="K149" s="216" t="s">
        <v>1555</v>
      </c>
      <c r="M149" s="219" t="s">
        <v>1520</v>
      </c>
    </row>
    <row r="150" spans="1:13" s="216" customFormat="1" ht="18">
      <c r="A150" s="216" t="s">
        <v>1553</v>
      </c>
      <c r="B150" s="219" t="s">
        <v>1515</v>
      </c>
      <c r="C150" s="216" t="s">
        <v>38</v>
      </c>
      <c r="D150" s="216" t="s">
        <v>1523</v>
      </c>
      <c r="E150" s="216" t="s">
        <v>30</v>
      </c>
      <c r="F150" s="216" t="s">
        <v>31</v>
      </c>
      <c r="H150" s="216" t="s">
        <v>614</v>
      </c>
      <c r="I150" s="216" t="s">
        <v>1549</v>
      </c>
      <c r="J150" s="216" t="s">
        <v>1105</v>
      </c>
      <c r="K150" s="216" t="s">
        <v>1555</v>
      </c>
      <c r="M150" s="219" t="s">
        <v>1520</v>
      </c>
    </row>
    <row r="151" spans="1:13" s="216" customFormat="1" ht="18">
      <c r="A151" s="216" t="s">
        <v>679</v>
      </c>
      <c r="B151" s="219" t="s">
        <v>1387</v>
      </c>
      <c r="C151" s="216" t="s">
        <v>38</v>
      </c>
      <c r="D151" s="216" t="s">
        <v>1523</v>
      </c>
      <c r="E151" s="216" t="s">
        <v>30</v>
      </c>
      <c r="F151" s="216" t="s">
        <v>31</v>
      </c>
      <c r="H151" s="216" t="s">
        <v>614</v>
      </c>
      <c r="I151" s="216" t="s">
        <v>1549</v>
      </c>
      <c r="J151" s="216" t="s">
        <v>1105</v>
      </c>
      <c r="K151" s="216" t="s">
        <v>1555</v>
      </c>
      <c r="M151" s="219" t="s">
        <v>1520</v>
      </c>
    </row>
    <row r="152" spans="1:13" s="216" customFormat="1" ht="18">
      <c r="A152" s="216" t="s">
        <v>1537</v>
      </c>
      <c r="B152" s="219" t="s">
        <v>1506</v>
      </c>
      <c r="C152" s="216" t="s">
        <v>1534</v>
      </c>
      <c r="D152" s="216" t="s">
        <v>1523</v>
      </c>
      <c r="E152" s="216" t="s">
        <v>30</v>
      </c>
      <c r="F152" s="216" t="s">
        <v>31</v>
      </c>
      <c r="H152" s="216" t="s">
        <v>614</v>
      </c>
      <c r="I152" s="216" t="s">
        <v>1549</v>
      </c>
      <c r="J152" s="216" t="s">
        <v>1105</v>
      </c>
      <c r="K152" s="216" t="s">
        <v>1555</v>
      </c>
      <c r="M152" s="219" t="s">
        <v>1520</v>
      </c>
    </row>
    <row r="153" spans="1:13" s="216" customFormat="1">
      <c r="A153" s="216" t="s">
        <v>67</v>
      </c>
      <c r="B153" s="217" t="s">
        <v>1397</v>
      </c>
      <c r="C153" s="216" t="s">
        <v>47</v>
      </c>
      <c r="D153" s="216" t="s">
        <v>1523</v>
      </c>
      <c r="E153" s="216" t="s">
        <v>30</v>
      </c>
      <c r="F153" s="216" t="s">
        <v>31</v>
      </c>
      <c r="H153" s="216" t="s">
        <v>614</v>
      </c>
      <c r="I153" s="216" t="s">
        <v>1549</v>
      </c>
      <c r="J153" s="216" t="s">
        <v>1044</v>
      </c>
      <c r="K153" s="216" t="s">
        <v>1556</v>
      </c>
      <c r="M153" s="217" t="s">
        <v>1519</v>
      </c>
    </row>
    <row r="154" spans="1:13" s="216" customFormat="1">
      <c r="A154" s="216" t="s">
        <v>103</v>
      </c>
      <c r="B154" s="217" t="s">
        <v>1379</v>
      </c>
      <c r="C154" s="216" t="s">
        <v>47</v>
      </c>
      <c r="D154" s="216" t="s">
        <v>1523</v>
      </c>
      <c r="E154" s="216" t="s">
        <v>30</v>
      </c>
      <c r="F154" s="216" t="s">
        <v>31</v>
      </c>
      <c r="H154" s="216" t="s">
        <v>614</v>
      </c>
      <c r="I154" s="216" t="s">
        <v>1549</v>
      </c>
      <c r="J154" s="216" t="s">
        <v>1044</v>
      </c>
      <c r="K154" s="216" t="s">
        <v>1556</v>
      </c>
      <c r="M154" s="217" t="s">
        <v>1519</v>
      </c>
    </row>
    <row r="155" spans="1:13" s="216" customFormat="1">
      <c r="A155" s="216" t="s">
        <v>530</v>
      </c>
      <c r="B155" s="217" t="s">
        <v>1398</v>
      </c>
      <c r="C155" s="216" t="s">
        <v>38</v>
      </c>
      <c r="D155" s="216" t="s">
        <v>1523</v>
      </c>
      <c r="E155" s="216" t="s">
        <v>30</v>
      </c>
      <c r="F155" s="216" t="s">
        <v>31</v>
      </c>
      <c r="H155" s="216" t="s">
        <v>614</v>
      </c>
      <c r="I155" s="216" t="s">
        <v>1549</v>
      </c>
      <c r="J155" s="216" t="s">
        <v>1044</v>
      </c>
      <c r="K155" s="216" t="s">
        <v>1556</v>
      </c>
      <c r="M155" s="217" t="s">
        <v>1519</v>
      </c>
    </row>
    <row r="156" spans="1:13" s="216" customFormat="1">
      <c r="A156" s="216" t="s">
        <v>711</v>
      </c>
      <c r="B156" s="217" t="s">
        <v>1383</v>
      </c>
      <c r="C156" s="216" t="s">
        <v>38</v>
      </c>
      <c r="D156" s="216" t="s">
        <v>1523</v>
      </c>
      <c r="E156" s="216" t="s">
        <v>30</v>
      </c>
      <c r="F156" s="216" t="s">
        <v>31</v>
      </c>
      <c r="H156" s="216" t="s">
        <v>614</v>
      </c>
      <c r="I156" s="216" t="s">
        <v>1549</v>
      </c>
      <c r="J156" s="216" t="s">
        <v>1044</v>
      </c>
      <c r="K156" s="216" t="s">
        <v>1556</v>
      </c>
      <c r="M156" s="217" t="s">
        <v>1519</v>
      </c>
    </row>
    <row r="157" spans="1:13" s="216" customFormat="1">
      <c r="A157" s="216" t="s">
        <v>654</v>
      </c>
      <c r="B157" s="217" t="s">
        <v>1386</v>
      </c>
      <c r="C157" s="216" t="s">
        <v>38</v>
      </c>
      <c r="D157" s="216" t="s">
        <v>1523</v>
      </c>
      <c r="E157" s="216" t="s">
        <v>30</v>
      </c>
      <c r="F157" s="216" t="s">
        <v>31</v>
      </c>
      <c r="H157" s="216" t="s">
        <v>614</v>
      </c>
      <c r="I157" s="216" t="s">
        <v>1549</v>
      </c>
      <c r="J157" s="216" t="s">
        <v>1044</v>
      </c>
      <c r="K157" s="216" t="s">
        <v>1556</v>
      </c>
      <c r="M157" s="217" t="s">
        <v>1519</v>
      </c>
    </row>
    <row r="158" spans="1:13" s="216" customFormat="1">
      <c r="A158" s="216" t="s">
        <v>904</v>
      </c>
      <c r="B158" s="217" t="s">
        <v>1391</v>
      </c>
      <c r="C158" s="216" t="s">
        <v>47</v>
      </c>
      <c r="D158" s="216" t="s">
        <v>1523</v>
      </c>
      <c r="E158" s="216" t="s">
        <v>30</v>
      </c>
      <c r="F158" s="216" t="s">
        <v>31</v>
      </c>
      <c r="H158" s="216" t="s">
        <v>614</v>
      </c>
      <c r="I158" s="216" t="s">
        <v>1549</v>
      </c>
      <c r="J158" s="216" t="s">
        <v>1044</v>
      </c>
      <c r="K158" s="216" t="s">
        <v>1556</v>
      </c>
      <c r="M158" s="217" t="s">
        <v>1519</v>
      </c>
    </row>
    <row r="159" spans="1:13" s="216" customFormat="1">
      <c r="A159" s="216" t="s">
        <v>676</v>
      </c>
      <c r="B159" s="217" t="s">
        <v>1382</v>
      </c>
      <c r="C159" s="216" t="s">
        <v>38</v>
      </c>
      <c r="D159" s="216" t="s">
        <v>1523</v>
      </c>
      <c r="E159" s="216" t="s">
        <v>30</v>
      </c>
      <c r="F159" s="216" t="s">
        <v>31</v>
      </c>
      <c r="H159" s="216" t="s">
        <v>614</v>
      </c>
      <c r="I159" s="216" t="s">
        <v>1549</v>
      </c>
      <c r="J159" s="216" t="s">
        <v>1044</v>
      </c>
      <c r="K159" s="216" t="s">
        <v>1556</v>
      </c>
      <c r="M159" s="217" t="s">
        <v>1519</v>
      </c>
    </row>
    <row r="160" spans="1:13" s="216" customFormat="1">
      <c r="A160" s="216" t="s">
        <v>176</v>
      </c>
      <c r="B160" s="217" t="s">
        <v>1396</v>
      </c>
      <c r="C160" s="216" t="s">
        <v>61</v>
      </c>
      <c r="D160" s="216" t="s">
        <v>1523</v>
      </c>
      <c r="E160" s="216" t="s">
        <v>30</v>
      </c>
      <c r="F160" s="216" t="s">
        <v>31</v>
      </c>
      <c r="H160" s="216" t="s">
        <v>614</v>
      </c>
      <c r="I160" s="216" t="s">
        <v>1549</v>
      </c>
      <c r="J160" s="216" t="s">
        <v>1044</v>
      </c>
      <c r="K160" s="216" t="s">
        <v>1556</v>
      </c>
      <c r="M160" s="217" t="s">
        <v>1519</v>
      </c>
    </row>
    <row r="161" spans="1:13" s="216" customFormat="1">
      <c r="A161" s="216" t="s">
        <v>46</v>
      </c>
      <c r="B161" s="217" t="s">
        <v>1388</v>
      </c>
      <c r="C161" s="216" t="s">
        <v>47</v>
      </c>
      <c r="D161" s="216" t="s">
        <v>1523</v>
      </c>
      <c r="E161" s="216" t="s">
        <v>30</v>
      </c>
      <c r="F161" s="216" t="s">
        <v>31</v>
      </c>
      <c r="H161" s="216" t="s">
        <v>614</v>
      </c>
      <c r="I161" s="216" t="s">
        <v>1549</v>
      </c>
      <c r="J161" s="216" t="s">
        <v>1044</v>
      </c>
      <c r="K161" s="216" t="s">
        <v>1556</v>
      </c>
      <c r="M161" s="217" t="s">
        <v>1519</v>
      </c>
    </row>
    <row r="162" spans="1:13" s="216" customFormat="1">
      <c r="A162" s="216" t="s">
        <v>236</v>
      </c>
      <c r="B162" s="218" t="s">
        <v>1384</v>
      </c>
      <c r="C162" s="216" t="s">
        <v>1526</v>
      </c>
      <c r="D162" s="216" t="s">
        <v>1523</v>
      </c>
      <c r="E162" s="216" t="s">
        <v>30</v>
      </c>
      <c r="F162" s="216" t="s">
        <v>31</v>
      </c>
      <c r="H162" s="216" t="s">
        <v>614</v>
      </c>
      <c r="I162" s="216" t="s">
        <v>1549</v>
      </c>
      <c r="J162" s="216" t="s">
        <v>1044</v>
      </c>
      <c r="K162" s="216" t="s">
        <v>1556</v>
      </c>
      <c r="M162" s="218" t="s">
        <v>1519</v>
      </c>
    </row>
    <row r="163" spans="1:13" s="216" customFormat="1">
      <c r="A163" s="216" t="s">
        <v>591</v>
      </c>
      <c r="B163" s="218" t="s">
        <v>1380</v>
      </c>
      <c r="C163" s="216" t="s">
        <v>1534</v>
      </c>
      <c r="D163" s="216" t="s">
        <v>1523</v>
      </c>
      <c r="E163" s="216" t="s">
        <v>30</v>
      </c>
      <c r="F163" s="216" t="s">
        <v>31</v>
      </c>
      <c r="H163" s="216" t="s">
        <v>614</v>
      </c>
      <c r="I163" s="216" t="s">
        <v>1549</v>
      </c>
      <c r="J163" s="216" t="s">
        <v>1044</v>
      </c>
      <c r="K163" s="216" t="s">
        <v>1556</v>
      </c>
      <c r="M163" s="218" t="s">
        <v>1519</v>
      </c>
    </row>
    <row r="164" spans="1:13" s="216" customFormat="1" ht="18">
      <c r="A164" s="216" t="s">
        <v>1540</v>
      </c>
      <c r="B164" s="219" t="s">
        <v>1509</v>
      </c>
      <c r="C164" s="216" t="s">
        <v>38</v>
      </c>
      <c r="D164" s="216" t="s">
        <v>1523</v>
      </c>
      <c r="E164" s="216" t="s">
        <v>30</v>
      </c>
      <c r="F164" s="216" t="s">
        <v>31</v>
      </c>
      <c r="H164" s="216" t="s">
        <v>614</v>
      </c>
      <c r="I164" s="216" t="s">
        <v>1549</v>
      </c>
      <c r="J164" s="216" t="s">
        <v>1044</v>
      </c>
      <c r="K164" s="216" t="s">
        <v>1556</v>
      </c>
      <c r="M164" s="219" t="s">
        <v>1520</v>
      </c>
    </row>
    <row r="165" spans="1:13" s="216" customFormat="1" ht="18">
      <c r="A165" s="216" t="s">
        <v>1074</v>
      </c>
      <c r="B165" s="219" t="s">
        <v>1501</v>
      </c>
      <c r="C165" s="216" t="s">
        <v>38</v>
      </c>
      <c r="D165" s="216" t="s">
        <v>1523</v>
      </c>
      <c r="E165" s="216" t="s">
        <v>30</v>
      </c>
      <c r="F165" s="216" t="s">
        <v>31</v>
      </c>
      <c r="H165" s="216" t="s">
        <v>614</v>
      </c>
      <c r="I165" s="216" t="s">
        <v>1549</v>
      </c>
      <c r="J165" s="216" t="s">
        <v>1044</v>
      </c>
      <c r="K165" s="216" t="s">
        <v>1556</v>
      </c>
      <c r="M165" s="219" t="s">
        <v>1520</v>
      </c>
    </row>
    <row r="166" spans="1:13" s="216" customFormat="1" ht="18">
      <c r="A166" s="216" t="s">
        <v>1527</v>
      </c>
      <c r="B166" s="219" t="s">
        <v>1502</v>
      </c>
      <c r="C166" s="216" t="s">
        <v>38</v>
      </c>
      <c r="D166" s="216" t="s">
        <v>1523</v>
      </c>
      <c r="E166" s="216" t="s">
        <v>30</v>
      </c>
      <c r="F166" s="216" t="s">
        <v>31</v>
      </c>
      <c r="H166" s="216" t="s">
        <v>614</v>
      </c>
      <c r="I166" s="216" t="s">
        <v>1549</v>
      </c>
      <c r="J166" s="216" t="s">
        <v>1044</v>
      </c>
      <c r="K166" s="216" t="s">
        <v>1556</v>
      </c>
      <c r="M166" s="219" t="s">
        <v>1520</v>
      </c>
    </row>
    <row r="167" spans="1:13" s="216" customFormat="1" ht="18">
      <c r="A167" s="216" t="s">
        <v>1552</v>
      </c>
      <c r="B167" s="219" t="s">
        <v>1514</v>
      </c>
      <c r="C167" s="216" t="s">
        <v>38</v>
      </c>
      <c r="D167" s="216" t="s">
        <v>1523</v>
      </c>
      <c r="E167" s="216" t="s">
        <v>30</v>
      </c>
      <c r="F167" s="216" t="s">
        <v>31</v>
      </c>
      <c r="H167" s="216" t="s">
        <v>614</v>
      </c>
      <c r="I167" s="216" t="s">
        <v>1549</v>
      </c>
      <c r="J167" s="216" t="s">
        <v>1044</v>
      </c>
      <c r="K167" s="216" t="s">
        <v>1556</v>
      </c>
      <c r="M167" s="219" t="s">
        <v>1520</v>
      </c>
    </row>
    <row r="168" spans="1:13" s="216" customFormat="1">
      <c r="A168" s="216" t="s">
        <v>37</v>
      </c>
      <c r="B168" s="218" t="s">
        <v>1399</v>
      </c>
      <c r="C168" s="216" t="s">
        <v>38</v>
      </c>
      <c r="D168" s="216" t="s">
        <v>1523</v>
      </c>
      <c r="E168" s="216" t="s">
        <v>30</v>
      </c>
      <c r="F168" s="216" t="s">
        <v>31</v>
      </c>
      <c r="H168" s="216" t="s">
        <v>614</v>
      </c>
      <c r="I168" s="216" t="s">
        <v>1549</v>
      </c>
      <c r="J168" s="216" t="s">
        <v>1044</v>
      </c>
      <c r="K168" s="216" t="s">
        <v>1556</v>
      </c>
      <c r="M168" s="218" t="s">
        <v>1519</v>
      </c>
    </row>
    <row r="169" spans="1:13" s="216" customFormat="1">
      <c r="A169" s="216" t="s">
        <v>229</v>
      </c>
      <c r="B169" s="218" t="s">
        <v>1400</v>
      </c>
      <c r="C169" s="216" t="s">
        <v>38</v>
      </c>
      <c r="D169" s="216" t="s">
        <v>1523</v>
      </c>
      <c r="E169" s="216" t="s">
        <v>30</v>
      </c>
      <c r="F169" s="216" t="s">
        <v>31</v>
      </c>
      <c r="H169" s="216" t="s">
        <v>614</v>
      </c>
      <c r="I169" s="216" t="s">
        <v>1549</v>
      </c>
      <c r="J169" s="216" t="s">
        <v>1044</v>
      </c>
      <c r="K169" s="216" t="s">
        <v>1556</v>
      </c>
      <c r="M169" s="218" t="s">
        <v>1519</v>
      </c>
    </row>
    <row r="170" spans="1:13" s="216" customFormat="1" ht="18">
      <c r="A170" s="216" t="s">
        <v>1537</v>
      </c>
      <c r="B170" s="219" t="s">
        <v>1506</v>
      </c>
      <c r="C170" s="216" t="s">
        <v>1534</v>
      </c>
      <c r="D170" s="216" t="s">
        <v>1523</v>
      </c>
      <c r="E170" s="216" t="s">
        <v>30</v>
      </c>
      <c r="F170" s="216" t="s">
        <v>31</v>
      </c>
      <c r="H170" s="216" t="s">
        <v>614</v>
      </c>
      <c r="I170" s="216" t="s">
        <v>1549</v>
      </c>
      <c r="J170" s="216" t="s">
        <v>1044</v>
      </c>
      <c r="K170" s="216" t="s">
        <v>1556</v>
      </c>
      <c r="M170" s="219" t="s">
        <v>1520</v>
      </c>
    </row>
    <row r="171" spans="1:13" s="216" customFormat="1" ht="18">
      <c r="A171" s="216" t="s">
        <v>1557</v>
      </c>
      <c r="B171" s="219" t="s">
        <v>1518</v>
      </c>
      <c r="C171" s="216" t="s">
        <v>38</v>
      </c>
      <c r="D171" s="216" t="s">
        <v>1523</v>
      </c>
      <c r="E171" s="216" t="s">
        <v>30</v>
      </c>
      <c r="F171" s="216" t="s">
        <v>31</v>
      </c>
      <c r="H171" s="216" t="s">
        <v>614</v>
      </c>
      <c r="I171" s="216" t="s">
        <v>1549</v>
      </c>
      <c r="J171" s="216" t="s">
        <v>1044</v>
      </c>
      <c r="K171" s="216" t="s">
        <v>1556</v>
      </c>
      <c r="M171" s="219" t="s">
        <v>1520</v>
      </c>
    </row>
    <row r="172" spans="1:13" ht="16.2" customHeight="1">
      <c r="A172" s="230" t="s">
        <v>537</v>
      </c>
      <c r="B172" t="s">
        <v>1564</v>
      </c>
      <c r="C172" s="230" t="s">
        <v>538</v>
      </c>
      <c r="D172" s="216" t="s">
        <v>1523</v>
      </c>
      <c r="E172" s="216" t="s">
        <v>30</v>
      </c>
      <c r="F172" s="216" t="s">
        <v>31</v>
      </c>
      <c r="G172" s="216"/>
      <c r="H172" s="216" t="s">
        <v>614</v>
      </c>
      <c r="I172" s="216" t="s">
        <v>1549</v>
      </c>
      <c r="J172" s="216" t="s">
        <v>1044</v>
      </c>
      <c r="K172" s="216" t="s">
        <v>1556</v>
      </c>
      <c r="M172" s="229" t="s">
        <v>1562</v>
      </c>
    </row>
  </sheetData>
  <autoFilter ref="A1:N172" xr:uid="{28675248-5903-4E6C-BDB3-22B5563FF491}"/>
  <conditionalFormatting sqref="A192:A196 A189 A174:A186">
    <cfRule type="duplicateValues" dxfId="25" priority="55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72"/>
  <sheetViews>
    <sheetView topLeftCell="E151" workbookViewId="0">
      <selection activeCell="B178" sqref="B178"/>
    </sheetView>
  </sheetViews>
  <sheetFormatPr defaultRowHeight="14.4"/>
  <cols>
    <col min="1" max="1" width="28.33203125" bestFit="1" customWidth="1"/>
    <col min="2" max="2" width="7.5546875" customWidth="1"/>
    <col min="4" max="4" width="15.5546875" style="197" customWidth="1"/>
    <col min="5" max="7" width="8.88671875" style="197"/>
    <col min="8" max="8" width="15.33203125" customWidth="1"/>
    <col min="9" max="10" width="17.5546875" style="203" customWidth="1"/>
    <col min="13" max="13" width="8.88671875" style="199"/>
    <col min="14" max="14" width="13.5546875" style="199" customWidth="1"/>
    <col min="15" max="18" width="8.88671875" style="199"/>
    <col min="20" max="20" width="12.44140625" bestFit="1" customWidth="1"/>
    <col min="21" max="21" width="13.21875" bestFit="1" customWidth="1"/>
  </cols>
  <sheetData>
    <row r="1" spans="1:21" ht="21">
      <c r="A1" s="57" t="s">
        <v>623</v>
      </c>
      <c r="D1" s="197" t="s">
        <v>623</v>
      </c>
      <c r="H1" t="s">
        <v>623</v>
      </c>
      <c r="J1" s="203" t="s">
        <v>1498</v>
      </c>
      <c r="N1" s="199" t="s">
        <v>1561</v>
      </c>
      <c r="T1" s="222" t="s">
        <v>1558</v>
      </c>
      <c r="U1" t="s">
        <v>1560</v>
      </c>
    </row>
    <row r="2" spans="1:21" ht="21">
      <c r="A2" s="60" t="s">
        <v>1007</v>
      </c>
      <c r="D2" s="197" t="s">
        <v>1007</v>
      </c>
      <c r="H2" t="s">
        <v>1007</v>
      </c>
      <c r="I2" s="203" t="s">
        <v>1397</v>
      </c>
      <c r="J2" s="203" t="s">
        <v>1519</v>
      </c>
      <c r="K2" t="s">
        <v>1373</v>
      </c>
      <c r="N2" s="199" t="s">
        <v>390</v>
      </c>
      <c r="O2" s="199" t="str">
        <f>VLOOKUP(N2,'[1]ตัวย่อ(ต่อท้าย)'!$B:$C,2,FALSE)</f>
        <v>สมอ.</v>
      </c>
      <c r="P2" s="199" t="s">
        <v>1007</v>
      </c>
      <c r="T2" s="223" t="s">
        <v>1522</v>
      </c>
      <c r="U2" s="224">
        <v>1</v>
      </c>
    </row>
    <row r="3" spans="1:21" ht="21">
      <c r="A3" s="152" t="s">
        <v>1373</v>
      </c>
      <c r="D3" s="197" t="s">
        <v>1373</v>
      </c>
      <c r="H3" s="197" t="s">
        <v>1007</v>
      </c>
      <c r="I3" s="203" t="s">
        <v>1386</v>
      </c>
      <c r="J3" s="203" t="s">
        <v>1519</v>
      </c>
      <c r="K3" s="197" t="s">
        <v>1373</v>
      </c>
      <c r="N3" s="199" t="s">
        <v>103</v>
      </c>
      <c r="O3" s="199" t="str">
        <f>VLOOKUP(N3,'[1]ตัวย่อ(ต่อท้าย)'!$B:$C,2,FALSE)</f>
        <v>DTAM</v>
      </c>
      <c r="P3" s="199" t="s">
        <v>1007</v>
      </c>
      <c r="T3" s="223" t="s">
        <v>1397</v>
      </c>
      <c r="U3" s="224">
        <v>4</v>
      </c>
    </row>
    <row r="4" spans="1:21" ht="21">
      <c r="A4" s="196" t="s">
        <v>1397</v>
      </c>
      <c r="H4" s="197" t="s">
        <v>1007</v>
      </c>
      <c r="I4" s="203" t="s">
        <v>1392</v>
      </c>
      <c r="J4" s="203" t="s">
        <v>1519</v>
      </c>
      <c r="K4" s="197" t="s">
        <v>1373</v>
      </c>
      <c r="T4" s="223" t="s">
        <v>1379</v>
      </c>
      <c r="U4" s="224">
        <v>8</v>
      </c>
    </row>
    <row r="5" spans="1:21" ht="21">
      <c r="A5" s="196" t="s">
        <v>1379</v>
      </c>
      <c r="H5" s="197" t="s">
        <v>1007</v>
      </c>
      <c r="I5" s="203" t="s">
        <v>1382</v>
      </c>
      <c r="J5" s="203" t="s">
        <v>1519</v>
      </c>
      <c r="K5" s="197" t="s">
        <v>1373</v>
      </c>
      <c r="T5" s="223" t="s">
        <v>1487</v>
      </c>
      <c r="U5" s="224">
        <v>1</v>
      </c>
    </row>
    <row r="6" spans="1:21" ht="21">
      <c r="A6" s="196" t="s">
        <v>1384</v>
      </c>
      <c r="H6" s="197" t="s">
        <v>1007</v>
      </c>
      <c r="I6" s="203" t="s">
        <v>1381</v>
      </c>
      <c r="J6" s="203" t="s">
        <v>1519</v>
      </c>
      <c r="K6" s="197" t="s">
        <v>1373</v>
      </c>
      <c r="T6" s="223" t="s">
        <v>1390</v>
      </c>
      <c r="U6" s="224">
        <v>3</v>
      </c>
    </row>
    <row r="7" spans="1:21" ht="21">
      <c r="A7" s="196" t="s">
        <v>1386</v>
      </c>
      <c r="H7" s="197" t="s">
        <v>1007</v>
      </c>
      <c r="I7" s="204" t="s">
        <v>1379</v>
      </c>
      <c r="J7" s="203" t="s">
        <v>1519</v>
      </c>
      <c r="K7" s="197" t="s">
        <v>1373</v>
      </c>
      <c r="T7" s="223" t="s">
        <v>1385</v>
      </c>
      <c r="U7" s="224">
        <v>6</v>
      </c>
    </row>
    <row r="8" spans="1:21" ht="21">
      <c r="A8" s="196" t="s">
        <v>1392</v>
      </c>
      <c r="H8" s="197" t="s">
        <v>1007</v>
      </c>
      <c r="I8" s="204" t="s">
        <v>1384</v>
      </c>
      <c r="J8" s="203" t="s">
        <v>1519</v>
      </c>
      <c r="K8" s="197" t="s">
        <v>1373</v>
      </c>
      <c r="T8" s="223" t="s">
        <v>1384</v>
      </c>
      <c r="U8" s="224">
        <v>7</v>
      </c>
    </row>
    <row r="9" spans="1:21" ht="21">
      <c r="A9" s="196" t="s">
        <v>1394</v>
      </c>
      <c r="H9" s="197" t="s">
        <v>1007</v>
      </c>
      <c r="I9" s="205" t="s">
        <v>1503</v>
      </c>
      <c r="J9" s="205" t="s">
        <v>1520</v>
      </c>
      <c r="K9" s="197"/>
      <c r="T9" s="223" t="s">
        <v>1380</v>
      </c>
      <c r="U9" s="224">
        <v>2</v>
      </c>
    </row>
    <row r="10" spans="1:21" ht="21">
      <c r="A10" s="196" t="s">
        <v>1382</v>
      </c>
      <c r="G10" s="197" t="s">
        <v>1374</v>
      </c>
      <c r="H10" s="197" t="s">
        <v>1007</v>
      </c>
      <c r="I10" s="205" t="s">
        <v>1501</v>
      </c>
      <c r="J10" s="205" t="s">
        <v>1520</v>
      </c>
      <c r="K10" s="197"/>
      <c r="T10" s="223" t="s">
        <v>1503</v>
      </c>
      <c r="U10" s="224">
        <v>5</v>
      </c>
    </row>
    <row r="11" spans="1:21" ht="21">
      <c r="A11" s="196" t="s">
        <v>1381</v>
      </c>
      <c r="H11" s="197" t="s">
        <v>1007</v>
      </c>
      <c r="I11" s="205" t="s">
        <v>1502</v>
      </c>
      <c r="J11" s="205" t="s">
        <v>1520</v>
      </c>
      <c r="K11" s="197"/>
      <c r="T11" s="223" t="s">
        <v>1509</v>
      </c>
      <c r="U11" s="224">
        <v>2</v>
      </c>
    </row>
    <row r="12" spans="1:21" ht="21">
      <c r="A12" s="196" t="s">
        <v>1388</v>
      </c>
      <c r="H12" s="197" t="s">
        <v>1007</v>
      </c>
      <c r="I12" s="205" t="s">
        <v>1399</v>
      </c>
      <c r="J12" s="205" t="s">
        <v>1520</v>
      </c>
      <c r="K12" s="197"/>
      <c r="T12" s="223" t="s">
        <v>1395</v>
      </c>
      <c r="U12" s="224">
        <v>1</v>
      </c>
    </row>
    <row r="13" spans="1:21" ht="21">
      <c r="A13" s="152" t="s">
        <v>1374</v>
      </c>
      <c r="H13" s="197" t="s">
        <v>1007</v>
      </c>
      <c r="I13" s="205" t="s">
        <v>1400</v>
      </c>
      <c r="J13" s="205" t="s">
        <v>1520</v>
      </c>
      <c r="K13" s="197"/>
      <c r="T13" s="223" t="s">
        <v>1501</v>
      </c>
      <c r="U13" s="224">
        <v>16</v>
      </c>
    </row>
    <row r="14" spans="1:21" ht="21">
      <c r="A14" s="196" t="s">
        <v>1397</v>
      </c>
      <c r="H14" s="197" t="s">
        <v>1007</v>
      </c>
      <c r="I14" s="205" t="s">
        <v>1389</v>
      </c>
      <c r="J14" s="205" t="s">
        <v>1520</v>
      </c>
      <c r="K14" s="197"/>
      <c r="T14" s="223" t="s">
        <v>1502</v>
      </c>
      <c r="U14" s="224">
        <v>16</v>
      </c>
    </row>
    <row r="15" spans="1:21" ht="21">
      <c r="A15" s="60" t="s">
        <v>1022</v>
      </c>
      <c r="D15" s="197" t="s">
        <v>1022</v>
      </c>
      <c r="H15" s="197" t="s">
        <v>1007</v>
      </c>
      <c r="I15" s="205" t="s">
        <v>1504</v>
      </c>
      <c r="J15" s="205" t="s">
        <v>1520</v>
      </c>
      <c r="K15" s="197"/>
      <c r="T15" s="223" t="s">
        <v>1398</v>
      </c>
      <c r="U15" s="224">
        <v>1</v>
      </c>
    </row>
    <row r="16" spans="1:21" ht="21">
      <c r="A16" s="152" t="s">
        <v>1373</v>
      </c>
      <c r="D16" s="197" t="s">
        <v>1373</v>
      </c>
      <c r="H16" s="197" t="s">
        <v>1007</v>
      </c>
      <c r="I16" s="204" t="s">
        <v>1394</v>
      </c>
      <c r="J16" s="203" t="s">
        <v>1519</v>
      </c>
      <c r="K16" s="197" t="s">
        <v>1373</v>
      </c>
      <c r="T16" s="223" t="s">
        <v>1514</v>
      </c>
      <c r="U16" s="224">
        <v>2</v>
      </c>
    </row>
    <row r="17" spans="1:21" ht="21">
      <c r="A17" s="196" t="s">
        <v>1383</v>
      </c>
      <c r="H17" s="197" t="s">
        <v>1007</v>
      </c>
      <c r="I17" s="205" t="s">
        <v>1396</v>
      </c>
      <c r="J17" s="205" t="s">
        <v>1520</v>
      </c>
      <c r="K17" s="197"/>
      <c r="T17" s="223" t="s">
        <v>1399</v>
      </c>
      <c r="U17" s="224">
        <v>6</v>
      </c>
    </row>
    <row r="18" spans="1:21" ht="21">
      <c r="A18" s="196" t="s">
        <v>1387</v>
      </c>
      <c r="H18" s="197" t="s">
        <v>1007</v>
      </c>
      <c r="I18" s="204" t="s">
        <v>1388</v>
      </c>
      <c r="J18" s="203" t="s">
        <v>1519</v>
      </c>
      <c r="K18" s="197" t="s">
        <v>1373</v>
      </c>
      <c r="T18" s="223" t="s">
        <v>1403</v>
      </c>
      <c r="U18" s="224">
        <v>1</v>
      </c>
    </row>
    <row r="19" spans="1:21" ht="21">
      <c r="A19" s="196" t="s">
        <v>1394</v>
      </c>
      <c r="H19" s="197" t="s">
        <v>1022</v>
      </c>
      <c r="I19" s="203" t="s">
        <v>1387</v>
      </c>
      <c r="J19" s="203" t="s">
        <v>1519</v>
      </c>
      <c r="K19" t="s">
        <v>1373</v>
      </c>
      <c r="N19" s="199" t="s">
        <v>676</v>
      </c>
      <c r="O19" s="199" t="str">
        <f>VLOOKUP(N19,'[1]ตัวย่อ(ต่อท้าย)'!$B:$C,2,FALSE)</f>
        <v>สวทช.</v>
      </c>
      <c r="P19" s="199" t="s">
        <v>1022</v>
      </c>
      <c r="T19" s="223" t="s">
        <v>1383</v>
      </c>
      <c r="U19" s="224">
        <v>5</v>
      </c>
    </row>
    <row r="20" spans="1:21" ht="21">
      <c r="A20" s="196" t="s">
        <v>1382</v>
      </c>
      <c r="H20" s="197" t="s">
        <v>1022</v>
      </c>
      <c r="I20" s="203" t="s">
        <v>1392</v>
      </c>
      <c r="J20" s="203" t="s">
        <v>1519</v>
      </c>
      <c r="K20" s="197" t="s">
        <v>1373</v>
      </c>
      <c r="N20" s="199" t="s">
        <v>711</v>
      </c>
      <c r="O20" s="199" t="str">
        <f>VLOOKUP(N20,'[1]ตัวย่อ(ต่อท้าย)'!$B:$C,2,FALSE)</f>
        <v>มว.</v>
      </c>
      <c r="P20" s="199" t="s">
        <v>1022</v>
      </c>
      <c r="T20" s="223" t="s">
        <v>1510</v>
      </c>
      <c r="U20" s="224">
        <v>3</v>
      </c>
    </row>
    <row r="21" spans="1:21" ht="21">
      <c r="A21" s="152" t="s">
        <v>1374</v>
      </c>
      <c r="D21" s="197" t="s">
        <v>1374</v>
      </c>
      <c r="H21" s="197" t="s">
        <v>1022</v>
      </c>
      <c r="I21" s="203" t="s">
        <v>1382</v>
      </c>
      <c r="J21" s="203" t="s">
        <v>1519</v>
      </c>
      <c r="K21" s="197" t="s">
        <v>1373</v>
      </c>
      <c r="T21" s="223" t="s">
        <v>1400</v>
      </c>
      <c r="U21" s="224">
        <v>11</v>
      </c>
    </row>
    <row r="22" spans="1:21" ht="21">
      <c r="A22" s="196" t="s">
        <v>1392</v>
      </c>
      <c r="H22" s="197" t="s">
        <v>1022</v>
      </c>
      <c r="I22" s="205" t="s">
        <v>1501</v>
      </c>
      <c r="J22" s="205" t="s">
        <v>1520</v>
      </c>
      <c r="K22" s="197"/>
      <c r="T22" s="223" t="s">
        <v>1515</v>
      </c>
      <c r="U22" s="224">
        <v>2</v>
      </c>
    </row>
    <row r="23" spans="1:21" ht="21">
      <c r="A23" s="60" t="s">
        <v>1404</v>
      </c>
      <c r="D23" s="197" t="s">
        <v>1404</v>
      </c>
      <c r="H23" s="197" t="s">
        <v>1022</v>
      </c>
      <c r="I23" s="205" t="s">
        <v>1502</v>
      </c>
      <c r="J23" s="205" t="s">
        <v>1520</v>
      </c>
      <c r="K23" s="197"/>
      <c r="L23" s="197"/>
      <c r="T23" s="223" t="s">
        <v>1389</v>
      </c>
      <c r="U23" s="224">
        <v>2</v>
      </c>
    </row>
    <row r="24" spans="1:21" ht="21">
      <c r="A24" s="152" t="s">
        <v>1373</v>
      </c>
      <c r="D24" s="197" t="s">
        <v>1373</v>
      </c>
      <c r="H24" s="197" t="s">
        <v>1022</v>
      </c>
      <c r="I24" s="204" t="s">
        <v>1383</v>
      </c>
      <c r="J24" s="204" t="s">
        <v>1519</v>
      </c>
      <c r="K24" s="197" t="s">
        <v>1373</v>
      </c>
      <c r="T24" s="223" t="s">
        <v>1387</v>
      </c>
      <c r="U24" s="224">
        <v>2</v>
      </c>
    </row>
    <row r="25" spans="1:21" ht="21">
      <c r="A25" s="196" t="s">
        <v>1379</v>
      </c>
      <c r="H25" s="197" t="s">
        <v>1022</v>
      </c>
      <c r="I25" s="205" t="s">
        <v>1400</v>
      </c>
      <c r="J25" s="205" t="s">
        <v>1520</v>
      </c>
      <c r="K25" s="197"/>
      <c r="T25" s="223" t="s">
        <v>1386</v>
      </c>
      <c r="U25" s="224">
        <v>9</v>
      </c>
    </row>
    <row r="26" spans="1:21" ht="21">
      <c r="A26" s="196" t="s">
        <v>1487</v>
      </c>
      <c r="H26" s="197" t="s">
        <v>1022</v>
      </c>
      <c r="I26" s="204" t="s">
        <v>1394</v>
      </c>
      <c r="J26" s="204" t="s">
        <v>1519</v>
      </c>
      <c r="K26" s="197" t="s">
        <v>1373</v>
      </c>
      <c r="T26" s="223" t="s">
        <v>1488</v>
      </c>
      <c r="U26" s="224">
        <v>1</v>
      </c>
    </row>
    <row r="27" spans="1:21" ht="21">
      <c r="A27" s="196" t="s">
        <v>1399</v>
      </c>
      <c r="H27" s="197" t="s">
        <v>1404</v>
      </c>
      <c r="I27" s="203" t="s">
        <v>1379</v>
      </c>
      <c r="J27" s="203" t="s">
        <v>1519</v>
      </c>
      <c r="K27" t="s">
        <v>1373</v>
      </c>
      <c r="T27" s="223" t="s">
        <v>1506</v>
      </c>
      <c r="U27" s="224">
        <v>8</v>
      </c>
    </row>
    <row r="28" spans="1:21" ht="21">
      <c r="A28" s="196" t="s">
        <v>1383</v>
      </c>
      <c r="H28" s="197" t="s">
        <v>1404</v>
      </c>
      <c r="I28" s="203" t="s">
        <v>1487</v>
      </c>
      <c r="J28" s="203" t="s">
        <v>1519</v>
      </c>
      <c r="K28" s="197" t="s">
        <v>1373</v>
      </c>
      <c r="T28" s="223" t="s">
        <v>1504</v>
      </c>
      <c r="U28" s="224">
        <v>2</v>
      </c>
    </row>
    <row r="29" spans="1:21" ht="21">
      <c r="A29" s="196" t="s">
        <v>1388</v>
      </c>
      <c r="H29" s="197" t="s">
        <v>1404</v>
      </c>
      <c r="I29" s="203" t="s">
        <v>1399</v>
      </c>
      <c r="J29" s="203" t="s">
        <v>1519</v>
      </c>
      <c r="K29" s="197" t="s">
        <v>1373</v>
      </c>
      <c r="T29" s="223" t="s">
        <v>1392</v>
      </c>
      <c r="U29" s="224">
        <v>2</v>
      </c>
    </row>
    <row r="30" spans="1:21" ht="21">
      <c r="A30" s="60" t="s">
        <v>1164</v>
      </c>
      <c r="H30" s="197" t="s">
        <v>1404</v>
      </c>
      <c r="I30" s="203" t="s">
        <v>1383</v>
      </c>
      <c r="J30" s="203" t="s">
        <v>1519</v>
      </c>
      <c r="K30" s="197" t="s">
        <v>1373</v>
      </c>
      <c r="T30" s="223" t="s">
        <v>1401</v>
      </c>
      <c r="U30" s="224">
        <v>1</v>
      </c>
    </row>
    <row r="31" spans="1:21" ht="21">
      <c r="A31" s="152" t="s">
        <v>1373</v>
      </c>
      <c r="H31" s="197" t="s">
        <v>1404</v>
      </c>
      <c r="I31" s="203" t="s">
        <v>1388</v>
      </c>
      <c r="J31" s="203" t="s">
        <v>1519</v>
      </c>
      <c r="K31" s="197" t="s">
        <v>1373</v>
      </c>
      <c r="T31" s="223" t="s">
        <v>1393</v>
      </c>
      <c r="U31" s="224">
        <v>3</v>
      </c>
    </row>
    <row r="32" spans="1:21" ht="21">
      <c r="A32" s="196" t="s">
        <v>1395</v>
      </c>
      <c r="H32" s="197" t="s">
        <v>1404</v>
      </c>
      <c r="I32" s="206" t="s">
        <v>1384</v>
      </c>
      <c r="J32" s="205" t="s">
        <v>1520</v>
      </c>
      <c r="K32" s="197"/>
      <c r="T32" s="223" t="s">
        <v>1402</v>
      </c>
      <c r="U32" s="224">
        <v>1</v>
      </c>
    </row>
    <row r="33" spans="1:21" ht="21">
      <c r="A33" s="196" t="s">
        <v>1396</v>
      </c>
      <c r="H33" s="197" t="s">
        <v>1404</v>
      </c>
      <c r="I33" s="205" t="s">
        <v>1503</v>
      </c>
      <c r="J33" s="205" t="s">
        <v>1520</v>
      </c>
      <c r="K33" s="197"/>
      <c r="T33" s="223" t="s">
        <v>1394</v>
      </c>
      <c r="U33" s="224">
        <v>3</v>
      </c>
    </row>
    <row r="34" spans="1:21" ht="21">
      <c r="A34" s="196" t="s">
        <v>1388</v>
      </c>
      <c r="H34" s="197" t="s">
        <v>1404</v>
      </c>
      <c r="I34" s="205" t="s">
        <v>1501</v>
      </c>
      <c r="J34" s="205" t="s">
        <v>1520</v>
      </c>
      <c r="K34" s="197"/>
      <c r="T34" s="223" t="s">
        <v>1391</v>
      </c>
      <c r="U34" s="224">
        <v>3</v>
      </c>
    </row>
    <row r="35" spans="1:21" ht="21">
      <c r="A35" s="152" t="s">
        <v>1374</v>
      </c>
      <c r="H35" s="197" t="s">
        <v>1404</v>
      </c>
      <c r="I35" s="205" t="s">
        <v>1502</v>
      </c>
      <c r="J35" s="205" t="s">
        <v>1520</v>
      </c>
      <c r="K35" s="197"/>
      <c r="T35" s="223" t="s">
        <v>1382</v>
      </c>
      <c r="U35" s="224">
        <v>10</v>
      </c>
    </row>
    <row r="36" spans="1:21" ht="21">
      <c r="A36" s="196" t="s">
        <v>1393</v>
      </c>
      <c r="H36" s="197" t="s">
        <v>1404</v>
      </c>
      <c r="I36" s="205" t="s">
        <v>1505</v>
      </c>
      <c r="J36" s="205" t="s">
        <v>1520</v>
      </c>
      <c r="K36" s="197"/>
      <c r="T36" s="223" t="s">
        <v>1381</v>
      </c>
      <c r="U36" s="224">
        <v>1</v>
      </c>
    </row>
    <row r="37" spans="1:21" ht="21">
      <c r="A37" s="196" t="s">
        <v>1388</v>
      </c>
      <c r="H37" s="188" t="s">
        <v>1507</v>
      </c>
      <c r="I37" s="205" t="s">
        <v>1501</v>
      </c>
      <c r="J37" s="205" t="s">
        <v>1520</v>
      </c>
      <c r="K37" s="197"/>
      <c r="T37" s="223" t="s">
        <v>1511</v>
      </c>
      <c r="U37" s="224">
        <v>3</v>
      </c>
    </row>
    <row r="38" spans="1:21" ht="21">
      <c r="A38" s="60" t="s">
        <v>1048</v>
      </c>
      <c r="D38" s="197" t="s">
        <v>1164</v>
      </c>
      <c r="H38" s="188" t="s">
        <v>1507</v>
      </c>
      <c r="I38" s="205" t="s">
        <v>1502</v>
      </c>
      <c r="J38" s="205" t="s">
        <v>1520</v>
      </c>
      <c r="K38" s="197"/>
      <c r="T38" s="223" t="s">
        <v>1396</v>
      </c>
      <c r="U38" s="224">
        <v>5</v>
      </c>
    </row>
    <row r="39" spans="1:21" ht="21">
      <c r="A39" s="152" t="s">
        <v>1373</v>
      </c>
      <c r="D39" s="197" t="s">
        <v>1373</v>
      </c>
      <c r="H39" t="s">
        <v>1164</v>
      </c>
      <c r="I39" s="203" t="s">
        <v>1395</v>
      </c>
      <c r="J39" s="203" t="s">
        <v>1519</v>
      </c>
      <c r="K39" t="s">
        <v>1373</v>
      </c>
      <c r="N39" s="199" t="s">
        <v>60</v>
      </c>
      <c r="O39" s="199" t="str">
        <f>VLOOKUP(N39,'[1]ตัวย่อ(ต่อท้าย)'!$B:$C,2,FALSE)</f>
        <v>กสอ.</v>
      </c>
      <c r="P39" s="199" t="s">
        <v>1164</v>
      </c>
      <c r="T39" s="223" t="s">
        <v>1518</v>
      </c>
      <c r="U39" s="224">
        <v>1</v>
      </c>
    </row>
    <row r="40" spans="1:21" ht="21">
      <c r="A40" s="196" t="s">
        <v>1379</v>
      </c>
      <c r="H40" s="197" t="s">
        <v>1164</v>
      </c>
      <c r="I40" s="203" t="s">
        <v>1393</v>
      </c>
      <c r="J40" s="203" t="s">
        <v>1519</v>
      </c>
      <c r="K40" s="188" t="s">
        <v>1374</v>
      </c>
      <c r="T40" s="223" t="s">
        <v>1388</v>
      </c>
      <c r="U40" s="224">
        <v>9</v>
      </c>
    </row>
    <row r="41" spans="1:21" ht="21">
      <c r="A41" s="196" t="s">
        <v>1385</v>
      </c>
      <c r="H41" s="197" t="s">
        <v>1164</v>
      </c>
      <c r="I41" s="225" t="s">
        <v>1385</v>
      </c>
      <c r="J41" s="205" t="s">
        <v>1562</v>
      </c>
      <c r="K41" s="197"/>
      <c r="T41" s="223" t="s">
        <v>1563</v>
      </c>
      <c r="U41" s="224">
        <v>1</v>
      </c>
    </row>
    <row r="42" spans="1:21" ht="21">
      <c r="A42" s="196" t="s">
        <v>1386</v>
      </c>
      <c r="H42" s="197" t="s">
        <v>1164</v>
      </c>
      <c r="I42" s="205" t="s">
        <v>1501</v>
      </c>
      <c r="J42" s="205" t="s">
        <v>1520</v>
      </c>
      <c r="K42" s="197"/>
      <c r="T42" s="223" t="s">
        <v>1564</v>
      </c>
      <c r="U42" s="224">
        <v>1</v>
      </c>
    </row>
    <row r="43" spans="1:21" ht="21">
      <c r="A43" s="196" t="s">
        <v>1382</v>
      </c>
      <c r="D43" s="197" t="s">
        <v>1374</v>
      </c>
      <c r="H43" s="197" t="s">
        <v>1164</v>
      </c>
      <c r="I43" s="205" t="s">
        <v>1502</v>
      </c>
      <c r="J43" s="205" t="s">
        <v>1520</v>
      </c>
      <c r="T43" s="223" t="s">
        <v>1559</v>
      </c>
      <c r="U43" s="224">
        <v>171</v>
      </c>
    </row>
    <row r="44" spans="1:21" ht="21">
      <c r="A44" s="152" t="s">
        <v>1374</v>
      </c>
      <c r="H44" s="197" t="s">
        <v>1164</v>
      </c>
      <c r="I44" s="205" t="s">
        <v>1399</v>
      </c>
      <c r="J44" s="205" t="s">
        <v>1520</v>
      </c>
    </row>
    <row r="45" spans="1:21" ht="21">
      <c r="A45" s="196" t="s">
        <v>1386</v>
      </c>
      <c r="H45" s="197" t="s">
        <v>1164</v>
      </c>
      <c r="I45" s="205" t="s">
        <v>1506</v>
      </c>
      <c r="J45" s="205" t="s">
        <v>1520</v>
      </c>
      <c r="K45" s="197"/>
    </row>
    <row r="46" spans="1:21" ht="21">
      <c r="A46" s="196" t="s">
        <v>1382</v>
      </c>
      <c r="D46" s="197" t="s">
        <v>1048</v>
      </c>
      <c r="H46" s="197" t="s">
        <v>1164</v>
      </c>
      <c r="I46" s="204" t="s">
        <v>1396</v>
      </c>
      <c r="J46" s="204" t="s">
        <v>1519</v>
      </c>
      <c r="K46" s="197" t="s">
        <v>1373</v>
      </c>
    </row>
    <row r="47" spans="1:21" ht="21">
      <c r="A47" s="60" t="s">
        <v>1012</v>
      </c>
      <c r="D47" s="197" t="s">
        <v>1373</v>
      </c>
      <c r="H47" s="197" t="s">
        <v>1164</v>
      </c>
      <c r="I47" s="204" t="s">
        <v>1388</v>
      </c>
      <c r="J47" s="204" t="s">
        <v>1519</v>
      </c>
      <c r="K47" s="197" t="s">
        <v>1373</v>
      </c>
    </row>
    <row r="48" spans="1:21" ht="21">
      <c r="A48" s="152" t="s">
        <v>1373</v>
      </c>
      <c r="H48" s="188" t="s">
        <v>1508</v>
      </c>
      <c r="I48" s="205" t="s">
        <v>1501</v>
      </c>
      <c r="J48" s="205" t="s">
        <v>1520</v>
      </c>
      <c r="K48" s="197"/>
    </row>
    <row r="49" spans="1:16" ht="21">
      <c r="A49" s="196" t="s">
        <v>1379</v>
      </c>
      <c r="H49" s="188" t="s">
        <v>1508</v>
      </c>
      <c r="I49" s="205" t="s">
        <v>1502</v>
      </c>
      <c r="J49" s="205" t="s">
        <v>1520</v>
      </c>
      <c r="K49" s="197"/>
    </row>
    <row r="50" spans="1:16" ht="21">
      <c r="A50" s="196" t="s">
        <v>1390</v>
      </c>
      <c r="H50" s="188" t="s">
        <v>1508</v>
      </c>
      <c r="I50" s="205" t="s">
        <v>1400</v>
      </c>
      <c r="J50" s="205" t="s">
        <v>1520</v>
      </c>
      <c r="K50" s="197"/>
    </row>
    <row r="51" spans="1:16" ht="21">
      <c r="A51" s="196" t="s">
        <v>1385</v>
      </c>
      <c r="H51" s="188" t="s">
        <v>1508</v>
      </c>
      <c r="I51" s="205" t="s">
        <v>1506</v>
      </c>
      <c r="J51" s="205" t="s">
        <v>1520</v>
      </c>
      <c r="K51" s="197"/>
    </row>
    <row r="52" spans="1:16" ht="21">
      <c r="A52" s="196" t="s">
        <v>1386</v>
      </c>
      <c r="D52" s="197" t="s">
        <v>1374</v>
      </c>
      <c r="H52" s="197" t="s">
        <v>1048</v>
      </c>
      <c r="I52" s="203" t="s">
        <v>1379</v>
      </c>
      <c r="J52" s="203" t="s">
        <v>1519</v>
      </c>
      <c r="K52" t="s">
        <v>1373</v>
      </c>
      <c r="N52" s="199" t="s">
        <v>676</v>
      </c>
      <c r="O52" s="199" t="str">
        <f>VLOOKUP(N52,'[1]ตัวย่อ(ต่อท้าย)'!$B:$C,2,FALSE)</f>
        <v>สวทช.</v>
      </c>
      <c r="P52" s="199" t="s">
        <v>1048</v>
      </c>
    </row>
    <row r="53" spans="1:16" ht="21">
      <c r="A53" s="196" t="s">
        <v>1401</v>
      </c>
      <c r="H53" s="197" t="s">
        <v>1048</v>
      </c>
      <c r="I53" s="203" t="s">
        <v>1386</v>
      </c>
      <c r="J53" s="203" t="s">
        <v>1519</v>
      </c>
      <c r="K53" s="197" t="s">
        <v>1374</v>
      </c>
      <c r="N53" s="199" t="s">
        <v>676</v>
      </c>
      <c r="O53" s="199" t="str">
        <f>VLOOKUP(N53,'[1]ตัวย่อ(ต่อท้าย)'!$B:$C,2,FALSE)</f>
        <v>สวทช.</v>
      </c>
      <c r="P53" s="199" t="s">
        <v>1048</v>
      </c>
    </row>
    <row r="54" spans="1:16" ht="21">
      <c r="A54" s="196" t="s">
        <v>1393</v>
      </c>
      <c r="H54" s="197" t="s">
        <v>1048</v>
      </c>
      <c r="I54" s="205" t="s">
        <v>1390</v>
      </c>
      <c r="J54" s="205" t="s">
        <v>1520</v>
      </c>
      <c r="K54" s="197"/>
      <c r="N54" s="199" t="s">
        <v>676</v>
      </c>
      <c r="O54" s="199" t="str">
        <f>VLOOKUP(N54,'[1]ตัวย่อ(ต่อท้าย)'!$B:$C,2,FALSE)</f>
        <v>สวทช.</v>
      </c>
      <c r="P54" s="199" t="s">
        <v>1048</v>
      </c>
    </row>
    <row r="55" spans="1:16" ht="21">
      <c r="A55" s="196" t="s">
        <v>1391</v>
      </c>
      <c r="H55" s="197" t="s">
        <v>1048</v>
      </c>
      <c r="I55" s="204" t="s">
        <v>1385</v>
      </c>
      <c r="J55" s="204" t="s">
        <v>1519</v>
      </c>
      <c r="K55" t="s">
        <v>1373</v>
      </c>
      <c r="N55" s="199" t="s">
        <v>676</v>
      </c>
      <c r="O55" s="199" t="str">
        <f>VLOOKUP(N55,'[1]ตัวย่อ(ต่อท้าย)'!$B:$C,2,FALSE)</f>
        <v>สวทช.</v>
      </c>
      <c r="P55" s="199" t="s">
        <v>1048</v>
      </c>
    </row>
    <row r="56" spans="1:16" ht="21">
      <c r="A56" s="196" t="s">
        <v>1382</v>
      </c>
      <c r="H56" s="197" t="s">
        <v>1048</v>
      </c>
      <c r="I56" s="206" t="s">
        <v>1384</v>
      </c>
      <c r="J56" s="205" t="s">
        <v>1520</v>
      </c>
      <c r="K56" s="197"/>
      <c r="N56" s="199" t="s">
        <v>654</v>
      </c>
      <c r="O56" s="199" t="str">
        <f>VLOOKUP(N56,'[1]ตัวย่อ(ต่อท้าย)'!$B:$C,2,FALSE)</f>
        <v>ศลช.</v>
      </c>
      <c r="P56" s="199" t="s">
        <v>1048</v>
      </c>
    </row>
    <row r="57" spans="1:16" ht="21">
      <c r="A57" s="196" t="s">
        <v>1388</v>
      </c>
      <c r="H57" s="197" t="s">
        <v>1048</v>
      </c>
      <c r="I57" s="225" t="s">
        <v>1503</v>
      </c>
      <c r="J57" s="205" t="s">
        <v>1562</v>
      </c>
      <c r="K57" s="197"/>
      <c r="N57" s="199" t="s">
        <v>956</v>
      </c>
      <c r="O57" s="199" t="str">
        <f>VLOOKUP(N57,'[1]ตัวย่อ(ต่อท้าย)'!$B:$C,2,FALSE)</f>
        <v>มข.</v>
      </c>
      <c r="P57" s="199" t="s">
        <v>1048</v>
      </c>
    </row>
    <row r="58" spans="1:16" ht="21">
      <c r="A58" s="152" t="s">
        <v>1374</v>
      </c>
      <c r="H58" s="197" t="s">
        <v>1048</v>
      </c>
      <c r="I58" s="205" t="s">
        <v>1509</v>
      </c>
      <c r="J58" s="205" t="s">
        <v>1520</v>
      </c>
      <c r="K58" s="197"/>
    </row>
    <row r="59" spans="1:16" ht="21">
      <c r="A59" s="196" t="s">
        <v>1397</v>
      </c>
      <c r="H59" s="197" t="s">
        <v>1048</v>
      </c>
      <c r="I59" s="205" t="s">
        <v>1501</v>
      </c>
      <c r="J59" s="205" t="s">
        <v>1520</v>
      </c>
      <c r="K59" s="197"/>
    </row>
    <row r="60" spans="1:16" ht="21">
      <c r="A60" s="196" t="s">
        <v>1399</v>
      </c>
      <c r="H60" s="197" t="s">
        <v>1048</v>
      </c>
      <c r="I60" s="205" t="s">
        <v>1502</v>
      </c>
      <c r="J60" s="205" t="s">
        <v>1520</v>
      </c>
      <c r="K60" s="197"/>
    </row>
    <row r="61" spans="1:16" ht="21">
      <c r="A61" s="196" t="s">
        <v>1403</v>
      </c>
      <c r="H61" s="197" t="s">
        <v>1048</v>
      </c>
      <c r="I61" s="205" t="s">
        <v>1399</v>
      </c>
      <c r="J61" s="205" t="s">
        <v>1520</v>
      </c>
      <c r="K61" s="197"/>
    </row>
    <row r="62" spans="1:16" ht="21">
      <c r="A62" s="196" t="s">
        <v>1402</v>
      </c>
      <c r="H62" s="197" t="s">
        <v>1048</v>
      </c>
      <c r="I62" s="205" t="s">
        <v>1510</v>
      </c>
      <c r="J62" s="205" t="s">
        <v>1520</v>
      </c>
      <c r="K62" s="197"/>
    </row>
    <row r="63" spans="1:16" ht="21">
      <c r="A63" s="60" t="s">
        <v>1121</v>
      </c>
      <c r="H63" s="197" t="s">
        <v>1048</v>
      </c>
      <c r="I63" s="205" t="s">
        <v>1400</v>
      </c>
      <c r="J63" s="205" t="s">
        <v>1520</v>
      </c>
      <c r="K63" s="197"/>
    </row>
    <row r="64" spans="1:16" ht="21">
      <c r="A64" s="152" t="s">
        <v>1373</v>
      </c>
      <c r="H64" s="197" t="s">
        <v>1048</v>
      </c>
      <c r="I64" s="205" t="s">
        <v>1504</v>
      </c>
      <c r="J64" s="205" t="s">
        <v>1520</v>
      </c>
      <c r="K64" s="197"/>
    </row>
    <row r="65" spans="1:16" ht="21">
      <c r="A65" s="196" t="s">
        <v>1386</v>
      </c>
      <c r="H65" s="197" t="s">
        <v>1048</v>
      </c>
      <c r="I65" s="205" t="s">
        <v>1506</v>
      </c>
      <c r="J65" s="205" t="s">
        <v>1520</v>
      </c>
      <c r="K65" s="197"/>
    </row>
    <row r="66" spans="1:16" ht="21">
      <c r="A66" s="60" t="s">
        <v>1110</v>
      </c>
      <c r="D66" s="197" t="s">
        <v>1012</v>
      </c>
      <c r="H66" s="197" t="s">
        <v>1048</v>
      </c>
      <c r="I66" s="204" t="s">
        <v>1382</v>
      </c>
      <c r="J66" s="204" t="s">
        <v>1519</v>
      </c>
      <c r="K66" s="197" t="s">
        <v>1373</v>
      </c>
    </row>
    <row r="67" spans="1:16" ht="21">
      <c r="A67" s="152" t="s">
        <v>1373</v>
      </c>
      <c r="D67" s="197" t="s">
        <v>1373</v>
      </c>
      <c r="H67" t="s">
        <v>1012</v>
      </c>
      <c r="I67" s="203" t="s">
        <v>1397</v>
      </c>
      <c r="J67" s="203" t="s">
        <v>1519</v>
      </c>
      <c r="K67" t="s">
        <v>1374</v>
      </c>
      <c r="N67" s="199" t="s">
        <v>676</v>
      </c>
      <c r="O67" s="199" t="str">
        <f>VLOOKUP(N67,'[1]ตัวย่อ(ต่อท้าย)'!$B:$C,2,FALSE)</f>
        <v>สวทช.</v>
      </c>
      <c r="P67" s="199" t="s">
        <v>1012</v>
      </c>
    </row>
    <row r="68" spans="1:16" ht="21">
      <c r="A68" s="196" t="s">
        <v>1379</v>
      </c>
      <c r="H68" s="197" t="s">
        <v>1012</v>
      </c>
      <c r="I68" s="203" t="s">
        <v>1379</v>
      </c>
      <c r="J68" s="203" t="s">
        <v>1519</v>
      </c>
      <c r="K68" s="197" t="s">
        <v>1373</v>
      </c>
      <c r="N68" s="199" t="s">
        <v>676</v>
      </c>
      <c r="O68" s="199" t="str">
        <f>VLOOKUP(N68,'[1]ตัวย่อ(ต่อท้าย)'!$B:$C,2,FALSE)</f>
        <v>สวทช.</v>
      </c>
      <c r="P68" s="199" t="s">
        <v>1012</v>
      </c>
    </row>
    <row r="69" spans="1:16" ht="21">
      <c r="A69" s="196" t="s">
        <v>1386</v>
      </c>
      <c r="H69" s="197" t="s">
        <v>1012</v>
      </c>
      <c r="I69" s="203" t="s">
        <v>1390</v>
      </c>
      <c r="J69" s="203" t="s">
        <v>1519</v>
      </c>
      <c r="K69" s="197" t="s">
        <v>1373</v>
      </c>
      <c r="N69" s="199" t="s">
        <v>676</v>
      </c>
      <c r="O69" s="199" t="str">
        <f>VLOOKUP(N69,'[1]ตัวย่อ(ต่อท้าย)'!$B:$C,2,FALSE)</f>
        <v>สวทช.</v>
      </c>
      <c r="P69" s="199" t="s">
        <v>1012</v>
      </c>
    </row>
    <row r="70" spans="1:16" ht="21">
      <c r="A70" s="196" t="s">
        <v>1393</v>
      </c>
      <c r="H70" s="197" t="s">
        <v>1012</v>
      </c>
      <c r="I70" s="203" t="s">
        <v>1399</v>
      </c>
      <c r="J70" s="203" t="s">
        <v>1519</v>
      </c>
      <c r="K70" s="197" t="s">
        <v>1374</v>
      </c>
      <c r="N70" s="199" t="s">
        <v>60</v>
      </c>
      <c r="O70" s="199" t="str">
        <f>VLOOKUP(N70,'[1]ตัวย่อ(ต่อท้าย)'!$B:$C,2,FALSE)</f>
        <v>กสอ.</v>
      </c>
      <c r="P70" s="199" t="s">
        <v>1012</v>
      </c>
    </row>
    <row r="71" spans="1:16" ht="21">
      <c r="A71" s="196" t="s">
        <v>1382</v>
      </c>
      <c r="H71" s="197" t="s">
        <v>1012</v>
      </c>
      <c r="I71" s="203" t="s">
        <v>1403</v>
      </c>
      <c r="J71" s="203" t="s">
        <v>1519</v>
      </c>
      <c r="K71" s="197" t="s">
        <v>1374</v>
      </c>
    </row>
    <row r="72" spans="1:16" ht="21">
      <c r="A72" s="152" t="s">
        <v>1374</v>
      </c>
      <c r="H72" s="197" t="s">
        <v>1012</v>
      </c>
      <c r="I72" s="203" t="s">
        <v>1386</v>
      </c>
      <c r="J72" s="203" t="s">
        <v>1519</v>
      </c>
      <c r="K72" t="s">
        <v>1373</v>
      </c>
    </row>
    <row r="73" spans="1:16" ht="21">
      <c r="A73" s="196" t="s">
        <v>1379</v>
      </c>
      <c r="H73" s="197" t="s">
        <v>1012</v>
      </c>
      <c r="I73" s="203" t="s">
        <v>1401</v>
      </c>
      <c r="J73" s="203" t="s">
        <v>1519</v>
      </c>
      <c r="K73" s="197" t="s">
        <v>1373</v>
      </c>
    </row>
    <row r="74" spans="1:16" ht="21">
      <c r="A74" s="60" t="s">
        <v>1219</v>
      </c>
      <c r="H74" s="197" t="s">
        <v>1012</v>
      </c>
      <c r="I74" s="203" t="s">
        <v>1393</v>
      </c>
      <c r="J74" s="203" t="s">
        <v>1519</v>
      </c>
      <c r="K74" s="197" t="s">
        <v>1373</v>
      </c>
    </row>
    <row r="75" spans="1:16" ht="21">
      <c r="A75" s="152" t="s">
        <v>1373</v>
      </c>
      <c r="H75" s="197" t="s">
        <v>1012</v>
      </c>
      <c r="I75" s="203" t="s">
        <v>1402</v>
      </c>
      <c r="J75" s="203" t="s">
        <v>1519</v>
      </c>
      <c r="K75" s="197" t="s">
        <v>1374</v>
      </c>
    </row>
    <row r="76" spans="1:16" ht="21">
      <c r="A76" s="196" t="s">
        <v>1383</v>
      </c>
      <c r="H76" s="197" t="s">
        <v>1012</v>
      </c>
      <c r="I76" s="203" t="s">
        <v>1391</v>
      </c>
      <c r="J76" s="203" t="s">
        <v>1519</v>
      </c>
      <c r="K76" s="197" t="s">
        <v>1373</v>
      </c>
    </row>
    <row r="77" spans="1:16" ht="21">
      <c r="A77" s="196" t="s">
        <v>1386</v>
      </c>
      <c r="D77" s="197" t="s">
        <v>1374</v>
      </c>
      <c r="H77" s="197" t="s">
        <v>1012</v>
      </c>
      <c r="I77" s="203" t="s">
        <v>1382</v>
      </c>
      <c r="J77" s="203" t="s">
        <v>1519</v>
      </c>
      <c r="K77" s="197" t="s">
        <v>1373</v>
      </c>
    </row>
    <row r="78" spans="1:16" ht="21">
      <c r="A78" s="152" t="s">
        <v>1374</v>
      </c>
      <c r="H78" s="197" t="s">
        <v>1012</v>
      </c>
      <c r="I78" s="203" t="s">
        <v>1388</v>
      </c>
      <c r="J78" s="203" t="s">
        <v>1519</v>
      </c>
      <c r="K78" s="197" t="s">
        <v>1373</v>
      </c>
    </row>
    <row r="79" spans="1:16" ht="21">
      <c r="A79" s="196" t="s">
        <v>1379</v>
      </c>
      <c r="H79" s="197" t="s">
        <v>1012</v>
      </c>
      <c r="I79" s="204" t="s">
        <v>1385</v>
      </c>
      <c r="J79" s="204" t="s">
        <v>1519</v>
      </c>
      <c r="K79" s="197" t="s">
        <v>1373</v>
      </c>
    </row>
    <row r="80" spans="1:16" ht="21">
      <c r="A80" s="196" t="s">
        <v>1386</v>
      </c>
      <c r="H80" s="197" t="s">
        <v>1012</v>
      </c>
      <c r="I80" s="205" t="s">
        <v>1384</v>
      </c>
      <c r="J80" s="205" t="s">
        <v>1520</v>
      </c>
      <c r="K80" s="197"/>
    </row>
    <row r="81" spans="1:16" ht="21">
      <c r="A81" s="196" t="s">
        <v>1382</v>
      </c>
      <c r="H81" s="197" t="s">
        <v>1012</v>
      </c>
      <c r="I81" s="206" t="s">
        <v>1503</v>
      </c>
      <c r="J81" s="205" t="s">
        <v>1520</v>
      </c>
      <c r="K81" s="197"/>
    </row>
    <row r="82" spans="1:16" ht="21">
      <c r="A82" s="60" t="s">
        <v>1037</v>
      </c>
      <c r="H82" s="197" t="s">
        <v>1012</v>
      </c>
      <c r="I82" s="205" t="s">
        <v>1501</v>
      </c>
      <c r="J82" s="205" t="s">
        <v>1520</v>
      </c>
      <c r="K82" s="197"/>
    </row>
    <row r="83" spans="1:16" ht="21">
      <c r="A83" s="152" t="s">
        <v>1373</v>
      </c>
      <c r="H83" s="197" t="s">
        <v>1012</v>
      </c>
      <c r="I83" s="205" t="s">
        <v>1502</v>
      </c>
      <c r="J83" s="205" t="s">
        <v>1520</v>
      </c>
      <c r="K83" s="197"/>
    </row>
    <row r="84" spans="1:16" ht="21">
      <c r="A84" s="196" t="s">
        <v>1379</v>
      </c>
      <c r="H84" s="197" t="s">
        <v>1012</v>
      </c>
      <c r="I84" s="205" t="s">
        <v>1510</v>
      </c>
      <c r="J84" s="205" t="s">
        <v>1520</v>
      </c>
      <c r="K84" s="197"/>
    </row>
    <row r="85" spans="1:16" ht="21">
      <c r="A85" s="196" t="s">
        <v>1385</v>
      </c>
      <c r="H85" s="197" t="s">
        <v>1012</v>
      </c>
      <c r="I85" s="205" t="s">
        <v>1511</v>
      </c>
      <c r="J85" s="205" t="s">
        <v>1520</v>
      </c>
      <c r="K85" s="197"/>
    </row>
    <row r="86" spans="1:16" ht="21">
      <c r="A86" s="196" t="s">
        <v>1400</v>
      </c>
      <c r="H86" s="197" t="s">
        <v>1121</v>
      </c>
      <c r="I86" s="203" t="s">
        <v>1386</v>
      </c>
      <c r="J86" s="203" t="s">
        <v>1519</v>
      </c>
      <c r="K86" s="197" t="s">
        <v>1373</v>
      </c>
    </row>
    <row r="87" spans="1:16" ht="21">
      <c r="A87" s="196" t="s">
        <v>1488</v>
      </c>
      <c r="H87" s="197" t="s">
        <v>1121</v>
      </c>
      <c r="I87" s="205" t="s">
        <v>1501</v>
      </c>
      <c r="J87" s="205" t="s">
        <v>1520</v>
      </c>
      <c r="K87" s="197"/>
    </row>
    <row r="88" spans="1:16" ht="21">
      <c r="A88" s="196" t="s">
        <v>1391</v>
      </c>
      <c r="H88" s="197" t="s">
        <v>1121</v>
      </c>
      <c r="I88" s="205" t="s">
        <v>1502</v>
      </c>
      <c r="J88" s="205" t="s">
        <v>1520</v>
      </c>
      <c r="K88" s="197"/>
    </row>
    <row r="89" spans="1:16" ht="21">
      <c r="A89" s="196" t="s">
        <v>1388</v>
      </c>
      <c r="H89" s="197" t="s">
        <v>1121</v>
      </c>
      <c r="I89" s="205" t="s">
        <v>1400</v>
      </c>
      <c r="J89" s="205" t="s">
        <v>1520</v>
      </c>
      <c r="K89" s="197"/>
    </row>
    <row r="90" spans="1:16" ht="21">
      <c r="A90" s="152" t="s">
        <v>1374</v>
      </c>
      <c r="H90" s="197" t="s">
        <v>1121</v>
      </c>
      <c r="I90" s="206" t="s">
        <v>1511</v>
      </c>
      <c r="J90" s="205" t="s">
        <v>1520</v>
      </c>
      <c r="K90" s="197"/>
    </row>
    <row r="91" spans="1:16" ht="21">
      <c r="A91" s="196" t="s">
        <v>1386</v>
      </c>
      <c r="H91" s="197" t="s">
        <v>1121</v>
      </c>
      <c r="I91" s="205" t="s">
        <v>1396</v>
      </c>
      <c r="J91" s="205" t="s">
        <v>1520</v>
      </c>
      <c r="K91" s="197"/>
    </row>
    <row r="92" spans="1:16" ht="21">
      <c r="A92" s="196" t="s">
        <v>1382</v>
      </c>
      <c r="H92" s="188" t="s">
        <v>1512</v>
      </c>
      <c r="I92" s="205" t="s">
        <v>1501</v>
      </c>
      <c r="J92" s="205" t="s">
        <v>1520</v>
      </c>
      <c r="K92" s="197"/>
    </row>
    <row r="93" spans="1:16" ht="21">
      <c r="A93" s="60" t="s">
        <v>1128</v>
      </c>
      <c r="H93" s="188" t="s">
        <v>1512</v>
      </c>
      <c r="I93" s="205" t="s">
        <v>1502</v>
      </c>
      <c r="J93" s="205" t="s">
        <v>1520</v>
      </c>
      <c r="K93" s="197"/>
    </row>
    <row r="94" spans="1:16" ht="21">
      <c r="A94" s="152" t="s">
        <v>1373</v>
      </c>
      <c r="H94" s="188" t="s">
        <v>1512</v>
      </c>
      <c r="I94" s="206" t="s">
        <v>1396</v>
      </c>
      <c r="J94" s="205" t="s">
        <v>1520</v>
      </c>
      <c r="K94" s="197"/>
    </row>
    <row r="95" spans="1:16" ht="21">
      <c r="A95" s="196" t="s">
        <v>1386</v>
      </c>
      <c r="H95" s="197" t="s">
        <v>1110</v>
      </c>
      <c r="I95" s="203" t="s">
        <v>1386</v>
      </c>
      <c r="J95" s="203" t="s">
        <v>1519</v>
      </c>
      <c r="K95" s="197" t="s">
        <v>1373</v>
      </c>
      <c r="N95" s="199" t="s">
        <v>676</v>
      </c>
      <c r="O95" s="199" t="str">
        <f>VLOOKUP(N95,'[1]ตัวย่อ(ต่อท้าย)'!$B:$C,2,FALSE)</f>
        <v>สวทช.</v>
      </c>
      <c r="P95" s="199" t="s">
        <v>1110</v>
      </c>
    </row>
    <row r="96" spans="1:16" ht="21">
      <c r="A96" s="196" t="s">
        <v>1382</v>
      </c>
      <c r="H96" s="197" t="s">
        <v>1110</v>
      </c>
      <c r="I96" s="203" t="s">
        <v>1393</v>
      </c>
      <c r="J96" s="203" t="s">
        <v>1519</v>
      </c>
      <c r="K96" s="197" t="s">
        <v>1373</v>
      </c>
      <c r="N96" s="199" t="s">
        <v>591</v>
      </c>
      <c r="O96" s="199" t="str">
        <f>VLOOKUP(N96,'[1]ตัวย่อ(ต่อท้าย)'!$B:$C,2,FALSE)</f>
        <v>จุฬา</v>
      </c>
      <c r="P96" s="199" t="s">
        <v>1110</v>
      </c>
    </row>
    <row r="97" spans="1:16" ht="21">
      <c r="A97" s="60" t="s">
        <v>1105</v>
      </c>
      <c r="H97" s="197" t="s">
        <v>1110</v>
      </c>
      <c r="I97" s="203" t="s">
        <v>1382</v>
      </c>
      <c r="J97" s="203" t="s">
        <v>1519</v>
      </c>
      <c r="K97" s="197" t="s">
        <v>1373</v>
      </c>
      <c r="N97" s="199" t="s">
        <v>1441</v>
      </c>
      <c r="O97" s="199" t="str">
        <f>VLOOKUP(N97,'[1]ตัวย่อ(ต่อท้าย)'!$B:$C,2,FALSE)</f>
        <v>สนช.</v>
      </c>
      <c r="P97" s="199" t="s">
        <v>1110</v>
      </c>
    </row>
    <row r="98" spans="1:16" ht="21">
      <c r="A98" s="152" t="s">
        <v>1373</v>
      </c>
      <c r="H98" s="197" t="s">
        <v>1110</v>
      </c>
      <c r="I98" s="204" t="s">
        <v>1379</v>
      </c>
      <c r="J98" s="204" t="s">
        <v>1519</v>
      </c>
      <c r="K98" s="197" t="s">
        <v>1373</v>
      </c>
      <c r="N98" s="199" t="s">
        <v>676</v>
      </c>
      <c r="O98" s="199" t="str">
        <f>VLOOKUP(N98,'[1]ตัวย่อ(ต่อท้าย)'!$B:$C,2,FALSE)</f>
        <v>สวทช.</v>
      </c>
      <c r="P98" s="199" t="s">
        <v>1128</v>
      </c>
    </row>
    <row r="99" spans="1:16" ht="21">
      <c r="A99" s="196" t="s">
        <v>1397</v>
      </c>
      <c r="H99" s="197" t="s">
        <v>1110</v>
      </c>
      <c r="I99" s="205" t="s">
        <v>1385</v>
      </c>
      <c r="J99" s="205" t="s">
        <v>1520</v>
      </c>
      <c r="K99" s="197"/>
    </row>
    <row r="100" spans="1:16" ht="21">
      <c r="A100" s="196" t="s">
        <v>1385</v>
      </c>
      <c r="H100" s="197" t="s">
        <v>1110</v>
      </c>
      <c r="I100" s="206" t="s">
        <v>1384</v>
      </c>
      <c r="J100" s="205" t="s">
        <v>1520</v>
      </c>
      <c r="K100" s="197"/>
    </row>
    <row r="101" spans="1:16" ht="21">
      <c r="A101" s="196" t="s">
        <v>1383</v>
      </c>
      <c r="H101" s="197" t="s">
        <v>1110</v>
      </c>
      <c r="I101" s="205" t="s">
        <v>1513</v>
      </c>
      <c r="J101" s="205" t="s">
        <v>1520</v>
      </c>
      <c r="K101" s="197"/>
    </row>
    <row r="102" spans="1:16" ht="21">
      <c r="A102" s="196" t="s">
        <v>1389</v>
      </c>
      <c r="H102" s="197" t="s">
        <v>1110</v>
      </c>
      <c r="I102" s="205" t="s">
        <v>1502</v>
      </c>
      <c r="J102" s="205" t="s">
        <v>1520</v>
      </c>
      <c r="K102" s="197"/>
    </row>
    <row r="103" spans="1:16" ht="21">
      <c r="A103" s="196" t="s">
        <v>1382</v>
      </c>
      <c r="H103" s="197" t="s">
        <v>1110</v>
      </c>
      <c r="I103" s="205" t="s">
        <v>1400</v>
      </c>
      <c r="J103" s="205" t="s">
        <v>1520</v>
      </c>
      <c r="K103" s="197"/>
    </row>
    <row r="104" spans="1:16" ht="21">
      <c r="A104" s="196" t="s">
        <v>1388</v>
      </c>
      <c r="H104" s="197" t="s">
        <v>1110</v>
      </c>
      <c r="I104" s="205" t="s">
        <v>1388</v>
      </c>
      <c r="J104" s="205" t="s">
        <v>1520</v>
      </c>
      <c r="K104" s="197"/>
    </row>
    <row r="105" spans="1:16" ht="21">
      <c r="A105" s="60" t="s">
        <v>1044</v>
      </c>
      <c r="H105" s="199" t="s">
        <v>1110</v>
      </c>
      <c r="I105" s="228" t="s">
        <v>1380</v>
      </c>
      <c r="J105" s="228" t="s">
        <v>1562</v>
      </c>
      <c r="K105" s="199"/>
    </row>
    <row r="106" spans="1:16" ht="21">
      <c r="A106" s="152" t="s">
        <v>1373</v>
      </c>
      <c r="H106" s="199" t="s">
        <v>1110</v>
      </c>
      <c r="I106" s="228" t="s">
        <v>1563</v>
      </c>
      <c r="J106" s="228" t="s">
        <v>1562</v>
      </c>
      <c r="K106" s="199"/>
    </row>
    <row r="107" spans="1:16" ht="21">
      <c r="A107" s="196" t="s">
        <v>1397</v>
      </c>
      <c r="H107" s="197" t="s">
        <v>1219</v>
      </c>
      <c r="I107" s="203" t="s">
        <v>1379</v>
      </c>
      <c r="J107" s="203" t="s">
        <v>1519</v>
      </c>
      <c r="K107" s="197" t="s">
        <v>1374</v>
      </c>
    </row>
    <row r="108" spans="1:16" ht="21">
      <c r="A108" s="196" t="s">
        <v>1379</v>
      </c>
      <c r="H108" s="197" t="s">
        <v>1219</v>
      </c>
      <c r="I108" s="203" t="s">
        <v>1383</v>
      </c>
      <c r="J108" s="203" t="s">
        <v>1519</v>
      </c>
      <c r="K108" s="197" t="s">
        <v>1373</v>
      </c>
    </row>
    <row r="109" spans="1:16" ht="21">
      <c r="A109" s="196" t="s">
        <v>1384</v>
      </c>
      <c r="H109" s="197" t="s">
        <v>1219</v>
      </c>
      <c r="I109" s="203" t="s">
        <v>1386</v>
      </c>
      <c r="J109" s="203" t="s">
        <v>1519</v>
      </c>
      <c r="K109" s="188" t="s">
        <v>1373</v>
      </c>
    </row>
    <row r="110" spans="1:16" ht="21">
      <c r="A110" s="196" t="s">
        <v>1380</v>
      </c>
      <c r="H110" s="197" t="s">
        <v>1219</v>
      </c>
      <c r="I110" s="203" t="s">
        <v>1382</v>
      </c>
      <c r="J110" s="203" t="s">
        <v>1519</v>
      </c>
      <c r="K110" s="197" t="s">
        <v>1374</v>
      </c>
    </row>
    <row r="111" spans="1:16" ht="21">
      <c r="A111" s="196" t="s">
        <v>1398</v>
      </c>
      <c r="H111" s="197" t="s">
        <v>1219</v>
      </c>
      <c r="I111" s="205" t="s">
        <v>1501</v>
      </c>
      <c r="J111" s="205" t="s">
        <v>1520</v>
      </c>
      <c r="K111" s="197"/>
    </row>
    <row r="112" spans="1:16" ht="21">
      <c r="A112" s="196" t="s">
        <v>1399</v>
      </c>
      <c r="H112" s="197" t="s">
        <v>1219</v>
      </c>
      <c r="I112" s="205" t="s">
        <v>1502</v>
      </c>
      <c r="J112" s="205" t="s">
        <v>1520</v>
      </c>
      <c r="K112" s="197"/>
    </row>
    <row r="113" spans="1:19" ht="21">
      <c r="A113" s="196" t="s">
        <v>1383</v>
      </c>
      <c r="H113" s="197" t="s">
        <v>1219</v>
      </c>
      <c r="I113" s="205" t="s">
        <v>1400</v>
      </c>
      <c r="J113" s="205" t="s">
        <v>1520</v>
      </c>
      <c r="K113" s="197"/>
    </row>
    <row r="114" spans="1:19" ht="21">
      <c r="A114" s="196" t="s">
        <v>1400</v>
      </c>
      <c r="H114" s="197" t="s">
        <v>1219</v>
      </c>
      <c r="I114" s="205" t="s">
        <v>1506</v>
      </c>
      <c r="J114" s="205" t="s">
        <v>1520</v>
      </c>
      <c r="K114" s="197"/>
    </row>
    <row r="115" spans="1:19" ht="21">
      <c r="A115" s="196" t="s">
        <v>1386</v>
      </c>
      <c r="H115" s="197" t="s">
        <v>1219</v>
      </c>
      <c r="I115" s="205" t="s">
        <v>1394</v>
      </c>
      <c r="J115" s="205" t="s">
        <v>1520</v>
      </c>
      <c r="K115" s="197"/>
    </row>
    <row r="116" spans="1:19" ht="21">
      <c r="A116" s="196" t="s">
        <v>1391</v>
      </c>
      <c r="H116" s="197" t="s">
        <v>1219</v>
      </c>
      <c r="I116" s="206" t="s">
        <v>1511</v>
      </c>
      <c r="J116" s="205" t="s">
        <v>1520</v>
      </c>
      <c r="K116" s="197"/>
    </row>
    <row r="117" spans="1:19" ht="21">
      <c r="A117" s="196" t="s">
        <v>1382</v>
      </c>
      <c r="H117" s="197" t="s">
        <v>1219</v>
      </c>
      <c r="I117" s="205" t="s">
        <v>1388</v>
      </c>
      <c r="J117" s="205" t="s">
        <v>1520</v>
      </c>
      <c r="K117" s="197"/>
    </row>
    <row r="118" spans="1:19" ht="21">
      <c r="A118" s="196" t="s">
        <v>1396</v>
      </c>
      <c r="H118" s="197" t="s">
        <v>1037</v>
      </c>
      <c r="I118" s="203" t="s">
        <v>1379</v>
      </c>
      <c r="J118" s="203" t="s">
        <v>1519</v>
      </c>
      <c r="K118" s="197" t="s">
        <v>1373</v>
      </c>
    </row>
    <row r="119" spans="1:19" ht="21">
      <c r="A119" s="196" t="s">
        <v>1388</v>
      </c>
      <c r="H119" s="197" t="s">
        <v>1037</v>
      </c>
      <c r="I119" s="203" t="s">
        <v>1385</v>
      </c>
      <c r="J119" s="203" t="s">
        <v>1519</v>
      </c>
      <c r="K119" s="197" t="s">
        <v>1373</v>
      </c>
    </row>
    <row r="120" spans="1:19" ht="21">
      <c r="A120" s="42" t="s">
        <v>626</v>
      </c>
      <c r="H120" s="197" t="s">
        <v>1037</v>
      </c>
      <c r="I120" s="203" t="s">
        <v>1386</v>
      </c>
      <c r="J120" s="203" t="s">
        <v>1519</v>
      </c>
      <c r="K120" s="197" t="s">
        <v>1374</v>
      </c>
    </row>
    <row r="121" spans="1:19">
      <c r="H121" s="197" t="s">
        <v>1037</v>
      </c>
      <c r="I121" s="203" t="s">
        <v>1391</v>
      </c>
      <c r="J121" s="203" t="s">
        <v>1519</v>
      </c>
      <c r="K121" s="197" t="s">
        <v>1373</v>
      </c>
    </row>
    <row r="122" spans="1:19">
      <c r="H122" s="197" t="s">
        <v>1037</v>
      </c>
      <c r="I122" s="203" t="s">
        <v>1382</v>
      </c>
      <c r="J122" s="203" t="s">
        <v>1519</v>
      </c>
      <c r="K122" s="197" t="s">
        <v>1374</v>
      </c>
    </row>
    <row r="123" spans="1:19" ht="18">
      <c r="H123" s="197" t="s">
        <v>1037</v>
      </c>
      <c r="I123" s="203" t="s">
        <v>1388</v>
      </c>
      <c r="J123" s="203" t="s">
        <v>1519</v>
      </c>
      <c r="K123" s="197" t="s">
        <v>1373</v>
      </c>
      <c r="L123" s="197"/>
      <c r="S123" s="202"/>
    </row>
    <row r="124" spans="1:19" ht="18">
      <c r="H124" s="197" t="s">
        <v>1037</v>
      </c>
      <c r="I124" s="205" t="s">
        <v>1516</v>
      </c>
      <c r="J124" s="205" t="s">
        <v>1520</v>
      </c>
      <c r="K124" s="197"/>
      <c r="L124" s="197"/>
    </row>
    <row r="125" spans="1:19" ht="18">
      <c r="H125" s="197" t="s">
        <v>1037</v>
      </c>
      <c r="I125" s="205" t="s">
        <v>1501</v>
      </c>
      <c r="J125" s="205" t="s">
        <v>1520</v>
      </c>
      <c r="K125" s="197"/>
      <c r="L125" s="197"/>
    </row>
    <row r="126" spans="1:19" ht="18">
      <c r="H126" s="197" t="s">
        <v>1037</v>
      </c>
      <c r="I126" s="205" t="s">
        <v>1502</v>
      </c>
      <c r="J126" s="205" t="s">
        <v>1520</v>
      </c>
      <c r="K126" s="197"/>
      <c r="L126" s="197"/>
    </row>
    <row r="127" spans="1:19" ht="18">
      <c r="H127" s="197" t="s">
        <v>1037</v>
      </c>
      <c r="I127" s="205" t="s">
        <v>1514</v>
      </c>
      <c r="J127" s="205" t="s">
        <v>1520</v>
      </c>
      <c r="K127" s="197"/>
      <c r="L127" s="197"/>
    </row>
    <row r="128" spans="1:19" ht="18">
      <c r="H128" s="197" t="s">
        <v>1037</v>
      </c>
      <c r="I128" s="205" t="s">
        <v>1510</v>
      </c>
      <c r="J128" s="205" t="s">
        <v>1520</v>
      </c>
      <c r="K128" s="197"/>
      <c r="L128" s="197"/>
    </row>
    <row r="129" spans="8:16">
      <c r="H129" s="197" t="s">
        <v>1037</v>
      </c>
      <c r="I129" s="204" t="s">
        <v>1400</v>
      </c>
      <c r="J129" s="204" t="s">
        <v>1519</v>
      </c>
      <c r="K129" s="197" t="s">
        <v>1373</v>
      </c>
      <c r="L129" s="197"/>
    </row>
    <row r="130" spans="8:16" ht="18">
      <c r="H130" s="197" t="s">
        <v>1037</v>
      </c>
      <c r="I130" s="205" t="s">
        <v>1515</v>
      </c>
      <c r="J130" s="205" t="s">
        <v>1520</v>
      </c>
      <c r="K130" s="197"/>
      <c r="L130" s="197"/>
    </row>
    <row r="131" spans="8:16">
      <c r="H131" s="197" t="s">
        <v>1037</v>
      </c>
      <c r="I131" s="204" t="s">
        <v>1488</v>
      </c>
      <c r="J131" s="204" t="s">
        <v>1519</v>
      </c>
      <c r="K131" s="197" t="s">
        <v>1373</v>
      </c>
      <c r="L131" s="197"/>
    </row>
    <row r="132" spans="8:16" ht="18">
      <c r="H132" s="197" t="s">
        <v>1037</v>
      </c>
      <c r="I132" s="205" t="s">
        <v>1506</v>
      </c>
      <c r="J132" s="205" t="s">
        <v>1520</v>
      </c>
      <c r="K132" s="197"/>
      <c r="L132" s="197"/>
    </row>
    <row r="133" spans="8:16">
      <c r="H133" s="197" t="s">
        <v>1128</v>
      </c>
      <c r="I133" s="203" t="s">
        <v>1386</v>
      </c>
      <c r="J133" s="203" t="s">
        <v>1519</v>
      </c>
      <c r="K133" s="197" t="s">
        <v>1373</v>
      </c>
      <c r="L133" s="197"/>
    </row>
    <row r="134" spans="8:16">
      <c r="H134" s="197" t="s">
        <v>1128</v>
      </c>
      <c r="I134" s="203" t="s">
        <v>1382</v>
      </c>
      <c r="J134" s="203" t="s">
        <v>1519</v>
      </c>
      <c r="K134" s="197" t="s">
        <v>1373</v>
      </c>
      <c r="L134" s="197"/>
    </row>
    <row r="135" spans="8:16" ht="18">
      <c r="H135" s="197" t="s">
        <v>1128</v>
      </c>
      <c r="I135" s="205" t="s">
        <v>1501</v>
      </c>
      <c r="J135" s="205" t="s">
        <v>1520</v>
      </c>
      <c r="K135" s="197"/>
    </row>
    <row r="136" spans="8:16" ht="18">
      <c r="H136" s="197" t="s">
        <v>1128</v>
      </c>
      <c r="I136" s="205" t="s">
        <v>1517</v>
      </c>
      <c r="J136" s="205" t="s">
        <v>1520</v>
      </c>
      <c r="K136" s="197"/>
    </row>
    <row r="137" spans="8:16" ht="18">
      <c r="H137" s="197" t="s">
        <v>1128</v>
      </c>
      <c r="I137" s="205" t="s">
        <v>1400</v>
      </c>
      <c r="J137" s="205" t="s">
        <v>1520</v>
      </c>
      <c r="K137" s="197"/>
    </row>
    <row r="138" spans="8:16" ht="18">
      <c r="H138" s="197" t="s">
        <v>1128</v>
      </c>
      <c r="I138" s="206" t="s">
        <v>1506</v>
      </c>
      <c r="J138" s="205" t="s">
        <v>1520</v>
      </c>
      <c r="K138" s="197"/>
    </row>
    <row r="139" spans="8:16">
      <c r="H139" s="197" t="s">
        <v>1105</v>
      </c>
      <c r="I139" s="203" t="s">
        <v>1397</v>
      </c>
      <c r="J139" s="203" t="s">
        <v>1519</v>
      </c>
      <c r="K139" s="197" t="s">
        <v>1373</v>
      </c>
      <c r="N139" s="199" t="s">
        <v>739</v>
      </c>
      <c r="O139" s="199" t="str">
        <f>VLOOKUP(N139,'[1]ตัวย่อ(ต่อท้าย)'!$B:$C,2,FALSE)</f>
        <v>วว.</v>
      </c>
      <c r="P139" s="199" t="s">
        <v>1105</v>
      </c>
    </row>
    <row r="140" spans="8:16">
      <c r="H140" s="197" t="s">
        <v>1105</v>
      </c>
      <c r="I140" s="203" t="s">
        <v>1385</v>
      </c>
      <c r="J140" s="203" t="s">
        <v>1519</v>
      </c>
      <c r="K140" s="197" t="s">
        <v>1373</v>
      </c>
      <c r="N140" s="199" t="s">
        <v>676</v>
      </c>
      <c r="O140" s="199" t="str">
        <f>VLOOKUP(N140,'[1]ตัวย่อ(ต่อท้าย)'!$B:$C,2,FALSE)</f>
        <v>สวทช.</v>
      </c>
      <c r="P140" s="199" t="s">
        <v>1105</v>
      </c>
    </row>
    <row r="141" spans="8:16">
      <c r="H141" s="197" t="s">
        <v>1105</v>
      </c>
      <c r="I141" s="203" t="s">
        <v>1383</v>
      </c>
      <c r="J141" s="203" t="s">
        <v>1519</v>
      </c>
      <c r="K141" t="s">
        <v>1373</v>
      </c>
    </row>
    <row r="142" spans="8:16">
      <c r="H142" s="197" t="s">
        <v>1105</v>
      </c>
      <c r="I142" s="203" t="s">
        <v>1389</v>
      </c>
      <c r="J142" s="203" t="s">
        <v>1519</v>
      </c>
      <c r="K142" t="s">
        <v>1373</v>
      </c>
    </row>
    <row r="143" spans="8:16">
      <c r="H143" s="197" t="s">
        <v>1105</v>
      </c>
      <c r="I143" s="203" t="s">
        <v>1382</v>
      </c>
      <c r="J143" s="203" t="s">
        <v>1519</v>
      </c>
      <c r="K143" t="s">
        <v>1373</v>
      </c>
    </row>
    <row r="144" spans="8:16">
      <c r="H144" s="197" t="s">
        <v>1105</v>
      </c>
      <c r="I144" s="203" t="s">
        <v>1388</v>
      </c>
      <c r="J144" s="203" t="s">
        <v>1519</v>
      </c>
      <c r="K144" t="s">
        <v>1373</v>
      </c>
    </row>
    <row r="145" spans="8:19" ht="18">
      <c r="H145" s="197" t="s">
        <v>1105</v>
      </c>
      <c r="I145" s="205" t="s">
        <v>1384</v>
      </c>
      <c r="J145" s="205" t="s">
        <v>1520</v>
      </c>
      <c r="K145" s="197"/>
    </row>
    <row r="146" spans="8:19" ht="18">
      <c r="H146" s="197" t="s">
        <v>1105</v>
      </c>
      <c r="I146" s="206" t="s">
        <v>1503</v>
      </c>
      <c r="J146" s="205" t="s">
        <v>1520</v>
      </c>
      <c r="K146" s="197"/>
    </row>
    <row r="147" spans="8:19" ht="18">
      <c r="H147" s="197" t="s">
        <v>1105</v>
      </c>
      <c r="I147" s="205" t="s">
        <v>1501</v>
      </c>
      <c r="J147" s="205" t="s">
        <v>1520</v>
      </c>
      <c r="K147" s="197"/>
    </row>
    <row r="148" spans="8:19" ht="18">
      <c r="H148" s="197" t="s">
        <v>1105</v>
      </c>
      <c r="I148" s="205" t="s">
        <v>1502</v>
      </c>
      <c r="J148" s="205" t="s">
        <v>1520</v>
      </c>
      <c r="K148" s="197"/>
    </row>
    <row r="149" spans="8:19" ht="18">
      <c r="H149" s="197" t="s">
        <v>1105</v>
      </c>
      <c r="I149" s="205" t="s">
        <v>1400</v>
      </c>
      <c r="J149" s="205" t="s">
        <v>1520</v>
      </c>
      <c r="K149" s="197"/>
    </row>
    <row r="150" spans="8:19" ht="18">
      <c r="H150" s="197" t="s">
        <v>1105</v>
      </c>
      <c r="I150" s="205" t="s">
        <v>1515</v>
      </c>
      <c r="J150" s="205" t="s">
        <v>1520</v>
      </c>
      <c r="K150" s="197"/>
      <c r="S150" s="200"/>
    </row>
    <row r="151" spans="8:19" ht="18">
      <c r="H151" s="197" t="s">
        <v>1105</v>
      </c>
      <c r="I151" s="205" t="s">
        <v>1387</v>
      </c>
      <c r="J151" s="205" t="s">
        <v>1520</v>
      </c>
      <c r="K151" s="197"/>
    </row>
    <row r="152" spans="8:19" ht="18">
      <c r="H152" s="197" t="s">
        <v>1105</v>
      </c>
      <c r="I152" s="205" t="s">
        <v>1506</v>
      </c>
      <c r="J152" s="205" t="s">
        <v>1520</v>
      </c>
      <c r="K152" s="197"/>
    </row>
    <row r="153" spans="8:19">
      <c r="H153" s="197" t="s">
        <v>1044</v>
      </c>
      <c r="I153" s="203" t="s">
        <v>1397</v>
      </c>
      <c r="J153" s="203" t="s">
        <v>1519</v>
      </c>
      <c r="K153" s="197" t="s">
        <v>1373</v>
      </c>
      <c r="N153" s="199" t="s">
        <v>676</v>
      </c>
      <c r="O153" s="199" t="str">
        <f>VLOOKUP(N153,'[1]ตัวย่อ(ต่อท้าย)'!$B:$C,2,FALSE)</f>
        <v>สวทช.</v>
      </c>
      <c r="P153" s="199" t="s">
        <v>1044</v>
      </c>
    </row>
    <row r="154" spans="8:19">
      <c r="H154" s="197" t="s">
        <v>1044</v>
      </c>
      <c r="I154" s="203" t="s">
        <v>1379</v>
      </c>
      <c r="J154" s="203" t="s">
        <v>1519</v>
      </c>
      <c r="K154" s="197" t="s">
        <v>1373</v>
      </c>
      <c r="N154" s="199" t="s">
        <v>654</v>
      </c>
      <c r="O154" s="199" t="str">
        <f>VLOOKUP(N154,'[1]ตัวย่อ(ต่อท้าย)'!$B:$C,2,FALSE)</f>
        <v>ศลช.</v>
      </c>
      <c r="P154" s="199" t="s">
        <v>1044</v>
      </c>
    </row>
    <row r="155" spans="8:19">
      <c r="H155" s="197" t="s">
        <v>1044</v>
      </c>
      <c r="I155" s="203" t="s">
        <v>1398</v>
      </c>
      <c r="J155" s="203" t="s">
        <v>1519</v>
      </c>
      <c r="K155" s="197" t="s">
        <v>1373</v>
      </c>
      <c r="N155" s="199" t="s">
        <v>537</v>
      </c>
      <c r="O155" s="199" t="str">
        <f>VLOOKUP(N155,'[1]ตัวย่อ(ต่อท้าย)'!$B:$C,2,FALSE)</f>
        <v>สวก.</v>
      </c>
      <c r="P155" s="199" t="s">
        <v>1044</v>
      </c>
    </row>
    <row r="156" spans="8:19">
      <c r="H156" s="197" t="s">
        <v>1044</v>
      </c>
      <c r="I156" s="203" t="s">
        <v>1383</v>
      </c>
      <c r="J156" s="203" t="s">
        <v>1519</v>
      </c>
      <c r="K156" s="197" t="s">
        <v>1373</v>
      </c>
      <c r="N156" s="199" t="s">
        <v>676</v>
      </c>
      <c r="O156" s="199" t="str">
        <f>VLOOKUP(N156,'[1]ตัวย่อ(ต่อท้าย)'!$B:$C,2,FALSE)</f>
        <v>สวทช.</v>
      </c>
      <c r="P156" s="199" t="s">
        <v>1044</v>
      </c>
    </row>
    <row r="157" spans="8:19">
      <c r="H157" s="197" t="s">
        <v>1044</v>
      </c>
      <c r="I157" s="203" t="s">
        <v>1386</v>
      </c>
      <c r="J157" s="203" t="s">
        <v>1519</v>
      </c>
      <c r="K157" s="197" t="s">
        <v>1373</v>
      </c>
      <c r="N157" s="199" t="s">
        <v>676</v>
      </c>
      <c r="O157" s="199" t="str">
        <f>VLOOKUP(N157,'[1]ตัวย่อ(ต่อท้าย)'!$B:$C,2,FALSE)</f>
        <v>สวทช.</v>
      </c>
      <c r="P157" s="199" t="s">
        <v>1044</v>
      </c>
    </row>
    <row r="158" spans="8:19">
      <c r="H158" s="197" t="s">
        <v>1044</v>
      </c>
      <c r="I158" s="203" t="s">
        <v>1391</v>
      </c>
      <c r="J158" s="203" t="s">
        <v>1519</v>
      </c>
      <c r="K158" s="197" t="s">
        <v>1373</v>
      </c>
      <c r="N158" s="199" t="s">
        <v>676</v>
      </c>
      <c r="O158" s="199" t="str">
        <f>VLOOKUP(N158,'[1]ตัวย่อ(ต่อท้าย)'!$B:$C,2,FALSE)</f>
        <v>สวทช.</v>
      </c>
      <c r="P158" s="199" t="s">
        <v>1044</v>
      </c>
    </row>
    <row r="159" spans="8:19" ht="18">
      <c r="H159" s="197" t="s">
        <v>1044</v>
      </c>
      <c r="I159" s="203" t="s">
        <v>1382</v>
      </c>
      <c r="J159" s="203" t="s">
        <v>1519</v>
      </c>
      <c r="K159" s="197" t="s">
        <v>1373</v>
      </c>
      <c r="S159" s="201"/>
    </row>
    <row r="160" spans="8:19">
      <c r="H160" s="197" t="s">
        <v>1044</v>
      </c>
      <c r="I160" s="203" t="s">
        <v>1396</v>
      </c>
      <c r="J160" s="203" t="s">
        <v>1519</v>
      </c>
      <c r="K160" s="197" t="s">
        <v>1373</v>
      </c>
    </row>
    <row r="161" spans="8:11">
      <c r="H161" s="197" t="s">
        <v>1044</v>
      </c>
      <c r="I161" s="203" t="s">
        <v>1388</v>
      </c>
      <c r="J161" s="203" t="s">
        <v>1519</v>
      </c>
      <c r="K161" s="197" t="s">
        <v>1373</v>
      </c>
    </row>
    <row r="162" spans="8:11">
      <c r="H162" s="197" t="s">
        <v>1044</v>
      </c>
      <c r="I162" s="204" t="s">
        <v>1384</v>
      </c>
      <c r="J162" s="204" t="s">
        <v>1519</v>
      </c>
      <c r="K162" s="197" t="s">
        <v>1373</v>
      </c>
    </row>
    <row r="163" spans="8:11">
      <c r="H163" s="197" t="s">
        <v>1044</v>
      </c>
      <c r="I163" s="204" t="s">
        <v>1380</v>
      </c>
      <c r="J163" s="204" t="s">
        <v>1519</v>
      </c>
      <c r="K163" s="197" t="s">
        <v>1373</v>
      </c>
    </row>
    <row r="164" spans="8:11" ht="18">
      <c r="H164" s="197" t="s">
        <v>1044</v>
      </c>
      <c r="I164" s="205" t="s">
        <v>1509</v>
      </c>
      <c r="J164" s="205" t="s">
        <v>1520</v>
      </c>
      <c r="K164" s="197"/>
    </row>
    <row r="165" spans="8:11" ht="18">
      <c r="H165" s="197" t="s">
        <v>1044</v>
      </c>
      <c r="I165" s="205" t="s">
        <v>1501</v>
      </c>
      <c r="J165" s="205" t="s">
        <v>1520</v>
      </c>
      <c r="K165" s="197"/>
    </row>
    <row r="166" spans="8:11" ht="18">
      <c r="H166" s="197" t="s">
        <v>1044</v>
      </c>
      <c r="I166" s="205" t="s">
        <v>1502</v>
      </c>
      <c r="J166" s="205" t="s">
        <v>1520</v>
      </c>
    </row>
    <row r="167" spans="8:11" ht="18">
      <c r="H167" s="197" t="s">
        <v>1044</v>
      </c>
      <c r="I167" s="205" t="s">
        <v>1514</v>
      </c>
      <c r="J167" s="205" t="s">
        <v>1520</v>
      </c>
    </row>
    <row r="168" spans="8:11">
      <c r="H168" s="197" t="s">
        <v>1044</v>
      </c>
      <c r="I168" s="204" t="s">
        <v>1399</v>
      </c>
      <c r="J168" s="204" t="s">
        <v>1519</v>
      </c>
      <c r="K168" t="s">
        <v>1373</v>
      </c>
    </row>
    <row r="169" spans="8:11">
      <c r="H169" s="197" t="s">
        <v>1044</v>
      </c>
      <c r="I169" s="204" t="s">
        <v>1400</v>
      </c>
      <c r="J169" s="204" t="s">
        <v>1519</v>
      </c>
      <c r="K169" t="s">
        <v>1373</v>
      </c>
    </row>
    <row r="170" spans="8:11" ht="18">
      <c r="H170" s="197" t="s">
        <v>1044</v>
      </c>
      <c r="I170" s="205" t="s">
        <v>1506</v>
      </c>
      <c r="J170" s="205" t="s">
        <v>1520</v>
      </c>
    </row>
    <row r="171" spans="8:11" ht="18">
      <c r="H171" s="197" t="s">
        <v>1044</v>
      </c>
      <c r="I171" s="205" t="s">
        <v>1518</v>
      </c>
      <c r="J171" s="205" t="s">
        <v>1520</v>
      </c>
    </row>
    <row r="172" spans="8:11">
      <c r="H172" s="199" t="s">
        <v>1044</v>
      </c>
      <c r="I172" s="203" t="s">
        <v>1564</v>
      </c>
      <c r="J172" s="203" t="s">
        <v>1562</v>
      </c>
    </row>
  </sheetData>
  <autoFilter ref="G1:K172" xr:uid="{E811A561-CBEE-4790-9BA9-2D7AD5DC0EAD}">
    <sortState ref="G2:K301">
      <sortCondition ref="H1:H301"/>
    </sortState>
  </autoFilter>
  <sortState ref="N2:P160">
    <sortCondition ref="P2:P160"/>
  </sortState>
  <conditionalFormatting sqref="G2:G5 G8:G12">
    <cfRule type="duplicateValues" dxfId="24" priority="35"/>
  </conditionalFormatting>
  <conditionalFormatting sqref="D17:D18 D20">
    <cfRule type="duplicateValues" dxfId="23" priority="36"/>
  </conditionalFormatting>
  <conditionalFormatting sqref="D25:D37">
    <cfRule type="duplicateValues" dxfId="22" priority="38"/>
  </conditionalFormatting>
  <conditionalFormatting sqref="D41:D42 D45">
    <cfRule type="duplicateValues" dxfId="21" priority="40"/>
  </conditionalFormatting>
  <conditionalFormatting sqref="D50:D51 D48 D53:D65">
    <cfRule type="duplicateValues" dxfId="20" priority="47"/>
  </conditionalFormatting>
  <conditionalFormatting sqref="D72:D73 D76 D70 D68 D79:D80">
    <cfRule type="duplicateValues" dxfId="19" priority="52"/>
  </conditionalFormatting>
  <conditionalFormatting sqref="S123">
    <cfRule type="duplicateValues" dxfId="18" priority="58"/>
  </conditionalFormatting>
  <conditionalFormatting sqref="S159 S150">
    <cfRule type="duplicateValues" dxfId="17" priority="62"/>
  </conditionalFormatting>
  <conditionalFormatting sqref="O2:O18 I2:I18">
    <cfRule type="duplicateValues" dxfId="16" priority="8"/>
  </conditionalFormatting>
  <conditionalFormatting sqref="O19:O38 I19:I26">
    <cfRule type="duplicateValues" dxfId="15" priority="63"/>
  </conditionalFormatting>
  <conditionalFormatting sqref="O39:O51 I39:I47">
    <cfRule type="duplicateValues" dxfId="14" priority="6"/>
  </conditionalFormatting>
  <conditionalFormatting sqref="O52:O66 I52:I66">
    <cfRule type="duplicateValues" dxfId="13" priority="5"/>
  </conditionalFormatting>
  <conditionalFormatting sqref="O67:O94 I67:I85">
    <cfRule type="duplicateValues" dxfId="12" priority="4"/>
  </conditionalFormatting>
  <conditionalFormatting sqref="I95:I106 O95:O138">
    <cfRule type="duplicateValues" dxfId="11" priority="3"/>
  </conditionalFormatting>
  <conditionalFormatting sqref="O139:O152 I139:I152">
    <cfRule type="duplicateValues" dxfId="10" priority="2"/>
  </conditionalFormatting>
  <conditionalFormatting sqref="I153:I171 O153:O158">
    <cfRule type="duplicateValues" dxfId="9" priority="1"/>
  </conditionalFormatting>
  <pageMargins left="0.7" right="0.7" top="0.75" bottom="0.75" header="0.3" footer="0.3"/>
  <pageSetup paperSize="9" orientation="portrait" horizontalDpi="4294967295" verticalDpi="4294967295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7A3A-F5F2-49E3-9BBA-154CBBD1A001}">
  <dimension ref="A1:U147"/>
  <sheetViews>
    <sheetView zoomScale="70" zoomScaleNormal="70" workbookViewId="0">
      <selection activeCell="B178" sqref="B178"/>
    </sheetView>
  </sheetViews>
  <sheetFormatPr defaultRowHeight="14.4"/>
  <cols>
    <col min="1" max="1" width="23" customWidth="1"/>
    <col min="2" max="2" width="90.77734375" customWidth="1"/>
    <col min="3" max="3" width="54" customWidth="1"/>
    <col min="4" max="5" width="20.21875" customWidth="1"/>
    <col min="6" max="7" width="28.21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77734375" bestFit="1" customWidth="1"/>
    <col min="13" max="13" width="14.77734375" bestFit="1" customWidth="1"/>
    <col min="14" max="14" width="35.77734375" customWidth="1"/>
    <col min="15" max="16" width="19.44140625" customWidth="1"/>
    <col min="17" max="17" width="14.44140625" bestFit="1" customWidth="1"/>
    <col min="18" max="18" width="30.109375" bestFit="1" customWidth="1"/>
    <col min="19" max="20" width="20.21875" customWidth="1"/>
    <col min="21" max="21" width="16.44140625" customWidth="1"/>
  </cols>
  <sheetData>
    <row r="1" spans="1:21" s="89" customFormat="1" ht="21">
      <c r="A1" s="85" t="s">
        <v>1085</v>
      </c>
      <c r="B1" s="86" t="s">
        <v>1086</v>
      </c>
      <c r="C1" s="87"/>
      <c r="D1" s="88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s="89" customFormat="1" ht="21">
      <c r="A2" s="87"/>
      <c r="B2" s="90" t="s">
        <v>1087</v>
      </c>
      <c r="C2" s="87"/>
      <c r="D2" s="88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s="89" customFormat="1" ht="21">
      <c r="A3" s="87"/>
      <c r="B3" s="91" t="s">
        <v>1088</v>
      </c>
      <c r="C3" s="87"/>
      <c r="D3" s="88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s="89" customFormat="1" ht="21">
      <c r="A4" s="87"/>
      <c r="B4" s="92" t="s">
        <v>1089</v>
      </c>
      <c r="C4" s="87"/>
      <c r="D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</row>
    <row r="5" spans="1:21" s="89" customFormat="1" ht="21">
      <c r="A5" s="87"/>
      <c r="B5" s="93" t="s">
        <v>1090</v>
      </c>
      <c r="C5" s="87"/>
      <c r="D5" s="88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</row>
    <row r="7" spans="1:21" s="89" customFormat="1" ht="21">
      <c r="A7" s="94" t="s">
        <v>2</v>
      </c>
      <c r="B7" s="95" t="s">
        <v>3</v>
      </c>
      <c r="C7" s="96" t="s">
        <v>7</v>
      </c>
      <c r="D7" s="96" t="s">
        <v>612</v>
      </c>
      <c r="E7" s="97" t="s">
        <v>1091</v>
      </c>
      <c r="F7" s="95" t="s">
        <v>14</v>
      </c>
      <c r="G7" s="98" t="s">
        <v>1092</v>
      </c>
      <c r="H7" s="95" t="s">
        <v>15</v>
      </c>
      <c r="I7" s="95" t="s">
        <v>20</v>
      </c>
      <c r="J7" s="95" t="s">
        <v>19</v>
      </c>
      <c r="K7" s="95" t="s">
        <v>18</v>
      </c>
      <c r="L7" s="95" t="s">
        <v>21</v>
      </c>
      <c r="M7" s="98" t="s">
        <v>1093</v>
      </c>
      <c r="N7" s="99" t="s">
        <v>1094</v>
      </c>
      <c r="O7" s="95" t="s">
        <v>1095</v>
      </c>
      <c r="P7" s="100" t="s">
        <v>1096</v>
      </c>
      <c r="Q7" s="98" t="s">
        <v>1097</v>
      </c>
      <c r="R7" s="99" t="s">
        <v>1098</v>
      </c>
      <c r="S7" s="95" t="s">
        <v>1099</v>
      </c>
      <c r="T7" s="100" t="s">
        <v>1100</v>
      </c>
      <c r="U7" s="95" t="s">
        <v>1101</v>
      </c>
    </row>
    <row r="8" spans="1:21" s="89" customFormat="1">
      <c r="A8" s="101" t="s">
        <v>576</v>
      </c>
      <c r="B8" s="102" t="s">
        <v>577</v>
      </c>
      <c r="C8" s="102" t="s">
        <v>28</v>
      </c>
      <c r="D8" s="102">
        <v>2565</v>
      </c>
      <c r="E8" s="102" t="s">
        <v>388</v>
      </c>
      <c r="F8" s="103">
        <v>243162</v>
      </c>
      <c r="G8" s="103" t="s">
        <v>403</v>
      </c>
      <c r="H8" s="103">
        <v>244958</v>
      </c>
      <c r="I8" s="102" t="s">
        <v>47</v>
      </c>
      <c r="J8" s="102" t="s">
        <v>103</v>
      </c>
      <c r="K8" s="102" t="s">
        <v>102</v>
      </c>
      <c r="L8" s="103" t="s">
        <v>1102</v>
      </c>
      <c r="M8" s="103" t="s">
        <v>30</v>
      </c>
      <c r="N8" s="101">
        <v>40201</v>
      </c>
      <c r="O8" s="102" t="s">
        <v>441</v>
      </c>
      <c r="P8" s="104" t="s">
        <v>1044</v>
      </c>
      <c r="Q8" s="102"/>
      <c r="R8" s="101"/>
      <c r="S8" s="102"/>
      <c r="T8" s="102"/>
      <c r="U8" s="102" t="s">
        <v>691</v>
      </c>
    </row>
    <row r="9" spans="1:21" s="89" customFormat="1">
      <c r="A9" s="101" t="s">
        <v>585</v>
      </c>
      <c r="B9" s="102" t="s">
        <v>586</v>
      </c>
      <c r="C9" s="102" t="s">
        <v>28</v>
      </c>
      <c r="D9" s="102">
        <v>2565</v>
      </c>
      <c r="E9" s="102" t="s">
        <v>588</v>
      </c>
      <c r="F9" s="103">
        <v>243892</v>
      </c>
      <c r="G9" s="103" t="s">
        <v>589</v>
      </c>
      <c r="H9" s="103">
        <v>245323</v>
      </c>
      <c r="I9" s="102" t="s">
        <v>38</v>
      </c>
      <c r="J9" s="102" t="s">
        <v>591</v>
      </c>
      <c r="K9" s="102" t="s">
        <v>590</v>
      </c>
      <c r="L9" s="103" t="s">
        <v>1102</v>
      </c>
      <c r="M9" s="103" t="s">
        <v>30</v>
      </c>
      <c r="N9" s="101">
        <v>40201</v>
      </c>
      <c r="O9" s="102" t="s">
        <v>441</v>
      </c>
      <c r="P9" s="104" t="s">
        <v>1044</v>
      </c>
      <c r="Q9" s="102"/>
      <c r="R9" s="101"/>
      <c r="S9" s="102"/>
      <c r="T9" s="102"/>
      <c r="U9" s="102" t="s">
        <v>710</v>
      </c>
    </row>
    <row r="10" spans="1:21" s="89" customFormat="1">
      <c r="A10" s="101" t="s">
        <v>595</v>
      </c>
      <c r="B10" s="102" t="s">
        <v>596</v>
      </c>
      <c r="C10" s="102" t="s">
        <v>28</v>
      </c>
      <c r="D10" s="102">
        <v>2565</v>
      </c>
      <c r="E10" s="102" t="s">
        <v>388</v>
      </c>
      <c r="F10" s="103">
        <v>243162</v>
      </c>
      <c r="G10" s="103" t="s">
        <v>199</v>
      </c>
      <c r="H10" s="103">
        <v>243862</v>
      </c>
      <c r="I10" s="102" t="s">
        <v>47</v>
      </c>
      <c r="J10" s="102" t="s">
        <v>598</v>
      </c>
      <c r="K10" s="102" t="s">
        <v>536</v>
      </c>
      <c r="L10" s="103" t="s">
        <v>1102</v>
      </c>
      <c r="M10" s="103" t="s">
        <v>30</v>
      </c>
      <c r="N10" s="101">
        <v>40201</v>
      </c>
      <c r="O10" s="102" t="s">
        <v>383</v>
      </c>
      <c r="P10" s="104" t="s">
        <v>1007</v>
      </c>
      <c r="Q10" s="102"/>
      <c r="R10" s="101"/>
      <c r="S10" s="102"/>
      <c r="T10" s="102"/>
      <c r="U10" s="102" t="s">
        <v>715</v>
      </c>
    </row>
    <row r="11" spans="1:21" s="89" customFormat="1">
      <c r="A11" s="101" t="s">
        <v>858</v>
      </c>
      <c r="B11" s="102" t="s">
        <v>426</v>
      </c>
      <c r="C11" s="102" t="s">
        <v>28</v>
      </c>
      <c r="D11" s="102">
        <v>2566</v>
      </c>
      <c r="E11" s="102" t="s">
        <v>388</v>
      </c>
      <c r="F11" s="103">
        <v>243162</v>
      </c>
      <c r="G11" s="103" t="s">
        <v>322</v>
      </c>
      <c r="H11" s="103">
        <v>243526</v>
      </c>
      <c r="I11" s="102" t="s">
        <v>38</v>
      </c>
      <c r="J11" s="102" t="s">
        <v>676</v>
      </c>
      <c r="K11" s="102" t="s">
        <v>200</v>
      </c>
      <c r="L11" s="102" t="s">
        <v>1103</v>
      </c>
      <c r="M11" s="102" t="s">
        <v>30</v>
      </c>
      <c r="N11" s="101" t="s">
        <v>1104</v>
      </c>
      <c r="O11" s="101" t="s">
        <v>399</v>
      </c>
      <c r="P11" s="104" t="s">
        <v>1105</v>
      </c>
      <c r="Q11" s="101"/>
      <c r="R11" s="102"/>
      <c r="S11" s="102"/>
      <c r="T11" s="102"/>
      <c r="U11" s="102" t="s">
        <v>1106</v>
      </c>
    </row>
    <row r="12" spans="1:21" s="89" customFormat="1">
      <c r="A12" s="101" t="s">
        <v>852</v>
      </c>
      <c r="B12" s="102" t="s">
        <v>401</v>
      </c>
      <c r="C12" s="102" t="s">
        <v>28</v>
      </c>
      <c r="D12" s="102">
        <v>2566</v>
      </c>
      <c r="E12" s="102" t="s">
        <v>388</v>
      </c>
      <c r="F12" s="103">
        <v>243162</v>
      </c>
      <c r="G12" s="103" t="s">
        <v>322</v>
      </c>
      <c r="H12" s="103">
        <v>243526</v>
      </c>
      <c r="I12" s="102" t="s">
        <v>38</v>
      </c>
      <c r="J12" s="102" t="s">
        <v>676</v>
      </c>
      <c r="K12" s="102" t="s">
        <v>200</v>
      </c>
      <c r="L12" s="102" t="s">
        <v>1103</v>
      </c>
      <c r="M12" s="102" t="s">
        <v>30</v>
      </c>
      <c r="N12" s="101" t="s">
        <v>1104</v>
      </c>
      <c r="O12" s="101" t="s">
        <v>404</v>
      </c>
      <c r="P12" s="104" t="s">
        <v>1022</v>
      </c>
      <c r="Q12" s="101"/>
      <c r="R12" s="102"/>
      <c r="S12" s="102"/>
      <c r="T12" s="102"/>
      <c r="U12" s="102" t="s">
        <v>1107</v>
      </c>
    </row>
    <row r="13" spans="1:21" s="89" customFormat="1">
      <c r="A13" s="101" t="s">
        <v>870</v>
      </c>
      <c r="B13" s="102" t="s">
        <v>457</v>
      </c>
      <c r="C13" s="102" t="s">
        <v>28</v>
      </c>
      <c r="D13" s="102">
        <v>2566</v>
      </c>
      <c r="E13" s="102" t="s">
        <v>388</v>
      </c>
      <c r="F13" s="103">
        <v>243162</v>
      </c>
      <c r="G13" s="103" t="s">
        <v>322</v>
      </c>
      <c r="H13" s="103">
        <v>243526</v>
      </c>
      <c r="I13" s="102" t="s">
        <v>38</v>
      </c>
      <c r="J13" s="102" t="s">
        <v>676</v>
      </c>
      <c r="K13" s="102" t="s">
        <v>200</v>
      </c>
      <c r="L13" s="102" t="s">
        <v>1103</v>
      </c>
      <c r="M13" s="102" t="s">
        <v>30</v>
      </c>
      <c r="N13" s="101" t="s">
        <v>1104</v>
      </c>
      <c r="O13" s="101" t="s">
        <v>445</v>
      </c>
      <c r="P13" s="104" t="s">
        <v>1048</v>
      </c>
      <c r="Q13" s="101"/>
      <c r="R13" s="102"/>
      <c r="S13" s="102"/>
      <c r="T13" s="102"/>
      <c r="U13" s="102" t="s">
        <v>1108</v>
      </c>
    </row>
    <row r="14" spans="1:21" s="89" customFormat="1">
      <c r="A14" s="101" t="s">
        <v>872</v>
      </c>
      <c r="B14" s="102" t="s">
        <v>873</v>
      </c>
      <c r="C14" s="102" t="s">
        <v>28</v>
      </c>
      <c r="D14" s="102">
        <v>2566</v>
      </c>
      <c r="E14" s="102" t="s">
        <v>388</v>
      </c>
      <c r="F14" s="103">
        <v>243162</v>
      </c>
      <c r="G14" s="103" t="s">
        <v>322</v>
      </c>
      <c r="H14" s="103">
        <v>243526</v>
      </c>
      <c r="I14" s="102" t="s">
        <v>38</v>
      </c>
      <c r="J14" s="102" t="s">
        <v>676</v>
      </c>
      <c r="K14" s="102" t="s">
        <v>200</v>
      </c>
      <c r="L14" s="102" t="s">
        <v>1103</v>
      </c>
      <c r="M14" s="102" t="s">
        <v>30</v>
      </c>
      <c r="N14" s="101" t="s">
        <v>1104</v>
      </c>
      <c r="O14" s="101" t="s">
        <v>445</v>
      </c>
      <c r="P14" s="104" t="s">
        <v>1048</v>
      </c>
      <c r="Q14" s="101"/>
      <c r="R14" s="102"/>
      <c r="S14" s="102"/>
      <c r="T14" s="102"/>
      <c r="U14" s="102" t="s">
        <v>1109</v>
      </c>
    </row>
    <row r="15" spans="1:21" s="89" customFormat="1">
      <c r="A15" s="101" t="s">
        <v>878</v>
      </c>
      <c r="B15" s="102" t="s">
        <v>879</v>
      </c>
      <c r="C15" s="102" t="s">
        <v>28</v>
      </c>
      <c r="D15" s="102">
        <v>2566</v>
      </c>
      <c r="E15" s="102" t="s">
        <v>388</v>
      </c>
      <c r="F15" s="103">
        <v>243162</v>
      </c>
      <c r="G15" s="103" t="s">
        <v>322</v>
      </c>
      <c r="H15" s="103">
        <v>243526</v>
      </c>
      <c r="I15" s="102" t="s">
        <v>38</v>
      </c>
      <c r="J15" s="102" t="s">
        <v>676</v>
      </c>
      <c r="K15" s="102" t="s">
        <v>200</v>
      </c>
      <c r="L15" s="102" t="s">
        <v>1103</v>
      </c>
      <c r="M15" s="102" t="s">
        <v>30</v>
      </c>
      <c r="N15" s="101" t="s">
        <v>1104</v>
      </c>
      <c r="O15" s="101" t="s">
        <v>455</v>
      </c>
      <c r="P15" s="104" t="s">
        <v>1110</v>
      </c>
      <c r="Q15" s="101"/>
      <c r="R15" s="102"/>
      <c r="S15" s="102"/>
      <c r="T15" s="102"/>
      <c r="U15" s="102" t="s">
        <v>1111</v>
      </c>
    </row>
    <row r="16" spans="1:21" s="89" customFormat="1">
      <c r="A16" s="101" t="s">
        <v>881</v>
      </c>
      <c r="B16" s="102" t="s">
        <v>882</v>
      </c>
      <c r="C16" s="102" t="s">
        <v>28</v>
      </c>
      <c r="D16" s="102">
        <v>2566</v>
      </c>
      <c r="E16" s="102" t="s">
        <v>388</v>
      </c>
      <c r="F16" s="103">
        <v>243162</v>
      </c>
      <c r="G16" s="103" t="s">
        <v>322</v>
      </c>
      <c r="H16" s="103">
        <v>243526</v>
      </c>
      <c r="I16" s="102" t="s">
        <v>38</v>
      </c>
      <c r="J16" s="102" t="s">
        <v>676</v>
      </c>
      <c r="K16" s="102" t="s">
        <v>200</v>
      </c>
      <c r="L16" s="102" t="s">
        <v>1103</v>
      </c>
      <c r="M16" s="102" t="s">
        <v>30</v>
      </c>
      <c r="N16" s="101" t="s">
        <v>1104</v>
      </c>
      <c r="O16" s="101" t="s">
        <v>445</v>
      </c>
      <c r="P16" s="104" t="s">
        <v>1048</v>
      </c>
      <c r="Q16" s="101"/>
      <c r="R16" s="102"/>
      <c r="S16" s="102"/>
      <c r="T16" s="102"/>
      <c r="U16" s="102" t="s">
        <v>1112</v>
      </c>
    </row>
    <row r="17" spans="1:21" s="89" customFormat="1">
      <c r="A17" s="101" t="s">
        <v>884</v>
      </c>
      <c r="B17" s="102" t="s">
        <v>885</v>
      </c>
      <c r="C17" s="102" t="s">
        <v>28</v>
      </c>
      <c r="D17" s="102">
        <v>2566</v>
      </c>
      <c r="E17" s="102" t="s">
        <v>388</v>
      </c>
      <c r="F17" s="103">
        <v>243162</v>
      </c>
      <c r="G17" s="103" t="s">
        <v>322</v>
      </c>
      <c r="H17" s="103">
        <v>243526</v>
      </c>
      <c r="I17" s="102" t="s">
        <v>38</v>
      </c>
      <c r="J17" s="102" t="s">
        <v>676</v>
      </c>
      <c r="K17" s="102" t="s">
        <v>200</v>
      </c>
      <c r="L17" s="102" t="s">
        <v>1103</v>
      </c>
      <c r="M17" s="102" t="s">
        <v>30</v>
      </c>
      <c r="N17" s="101" t="s">
        <v>1104</v>
      </c>
      <c r="O17" s="101" t="s">
        <v>445</v>
      </c>
      <c r="P17" s="104" t="s">
        <v>1048</v>
      </c>
      <c r="Q17" s="101"/>
      <c r="R17" s="102"/>
      <c r="S17" s="102"/>
      <c r="T17" s="102"/>
      <c r="U17" s="102" t="s">
        <v>1113</v>
      </c>
    </row>
    <row r="18" spans="1:21" s="89" customFormat="1">
      <c r="A18" s="101" t="s">
        <v>867</v>
      </c>
      <c r="B18" s="102" t="s">
        <v>868</v>
      </c>
      <c r="C18" s="102" t="s">
        <v>28</v>
      </c>
      <c r="D18" s="102">
        <v>2566</v>
      </c>
      <c r="E18" s="102" t="s">
        <v>388</v>
      </c>
      <c r="F18" s="103">
        <v>243162</v>
      </c>
      <c r="G18" s="103" t="s">
        <v>322</v>
      </c>
      <c r="H18" s="103">
        <v>243526</v>
      </c>
      <c r="I18" s="102" t="s">
        <v>38</v>
      </c>
      <c r="J18" s="102" t="s">
        <v>676</v>
      </c>
      <c r="K18" s="102" t="s">
        <v>200</v>
      </c>
      <c r="L18" s="102" t="s">
        <v>1103</v>
      </c>
      <c r="M18" s="102" t="s">
        <v>30</v>
      </c>
      <c r="N18" s="101" t="s">
        <v>1104</v>
      </c>
      <c r="O18" s="101" t="s">
        <v>419</v>
      </c>
      <c r="P18" s="104" t="s">
        <v>1012</v>
      </c>
      <c r="Q18" s="101"/>
      <c r="R18" s="102"/>
      <c r="S18" s="102"/>
      <c r="T18" s="102"/>
      <c r="U18" s="102" t="s">
        <v>1114</v>
      </c>
    </row>
    <row r="19" spans="1:21" s="89" customFormat="1">
      <c r="A19" s="101" t="s">
        <v>822</v>
      </c>
      <c r="B19" s="102" t="s">
        <v>142</v>
      </c>
      <c r="C19" s="102" t="s">
        <v>28</v>
      </c>
      <c r="D19" s="102">
        <v>2566</v>
      </c>
      <c r="E19" s="102" t="s">
        <v>388</v>
      </c>
      <c r="F19" s="103">
        <v>243162</v>
      </c>
      <c r="G19" s="103" t="s">
        <v>322</v>
      </c>
      <c r="H19" s="103">
        <v>243497</v>
      </c>
      <c r="I19" s="102" t="s">
        <v>38</v>
      </c>
      <c r="J19" s="102" t="s">
        <v>711</v>
      </c>
      <c r="K19" s="102" t="s">
        <v>281</v>
      </c>
      <c r="L19" s="102" t="s">
        <v>1115</v>
      </c>
      <c r="M19" s="102" t="s">
        <v>30</v>
      </c>
      <c r="N19" s="101" t="s">
        <v>1104</v>
      </c>
      <c r="O19" s="101" t="s">
        <v>441</v>
      </c>
      <c r="P19" s="104" t="s">
        <v>1044</v>
      </c>
      <c r="Q19" s="101"/>
      <c r="R19" s="102"/>
      <c r="S19" s="102"/>
      <c r="T19" s="102"/>
      <c r="U19" s="102" t="s">
        <v>1116</v>
      </c>
    </row>
    <row r="20" spans="1:21" s="89" customFormat="1">
      <c r="A20" s="101" t="s">
        <v>819</v>
      </c>
      <c r="B20" s="102" t="s">
        <v>820</v>
      </c>
      <c r="C20" s="102" t="s">
        <v>28</v>
      </c>
      <c r="D20" s="102">
        <v>2566</v>
      </c>
      <c r="E20" s="102" t="s">
        <v>388</v>
      </c>
      <c r="F20" s="103">
        <v>243162</v>
      </c>
      <c r="G20" s="103" t="s">
        <v>322</v>
      </c>
      <c r="H20" s="103">
        <v>243526</v>
      </c>
      <c r="I20" s="102" t="s">
        <v>237</v>
      </c>
      <c r="J20" s="102" t="s">
        <v>236</v>
      </c>
      <c r="K20" s="102" t="s">
        <v>306</v>
      </c>
      <c r="L20" s="102" t="s">
        <v>1115</v>
      </c>
      <c r="M20" s="102" t="s">
        <v>30</v>
      </c>
      <c r="N20" s="101" t="s">
        <v>1104</v>
      </c>
      <c r="O20" s="101" t="s">
        <v>473</v>
      </c>
      <c r="P20" s="104" t="s">
        <v>1044</v>
      </c>
      <c r="Q20" s="101"/>
      <c r="R20" s="102"/>
      <c r="S20" s="102"/>
      <c r="T20" s="102"/>
      <c r="U20" s="102" t="s">
        <v>1117</v>
      </c>
    </row>
    <row r="21" spans="1:21" s="89" customFormat="1">
      <c r="A21" s="101" t="s">
        <v>824</v>
      </c>
      <c r="B21" s="102" t="s">
        <v>524</v>
      </c>
      <c r="C21" s="102" t="s">
        <v>28</v>
      </c>
      <c r="D21" s="102">
        <v>2566</v>
      </c>
      <c r="E21" s="102" t="s">
        <v>388</v>
      </c>
      <c r="F21" s="103">
        <v>243162</v>
      </c>
      <c r="G21" s="103" t="s">
        <v>322</v>
      </c>
      <c r="H21" s="103">
        <v>243497</v>
      </c>
      <c r="I21" s="102" t="s">
        <v>38</v>
      </c>
      <c r="J21" s="102" t="s">
        <v>711</v>
      </c>
      <c r="K21" s="102" t="s">
        <v>281</v>
      </c>
      <c r="L21" s="102" t="s">
        <v>1115</v>
      </c>
      <c r="M21" s="102" t="s">
        <v>30</v>
      </c>
      <c r="N21" s="101" t="s">
        <v>1104</v>
      </c>
      <c r="O21" s="101" t="s">
        <v>441</v>
      </c>
      <c r="P21" s="104" t="s">
        <v>1044</v>
      </c>
      <c r="Q21" s="101"/>
      <c r="R21" s="102"/>
      <c r="S21" s="102"/>
      <c r="T21" s="102"/>
      <c r="U21" s="102" t="s">
        <v>1118</v>
      </c>
    </row>
    <row r="22" spans="1:21" s="89" customFormat="1">
      <c r="A22" s="101" t="s">
        <v>832</v>
      </c>
      <c r="B22" s="102" t="s">
        <v>1119</v>
      </c>
      <c r="C22" s="102" t="s">
        <v>28</v>
      </c>
      <c r="D22" s="102">
        <v>2566</v>
      </c>
      <c r="E22" s="102" t="s">
        <v>388</v>
      </c>
      <c r="F22" s="103">
        <v>243162</v>
      </c>
      <c r="G22" s="103" t="s">
        <v>322</v>
      </c>
      <c r="H22" s="103">
        <v>243526</v>
      </c>
      <c r="I22" s="102" t="s">
        <v>61</v>
      </c>
      <c r="J22" s="102" t="s">
        <v>60</v>
      </c>
      <c r="K22" s="102" t="s">
        <v>59</v>
      </c>
      <c r="L22" s="102" t="s">
        <v>1115</v>
      </c>
      <c r="M22" s="102" t="s">
        <v>30</v>
      </c>
      <c r="N22" s="101" t="s">
        <v>1104</v>
      </c>
      <c r="O22" s="101" t="s">
        <v>445</v>
      </c>
      <c r="P22" s="104" t="s">
        <v>1048</v>
      </c>
      <c r="Q22" s="101"/>
      <c r="R22" s="102"/>
      <c r="S22" s="102"/>
      <c r="T22" s="102"/>
      <c r="U22" s="102" t="s">
        <v>1120</v>
      </c>
    </row>
    <row r="23" spans="1:21" s="89" customFormat="1">
      <c r="A23" s="101" t="s">
        <v>463</v>
      </c>
      <c r="B23" s="102" t="s">
        <v>838</v>
      </c>
      <c r="C23" s="102" t="s">
        <v>28</v>
      </c>
      <c r="D23" s="102">
        <v>2566</v>
      </c>
      <c r="E23" s="102" t="s">
        <v>388</v>
      </c>
      <c r="F23" s="103">
        <v>243162</v>
      </c>
      <c r="G23" s="103" t="s">
        <v>322</v>
      </c>
      <c r="H23" s="103">
        <v>243526</v>
      </c>
      <c r="I23" s="102" t="s">
        <v>38</v>
      </c>
      <c r="J23" s="102" t="s">
        <v>654</v>
      </c>
      <c r="K23" s="102" t="s">
        <v>72</v>
      </c>
      <c r="L23" s="102" t="s">
        <v>1115</v>
      </c>
      <c r="M23" s="102" t="s">
        <v>30</v>
      </c>
      <c r="N23" s="101" t="s">
        <v>1104</v>
      </c>
      <c r="O23" s="101" t="s">
        <v>451</v>
      </c>
      <c r="P23" s="104" t="s">
        <v>1121</v>
      </c>
      <c r="Q23" s="101"/>
      <c r="R23" s="102"/>
      <c r="S23" s="102"/>
      <c r="T23" s="102"/>
      <c r="U23" s="102" t="s">
        <v>1122</v>
      </c>
    </row>
    <row r="24" spans="1:21" s="89" customFormat="1">
      <c r="A24" s="101" t="s">
        <v>840</v>
      </c>
      <c r="B24" s="102" t="s">
        <v>320</v>
      </c>
      <c r="C24" s="102" t="s">
        <v>28</v>
      </c>
      <c r="D24" s="102">
        <v>2566</v>
      </c>
      <c r="E24" s="102" t="s">
        <v>388</v>
      </c>
      <c r="F24" s="103">
        <v>243162</v>
      </c>
      <c r="G24" s="103" t="s">
        <v>322</v>
      </c>
      <c r="H24" s="103">
        <v>243526</v>
      </c>
      <c r="I24" s="102" t="s">
        <v>38</v>
      </c>
      <c r="J24" s="102" t="s">
        <v>679</v>
      </c>
      <c r="K24" s="102" t="s">
        <v>323</v>
      </c>
      <c r="L24" s="102" t="s">
        <v>1115</v>
      </c>
      <c r="M24" s="102" t="s">
        <v>30</v>
      </c>
      <c r="N24" s="101" t="s">
        <v>1104</v>
      </c>
      <c r="O24" s="101" t="s">
        <v>404</v>
      </c>
      <c r="P24" s="104" t="s">
        <v>1022</v>
      </c>
      <c r="Q24" s="101"/>
      <c r="R24" s="102"/>
      <c r="S24" s="102"/>
      <c r="T24" s="102"/>
      <c r="U24" s="102" t="s">
        <v>1123</v>
      </c>
    </row>
    <row r="25" spans="1:21" s="89" customFormat="1">
      <c r="A25" s="101" t="s">
        <v>842</v>
      </c>
      <c r="B25" s="102" t="s">
        <v>1124</v>
      </c>
      <c r="C25" s="102" t="s">
        <v>28</v>
      </c>
      <c r="D25" s="102">
        <v>2566</v>
      </c>
      <c r="E25" s="102" t="s">
        <v>844</v>
      </c>
      <c r="F25" s="103">
        <v>243193</v>
      </c>
      <c r="G25" s="103" t="s">
        <v>322</v>
      </c>
      <c r="H25" s="103">
        <v>243526</v>
      </c>
      <c r="I25" s="102" t="s">
        <v>47</v>
      </c>
      <c r="J25" s="102" t="s">
        <v>46</v>
      </c>
      <c r="K25" s="102" t="s">
        <v>845</v>
      </c>
      <c r="L25" s="102" t="s">
        <v>1115</v>
      </c>
      <c r="M25" s="102" t="s">
        <v>30</v>
      </c>
      <c r="N25" s="101" t="s">
        <v>1104</v>
      </c>
      <c r="O25" s="101" t="s">
        <v>383</v>
      </c>
      <c r="P25" s="104" t="s">
        <v>1007</v>
      </c>
      <c r="Q25" s="101"/>
      <c r="R25" s="102"/>
      <c r="S25" s="102"/>
      <c r="T25" s="102"/>
      <c r="U25" s="102" t="s">
        <v>1125</v>
      </c>
    </row>
    <row r="26" spans="1:21" s="89" customFormat="1">
      <c r="A26" s="101" t="s">
        <v>847</v>
      </c>
      <c r="B26" s="102" t="s">
        <v>848</v>
      </c>
      <c r="C26" s="102" t="s">
        <v>28</v>
      </c>
      <c r="D26" s="102">
        <v>2566</v>
      </c>
      <c r="E26" s="102" t="s">
        <v>388</v>
      </c>
      <c r="F26" s="103">
        <v>243162</v>
      </c>
      <c r="G26" s="103" t="s">
        <v>322</v>
      </c>
      <c r="H26" s="103">
        <v>243526</v>
      </c>
      <c r="I26" s="102" t="s">
        <v>47</v>
      </c>
      <c r="J26" s="102" t="s">
        <v>46</v>
      </c>
      <c r="K26" s="102" t="s">
        <v>845</v>
      </c>
      <c r="L26" s="102" t="s">
        <v>1115</v>
      </c>
      <c r="M26" s="102" t="s">
        <v>30</v>
      </c>
      <c r="N26" s="101" t="s">
        <v>1104</v>
      </c>
      <c r="O26" s="101" t="s">
        <v>383</v>
      </c>
      <c r="P26" s="104" t="s">
        <v>1007</v>
      </c>
      <c r="Q26" s="101"/>
      <c r="R26" s="102"/>
      <c r="S26" s="102"/>
      <c r="T26" s="102"/>
      <c r="U26" s="102" t="s">
        <v>1126</v>
      </c>
    </row>
    <row r="27" spans="1:21" s="89" customFormat="1">
      <c r="A27" s="101" t="s">
        <v>894</v>
      </c>
      <c r="B27" s="102" t="s">
        <v>393</v>
      </c>
      <c r="C27" s="102" t="s">
        <v>28</v>
      </c>
      <c r="D27" s="102">
        <v>2566</v>
      </c>
      <c r="E27" s="102" t="s">
        <v>388</v>
      </c>
      <c r="F27" s="103">
        <v>243162</v>
      </c>
      <c r="G27" s="103" t="s">
        <v>322</v>
      </c>
      <c r="H27" s="103">
        <v>243526</v>
      </c>
      <c r="I27" s="102" t="s">
        <v>38</v>
      </c>
      <c r="J27" s="102" t="s">
        <v>739</v>
      </c>
      <c r="K27" s="102" t="s">
        <v>895</v>
      </c>
      <c r="L27" s="102" t="s">
        <v>1115</v>
      </c>
      <c r="M27" s="102" t="s">
        <v>30</v>
      </c>
      <c r="N27" s="101" t="s">
        <v>1104</v>
      </c>
      <c r="O27" s="101" t="s">
        <v>399</v>
      </c>
      <c r="P27" s="104" t="s">
        <v>1105</v>
      </c>
      <c r="Q27" s="101"/>
      <c r="R27" s="102"/>
      <c r="S27" s="102"/>
      <c r="T27" s="102"/>
      <c r="U27" s="102" t="s">
        <v>1127</v>
      </c>
    </row>
    <row r="28" spans="1:21" s="89" customFormat="1">
      <c r="A28" s="101" t="s">
        <v>855</v>
      </c>
      <c r="B28" s="102" t="s">
        <v>856</v>
      </c>
      <c r="C28" s="102" t="s">
        <v>28</v>
      </c>
      <c r="D28" s="102">
        <v>2566</v>
      </c>
      <c r="E28" s="102" t="s">
        <v>388</v>
      </c>
      <c r="F28" s="103">
        <v>243162</v>
      </c>
      <c r="G28" s="103" t="s">
        <v>322</v>
      </c>
      <c r="H28" s="103">
        <v>243526</v>
      </c>
      <c r="I28" s="102" t="s">
        <v>38</v>
      </c>
      <c r="J28" s="102" t="s">
        <v>654</v>
      </c>
      <c r="K28" s="102" t="s">
        <v>466</v>
      </c>
      <c r="L28" s="102" t="s">
        <v>1115</v>
      </c>
      <c r="M28" s="102" t="s">
        <v>30</v>
      </c>
      <c r="N28" s="101" t="s">
        <v>1104</v>
      </c>
      <c r="O28" s="101" t="s">
        <v>424</v>
      </c>
      <c r="P28" s="104" t="s">
        <v>1128</v>
      </c>
      <c r="Q28" s="101"/>
      <c r="R28" s="102"/>
      <c r="S28" s="102"/>
      <c r="T28" s="102"/>
      <c r="U28" s="102" t="s">
        <v>1129</v>
      </c>
    </row>
    <row r="29" spans="1:21" s="89" customFormat="1">
      <c r="A29" s="101" t="s">
        <v>863</v>
      </c>
      <c r="B29" s="102" t="s">
        <v>864</v>
      </c>
      <c r="C29" s="102" t="s">
        <v>28</v>
      </c>
      <c r="D29" s="102">
        <v>2566</v>
      </c>
      <c r="E29" s="102" t="s">
        <v>388</v>
      </c>
      <c r="F29" s="103">
        <v>243162</v>
      </c>
      <c r="G29" s="103" t="s">
        <v>322</v>
      </c>
      <c r="H29" s="103">
        <v>243526</v>
      </c>
      <c r="I29" s="102" t="s">
        <v>47</v>
      </c>
      <c r="J29" s="102" t="s">
        <v>865</v>
      </c>
      <c r="K29" s="102" t="s">
        <v>243</v>
      </c>
      <c r="L29" s="102" t="s">
        <v>1115</v>
      </c>
      <c r="M29" s="102" t="s">
        <v>30</v>
      </c>
      <c r="N29" s="101" t="s">
        <v>1104</v>
      </c>
      <c r="O29" s="101" t="s">
        <v>419</v>
      </c>
      <c r="P29" s="104" t="s">
        <v>1012</v>
      </c>
      <c r="Q29" s="101"/>
      <c r="R29" s="102"/>
      <c r="S29" s="102"/>
      <c r="T29" s="102"/>
      <c r="U29" s="102" t="s">
        <v>1130</v>
      </c>
    </row>
    <row r="30" spans="1:21" s="89" customFormat="1">
      <c r="A30" s="101" t="s">
        <v>901</v>
      </c>
      <c r="B30" s="102" t="s">
        <v>902</v>
      </c>
      <c r="C30" s="102" t="s">
        <v>28</v>
      </c>
      <c r="D30" s="102">
        <v>2566</v>
      </c>
      <c r="E30" s="102" t="s">
        <v>388</v>
      </c>
      <c r="F30" s="103">
        <v>243162</v>
      </c>
      <c r="G30" s="103" t="s">
        <v>322</v>
      </c>
      <c r="H30" s="103">
        <v>243526</v>
      </c>
      <c r="I30" s="102" t="s">
        <v>47</v>
      </c>
      <c r="J30" s="102" t="s">
        <v>904</v>
      </c>
      <c r="K30" s="102" t="s">
        <v>903</v>
      </c>
      <c r="L30" s="102" t="s">
        <v>1115</v>
      </c>
      <c r="M30" s="102" t="s">
        <v>30</v>
      </c>
      <c r="N30" s="101" t="s">
        <v>1104</v>
      </c>
      <c r="O30" s="101" t="s">
        <v>441</v>
      </c>
      <c r="P30" s="104" t="s">
        <v>1044</v>
      </c>
      <c r="Q30" s="101"/>
      <c r="R30" s="102"/>
      <c r="S30" s="102"/>
      <c r="T30" s="102"/>
      <c r="U30" s="102" t="s">
        <v>1131</v>
      </c>
    </row>
    <row r="31" spans="1:21" s="89" customFormat="1">
      <c r="A31" s="101" t="s">
        <v>906</v>
      </c>
      <c r="B31" s="102" t="s">
        <v>907</v>
      </c>
      <c r="C31" s="102" t="s">
        <v>28</v>
      </c>
      <c r="D31" s="102">
        <v>2566</v>
      </c>
      <c r="E31" s="102" t="s">
        <v>388</v>
      </c>
      <c r="F31" s="103">
        <v>243162</v>
      </c>
      <c r="G31" s="103" t="s">
        <v>322</v>
      </c>
      <c r="H31" s="103">
        <v>243526</v>
      </c>
      <c r="I31" s="102" t="s">
        <v>47</v>
      </c>
      <c r="J31" s="102" t="s">
        <v>904</v>
      </c>
      <c r="K31" s="102" t="s">
        <v>903</v>
      </c>
      <c r="L31" s="102" t="s">
        <v>1115</v>
      </c>
      <c r="M31" s="102" t="s">
        <v>30</v>
      </c>
      <c r="N31" s="101" t="s">
        <v>1104</v>
      </c>
      <c r="O31" s="101" t="s">
        <v>1132</v>
      </c>
      <c r="P31" s="104" t="s">
        <v>1037</v>
      </c>
      <c r="Q31" s="101"/>
      <c r="R31" s="102"/>
      <c r="S31" s="102"/>
      <c r="T31" s="102"/>
      <c r="U31" s="102" t="s">
        <v>1133</v>
      </c>
    </row>
    <row r="32" spans="1:21" s="89" customFormat="1">
      <c r="A32" s="101" t="s">
        <v>909</v>
      </c>
      <c r="B32" s="102" t="s">
        <v>910</v>
      </c>
      <c r="C32" s="102" t="s">
        <v>28</v>
      </c>
      <c r="D32" s="102">
        <v>2566</v>
      </c>
      <c r="E32" s="102" t="s">
        <v>388</v>
      </c>
      <c r="F32" s="103">
        <v>243162</v>
      </c>
      <c r="G32" s="103" t="s">
        <v>322</v>
      </c>
      <c r="H32" s="103">
        <v>243526</v>
      </c>
      <c r="I32" s="102" t="s">
        <v>47</v>
      </c>
      <c r="J32" s="102" t="s">
        <v>904</v>
      </c>
      <c r="K32" s="102" t="s">
        <v>903</v>
      </c>
      <c r="L32" s="102" t="s">
        <v>1115</v>
      </c>
      <c r="M32" s="102" t="s">
        <v>30</v>
      </c>
      <c r="N32" s="101" t="s">
        <v>1104</v>
      </c>
      <c r="O32" s="101" t="s">
        <v>441</v>
      </c>
      <c r="P32" s="104" t="s">
        <v>1044</v>
      </c>
      <c r="Q32" s="101"/>
      <c r="R32" s="102"/>
      <c r="S32" s="102"/>
      <c r="T32" s="102"/>
      <c r="U32" s="102" t="s">
        <v>1134</v>
      </c>
    </row>
    <row r="33" spans="1:21" s="89" customFormat="1">
      <c r="A33" s="101" t="s">
        <v>890</v>
      </c>
      <c r="B33" s="102" t="s">
        <v>891</v>
      </c>
      <c r="C33" s="102" t="s">
        <v>28</v>
      </c>
      <c r="D33" s="102">
        <v>2566</v>
      </c>
      <c r="E33" s="102" t="s">
        <v>388</v>
      </c>
      <c r="F33" s="103">
        <v>243162</v>
      </c>
      <c r="G33" s="103" t="s">
        <v>322</v>
      </c>
      <c r="H33" s="103">
        <v>243526</v>
      </c>
      <c r="I33" s="102" t="s">
        <v>38</v>
      </c>
      <c r="J33" s="102" t="s">
        <v>676</v>
      </c>
      <c r="K33" s="102" t="s">
        <v>200</v>
      </c>
      <c r="L33" s="102" t="s">
        <v>1115</v>
      </c>
      <c r="M33" s="102" t="s">
        <v>30</v>
      </c>
      <c r="N33" s="101" t="s">
        <v>1104</v>
      </c>
      <c r="O33" s="101" t="s">
        <v>445</v>
      </c>
      <c r="P33" s="104" t="s">
        <v>1048</v>
      </c>
      <c r="Q33" s="101"/>
      <c r="R33" s="102"/>
      <c r="S33" s="102"/>
      <c r="T33" s="102"/>
      <c r="U33" s="102" t="s">
        <v>1135</v>
      </c>
    </row>
    <row r="34" spans="1:21" s="89" customFormat="1">
      <c r="A34" s="101" t="s">
        <v>928</v>
      </c>
      <c r="B34" s="102" t="s">
        <v>929</v>
      </c>
      <c r="C34" s="102" t="s">
        <v>28</v>
      </c>
      <c r="D34" s="102">
        <v>2566</v>
      </c>
      <c r="E34" s="102" t="s">
        <v>388</v>
      </c>
      <c r="F34" s="103">
        <v>243162</v>
      </c>
      <c r="G34" s="103" t="s">
        <v>322</v>
      </c>
      <c r="H34" s="103">
        <v>243526</v>
      </c>
      <c r="I34" s="102" t="s">
        <v>47</v>
      </c>
      <c r="J34" s="102" t="s">
        <v>931</v>
      </c>
      <c r="K34" s="102" t="s">
        <v>930</v>
      </c>
      <c r="L34" s="102" t="s">
        <v>1115</v>
      </c>
      <c r="M34" s="102" t="s">
        <v>30</v>
      </c>
      <c r="N34" s="101" t="s">
        <v>1104</v>
      </c>
      <c r="O34" s="101" t="s">
        <v>383</v>
      </c>
      <c r="P34" s="104" t="s">
        <v>1007</v>
      </c>
      <c r="Q34" s="101"/>
      <c r="R34" s="102"/>
      <c r="S34" s="102"/>
      <c r="T34" s="102"/>
      <c r="U34" s="102" t="s">
        <v>1136</v>
      </c>
    </row>
    <row r="35" spans="1:21" s="89" customFormat="1">
      <c r="A35" s="101" t="s">
        <v>915</v>
      </c>
      <c r="B35" s="102" t="s">
        <v>916</v>
      </c>
      <c r="C35" s="102" t="s">
        <v>28</v>
      </c>
      <c r="D35" s="102">
        <v>2566</v>
      </c>
      <c r="E35" s="102" t="s">
        <v>388</v>
      </c>
      <c r="F35" s="103">
        <v>243162</v>
      </c>
      <c r="G35" s="103" t="s">
        <v>322</v>
      </c>
      <c r="H35" s="103">
        <v>243526</v>
      </c>
      <c r="I35" s="102" t="s">
        <v>47</v>
      </c>
      <c r="J35" s="102" t="s">
        <v>904</v>
      </c>
      <c r="K35" s="102" t="s">
        <v>903</v>
      </c>
      <c r="L35" s="102" t="s">
        <v>1115</v>
      </c>
      <c r="M35" s="102" t="s">
        <v>30</v>
      </c>
      <c r="N35" s="101" t="s">
        <v>1104</v>
      </c>
      <c r="O35" s="101" t="s">
        <v>419</v>
      </c>
      <c r="P35" s="104" t="s">
        <v>1012</v>
      </c>
      <c r="Q35" s="101"/>
      <c r="R35" s="102"/>
      <c r="S35" s="102"/>
      <c r="T35" s="102"/>
      <c r="U35" s="102" t="s">
        <v>1137</v>
      </c>
    </row>
    <row r="36" spans="1:21" s="89" customFormat="1">
      <c r="A36" s="101" t="s">
        <v>860</v>
      </c>
      <c r="B36" s="102" t="s">
        <v>560</v>
      </c>
      <c r="C36" s="102" t="s">
        <v>28</v>
      </c>
      <c r="D36" s="102">
        <v>2566</v>
      </c>
      <c r="E36" s="102" t="s">
        <v>388</v>
      </c>
      <c r="F36" s="103">
        <v>243162</v>
      </c>
      <c r="G36" s="103" t="s">
        <v>322</v>
      </c>
      <c r="H36" s="103">
        <v>243526</v>
      </c>
      <c r="I36" s="102" t="s">
        <v>47</v>
      </c>
      <c r="J36" s="102" t="s">
        <v>103</v>
      </c>
      <c r="K36" s="102" t="s">
        <v>117</v>
      </c>
      <c r="L36" s="102" t="s">
        <v>1115</v>
      </c>
      <c r="M36" s="102" t="s">
        <v>30</v>
      </c>
      <c r="N36" s="101" t="s">
        <v>1104</v>
      </c>
      <c r="O36" s="101" t="s">
        <v>383</v>
      </c>
      <c r="P36" s="104" t="s">
        <v>1007</v>
      </c>
      <c r="Q36" s="101"/>
      <c r="R36" s="102"/>
      <c r="S36" s="102"/>
      <c r="T36" s="102"/>
      <c r="U36" s="102" t="s">
        <v>1138</v>
      </c>
    </row>
    <row r="37" spans="1:21" s="89" customFormat="1">
      <c r="A37" s="101" t="s">
        <v>912</v>
      </c>
      <c r="B37" s="102" t="s">
        <v>913</v>
      </c>
      <c r="C37" s="102" t="s">
        <v>28</v>
      </c>
      <c r="D37" s="102">
        <v>2566</v>
      </c>
      <c r="E37" s="102" t="s">
        <v>388</v>
      </c>
      <c r="F37" s="103">
        <v>243162</v>
      </c>
      <c r="G37" s="103" t="s">
        <v>322</v>
      </c>
      <c r="H37" s="103">
        <v>243526</v>
      </c>
      <c r="I37" s="102" t="s">
        <v>47</v>
      </c>
      <c r="J37" s="102" t="s">
        <v>904</v>
      </c>
      <c r="K37" s="102" t="s">
        <v>903</v>
      </c>
      <c r="L37" s="102" t="s">
        <v>1115</v>
      </c>
      <c r="M37" s="102" t="s">
        <v>30</v>
      </c>
      <c r="N37" s="101" t="s">
        <v>1104</v>
      </c>
      <c r="O37" s="101" t="s">
        <v>419</v>
      </c>
      <c r="P37" s="104" t="s">
        <v>1012</v>
      </c>
      <c r="Q37" s="101"/>
      <c r="R37" s="102"/>
      <c r="S37" s="102"/>
      <c r="T37" s="102"/>
      <c r="U37" s="102" t="s">
        <v>1139</v>
      </c>
    </row>
    <row r="38" spans="1:21" s="89" customFormat="1">
      <c r="A38" s="101" t="s">
        <v>1140</v>
      </c>
      <c r="B38" s="102" t="s">
        <v>1141</v>
      </c>
      <c r="C38" s="102" t="s">
        <v>28</v>
      </c>
      <c r="D38" s="102">
        <v>2567</v>
      </c>
      <c r="E38" s="102" t="s">
        <v>1142</v>
      </c>
      <c r="F38" s="103">
        <v>243739</v>
      </c>
      <c r="G38" s="103" t="s">
        <v>199</v>
      </c>
      <c r="H38" s="103">
        <v>243891</v>
      </c>
      <c r="I38" s="102" t="s">
        <v>47</v>
      </c>
      <c r="J38" s="102" t="s">
        <v>272</v>
      </c>
      <c r="K38" s="102" t="s">
        <v>1143</v>
      </c>
      <c r="L38" s="102" t="s">
        <v>1144</v>
      </c>
      <c r="M38" s="102" t="s">
        <v>30</v>
      </c>
      <c r="N38" s="102" t="s">
        <v>1104</v>
      </c>
      <c r="O38" s="102" t="s">
        <v>1110</v>
      </c>
      <c r="P38" s="104" t="s">
        <v>1110</v>
      </c>
      <c r="Q38" s="102"/>
      <c r="R38" s="102"/>
      <c r="S38" s="102"/>
      <c r="T38" s="102"/>
      <c r="U38" s="102" t="s">
        <v>1145</v>
      </c>
    </row>
    <row r="39" spans="1:21" s="89" customFormat="1">
      <c r="A39" s="101" t="s">
        <v>1020</v>
      </c>
      <c r="B39" s="102" t="s">
        <v>1016</v>
      </c>
      <c r="C39" s="102" t="s">
        <v>28</v>
      </c>
      <c r="D39" s="102">
        <v>2567</v>
      </c>
      <c r="E39" s="102" t="s">
        <v>535</v>
      </c>
      <c r="F39" s="103">
        <v>243527</v>
      </c>
      <c r="G39" s="103" t="s">
        <v>199</v>
      </c>
      <c r="H39" s="103">
        <v>243891</v>
      </c>
      <c r="I39" s="102" t="s">
        <v>61</v>
      </c>
      <c r="J39" s="102" t="s">
        <v>390</v>
      </c>
      <c r="K39" s="102" t="s">
        <v>1021</v>
      </c>
      <c r="L39" s="102" t="s">
        <v>1144</v>
      </c>
      <c r="M39" s="102" t="s">
        <v>30</v>
      </c>
      <c r="N39" s="102" t="s">
        <v>1104</v>
      </c>
      <c r="O39" s="102" t="s">
        <v>1022</v>
      </c>
      <c r="P39" s="104" t="s">
        <v>1022</v>
      </c>
      <c r="Q39" s="102"/>
      <c r="R39" s="102"/>
      <c r="S39" s="102"/>
      <c r="T39" s="102"/>
      <c r="U39" s="102" t="s">
        <v>1146</v>
      </c>
    </row>
    <row r="40" spans="1:21" s="89" customFormat="1">
      <c r="A40" s="101" t="s">
        <v>1015</v>
      </c>
      <c r="B40" s="102" t="s">
        <v>1016</v>
      </c>
      <c r="C40" s="102" t="s">
        <v>28</v>
      </c>
      <c r="D40" s="102">
        <v>2567</v>
      </c>
      <c r="E40" s="102" t="s">
        <v>535</v>
      </c>
      <c r="F40" s="103">
        <v>243527</v>
      </c>
      <c r="G40" s="103" t="s">
        <v>199</v>
      </c>
      <c r="H40" s="103">
        <v>243891</v>
      </c>
      <c r="I40" s="102" t="s">
        <v>61</v>
      </c>
      <c r="J40" s="102" t="s">
        <v>390</v>
      </c>
      <c r="K40" s="102" t="s">
        <v>1017</v>
      </c>
      <c r="L40" s="102" t="s">
        <v>1144</v>
      </c>
      <c r="M40" s="102" t="s">
        <v>30</v>
      </c>
      <c r="N40" s="102" t="s">
        <v>1104</v>
      </c>
      <c r="O40" s="102" t="s">
        <v>1007</v>
      </c>
      <c r="P40" s="104" t="s">
        <v>1007</v>
      </c>
      <c r="Q40" s="102"/>
      <c r="R40" s="102"/>
      <c r="S40" s="102"/>
      <c r="T40" s="102"/>
      <c r="U40" s="102" t="s">
        <v>1147</v>
      </c>
    </row>
    <row r="41" spans="1:21" s="89" customFormat="1">
      <c r="A41" s="101" t="s">
        <v>1030</v>
      </c>
      <c r="B41" s="102" t="s">
        <v>1148</v>
      </c>
      <c r="C41" s="102" t="s">
        <v>28</v>
      </c>
      <c r="D41" s="102">
        <v>2567</v>
      </c>
      <c r="E41" s="102" t="s">
        <v>535</v>
      </c>
      <c r="F41" s="103">
        <v>243527</v>
      </c>
      <c r="G41" s="103" t="s">
        <v>199</v>
      </c>
      <c r="H41" s="103">
        <v>243891</v>
      </c>
      <c r="I41" s="102" t="s">
        <v>61</v>
      </c>
      <c r="J41" s="102" t="s">
        <v>390</v>
      </c>
      <c r="K41" s="102" t="s">
        <v>1031</v>
      </c>
      <c r="L41" s="102" t="s">
        <v>1144</v>
      </c>
      <c r="M41" s="102" t="s">
        <v>30</v>
      </c>
      <c r="N41" s="102" t="s">
        <v>1104</v>
      </c>
      <c r="O41" s="102" t="s">
        <v>1007</v>
      </c>
      <c r="P41" s="104" t="s">
        <v>1007</v>
      </c>
      <c r="Q41" s="102"/>
      <c r="R41" s="102"/>
      <c r="S41" s="102"/>
      <c r="T41" s="102"/>
      <c r="U41" s="102" t="s">
        <v>1149</v>
      </c>
    </row>
    <row r="42" spans="1:21" s="89" customFormat="1">
      <c r="A42" s="101" t="s">
        <v>1009</v>
      </c>
      <c r="B42" s="102" t="s">
        <v>1010</v>
      </c>
      <c r="C42" s="102" t="s">
        <v>28</v>
      </c>
      <c r="D42" s="102">
        <v>2567</v>
      </c>
      <c r="E42" s="102" t="s">
        <v>535</v>
      </c>
      <c r="F42" s="103">
        <v>243527</v>
      </c>
      <c r="G42" s="103" t="s">
        <v>199</v>
      </c>
      <c r="H42" s="103">
        <v>243891</v>
      </c>
      <c r="I42" s="102" t="s">
        <v>61</v>
      </c>
      <c r="J42" s="102" t="s">
        <v>60</v>
      </c>
      <c r="K42" s="102" t="s">
        <v>59</v>
      </c>
      <c r="L42" s="102" t="s">
        <v>1144</v>
      </c>
      <c r="M42" s="102" t="s">
        <v>30</v>
      </c>
      <c r="N42" s="102" t="s">
        <v>1104</v>
      </c>
      <c r="O42" s="102" t="s">
        <v>1012</v>
      </c>
      <c r="P42" s="104" t="s">
        <v>1012</v>
      </c>
      <c r="Q42" s="102"/>
      <c r="R42" s="102"/>
      <c r="S42" s="102"/>
      <c r="T42" s="102"/>
      <c r="U42" s="102" t="s">
        <v>1150</v>
      </c>
    </row>
    <row r="43" spans="1:21" s="89" customFormat="1">
      <c r="A43" s="101" t="s">
        <v>1039</v>
      </c>
      <c r="B43" s="102" t="s">
        <v>1040</v>
      </c>
      <c r="C43" s="102" t="s">
        <v>28</v>
      </c>
      <c r="D43" s="102">
        <v>2567</v>
      </c>
      <c r="E43" s="102" t="s">
        <v>960</v>
      </c>
      <c r="F43" s="103">
        <v>243619</v>
      </c>
      <c r="G43" s="103" t="s">
        <v>199</v>
      </c>
      <c r="H43" s="103">
        <v>243891</v>
      </c>
      <c r="I43" s="102" t="s">
        <v>47</v>
      </c>
      <c r="J43" s="102" t="s">
        <v>46</v>
      </c>
      <c r="K43" s="102" t="s">
        <v>243</v>
      </c>
      <c r="L43" s="102" t="s">
        <v>1144</v>
      </c>
      <c r="M43" s="102" t="s">
        <v>30</v>
      </c>
      <c r="N43" s="102" t="s">
        <v>1104</v>
      </c>
      <c r="O43" s="102" t="s">
        <v>1007</v>
      </c>
      <c r="P43" s="104" t="s">
        <v>1007</v>
      </c>
      <c r="Q43" s="102"/>
      <c r="R43" s="102"/>
      <c r="S43" s="102"/>
      <c r="T43" s="102"/>
      <c r="U43" s="102" t="s">
        <v>1151</v>
      </c>
    </row>
    <row r="44" spans="1:21" s="89" customFormat="1">
      <c r="A44" s="101" t="s">
        <v>1033</v>
      </c>
      <c r="B44" s="102" t="s">
        <v>1152</v>
      </c>
      <c r="C44" s="102" t="s">
        <v>28</v>
      </c>
      <c r="D44" s="102">
        <v>2567</v>
      </c>
      <c r="E44" s="102" t="s">
        <v>322</v>
      </c>
      <c r="F44" s="103">
        <v>243497</v>
      </c>
      <c r="G44" s="103" t="s">
        <v>1035</v>
      </c>
      <c r="H44" s="103">
        <v>243799</v>
      </c>
      <c r="I44" s="102" t="s">
        <v>47</v>
      </c>
      <c r="J44" s="102" t="s">
        <v>103</v>
      </c>
      <c r="K44" s="102" t="s">
        <v>117</v>
      </c>
      <c r="L44" s="102" t="s">
        <v>1144</v>
      </c>
      <c r="M44" s="102" t="s">
        <v>30</v>
      </c>
      <c r="N44" s="102" t="s">
        <v>1104</v>
      </c>
      <c r="O44" s="102" t="s">
        <v>1037</v>
      </c>
      <c r="P44" s="104" t="s">
        <v>1037</v>
      </c>
      <c r="Q44" s="102"/>
      <c r="R44" s="102"/>
      <c r="S44" s="102"/>
      <c r="T44" s="102"/>
      <c r="U44" s="102" t="s">
        <v>1153</v>
      </c>
    </row>
    <row r="45" spans="1:21" s="89" customFormat="1">
      <c r="A45" s="101" t="s">
        <v>1024</v>
      </c>
      <c r="B45" s="102" t="s">
        <v>560</v>
      </c>
      <c r="C45" s="102" t="s">
        <v>28</v>
      </c>
      <c r="D45" s="102">
        <v>2567</v>
      </c>
      <c r="E45" s="102" t="s">
        <v>535</v>
      </c>
      <c r="F45" s="103">
        <v>243527</v>
      </c>
      <c r="G45" s="103" t="s">
        <v>199</v>
      </c>
      <c r="H45" s="103">
        <v>243891</v>
      </c>
      <c r="I45" s="102" t="s">
        <v>47</v>
      </c>
      <c r="J45" s="102" t="s">
        <v>103</v>
      </c>
      <c r="K45" s="102" t="s">
        <v>117</v>
      </c>
      <c r="L45" s="102" t="s">
        <v>1144</v>
      </c>
      <c r="M45" s="102" t="s">
        <v>30</v>
      </c>
      <c r="N45" s="102" t="s">
        <v>1104</v>
      </c>
      <c r="O45" s="102" t="s">
        <v>1007</v>
      </c>
      <c r="P45" s="104" t="s">
        <v>1007</v>
      </c>
      <c r="Q45" s="102"/>
      <c r="R45" s="102"/>
      <c r="S45" s="102"/>
      <c r="T45" s="102"/>
      <c r="U45" s="102" t="s">
        <v>1154</v>
      </c>
    </row>
    <row r="46" spans="1:21" s="89" customFormat="1">
      <c r="A46" s="101" t="s">
        <v>1050</v>
      </c>
      <c r="B46" s="102" t="s">
        <v>1051</v>
      </c>
      <c r="C46" s="102" t="s">
        <v>28</v>
      </c>
      <c r="D46" s="102">
        <v>2567</v>
      </c>
      <c r="E46" s="102" t="s">
        <v>535</v>
      </c>
      <c r="F46" s="103">
        <v>243527</v>
      </c>
      <c r="G46" s="103" t="s">
        <v>199</v>
      </c>
      <c r="H46" s="103">
        <v>243891</v>
      </c>
      <c r="I46" s="102" t="s">
        <v>47</v>
      </c>
      <c r="J46" s="102" t="s">
        <v>103</v>
      </c>
      <c r="K46" s="102" t="s">
        <v>122</v>
      </c>
      <c r="L46" s="102" t="s">
        <v>1144</v>
      </c>
      <c r="M46" s="102" t="s">
        <v>30</v>
      </c>
      <c r="N46" s="102" t="s">
        <v>1104</v>
      </c>
      <c r="O46" s="102" t="s">
        <v>1048</v>
      </c>
      <c r="P46" s="104" t="s">
        <v>1048</v>
      </c>
      <c r="Q46" s="102"/>
      <c r="R46" s="102"/>
      <c r="S46" s="102"/>
      <c r="T46" s="102"/>
      <c r="U46" s="102" t="s">
        <v>1155</v>
      </c>
    </row>
    <row r="47" spans="1:21" s="89" customFormat="1">
      <c r="A47" s="101" t="s">
        <v>1046</v>
      </c>
      <c r="B47" s="102" t="s">
        <v>1047</v>
      </c>
      <c r="C47" s="102" t="s">
        <v>28</v>
      </c>
      <c r="D47" s="102">
        <v>2567</v>
      </c>
      <c r="E47" s="102" t="s">
        <v>535</v>
      </c>
      <c r="F47" s="103">
        <v>243527</v>
      </c>
      <c r="G47" s="103" t="s">
        <v>199</v>
      </c>
      <c r="H47" s="103">
        <v>243891</v>
      </c>
      <c r="I47" s="102" t="s">
        <v>47</v>
      </c>
      <c r="J47" s="102" t="s">
        <v>103</v>
      </c>
      <c r="K47" s="102" t="s">
        <v>122</v>
      </c>
      <c r="L47" s="102" t="s">
        <v>1144</v>
      </c>
      <c r="M47" s="102" t="s">
        <v>30</v>
      </c>
      <c r="N47" s="102" t="s">
        <v>1104</v>
      </c>
      <c r="O47" s="102" t="s">
        <v>1048</v>
      </c>
      <c r="P47" s="104" t="s">
        <v>1048</v>
      </c>
      <c r="Q47" s="102"/>
      <c r="R47" s="102"/>
      <c r="S47" s="102"/>
      <c r="T47" s="102"/>
      <c r="U47" s="102" t="s">
        <v>1156</v>
      </c>
    </row>
    <row r="48" spans="1:21" s="89" customFormat="1">
      <c r="A48" s="101" t="s">
        <v>1042</v>
      </c>
      <c r="B48" s="102" t="s">
        <v>1043</v>
      </c>
      <c r="C48" s="102" t="s">
        <v>28</v>
      </c>
      <c r="D48" s="102">
        <v>2567</v>
      </c>
      <c r="E48" s="102" t="s">
        <v>535</v>
      </c>
      <c r="F48" s="103">
        <v>243527</v>
      </c>
      <c r="G48" s="103" t="s">
        <v>199</v>
      </c>
      <c r="H48" s="103">
        <v>243891</v>
      </c>
      <c r="I48" s="102" t="s">
        <v>47</v>
      </c>
      <c r="J48" s="102" t="s">
        <v>103</v>
      </c>
      <c r="K48" s="102" t="s">
        <v>127</v>
      </c>
      <c r="L48" s="102" t="s">
        <v>1144</v>
      </c>
      <c r="M48" s="102" t="s">
        <v>30</v>
      </c>
      <c r="N48" s="102" t="s">
        <v>1104</v>
      </c>
      <c r="O48" s="102" t="s">
        <v>1044</v>
      </c>
      <c r="P48" s="104" t="s">
        <v>1044</v>
      </c>
      <c r="Q48" s="102"/>
      <c r="R48" s="102"/>
      <c r="S48" s="102"/>
      <c r="T48" s="102"/>
      <c r="U48" s="102" t="s">
        <v>1157</v>
      </c>
    </row>
    <row r="49" spans="1:21" s="89" customFormat="1">
      <c r="A49" s="101" t="s">
        <v>1026</v>
      </c>
      <c r="B49" s="102" t="s">
        <v>1027</v>
      </c>
      <c r="C49" s="102" t="s">
        <v>28</v>
      </c>
      <c r="D49" s="102">
        <v>2567</v>
      </c>
      <c r="E49" s="102" t="s">
        <v>535</v>
      </c>
      <c r="F49" s="103">
        <v>243527</v>
      </c>
      <c r="G49" s="103" t="s">
        <v>199</v>
      </c>
      <c r="H49" s="103">
        <v>243891</v>
      </c>
      <c r="I49" s="102" t="s">
        <v>47</v>
      </c>
      <c r="J49" s="102" t="s">
        <v>865</v>
      </c>
      <c r="K49" s="102" t="s">
        <v>243</v>
      </c>
      <c r="L49" s="102" t="s">
        <v>1144</v>
      </c>
      <c r="M49" s="102" t="s">
        <v>30</v>
      </c>
      <c r="N49" s="102" t="s">
        <v>1104</v>
      </c>
      <c r="O49" s="102" t="s">
        <v>1012</v>
      </c>
      <c r="P49" s="104" t="s">
        <v>1012</v>
      </c>
      <c r="Q49" s="102"/>
      <c r="R49" s="102"/>
      <c r="S49" s="102"/>
      <c r="T49" s="102"/>
      <c r="U49" s="102" t="s">
        <v>1158</v>
      </c>
    </row>
    <row r="50" spans="1:21" s="89" customFormat="1">
      <c r="A50" s="101" t="s">
        <v>1159</v>
      </c>
      <c r="B50" s="102" t="s">
        <v>1160</v>
      </c>
      <c r="C50" s="102" t="s">
        <v>1161</v>
      </c>
      <c r="D50" s="102">
        <v>2567</v>
      </c>
      <c r="E50" s="102" t="s">
        <v>322</v>
      </c>
      <c r="F50" s="103">
        <v>243497</v>
      </c>
      <c r="G50" s="103" t="s">
        <v>535</v>
      </c>
      <c r="H50" s="103">
        <v>243557</v>
      </c>
      <c r="I50" s="102" t="s">
        <v>38</v>
      </c>
      <c r="J50" s="102" t="s">
        <v>1162</v>
      </c>
      <c r="K50" s="102" t="s">
        <v>1163</v>
      </c>
      <c r="L50" s="102" t="s">
        <v>1144</v>
      </c>
      <c r="M50" s="102" t="s">
        <v>30</v>
      </c>
      <c r="N50" s="102" t="s">
        <v>1104</v>
      </c>
      <c r="O50" s="102" t="s">
        <v>1164</v>
      </c>
      <c r="P50" s="104" t="s">
        <v>1164</v>
      </c>
      <c r="Q50" s="102"/>
      <c r="R50" s="102"/>
      <c r="S50" s="102"/>
      <c r="T50" s="102"/>
      <c r="U50" s="102" t="s">
        <v>1165</v>
      </c>
    </row>
    <row r="51" spans="1:21" s="89" customFormat="1">
      <c r="A51" s="101" t="s">
        <v>990</v>
      </c>
      <c r="B51" s="102" t="s">
        <v>1166</v>
      </c>
      <c r="C51" s="102" t="s">
        <v>28</v>
      </c>
      <c r="D51" s="102">
        <v>2567</v>
      </c>
      <c r="E51" s="102" t="s">
        <v>535</v>
      </c>
      <c r="F51" s="103">
        <v>243527</v>
      </c>
      <c r="G51" s="103" t="s">
        <v>199</v>
      </c>
      <c r="H51" s="103">
        <v>243891</v>
      </c>
      <c r="I51" s="102" t="s">
        <v>38</v>
      </c>
      <c r="J51" s="102" t="s">
        <v>654</v>
      </c>
      <c r="K51" s="102" t="s">
        <v>86</v>
      </c>
      <c r="L51" s="102" t="s">
        <v>1144</v>
      </c>
      <c r="M51" s="102" t="s">
        <v>30</v>
      </c>
      <c r="N51" s="102" t="s">
        <v>1104</v>
      </c>
      <c r="O51" s="102" t="s">
        <v>1048</v>
      </c>
      <c r="P51" s="104" t="s">
        <v>1048</v>
      </c>
      <c r="Q51" s="102"/>
      <c r="R51" s="102"/>
      <c r="S51" s="102"/>
      <c r="T51" s="102"/>
      <c r="U51" s="102" t="s">
        <v>1167</v>
      </c>
    </row>
    <row r="52" spans="1:21" s="89" customFormat="1">
      <c r="A52" s="101" t="s">
        <v>1168</v>
      </c>
      <c r="B52" s="102" t="s">
        <v>1169</v>
      </c>
      <c r="C52" s="102" t="s">
        <v>28</v>
      </c>
      <c r="D52" s="102">
        <v>2567</v>
      </c>
      <c r="E52" s="102" t="s">
        <v>535</v>
      </c>
      <c r="F52" s="103">
        <v>243527</v>
      </c>
      <c r="G52" s="103" t="s">
        <v>234</v>
      </c>
      <c r="H52" s="103">
        <v>244257</v>
      </c>
      <c r="I52" s="102" t="s">
        <v>38</v>
      </c>
      <c r="J52" s="102" t="s">
        <v>654</v>
      </c>
      <c r="K52" s="102" t="s">
        <v>72</v>
      </c>
      <c r="L52" s="102" t="s">
        <v>1144</v>
      </c>
      <c r="M52" s="102" t="s">
        <v>30</v>
      </c>
      <c r="N52" s="102" t="s">
        <v>1104</v>
      </c>
      <c r="O52" s="102" t="s">
        <v>1007</v>
      </c>
      <c r="P52" s="104" t="s">
        <v>1007</v>
      </c>
      <c r="Q52" s="102"/>
      <c r="R52" s="102"/>
      <c r="S52" s="102"/>
      <c r="T52" s="102"/>
      <c r="U52" s="102" t="s">
        <v>1170</v>
      </c>
    </row>
    <row r="53" spans="1:21" s="89" customFormat="1">
      <c r="A53" s="101" t="s">
        <v>987</v>
      </c>
      <c r="B53" s="102" t="s">
        <v>1171</v>
      </c>
      <c r="C53" s="102" t="s">
        <v>28</v>
      </c>
      <c r="D53" s="102">
        <v>2567</v>
      </c>
      <c r="E53" s="102" t="s">
        <v>535</v>
      </c>
      <c r="F53" s="103">
        <v>243527</v>
      </c>
      <c r="G53" s="103" t="s">
        <v>199</v>
      </c>
      <c r="H53" s="103">
        <v>243891</v>
      </c>
      <c r="I53" s="102" t="s">
        <v>38</v>
      </c>
      <c r="J53" s="102" t="s">
        <v>654</v>
      </c>
      <c r="K53" s="102" t="s">
        <v>466</v>
      </c>
      <c r="L53" s="102" t="s">
        <v>1144</v>
      </c>
      <c r="M53" s="102" t="s">
        <v>30</v>
      </c>
      <c r="N53" s="102" t="s">
        <v>1104</v>
      </c>
      <c r="O53" s="102" t="s">
        <v>1012</v>
      </c>
      <c r="P53" s="104" t="s">
        <v>1012</v>
      </c>
      <c r="Q53" s="102"/>
      <c r="R53" s="102"/>
      <c r="S53" s="102"/>
      <c r="T53" s="102"/>
      <c r="U53" s="102" t="s">
        <v>1172</v>
      </c>
    </row>
    <row r="54" spans="1:21" s="89" customFormat="1">
      <c r="A54" s="101" t="s">
        <v>987</v>
      </c>
      <c r="B54" s="102" t="s">
        <v>1173</v>
      </c>
      <c r="C54" s="102" t="s">
        <v>28</v>
      </c>
      <c r="D54" s="102">
        <v>2567</v>
      </c>
      <c r="E54" s="102" t="s">
        <v>535</v>
      </c>
      <c r="F54" s="103">
        <v>243527</v>
      </c>
      <c r="G54" s="103" t="s">
        <v>234</v>
      </c>
      <c r="H54" s="103">
        <v>244257</v>
      </c>
      <c r="I54" s="102" t="s">
        <v>38</v>
      </c>
      <c r="J54" s="102" t="s">
        <v>654</v>
      </c>
      <c r="K54" s="102" t="s">
        <v>72</v>
      </c>
      <c r="L54" s="102" t="s">
        <v>1144</v>
      </c>
      <c r="M54" s="102" t="s">
        <v>30</v>
      </c>
      <c r="N54" s="102" t="s">
        <v>1104</v>
      </c>
      <c r="O54" s="102" t="s">
        <v>1110</v>
      </c>
      <c r="P54" s="104" t="s">
        <v>1110</v>
      </c>
      <c r="Q54" s="102"/>
      <c r="R54" s="102"/>
      <c r="S54" s="102"/>
      <c r="T54" s="102"/>
      <c r="U54" s="102" t="s">
        <v>1174</v>
      </c>
    </row>
    <row r="55" spans="1:21" s="89" customFormat="1">
      <c r="A55" s="101" t="s">
        <v>1175</v>
      </c>
      <c r="B55" s="102" t="s">
        <v>976</v>
      </c>
      <c r="C55" s="102" t="s">
        <v>28</v>
      </c>
      <c r="D55" s="102">
        <v>2567</v>
      </c>
      <c r="E55" s="102" t="s">
        <v>535</v>
      </c>
      <c r="F55" s="103">
        <v>243527</v>
      </c>
      <c r="G55" s="103" t="s">
        <v>199</v>
      </c>
      <c r="H55" s="103">
        <v>243891</v>
      </c>
      <c r="I55" s="102" t="s">
        <v>38</v>
      </c>
      <c r="J55" s="102" t="s">
        <v>676</v>
      </c>
      <c r="K55" s="102" t="s">
        <v>200</v>
      </c>
      <c r="L55" s="102" t="s">
        <v>1176</v>
      </c>
      <c r="M55" s="102" t="s">
        <v>30</v>
      </c>
      <c r="N55" s="102" t="s">
        <v>1104</v>
      </c>
      <c r="O55" s="102" t="s">
        <v>424</v>
      </c>
      <c r="P55" s="104" t="s">
        <v>1128</v>
      </c>
      <c r="Q55" s="102"/>
      <c r="R55" s="102"/>
      <c r="S55" s="102"/>
      <c r="T55" s="102"/>
      <c r="U55" s="102" t="s">
        <v>1177</v>
      </c>
    </row>
    <row r="56" spans="1:21" s="89" customFormat="1">
      <c r="A56" s="101" t="s">
        <v>1178</v>
      </c>
      <c r="B56" s="102" t="s">
        <v>979</v>
      </c>
      <c r="C56" s="102" t="s">
        <v>1179</v>
      </c>
      <c r="D56" s="102">
        <v>2567</v>
      </c>
      <c r="E56" s="102" t="s">
        <v>535</v>
      </c>
      <c r="F56" s="103">
        <v>243527</v>
      </c>
      <c r="G56" s="103" t="s">
        <v>199</v>
      </c>
      <c r="H56" s="103">
        <v>243891</v>
      </c>
      <c r="I56" s="102" t="s">
        <v>38</v>
      </c>
      <c r="J56" s="102" t="s">
        <v>676</v>
      </c>
      <c r="K56" s="102" t="s">
        <v>200</v>
      </c>
      <c r="L56" s="102" t="s">
        <v>1176</v>
      </c>
      <c r="M56" s="102" t="s">
        <v>30</v>
      </c>
      <c r="N56" s="102" t="s">
        <v>1104</v>
      </c>
      <c r="O56" s="102" t="s">
        <v>1044</v>
      </c>
      <c r="P56" s="104" t="s">
        <v>1044</v>
      </c>
      <c r="Q56" s="102"/>
      <c r="R56" s="102"/>
      <c r="S56" s="102"/>
      <c r="T56" s="102"/>
      <c r="U56" s="102" t="s">
        <v>1180</v>
      </c>
    </row>
    <row r="57" spans="1:21" s="89" customFormat="1">
      <c r="A57" s="101" t="s">
        <v>1181</v>
      </c>
      <c r="B57" s="102" t="s">
        <v>973</v>
      </c>
      <c r="C57" s="102" t="s">
        <v>1179</v>
      </c>
      <c r="D57" s="102">
        <v>2567</v>
      </c>
      <c r="E57" s="102" t="s">
        <v>535</v>
      </c>
      <c r="F57" s="103">
        <v>243527</v>
      </c>
      <c r="G57" s="103" t="s">
        <v>199</v>
      </c>
      <c r="H57" s="103">
        <v>243891</v>
      </c>
      <c r="I57" s="102" t="s">
        <v>38</v>
      </c>
      <c r="J57" s="102" t="s">
        <v>676</v>
      </c>
      <c r="K57" s="102" t="s">
        <v>200</v>
      </c>
      <c r="L57" s="102" t="s">
        <v>1176</v>
      </c>
      <c r="M57" s="102" t="s">
        <v>30</v>
      </c>
      <c r="N57" s="102" t="s">
        <v>1104</v>
      </c>
      <c r="O57" s="102" t="s">
        <v>1012</v>
      </c>
      <c r="P57" s="104" t="s">
        <v>1012</v>
      </c>
      <c r="Q57" s="102"/>
      <c r="R57" s="102"/>
      <c r="S57" s="102"/>
      <c r="T57" s="102"/>
      <c r="U57" s="102" t="s">
        <v>1182</v>
      </c>
    </row>
    <row r="58" spans="1:21" s="89" customFormat="1">
      <c r="A58" s="101" t="s">
        <v>1183</v>
      </c>
      <c r="B58" s="102" t="s">
        <v>963</v>
      </c>
      <c r="C58" s="102" t="s">
        <v>1179</v>
      </c>
      <c r="D58" s="102">
        <v>2567</v>
      </c>
      <c r="E58" s="102" t="s">
        <v>535</v>
      </c>
      <c r="F58" s="103">
        <v>243527</v>
      </c>
      <c r="G58" s="103" t="s">
        <v>199</v>
      </c>
      <c r="H58" s="103">
        <v>243891</v>
      </c>
      <c r="I58" s="102" t="s">
        <v>38</v>
      </c>
      <c r="J58" s="102" t="s">
        <v>676</v>
      </c>
      <c r="K58" s="102" t="s">
        <v>200</v>
      </c>
      <c r="L58" s="102" t="s">
        <v>1176</v>
      </c>
      <c r="M58" s="102" t="s">
        <v>30</v>
      </c>
      <c r="N58" s="102" t="s">
        <v>1104</v>
      </c>
      <c r="O58" s="102" t="s">
        <v>1044</v>
      </c>
      <c r="P58" s="104" t="s">
        <v>1044</v>
      </c>
      <c r="Q58" s="102"/>
      <c r="R58" s="102"/>
      <c r="S58" s="102"/>
      <c r="T58" s="102"/>
      <c r="U58" s="102" t="s">
        <v>1184</v>
      </c>
    </row>
    <row r="59" spans="1:21" s="89" customFormat="1">
      <c r="A59" s="101" t="s">
        <v>1185</v>
      </c>
      <c r="B59" s="102" t="s">
        <v>1186</v>
      </c>
      <c r="C59" s="102" t="s">
        <v>28</v>
      </c>
      <c r="D59" s="102">
        <v>2567</v>
      </c>
      <c r="E59" s="102" t="s">
        <v>535</v>
      </c>
      <c r="F59" s="103">
        <v>243527</v>
      </c>
      <c r="G59" s="103" t="s">
        <v>199</v>
      </c>
      <c r="H59" s="103">
        <v>243891</v>
      </c>
      <c r="I59" s="102" t="s">
        <v>38</v>
      </c>
      <c r="J59" s="102" t="s">
        <v>711</v>
      </c>
      <c r="K59" s="102" t="s">
        <v>281</v>
      </c>
      <c r="L59" s="102" t="s">
        <v>1144</v>
      </c>
      <c r="M59" s="102" t="s">
        <v>30</v>
      </c>
      <c r="N59" s="102" t="s">
        <v>1104</v>
      </c>
      <c r="O59" s="102" t="s">
        <v>1105</v>
      </c>
      <c r="P59" s="104" t="s">
        <v>1105</v>
      </c>
      <c r="Q59" s="102"/>
      <c r="R59" s="102"/>
      <c r="S59" s="102"/>
      <c r="T59" s="102"/>
      <c r="U59" s="102" t="s">
        <v>1187</v>
      </c>
    </row>
    <row r="60" spans="1:21" s="89" customFormat="1">
      <c r="A60" s="101" t="s">
        <v>1188</v>
      </c>
      <c r="B60" s="102" t="s">
        <v>1189</v>
      </c>
      <c r="C60" s="102" t="s">
        <v>28</v>
      </c>
      <c r="D60" s="102">
        <v>2568</v>
      </c>
      <c r="E60" s="102" t="s">
        <v>1190</v>
      </c>
      <c r="F60" s="103">
        <v>243953</v>
      </c>
      <c r="G60" s="103" t="s">
        <v>234</v>
      </c>
      <c r="H60" s="103">
        <v>244257</v>
      </c>
      <c r="I60" s="102" t="s">
        <v>61</v>
      </c>
      <c r="J60" s="102" t="s">
        <v>176</v>
      </c>
      <c r="K60" s="102" t="s">
        <v>418</v>
      </c>
      <c r="L60" s="102" t="s">
        <v>1191</v>
      </c>
      <c r="M60" s="102" t="s">
        <v>30</v>
      </c>
      <c r="N60" s="102" t="s">
        <v>1104</v>
      </c>
      <c r="O60" s="102" t="s">
        <v>1164</v>
      </c>
      <c r="P60" s="104" t="s">
        <v>1164</v>
      </c>
      <c r="Q60" s="102"/>
      <c r="R60" s="102"/>
      <c r="S60" s="102"/>
      <c r="T60" s="102"/>
      <c r="U60" s="102" t="s">
        <v>1192</v>
      </c>
    </row>
    <row r="61" spans="1:21" s="89" customFormat="1">
      <c r="A61" s="101" t="s">
        <v>1193</v>
      </c>
      <c r="B61" s="102" t="s">
        <v>1194</v>
      </c>
      <c r="C61" s="102" t="s">
        <v>28</v>
      </c>
      <c r="D61" s="102">
        <v>2568</v>
      </c>
      <c r="E61" s="102" t="s">
        <v>588</v>
      </c>
      <c r="F61" s="103">
        <v>243892</v>
      </c>
      <c r="G61" s="103" t="s">
        <v>234</v>
      </c>
      <c r="H61" s="103">
        <v>244257</v>
      </c>
      <c r="I61" s="102" t="s">
        <v>61</v>
      </c>
      <c r="J61" s="102" t="s">
        <v>390</v>
      </c>
      <c r="K61" s="102" t="s">
        <v>1031</v>
      </c>
      <c r="L61" s="102" t="s">
        <v>1191</v>
      </c>
      <c r="M61" s="102" t="s">
        <v>30</v>
      </c>
      <c r="N61" s="102" t="s">
        <v>1104</v>
      </c>
      <c r="O61" s="102" t="s">
        <v>1007</v>
      </c>
      <c r="P61" s="104" t="s">
        <v>1007</v>
      </c>
      <c r="Q61" s="102"/>
      <c r="R61" s="102"/>
      <c r="S61" s="102"/>
      <c r="T61" s="102"/>
      <c r="U61" s="102" t="s">
        <v>1195</v>
      </c>
    </row>
    <row r="62" spans="1:21" s="89" customFormat="1">
      <c r="A62" s="101" t="s">
        <v>1196</v>
      </c>
      <c r="B62" s="102" t="s">
        <v>1070</v>
      </c>
      <c r="C62" s="102" t="s">
        <v>28</v>
      </c>
      <c r="D62" s="102">
        <v>2568</v>
      </c>
      <c r="E62" s="102" t="s">
        <v>588</v>
      </c>
      <c r="F62" s="103">
        <v>243892</v>
      </c>
      <c r="G62" s="103" t="s">
        <v>234</v>
      </c>
      <c r="H62" s="103">
        <v>244257</v>
      </c>
      <c r="I62" s="102" t="s">
        <v>61</v>
      </c>
      <c r="J62" s="102" t="s">
        <v>60</v>
      </c>
      <c r="K62" s="102" t="s">
        <v>59</v>
      </c>
      <c r="L62" s="102" t="s">
        <v>1197</v>
      </c>
      <c r="M62" s="102" t="s">
        <v>30</v>
      </c>
      <c r="N62" s="102" t="s">
        <v>1104</v>
      </c>
      <c r="O62" s="102" t="s">
        <v>1012</v>
      </c>
      <c r="P62" s="104" t="s">
        <v>1012</v>
      </c>
      <c r="Q62" s="102"/>
      <c r="R62" s="102"/>
      <c r="S62" s="102"/>
      <c r="T62" s="102"/>
      <c r="U62" s="102" t="s">
        <v>1198</v>
      </c>
    </row>
    <row r="63" spans="1:21" s="89" customFormat="1">
      <c r="A63" s="101" t="s">
        <v>1199</v>
      </c>
      <c r="B63" s="102" t="s">
        <v>1200</v>
      </c>
      <c r="C63" s="102" t="s">
        <v>28</v>
      </c>
      <c r="D63" s="102">
        <v>2568</v>
      </c>
      <c r="E63" s="102" t="s">
        <v>1201</v>
      </c>
      <c r="F63" s="103">
        <v>243923</v>
      </c>
      <c r="G63" s="103" t="s">
        <v>234</v>
      </c>
      <c r="H63" s="103">
        <v>244257</v>
      </c>
      <c r="I63" s="102" t="s">
        <v>47</v>
      </c>
      <c r="J63" s="102" t="s">
        <v>46</v>
      </c>
      <c r="K63" s="102" t="s">
        <v>1202</v>
      </c>
      <c r="L63" s="102" t="s">
        <v>1191</v>
      </c>
      <c r="M63" s="102" t="s">
        <v>30</v>
      </c>
      <c r="N63" s="102" t="s">
        <v>1104</v>
      </c>
      <c r="O63" s="102" t="s">
        <v>1007</v>
      </c>
      <c r="P63" s="104" t="s">
        <v>1007</v>
      </c>
      <c r="Q63" s="102"/>
      <c r="R63" s="102"/>
      <c r="S63" s="102"/>
      <c r="T63" s="102"/>
      <c r="U63" s="102" t="s">
        <v>1203</v>
      </c>
    </row>
    <row r="64" spans="1:21" s="89" customFormat="1">
      <c r="A64" s="101" t="s">
        <v>1204</v>
      </c>
      <c r="B64" s="102" t="s">
        <v>1040</v>
      </c>
      <c r="C64" s="102" t="s">
        <v>28</v>
      </c>
      <c r="D64" s="102">
        <v>2568</v>
      </c>
      <c r="E64" s="102" t="s">
        <v>1201</v>
      </c>
      <c r="F64" s="103">
        <v>243923</v>
      </c>
      <c r="G64" s="103" t="s">
        <v>234</v>
      </c>
      <c r="H64" s="103">
        <v>244257</v>
      </c>
      <c r="I64" s="102" t="s">
        <v>47</v>
      </c>
      <c r="J64" s="102" t="s">
        <v>46</v>
      </c>
      <c r="K64" s="102" t="s">
        <v>1202</v>
      </c>
      <c r="L64" s="102" t="s">
        <v>1191</v>
      </c>
      <c r="M64" s="102" t="s">
        <v>30</v>
      </c>
      <c r="N64" s="102" t="s">
        <v>1104</v>
      </c>
      <c r="O64" s="102" t="s">
        <v>1007</v>
      </c>
      <c r="P64" s="104" t="s">
        <v>1007</v>
      </c>
      <c r="Q64" s="102"/>
      <c r="R64" s="102"/>
      <c r="S64" s="102"/>
      <c r="T64" s="102"/>
      <c r="U64" s="102" t="s">
        <v>1205</v>
      </c>
    </row>
    <row r="65" spans="1:21" s="89" customFormat="1">
      <c r="A65" s="101" t="s">
        <v>1206</v>
      </c>
      <c r="B65" s="102" t="s">
        <v>1072</v>
      </c>
      <c r="C65" s="102" t="s">
        <v>28</v>
      </c>
      <c r="D65" s="102">
        <v>2568</v>
      </c>
      <c r="E65" s="102" t="s">
        <v>1190</v>
      </c>
      <c r="F65" s="103">
        <v>243953</v>
      </c>
      <c r="G65" s="103" t="s">
        <v>1207</v>
      </c>
      <c r="H65" s="103">
        <v>244227</v>
      </c>
      <c r="I65" s="102" t="s">
        <v>47</v>
      </c>
      <c r="J65" s="102" t="s">
        <v>46</v>
      </c>
      <c r="K65" s="102" t="s">
        <v>45</v>
      </c>
      <c r="L65" s="102" t="s">
        <v>1191</v>
      </c>
      <c r="M65" s="102" t="s">
        <v>30</v>
      </c>
      <c r="N65" s="102" t="s">
        <v>1104</v>
      </c>
      <c r="O65" s="102" t="s">
        <v>1037</v>
      </c>
      <c r="P65" s="104" t="s">
        <v>1037</v>
      </c>
      <c r="Q65" s="102"/>
      <c r="R65" s="102"/>
      <c r="S65" s="102"/>
      <c r="T65" s="102"/>
      <c r="U65" s="102" t="s">
        <v>1208</v>
      </c>
    </row>
    <row r="66" spans="1:21" s="89" customFormat="1">
      <c r="A66" s="101" t="s">
        <v>1209</v>
      </c>
      <c r="B66" s="102" t="s">
        <v>1061</v>
      </c>
      <c r="C66" s="102" t="s">
        <v>28</v>
      </c>
      <c r="D66" s="102">
        <v>2568</v>
      </c>
      <c r="E66" s="102" t="s">
        <v>588</v>
      </c>
      <c r="F66" s="103">
        <v>243892</v>
      </c>
      <c r="G66" s="103" t="s">
        <v>234</v>
      </c>
      <c r="H66" s="103">
        <v>244257</v>
      </c>
      <c r="I66" s="102" t="s">
        <v>47</v>
      </c>
      <c r="J66" s="102" t="s">
        <v>103</v>
      </c>
      <c r="K66" s="102" t="s">
        <v>1210</v>
      </c>
      <c r="L66" s="102" t="s">
        <v>1191</v>
      </c>
      <c r="M66" s="102" t="s">
        <v>30</v>
      </c>
      <c r="N66" s="102" t="s">
        <v>1104</v>
      </c>
      <c r="O66" s="102" t="s">
        <v>1007</v>
      </c>
      <c r="P66" s="104" t="s">
        <v>1007</v>
      </c>
      <c r="Q66" s="102"/>
      <c r="R66" s="102"/>
      <c r="S66" s="102"/>
      <c r="T66" s="102"/>
      <c r="U66" s="102" t="s">
        <v>1211</v>
      </c>
    </row>
    <row r="67" spans="1:21" s="89" customFormat="1">
      <c r="A67" s="101" t="s">
        <v>1212</v>
      </c>
      <c r="B67" s="102" t="s">
        <v>560</v>
      </c>
      <c r="C67" s="102" t="s">
        <v>28</v>
      </c>
      <c r="D67" s="102">
        <v>2568</v>
      </c>
      <c r="E67" s="102" t="s">
        <v>588</v>
      </c>
      <c r="F67" s="103">
        <v>243892</v>
      </c>
      <c r="G67" s="103" t="s">
        <v>234</v>
      </c>
      <c r="H67" s="103">
        <v>244257</v>
      </c>
      <c r="I67" s="102" t="s">
        <v>47</v>
      </c>
      <c r="J67" s="102" t="s">
        <v>103</v>
      </c>
      <c r="K67" s="102" t="s">
        <v>117</v>
      </c>
      <c r="L67" s="102" t="s">
        <v>1191</v>
      </c>
      <c r="M67" s="102" t="s">
        <v>30</v>
      </c>
      <c r="N67" s="102" t="s">
        <v>1104</v>
      </c>
      <c r="O67" s="102" t="s">
        <v>1007</v>
      </c>
      <c r="P67" s="104" t="s">
        <v>1007</v>
      </c>
      <c r="Q67" s="102"/>
      <c r="R67" s="102"/>
      <c r="S67" s="102"/>
      <c r="T67" s="102"/>
      <c r="U67" s="102" t="s">
        <v>1213</v>
      </c>
    </row>
    <row r="68" spans="1:21" s="89" customFormat="1">
      <c r="A68" s="101" t="s">
        <v>1214</v>
      </c>
      <c r="B68" s="102" t="s">
        <v>1215</v>
      </c>
      <c r="C68" s="102" t="s">
        <v>28</v>
      </c>
      <c r="D68" s="102">
        <v>2568</v>
      </c>
      <c r="E68" s="102" t="s">
        <v>588</v>
      </c>
      <c r="F68" s="103">
        <v>243892</v>
      </c>
      <c r="G68" s="103" t="s">
        <v>234</v>
      </c>
      <c r="H68" s="103">
        <v>244257</v>
      </c>
      <c r="I68" s="102" t="s">
        <v>47</v>
      </c>
      <c r="J68" s="102" t="s">
        <v>865</v>
      </c>
      <c r="K68" s="102" t="s">
        <v>243</v>
      </c>
      <c r="L68" s="102" t="s">
        <v>1191</v>
      </c>
      <c r="M68" s="102" t="s">
        <v>30</v>
      </c>
      <c r="N68" s="102" t="s">
        <v>1104</v>
      </c>
      <c r="O68" s="102" t="s">
        <v>1012</v>
      </c>
      <c r="P68" s="104" t="s">
        <v>1012</v>
      </c>
      <c r="Q68" s="102"/>
      <c r="R68" s="102"/>
      <c r="S68" s="102"/>
      <c r="T68" s="102"/>
      <c r="U68" s="102" t="s">
        <v>1216</v>
      </c>
    </row>
    <row r="69" spans="1:21" s="89" customFormat="1">
      <c r="A69" s="101" t="s">
        <v>1217</v>
      </c>
      <c r="B69" s="102" t="s">
        <v>1218</v>
      </c>
      <c r="C69" s="102" t="s">
        <v>28</v>
      </c>
      <c r="D69" s="102">
        <v>2568</v>
      </c>
      <c r="E69" s="102" t="s">
        <v>588</v>
      </c>
      <c r="F69" s="103">
        <v>243892</v>
      </c>
      <c r="G69" s="103" t="s">
        <v>234</v>
      </c>
      <c r="H69" s="103">
        <v>244257</v>
      </c>
      <c r="I69" s="102" t="s">
        <v>38</v>
      </c>
      <c r="J69" s="102" t="s">
        <v>711</v>
      </c>
      <c r="K69" s="102" t="s">
        <v>281</v>
      </c>
      <c r="L69" s="102" t="s">
        <v>1191</v>
      </c>
      <c r="M69" s="102" t="s">
        <v>30</v>
      </c>
      <c r="N69" s="102" t="s">
        <v>1104</v>
      </c>
      <c r="O69" s="102" t="s">
        <v>1219</v>
      </c>
      <c r="P69" s="104" t="s">
        <v>1219</v>
      </c>
      <c r="Q69" s="102"/>
      <c r="R69" s="102"/>
      <c r="S69" s="102"/>
      <c r="T69" s="102"/>
      <c r="U69" s="102" t="s">
        <v>1220</v>
      </c>
    </row>
    <row r="70" spans="1:21" s="89" customFormat="1">
      <c r="A70" s="101" t="s">
        <v>221</v>
      </c>
      <c r="B70" s="102" t="s">
        <v>222</v>
      </c>
      <c r="C70" s="102" t="s">
        <v>28</v>
      </c>
      <c r="D70" s="102">
        <v>2563</v>
      </c>
      <c r="E70" s="102" t="s">
        <v>185</v>
      </c>
      <c r="F70" s="103">
        <v>242797</v>
      </c>
      <c r="G70" s="103" t="s">
        <v>216</v>
      </c>
      <c r="H70" s="103">
        <v>244593</v>
      </c>
      <c r="I70" s="102" t="s">
        <v>38</v>
      </c>
      <c r="J70" s="102" t="s">
        <v>654</v>
      </c>
      <c r="K70" s="102" t="s">
        <v>72</v>
      </c>
      <c r="L70" s="103" t="s">
        <v>1221</v>
      </c>
      <c r="M70" s="103" t="s">
        <v>30</v>
      </c>
      <c r="N70" s="101">
        <v>40201</v>
      </c>
      <c r="O70" s="102" t="s">
        <v>189</v>
      </c>
      <c r="P70" s="104" t="s">
        <v>1044</v>
      </c>
      <c r="Q70" s="102"/>
      <c r="R70" s="101"/>
      <c r="S70" s="102"/>
      <c r="T70" s="102"/>
      <c r="U70" s="102" t="s">
        <v>1222</v>
      </c>
    </row>
    <row r="71" spans="1:21" s="89" customFormat="1">
      <c r="A71" s="101" t="s">
        <v>307</v>
      </c>
      <c r="B71" s="102" t="s">
        <v>279</v>
      </c>
      <c r="C71" s="102" t="s">
        <v>28</v>
      </c>
      <c r="D71" s="102">
        <v>2563</v>
      </c>
      <c r="E71" s="102" t="s">
        <v>185</v>
      </c>
      <c r="F71" s="103">
        <v>242797</v>
      </c>
      <c r="G71" s="103" t="s">
        <v>186</v>
      </c>
      <c r="H71" s="103">
        <v>243132</v>
      </c>
      <c r="I71" s="102" t="s">
        <v>38</v>
      </c>
      <c r="J71" s="102" t="s">
        <v>711</v>
      </c>
      <c r="K71" s="102" t="s">
        <v>145</v>
      </c>
      <c r="L71" s="103" t="s">
        <v>1221</v>
      </c>
      <c r="M71" s="103" t="s">
        <v>30</v>
      </c>
      <c r="N71" s="101">
        <v>40201</v>
      </c>
      <c r="O71" s="102" t="s">
        <v>282</v>
      </c>
      <c r="P71" s="104" t="s">
        <v>1022</v>
      </c>
      <c r="Q71" s="102"/>
      <c r="R71" s="101"/>
      <c r="S71" s="102"/>
      <c r="T71" s="102"/>
      <c r="U71" s="102" t="s">
        <v>1223</v>
      </c>
    </row>
    <row r="72" spans="1:21" s="89" customFormat="1">
      <c r="A72" s="101" t="s">
        <v>315</v>
      </c>
      <c r="B72" s="102" t="s">
        <v>316</v>
      </c>
      <c r="C72" s="102" t="s">
        <v>28</v>
      </c>
      <c r="D72" s="102">
        <v>2564</v>
      </c>
      <c r="E72" s="102" t="s">
        <v>313</v>
      </c>
      <c r="F72" s="103">
        <v>242462</v>
      </c>
      <c r="G72" s="103" t="s">
        <v>314</v>
      </c>
      <c r="H72" s="103">
        <v>242736</v>
      </c>
      <c r="I72" s="102" t="s">
        <v>61</v>
      </c>
      <c r="J72" s="102" t="s">
        <v>176</v>
      </c>
      <c r="K72" s="102" t="s">
        <v>175</v>
      </c>
      <c r="L72" s="103" t="s">
        <v>1224</v>
      </c>
      <c r="M72" s="103" t="s">
        <v>30</v>
      </c>
      <c r="N72" s="101">
        <v>40201</v>
      </c>
      <c r="O72" s="102" t="s">
        <v>189</v>
      </c>
      <c r="P72" s="104" t="s">
        <v>1044</v>
      </c>
      <c r="Q72" s="102"/>
      <c r="R72" s="101"/>
      <c r="S72" s="102"/>
      <c r="T72" s="102"/>
      <c r="U72" s="102" t="s">
        <v>1225</v>
      </c>
    </row>
    <row r="73" spans="1:21" s="89" customFormat="1">
      <c r="A73" s="101" t="s">
        <v>310</v>
      </c>
      <c r="B73" s="102" t="s">
        <v>311</v>
      </c>
      <c r="C73" s="102" t="s">
        <v>28</v>
      </c>
      <c r="D73" s="102">
        <v>2564</v>
      </c>
      <c r="E73" s="102" t="s">
        <v>313</v>
      </c>
      <c r="F73" s="103">
        <v>242462</v>
      </c>
      <c r="G73" s="103" t="s">
        <v>314</v>
      </c>
      <c r="H73" s="103">
        <v>242736</v>
      </c>
      <c r="I73" s="102" t="s">
        <v>61</v>
      </c>
      <c r="J73" s="102" t="s">
        <v>176</v>
      </c>
      <c r="K73" s="102" t="s">
        <v>175</v>
      </c>
      <c r="L73" s="103" t="s">
        <v>1224</v>
      </c>
      <c r="M73" s="103" t="s">
        <v>30</v>
      </c>
      <c r="N73" s="101">
        <v>40201</v>
      </c>
      <c r="O73" s="102" t="s">
        <v>296</v>
      </c>
      <c r="P73" s="104" t="s">
        <v>1164</v>
      </c>
      <c r="Q73" s="102"/>
      <c r="R73" s="101"/>
      <c r="S73" s="102"/>
      <c r="T73" s="102"/>
      <c r="U73" s="102" t="s">
        <v>1226</v>
      </c>
    </row>
    <row r="74" spans="1:21" s="89" customFormat="1">
      <c r="A74" s="101" t="s">
        <v>373</v>
      </c>
      <c r="B74" s="102" t="s">
        <v>374</v>
      </c>
      <c r="C74" s="102" t="s">
        <v>28</v>
      </c>
      <c r="D74" s="102">
        <v>2564</v>
      </c>
      <c r="E74" s="102" t="s">
        <v>180</v>
      </c>
      <c r="F74" s="103">
        <v>242431</v>
      </c>
      <c r="G74" s="103" t="s">
        <v>181</v>
      </c>
      <c r="H74" s="103">
        <v>242767</v>
      </c>
      <c r="I74" s="102" t="s">
        <v>47</v>
      </c>
      <c r="J74" s="102" t="s">
        <v>46</v>
      </c>
      <c r="K74" s="102" t="s">
        <v>159</v>
      </c>
      <c r="L74" s="103" t="s">
        <v>1224</v>
      </c>
      <c r="M74" s="103" t="s">
        <v>30</v>
      </c>
      <c r="N74" s="101">
        <v>40201</v>
      </c>
      <c r="O74" s="102" t="s">
        <v>208</v>
      </c>
      <c r="P74" s="104" t="s">
        <v>1012</v>
      </c>
      <c r="Q74" s="102"/>
      <c r="R74" s="101"/>
      <c r="S74" s="102"/>
      <c r="T74" s="102"/>
      <c r="U74" s="102" t="s">
        <v>1227</v>
      </c>
    </row>
    <row r="75" spans="1:21" s="89" customFormat="1">
      <c r="A75" s="101" t="s">
        <v>350</v>
      </c>
      <c r="B75" s="102" t="s">
        <v>1228</v>
      </c>
      <c r="C75" s="102" t="s">
        <v>28</v>
      </c>
      <c r="D75" s="102">
        <v>2564</v>
      </c>
      <c r="E75" s="102" t="s">
        <v>180</v>
      </c>
      <c r="F75" s="103">
        <v>242431</v>
      </c>
      <c r="G75" s="103" t="s">
        <v>181</v>
      </c>
      <c r="H75" s="103">
        <v>242767</v>
      </c>
      <c r="I75" s="102" t="s">
        <v>47</v>
      </c>
      <c r="J75" s="102" t="s">
        <v>46</v>
      </c>
      <c r="K75" s="102" t="s">
        <v>54</v>
      </c>
      <c r="L75" s="103" t="s">
        <v>1224</v>
      </c>
      <c r="M75" s="103" t="s">
        <v>30</v>
      </c>
      <c r="N75" s="101">
        <v>40201</v>
      </c>
      <c r="O75" s="102" t="s">
        <v>208</v>
      </c>
      <c r="P75" s="104" t="s">
        <v>1012</v>
      </c>
      <c r="Q75" s="102"/>
      <c r="R75" s="101"/>
      <c r="S75" s="102"/>
      <c r="T75" s="102"/>
      <c r="U75" s="102" t="s">
        <v>1229</v>
      </c>
    </row>
    <row r="76" spans="1:21" s="89" customFormat="1">
      <c r="A76" s="101" t="s">
        <v>347</v>
      </c>
      <c r="B76" s="102" t="s">
        <v>348</v>
      </c>
      <c r="C76" s="102" t="s">
        <v>28</v>
      </c>
      <c r="D76" s="102">
        <v>2564</v>
      </c>
      <c r="E76" s="102" t="s">
        <v>180</v>
      </c>
      <c r="F76" s="103">
        <v>242431</v>
      </c>
      <c r="G76" s="103" t="s">
        <v>181</v>
      </c>
      <c r="H76" s="103">
        <v>242767</v>
      </c>
      <c r="I76" s="102" t="s">
        <v>47</v>
      </c>
      <c r="J76" s="102" t="s">
        <v>46</v>
      </c>
      <c r="K76" s="102" t="s">
        <v>54</v>
      </c>
      <c r="L76" s="103" t="s">
        <v>1224</v>
      </c>
      <c r="M76" s="103" t="s">
        <v>30</v>
      </c>
      <c r="N76" s="101">
        <v>40201</v>
      </c>
      <c r="O76" s="102" t="s">
        <v>203</v>
      </c>
      <c r="P76" s="104" t="s">
        <v>1007</v>
      </c>
      <c r="Q76" s="102"/>
      <c r="R76" s="101"/>
      <c r="S76" s="102"/>
      <c r="T76" s="102"/>
      <c r="U76" s="102" t="s">
        <v>1230</v>
      </c>
    </row>
    <row r="77" spans="1:21" s="89" customFormat="1">
      <c r="A77" s="101" t="s">
        <v>362</v>
      </c>
      <c r="B77" s="102" t="s">
        <v>363</v>
      </c>
      <c r="C77" s="102" t="s">
        <v>28</v>
      </c>
      <c r="D77" s="102">
        <v>2564</v>
      </c>
      <c r="E77" s="102" t="s">
        <v>180</v>
      </c>
      <c r="F77" s="103">
        <v>242431</v>
      </c>
      <c r="G77" s="103" t="s">
        <v>365</v>
      </c>
      <c r="H77" s="103">
        <v>242492</v>
      </c>
      <c r="I77" s="102" t="s">
        <v>47</v>
      </c>
      <c r="J77" s="102" t="s">
        <v>46</v>
      </c>
      <c r="K77" s="102" t="s">
        <v>366</v>
      </c>
      <c r="L77" s="103" t="s">
        <v>1224</v>
      </c>
      <c r="M77" s="103" t="s">
        <v>30</v>
      </c>
      <c r="N77" s="101">
        <v>40201</v>
      </c>
      <c r="O77" s="102" t="s">
        <v>203</v>
      </c>
      <c r="P77" s="104" t="s">
        <v>1007</v>
      </c>
      <c r="Q77" s="102"/>
      <c r="R77" s="101"/>
      <c r="S77" s="102"/>
      <c r="T77" s="102"/>
      <c r="U77" s="102" t="s">
        <v>1231</v>
      </c>
    </row>
    <row r="78" spans="1:21" s="89" customFormat="1">
      <c r="A78" s="101" t="s">
        <v>341</v>
      </c>
      <c r="B78" s="102" t="s">
        <v>342</v>
      </c>
      <c r="C78" s="102" t="s">
        <v>28</v>
      </c>
      <c r="D78" s="102">
        <v>2564</v>
      </c>
      <c r="E78" s="102" t="s">
        <v>180</v>
      </c>
      <c r="F78" s="103">
        <v>242431</v>
      </c>
      <c r="G78" s="103" t="s">
        <v>181</v>
      </c>
      <c r="H78" s="103">
        <v>242767</v>
      </c>
      <c r="I78" s="102" t="s">
        <v>47</v>
      </c>
      <c r="J78" s="102" t="s">
        <v>46</v>
      </c>
      <c r="K78" s="102" t="s">
        <v>45</v>
      </c>
      <c r="L78" s="103" t="s">
        <v>1224</v>
      </c>
      <c r="M78" s="103" t="s">
        <v>30</v>
      </c>
      <c r="N78" s="101">
        <v>40201</v>
      </c>
      <c r="O78" s="102" t="s">
        <v>258</v>
      </c>
      <c r="P78" s="104" t="s">
        <v>1037</v>
      </c>
      <c r="Q78" s="102"/>
      <c r="R78" s="101"/>
      <c r="S78" s="102"/>
      <c r="T78" s="102"/>
      <c r="U78" s="102" t="s">
        <v>1232</v>
      </c>
    </row>
    <row r="79" spans="1:21" s="89" customFormat="1">
      <c r="A79" s="101" t="s">
        <v>336</v>
      </c>
      <c r="B79" s="102" t="s">
        <v>1233</v>
      </c>
      <c r="C79" s="102" t="s">
        <v>28</v>
      </c>
      <c r="D79" s="102">
        <v>2564</v>
      </c>
      <c r="E79" s="102" t="s">
        <v>180</v>
      </c>
      <c r="F79" s="103">
        <v>242431</v>
      </c>
      <c r="G79" s="103" t="s">
        <v>181</v>
      </c>
      <c r="H79" s="103">
        <v>242767</v>
      </c>
      <c r="I79" s="102" t="s">
        <v>47</v>
      </c>
      <c r="J79" s="102" t="s">
        <v>46</v>
      </c>
      <c r="K79" s="102" t="s">
        <v>45</v>
      </c>
      <c r="L79" s="103" t="s">
        <v>1224</v>
      </c>
      <c r="M79" s="103" t="s">
        <v>30</v>
      </c>
      <c r="N79" s="101">
        <v>40201</v>
      </c>
      <c r="O79" s="102" t="s">
        <v>258</v>
      </c>
      <c r="P79" s="104" t="s">
        <v>1037</v>
      </c>
      <c r="Q79" s="102"/>
      <c r="R79" s="101"/>
      <c r="S79" s="102"/>
      <c r="T79" s="102"/>
      <c r="U79" s="102" t="s">
        <v>1234</v>
      </c>
    </row>
    <row r="80" spans="1:21" s="89" customFormat="1">
      <c r="A80" s="101" t="s">
        <v>329</v>
      </c>
      <c r="B80" s="102" t="s">
        <v>330</v>
      </c>
      <c r="C80" s="102" t="s">
        <v>28</v>
      </c>
      <c r="D80" s="102">
        <v>2564</v>
      </c>
      <c r="E80" s="102" t="s">
        <v>332</v>
      </c>
      <c r="F80" s="103">
        <v>242554</v>
      </c>
      <c r="G80" s="103" t="s">
        <v>333</v>
      </c>
      <c r="H80" s="103">
        <v>242675</v>
      </c>
      <c r="I80" s="102" t="s">
        <v>47</v>
      </c>
      <c r="J80" s="102" t="s">
        <v>46</v>
      </c>
      <c r="K80" s="102" t="s">
        <v>45</v>
      </c>
      <c r="L80" s="103" t="s">
        <v>1224</v>
      </c>
      <c r="M80" s="103" t="s">
        <v>30</v>
      </c>
      <c r="N80" s="101">
        <v>40201</v>
      </c>
      <c r="O80" s="102" t="s">
        <v>258</v>
      </c>
      <c r="P80" s="104" t="s">
        <v>1037</v>
      </c>
      <c r="Q80" s="102"/>
      <c r="R80" s="101"/>
      <c r="S80" s="102"/>
      <c r="T80" s="102"/>
      <c r="U80" s="102" t="s">
        <v>1235</v>
      </c>
    </row>
    <row r="81" spans="1:21" s="89" customFormat="1">
      <c r="A81" s="101" t="s">
        <v>339</v>
      </c>
      <c r="B81" s="102" t="s">
        <v>88</v>
      </c>
      <c r="C81" s="102" t="s">
        <v>28</v>
      </c>
      <c r="D81" s="102">
        <v>2564</v>
      </c>
      <c r="E81" s="102" t="s">
        <v>180</v>
      </c>
      <c r="F81" s="103">
        <v>242431</v>
      </c>
      <c r="G81" s="103" t="s">
        <v>181</v>
      </c>
      <c r="H81" s="103">
        <v>242767</v>
      </c>
      <c r="I81" s="102" t="s">
        <v>47</v>
      </c>
      <c r="J81" s="102" t="s">
        <v>67</v>
      </c>
      <c r="K81" s="102" t="s">
        <v>66</v>
      </c>
      <c r="L81" s="103" t="s">
        <v>1224</v>
      </c>
      <c r="M81" s="103" t="s">
        <v>30</v>
      </c>
      <c r="N81" s="101">
        <v>40201</v>
      </c>
      <c r="O81" s="102" t="s">
        <v>203</v>
      </c>
      <c r="P81" s="104" t="s">
        <v>1007</v>
      </c>
      <c r="Q81" s="102"/>
      <c r="R81" s="101"/>
      <c r="S81" s="102"/>
      <c r="T81" s="102"/>
      <c r="U81" s="102" t="s">
        <v>1236</v>
      </c>
    </row>
    <row r="82" spans="1:21" s="89" customFormat="1">
      <c r="A82" s="101" t="s">
        <v>334</v>
      </c>
      <c r="B82" s="102" t="s">
        <v>91</v>
      </c>
      <c r="C82" s="102" t="s">
        <v>28</v>
      </c>
      <c r="D82" s="102">
        <v>2564</v>
      </c>
      <c r="E82" s="102" t="s">
        <v>180</v>
      </c>
      <c r="F82" s="103">
        <v>242431</v>
      </c>
      <c r="G82" s="103" t="s">
        <v>181</v>
      </c>
      <c r="H82" s="103">
        <v>242767</v>
      </c>
      <c r="I82" s="102" t="s">
        <v>47</v>
      </c>
      <c r="J82" s="102" t="s">
        <v>67</v>
      </c>
      <c r="K82" s="102" t="s">
        <v>66</v>
      </c>
      <c r="L82" s="103" t="s">
        <v>1224</v>
      </c>
      <c r="M82" s="103" t="s">
        <v>30</v>
      </c>
      <c r="N82" s="101">
        <v>40201</v>
      </c>
      <c r="O82" s="102" t="s">
        <v>238</v>
      </c>
      <c r="P82" s="104" t="s">
        <v>1044</v>
      </c>
      <c r="Q82" s="102"/>
      <c r="R82" s="101"/>
      <c r="S82" s="102"/>
      <c r="T82" s="102"/>
      <c r="U82" s="102" t="s">
        <v>1237</v>
      </c>
    </row>
    <row r="83" spans="1:21" s="89" customFormat="1">
      <c r="A83" s="101" t="s">
        <v>357</v>
      </c>
      <c r="B83" s="102" t="s">
        <v>358</v>
      </c>
      <c r="C83" s="102" t="s">
        <v>28</v>
      </c>
      <c r="D83" s="102">
        <v>2564</v>
      </c>
      <c r="E83" s="102" t="s">
        <v>180</v>
      </c>
      <c r="F83" s="103">
        <v>242431</v>
      </c>
      <c r="G83" s="103" t="s">
        <v>181</v>
      </c>
      <c r="H83" s="103">
        <v>242767</v>
      </c>
      <c r="I83" s="102" t="s">
        <v>47</v>
      </c>
      <c r="J83" s="102" t="s">
        <v>272</v>
      </c>
      <c r="K83" s="102" t="s">
        <v>360</v>
      </c>
      <c r="L83" s="103" t="s">
        <v>1224</v>
      </c>
      <c r="M83" s="103" t="s">
        <v>30</v>
      </c>
      <c r="N83" s="101">
        <v>40201</v>
      </c>
      <c r="O83" s="102" t="s">
        <v>208</v>
      </c>
      <c r="P83" s="104" t="s">
        <v>1012</v>
      </c>
      <c r="Q83" s="102"/>
      <c r="R83" s="101"/>
      <c r="S83" s="102"/>
      <c r="T83" s="102"/>
      <c r="U83" s="102" t="s">
        <v>1238</v>
      </c>
    </row>
    <row r="84" spans="1:21" s="89" customFormat="1">
      <c r="A84" s="101" t="s">
        <v>527</v>
      </c>
      <c r="B84" s="102" t="s">
        <v>528</v>
      </c>
      <c r="C84" s="102" t="s">
        <v>28</v>
      </c>
      <c r="D84" s="102">
        <v>2564</v>
      </c>
      <c r="E84" s="102" t="s">
        <v>180</v>
      </c>
      <c r="F84" s="103">
        <v>242431</v>
      </c>
      <c r="G84" s="103" t="s">
        <v>181</v>
      </c>
      <c r="H84" s="103">
        <v>242767</v>
      </c>
      <c r="I84" s="102" t="s">
        <v>38</v>
      </c>
      <c r="J84" s="102" t="s">
        <v>530</v>
      </c>
      <c r="K84" s="102" t="s">
        <v>228</v>
      </c>
      <c r="L84" s="103" t="s">
        <v>1224</v>
      </c>
      <c r="M84" s="103" t="s">
        <v>30</v>
      </c>
      <c r="N84" s="101">
        <v>40201</v>
      </c>
      <c r="O84" s="102" t="s">
        <v>238</v>
      </c>
      <c r="P84" s="104" t="s">
        <v>1044</v>
      </c>
      <c r="Q84" s="102"/>
      <c r="R84" s="101"/>
      <c r="S84" s="102"/>
      <c r="T84" s="102"/>
      <c r="U84" s="102" t="s">
        <v>1239</v>
      </c>
    </row>
    <row r="85" spans="1:21" s="89" customFormat="1">
      <c r="A85" s="101" t="s">
        <v>376</v>
      </c>
      <c r="B85" s="102" t="s">
        <v>377</v>
      </c>
      <c r="C85" s="102" t="s">
        <v>28</v>
      </c>
      <c r="D85" s="102">
        <v>2564</v>
      </c>
      <c r="E85" s="102" t="s">
        <v>180</v>
      </c>
      <c r="F85" s="103">
        <v>242431</v>
      </c>
      <c r="G85" s="103" t="s">
        <v>181</v>
      </c>
      <c r="H85" s="103">
        <v>242767</v>
      </c>
      <c r="I85" s="102" t="s">
        <v>38</v>
      </c>
      <c r="J85" s="102" t="s">
        <v>37</v>
      </c>
      <c r="K85" s="102" t="s">
        <v>36</v>
      </c>
      <c r="L85" s="103" t="s">
        <v>1224</v>
      </c>
      <c r="M85" s="103" t="s">
        <v>30</v>
      </c>
      <c r="N85" s="101">
        <v>40201</v>
      </c>
      <c r="O85" s="102" t="s">
        <v>238</v>
      </c>
      <c r="P85" s="104" t="s">
        <v>1044</v>
      </c>
      <c r="Q85" s="102"/>
      <c r="R85" s="101"/>
      <c r="S85" s="102"/>
      <c r="T85" s="102"/>
      <c r="U85" s="102" t="s">
        <v>1240</v>
      </c>
    </row>
    <row r="86" spans="1:21" s="89" customFormat="1">
      <c r="A86" s="101" t="s">
        <v>297</v>
      </c>
      <c r="B86" s="102" t="s">
        <v>226</v>
      </c>
      <c r="C86" s="102" t="s">
        <v>28</v>
      </c>
      <c r="D86" s="102">
        <v>2564</v>
      </c>
      <c r="E86" s="102" t="s">
        <v>185</v>
      </c>
      <c r="F86" s="103">
        <v>242797</v>
      </c>
      <c r="G86" s="103" t="s">
        <v>186</v>
      </c>
      <c r="H86" s="103">
        <v>243132</v>
      </c>
      <c r="I86" s="102" t="s">
        <v>38</v>
      </c>
      <c r="J86" s="102" t="s">
        <v>229</v>
      </c>
      <c r="K86" s="102" t="s">
        <v>228</v>
      </c>
      <c r="L86" s="103" t="s">
        <v>1224</v>
      </c>
      <c r="M86" s="103" t="s">
        <v>30</v>
      </c>
      <c r="N86" s="101">
        <v>40201</v>
      </c>
      <c r="O86" s="102" t="s">
        <v>189</v>
      </c>
      <c r="P86" s="104" t="s">
        <v>1044</v>
      </c>
      <c r="Q86" s="102"/>
      <c r="R86" s="101"/>
      <c r="S86" s="102"/>
      <c r="T86" s="102"/>
      <c r="U86" s="102" t="s">
        <v>1241</v>
      </c>
    </row>
    <row r="87" spans="1:21" s="89" customFormat="1">
      <c r="A87" s="101" t="s">
        <v>353</v>
      </c>
      <c r="B87" s="102" t="s">
        <v>354</v>
      </c>
      <c r="C87" s="102" t="s">
        <v>28</v>
      </c>
      <c r="D87" s="102">
        <v>2564</v>
      </c>
      <c r="E87" s="102" t="s">
        <v>78</v>
      </c>
      <c r="F87" s="103">
        <v>242066</v>
      </c>
      <c r="G87" s="103" t="s">
        <v>35</v>
      </c>
      <c r="H87" s="103">
        <v>242401</v>
      </c>
      <c r="I87" s="102" t="s">
        <v>38</v>
      </c>
      <c r="J87" s="102" t="s">
        <v>654</v>
      </c>
      <c r="K87" s="102" t="s">
        <v>72</v>
      </c>
      <c r="L87" s="103" t="s">
        <v>1224</v>
      </c>
      <c r="M87" s="103" t="s">
        <v>30</v>
      </c>
      <c r="N87" s="101">
        <v>40201</v>
      </c>
      <c r="O87" s="102" t="s">
        <v>328</v>
      </c>
      <c r="P87" s="104" t="s">
        <v>1219</v>
      </c>
      <c r="Q87" s="102"/>
      <c r="R87" s="101"/>
      <c r="S87" s="102"/>
      <c r="T87" s="102"/>
      <c r="U87" s="102" t="s">
        <v>1242</v>
      </c>
    </row>
    <row r="88" spans="1:21" s="89" customFormat="1">
      <c r="A88" s="101" t="s">
        <v>299</v>
      </c>
      <c r="B88" s="102" t="s">
        <v>300</v>
      </c>
      <c r="C88" s="102" t="s">
        <v>28</v>
      </c>
      <c r="D88" s="102">
        <v>2564</v>
      </c>
      <c r="E88" s="102" t="s">
        <v>180</v>
      </c>
      <c r="F88" s="103">
        <v>242431</v>
      </c>
      <c r="G88" s="103" t="s">
        <v>181</v>
      </c>
      <c r="H88" s="103">
        <v>242767</v>
      </c>
      <c r="I88" s="102" t="s">
        <v>38</v>
      </c>
      <c r="J88" s="102" t="s">
        <v>711</v>
      </c>
      <c r="K88" s="102" t="s">
        <v>145</v>
      </c>
      <c r="L88" s="103" t="s">
        <v>1224</v>
      </c>
      <c r="M88" s="103" t="s">
        <v>30</v>
      </c>
      <c r="N88" s="101">
        <v>40201</v>
      </c>
      <c r="O88" s="102" t="s">
        <v>282</v>
      </c>
      <c r="P88" s="104" t="s">
        <v>1022</v>
      </c>
      <c r="Q88" s="102"/>
      <c r="R88" s="101"/>
      <c r="S88" s="102"/>
      <c r="T88" s="102"/>
      <c r="U88" s="102" t="s">
        <v>1243</v>
      </c>
    </row>
    <row r="89" spans="1:21" s="89" customFormat="1">
      <c r="A89" s="101" t="s">
        <v>319</v>
      </c>
      <c r="B89" s="102" t="s">
        <v>320</v>
      </c>
      <c r="C89" s="102" t="s">
        <v>28</v>
      </c>
      <c r="D89" s="102">
        <v>2564</v>
      </c>
      <c r="E89" s="102" t="s">
        <v>180</v>
      </c>
      <c r="F89" s="103">
        <v>242431</v>
      </c>
      <c r="G89" s="103" t="s">
        <v>322</v>
      </c>
      <c r="H89" s="103">
        <v>243497</v>
      </c>
      <c r="I89" s="102" t="s">
        <v>38</v>
      </c>
      <c r="J89" s="102" t="s">
        <v>679</v>
      </c>
      <c r="K89" s="102" t="s">
        <v>323</v>
      </c>
      <c r="L89" s="103" t="s">
        <v>1224</v>
      </c>
      <c r="M89" s="103" t="s">
        <v>30</v>
      </c>
      <c r="N89" s="101">
        <v>40201</v>
      </c>
      <c r="O89" s="102" t="s">
        <v>282</v>
      </c>
      <c r="P89" s="104" t="s">
        <v>1022</v>
      </c>
      <c r="Q89" s="102"/>
      <c r="R89" s="101"/>
      <c r="S89" s="102"/>
      <c r="T89" s="102"/>
      <c r="U89" s="102" t="s">
        <v>1244</v>
      </c>
    </row>
    <row r="90" spans="1:21" s="89" customFormat="1">
      <c r="A90" s="101" t="s">
        <v>368</v>
      </c>
      <c r="B90" s="102" t="s">
        <v>369</v>
      </c>
      <c r="C90" s="102" t="s">
        <v>28</v>
      </c>
      <c r="D90" s="102">
        <v>2564</v>
      </c>
      <c r="E90" s="102" t="s">
        <v>371</v>
      </c>
      <c r="F90" s="103">
        <v>242523</v>
      </c>
      <c r="G90" s="103" t="s">
        <v>181</v>
      </c>
      <c r="H90" s="103">
        <v>242767</v>
      </c>
      <c r="I90" s="102" t="s">
        <v>47</v>
      </c>
      <c r="J90" s="102" t="s">
        <v>272</v>
      </c>
      <c r="K90" s="102" t="s">
        <v>372</v>
      </c>
      <c r="L90" s="103" t="s">
        <v>1224</v>
      </c>
      <c r="M90" s="103" t="s">
        <v>30</v>
      </c>
      <c r="N90" s="101">
        <v>40201</v>
      </c>
      <c r="O90" s="102" t="s">
        <v>208</v>
      </c>
      <c r="P90" s="104" t="s">
        <v>1012</v>
      </c>
      <c r="Q90" s="102"/>
      <c r="R90" s="101"/>
      <c r="S90" s="102"/>
      <c r="T90" s="102"/>
      <c r="U90" s="102" t="s">
        <v>1245</v>
      </c>
    </row>
    <row r="91" spans="1:21" s="89" customFormat="1">
      <c r="A91" s="101" t="s">
        <v>554</v>
      </c>
      <c r="B91" s="102" t="s">
        <v>557</v>
      </c>
      <c r="C91" s="102" t="s">
        <v>28</v>
      </c>
      <c r="D91" s="102">
        <v>2565</v>
      </c>
      <c r="E91" s="102" t="s">
        <v>185</v>
      </c>
      <c r="F91" s="103">
        <v>242797</v>
      </c>
      <c r="G91" s="103" t="s">
        <v>186</v>
      </c>
      <c r="H91" s="103">
        <v>243132</v>
      </c>
      <c r="I91" s="102" t="s">
        <v>38</v>
      </c>
      <c r="J91" s="102" t="s">
        <v>654</v>
      </c>
      <c r="K91" s="102" t="s">
        <v>86</v>
      </c>
      <c r="L91" s="103" t="s">
        <v>1102</v>
      </c>
      <c r="M91" s="103" t="s">
        <v>30</v>
      </c>
      <c r="N91" s="101">
        <v>40201</v>
      </c>
      <c r="O91" s="102" t="s">
        <v>189</v>
      </c>
      <c r="P91" s="104" t="s">
        <v>1044</v>
      </c>
      <c r="Q91" s="102"/>
      <c r="R91" s="101"/>
      <c r="S91" s="102"/>
      <c r="T91" s="102"/>
      <c r="U91" s="102" t="s">
        <v>670</v>
      </c>
    </row>
    <row r="92" spans="1:21" s="89" customFormat="1">
      <c r="A92" s="101" t="s">
        <v>723</v>
      </c>
      <c r="B92" s="102" t="s">
        <v>1246</v>
      </c>
      <c r="C92" s="102" t="s">
        <v>28</v>
      </c>
      <c r="D92" s="102">
        <v>2565</v>
      </c>
      <c r="E92" s="102" t="s">
        <v>185</v>
      </c>
      <c r="F92" s="103">
        <v>242797</v>
      </c>
      <c r="G92" s="103" t="s">
        <v>186</v>
      </c>
      <c r="H92" s="103">
        <v>243132</v>
      </c>
      <c r="I92" s="102" t="s">
        <v>47</v>
      </c>
      <c r="J92" s="102" t="s">
        <v>103</v>
      </c>
      <c r="K92" s="102" t="s">
        <v>102</v>
      </c>
      <c r="L92" s="103" t="s">
        <v>1102</v>
      </c>
      <c r="M92" s="103" t="s">
        <v>30</v>
      </c>
      <c r="N92" s="101">
        <v>40201</v>
      </c>
      <c r="O92" s="102" t="s">
        <v>217</v>
      </c>
      <c r="P92" s="104" t="s">
        <v>1048</v>
      </c>
      <c r="Q92" s="102"/>
      <c r="R92" s="101"/>
      <c r="S92" s="102"/>
      <c r="T92" s="102"/>
      <c r="U92" s="102" t="s">
        <v>728</v>
      </c>
    </row>
    <row r="93" spans="1:21" s="89" customFormat="1">
      <c r="A93" s="101" t="s">
        <v>729</v>
      </c>
      <c r="B93" s="102" t="s">
        <v>1247</v>
      </c>
      <c r="C93" s="102" t="s">
        <v>28</v>
      </c>
      <c r="D93" s="102">
        <v>2565</v>
      </c>
      <c r="E93" s="102" t="s">
        <v>185</v>
      </c>
      <c r="F93" s="103">
        <v>242797</v>
      </c>
      <c r="G93" s="103" t="s">
        <v>186</v>
      </c>
      <c r="H93" s="103">
        <v>243132</v>
      </c>
      <c r="I93" s="102" t="s">
        <v>47</v>
      </c>
      <c r="J93" s="102" t="s">
        <v>103</v>
      </c>
      <c r="K93" s="102" t="s">
        <v>122</v>
      </c>
      <c r="L93" s="103" t="s">
        <v>1102</v>
      </c>
      <c r="M93" s="103" t="s">
        <v>30</v>
      </c>
      <c r="N93" s="101">
        <v>40201</v>
      </c>
      <c r="O93" s="102" t="s">
        <v>189</v>
      </c>
      <c r="P93" s="104" t="s">
        <v>1044</v>
      </c>
      <c r="Q93" s="102"/>
      <c r="R93" s="101"/>
      <c r="S93" s="102"/>
      <c r="T93" s="102"/>
      <c r="U93" s="102" t="s">
        <v>734</v>
      </c>
    </row>
    <row r="94" spans="1:21" s="89" customFormat="1">
      <c r="A94" s="101" t="s">
        <v>551</v>
      </c>
      <c r="B94" s="102" t="s">
        <v>552</v>
      </c>
      <c r="C94" s="102" t="s">
        <v>28</v>
      </c>
      <c r="D94" s="102">
        <v>2565</v>
      </c>
      <c r="E94" s="102" t="s">
        <v>549</v>
      </c>
      <c r="F94" s="103">
        <v>242828</v>
      </c>
      <c r="G94" s="103" t="s">
        <v>550</v>
      </c>
      <c r="H94" s="103">
        <v>243101</v>
      </c>
      <c r="I94" s="102" t="s">
        <v>61</v>
      </c>
      <c r="J94" s="102" t="s">
        <v>176</v>
      </c>
      <c r="K94" s="102" t="s">
        <v>175</v>
      </c>
      <c r="L94" s="103" t="s">
        <v>1102</v>
      </c>
      <c r="M94" s="103" t="s">
        <v>30</v>
      </c>
      <c r="N94" s="101">
        <v>40201</v>
      </c>
      <c r="O94" s="102" t="s">
        <v>189</v>
      </c>
      <c r="P94" s="104" t="s">
        <v>1044</v>
      </c>
      <c r="Q94" s="102"/>
      <c r="R94" s="101"/>
      <c r="S94" s="102"/>
      <c r="T94" s="102"/>
      <c r="U94" s="102" t="s">
        <v>664</v>
      </c>
    </row>
    <row r="95" spans="1:21" s="89" customFormat="1">
      <c r="A95" s="101" t="s">
        <v>547</v>
      </c>
      <c r="B95" s="102" t="s">
        <v>316</v>
      </c>
      <c r="C95" s="102" t="s">
        <v>28</v>
      </c>
      <c r="D95" s="102">
        <v>2565</v>
      </c>
      <c r="E95" s="102" t="s">
        <v>549</v>
      </c>
      <c r="F95" s="103">
        <v>242828</v>
      </c>
      <c r="G95" s="103" t="s">
        <v>550</v>
      </c>
      <c r="H95" s="103">
        <v>243101</v>
      </c>
      <c r="I95" s="102" t="s">
        <v>61</v>
      </c>
      <c r="J95" s="102" t="s">
        <v>176</v>
      </c>
      <c r="K95" s="102" t="s">
        <v>175</v>
      </c>
      <c r="L95" s="103" t="s">
        <v>1102</v>
      </c>
      <c r="M95" s="103" t="s">
        <v>30</v>
      </c>
      <c r="N95" s="101">
        <v>40201</v>
      </c>
      <c r="O95" s="102" t="s">
        <v>189</v>
      </c>
      <c r="P95" s="104" t="s">
        <v>1044</v>
      </c>
      <c r="Q95" s="102"/>
      <c r="R95" s="101"/>
      <c r="S95" s="102"/>
      <c r="T95" s="102"/>
      <c r="U95" s="102" t="s">
        <v>662</v>
      </c>
    </row>
    <row r="96" spans="1:21" s="89" customFormat="1">
      <c r="A96" s="101" t="s">
        <v>554</v>
      </c>
      <c r="B96" s="102" t="s">
        <v>555</v>
      </c>
      <c r="C96" s="102" t="s">
        <v>28</v>
      </c>
      <c r="D96" s="102">
        <v>2565</v>
      </c>
      <c r="E96" s="102" t="s">
        <v>185</v>
      </c>
      <c r="F96" s="103">
        <v>242797</v>
      </c>
      <c r="G96" s="103" t="s">
        <v>186</v>
      </c>
      <c r="H96" s="103">
        <v>243132</v>
      </c>
      <c r="I96" s="102" t="s">
        <v>38</v>
      </c>
      <c r="J96" s="102" t="s">
        <v>654</v>
      </c>
      <c r="K96" s="102" t="s">
        <v>72</v>
      </c>
      <c r="L96" s="103" t="s">
        <v>1102</v>
      </c>
      <c r="M96" s="103" t="s">
        <v>30</v>
      </c>
      <c r="N96" s="101">
        <v>40201</v>
      </c>
      <c r="O96" s="102" t="s">
        <v>328</v>
      </c>
      <c r="P96" s="104" t="s">
        <v>1219</v>
      </c>
      <c r="Q96" s="102"/>
      <c r="R96" s="101"/>
      <c r="S96" s="102"/>
      <c r="T96" s="102"/>
      <c r="U96" s="102" t="s">
        <v>667</v>
      </c>
    </row>
    <row r="97" spans="1:21" s="89" customFormat="1">
      <c r="A97" s="101" t="s">
        <v>559</v>
      </c>
      <c r="B97" s="102" t="s">
        <v>560</v>
      </c>
      <c r="C97" s="102" t="s">
        <v>28</v>
      </c>
      <c r="D97" s="102">
        <v>2565</v>
      </c>
      <c r="E97" s="102" t="s">
        <v>185</v>
      </c>
      <c r="F97" s="103">
        <v>242797</v>
      </c>
      <c r="G97" s="103" t="s">
        <v>186</v>
      </c>
      <c r="H97" s="103">
        <v>243132</v>
      </c>
      <c r="I97" s="102" t="s">
        <v>47</v>
      </c>
      <c r="J97" s="102" t="s">
        <v>103</v>
      </c>
      <c r="K97" s="102" t="s">
        <v>117</v>
      </c>
      <c r="L97" s="103" t="s">
        <v>1102</v>
      </c>
      <c r="M97" s="103" t="s">
        <v>30</v>
      </c>
      <c r="N97" s="101">
        <v>40201</v>
      </c>
      <c r="O97" s="102" t="s">
        <v>203</v>
      </c>
      <c r="P97" s="104" t="s">
        <v>1007</v>
      </c>
      <c r="Q97" s="102"/>
      <c r="R97" s="101"/>
      <c r="S97" s="102"/>
      <c r="T97" s="102"/>
      <c r="U97" s="102" t="s">
        <v>672</v>
      </c>
    </row>
    <row r="98" spans="1:21" s="89" customFormat="1">
      <c r="A98" s="101" t="s">
        <v>562</v>
      </c>
      <c r="B98" s="102" t="s">
        <v>563</v>
      </c>
      <c r="C98" s="102" t="s">
        <v>28</v>
      </c>
      <c r="D98" s="102">
        <v>2565</v>
      </c>
      <c r="E98" s="102" t="s">
        <v>79</v>
      </c>
      <c r="F98" s="103">
        <v>242858</v>
      </c>
      <c r="G98" s="103" t="s">
        <v>550</v>
      </c>
      <c r="H98" s="103">
        <v>243101</v>
      </c>
      <c r="I98" s="102" t="s">
        <v>47</v>
      </c>
      <c r="J98" s="102" t="s">
        <v>46</v>
      </c>
      <c r="K98" s="102" t="s">
        <v>45</v>
      </c>
      <c r="L98" s="103" t="s">
        <v>1102</v>
      </c>
      <c r="M98" s="103" t="s">
        <v>30</v>
      </c>
      <c r="N98" s="101">
        <v>40201</v>
      </c>
      <c r="O98" s="102" t="s">
        <v>258</v>
      </c>
      <c r="P98" s="104" t="s">
        <v>1037</v>
      </c>
      <c r="Q98" s="102"/>
      <c r="R98" s="101"/>
      <c r="S98" s="102"/>
      <c r="T98" s="102"/>
      <c r="U98" s="102" t="s">
        <v>675</v>
      </c>
    </row>
    <row r="99" spans="1:21" s="89" customFormat="1">
      <c r="A99" s="101" t="s">
        <v>565</v>
      </c>
      <c r="B99" s="102" t="s">
        <v>1248</v>
      </c>
      <c r="C99" s="102" t="s">
        <v>28</v>
      </c>
      <c r="D99" s="102">
        <v>2565</v>
      </c>
      <c r="E99" s="102" t="s">
        <v>185</v>
      </c>
      <c r="F99" s="103">
        <v>242797</v>
      </c>
      <c r="G99" s="103" t="s">
        <v>186</v>
      </c>
      <c r="H99" s="103">
        <v>243132</v>
      </c>
      <c r="I99" s="102" t="s">
        <v>38</v>
      </c>
      <c r="J99" s="102" t="s">
        <v>676</v>
      </c>
      <c r="K99" s="102" t="s">
        <v>200</v>
      </c>
      <c r="L99" s="103" t="s">
        <v>1102</v>
      </c>
      <c r="M99" s="103" t="s">
        <v>30</v>
      </c>
      <c r="N99" s="101">
        <v>40201</v>
      </c>
      <c r="O99" s="102" t="s">
        <v>203</v>
      </c>
      <c r="P99" s="104" t="s">
        <v>1007</v>
      </c>
      <c r="Q99" s="102"/>
      <c r="R99" s="101"/>
      <c r="S99" s="102"/>
      <c r="T99" s="102"/>
      <c r="U99" s="102" t="s">
        <v>678</v>
      </c>
    </row>
    <row r="100" spans="1:21" s="89" customFormat="1">
      <c r="A100" s="101" t="s">
        <v>570</v>
      </c>
      <c r="B100" s="102" t="s">
        <v>571</v>
      </c>
      <c r="C100" s="102" t="s">
        <v>28</v>
      </c>
      <c r="D100" s="102">
        <v>2565</v>
      </c>
      <c r="E100" s="102" t="s">
        <v>185</v>
      </c>
      <c r="F100" s="103">
        <v>242797</v>
      </c>
      <c r="G100" s="103" t="s">
        <v>186</v>
      </c>
      <c r="H100" s="103">
        <v>243132</v>
      </c>
      <c r="I100" s="102" t="s">
        <v>575</v>
      </c>
      <c r="J100" s="102" t="s">
        <v>574</v>
      </c>
      <c r="K100" s="102" t="s">
        <v>573</v>
      </c>
      <c r="L100" s="103" t="s">
        <v>1102</v>
      </c>
      <c r="M100" s="103" t="s">
        <v>30</v>
      </c>
      <c r="N100" s="101">
        <v>40201</v>
      </c>
      <c r="O100" s="102" t="s">
        <v>208</v>
      </c>
      <c r="P100" s="104" t="s">
        <v>1012</v>
      </c>
      <c r="Q100" s="102"/>
      <c r="R100" s="101"/>
      <c r="S100" s="102"/>
      <c r="T100" s="102"/>
      <c r="U100" s="102" t="s">
        <v>684</v>
      </c>
    </row>
    <row r="101" spans="1:21" s="89" customFormat="1">
      <c r="A101" s="101" t="s">
        <v>567</v>
      </c>
      <c r="B101" s="102" t="s">
        <v>320</v>
      </c>
      <c r="C101" s="102" t="s">
        <v>28</v>
      </c>
      <c r="D101" s="102">
        <v>2565</v>
      </c>
      <c r="E101" s="102" t="s">
        <v>185</v>
      </c>
      <c r="F101" s="103">
        <v>242797</v>
      </c>
      <c r="G101" s="103" t="s">
        <v>186</v>
      </c>
      <c r="H101" s="103">
        <v>243132</v>
      </c>
      <c r="I101" s="102" t="s">
        <v>38</v>
      </c>
      <c r="J101" s="102" t="s">
        <v>679</v>
      </c>
      <c r="K101" s="102" t="s">
        <v>323</v>
      </c>
      <c r="L101" s="103" t="s">
        <v>1102</v>
      </c>
      <c r="M101" s="103" t="s">
        <v>30</v>
      </c>
      <c r="N101" s="101">
        <v>40201</v>
      </c>
      <c r="O101" s="102" t="s">
        <v>282</v>
      </c>
      <c r="P101" s="104" t="s">
        <v>1022</v>
      </c>
      <c r="Q101" s="102"/>
      <c r="R101" s="101"/>
      <c r="S101" s="102"/>
      <c r="T101" s="102"/>
      <c r="U101" s="102" t="s">
        <v>682</v>
      </c>
    </row>
    <row r="102" spans="1:21" s="89" customFormat="1">
      <c r="A102" s="101" t="s">
        <v>580</v>
      </c>
      <c r="B102" s="102" t="s">
        <v>358</v>
      </c>
      <c r="C102" s="102" t="s">
        <v>28</v>
      </c>
      <c r="D102" s="102">
        <v>2565</v>
      </c>
      <c r="E102" s="102" t="s">
        <v>185</v>
      </c>
      <c r="F102" s="103">
        <v>242797</v>
      </c>
      <c r="G102" s="103" t="s">
        <v>186</v>
      </c>
      <c r="H102" s="103">
        <v>243132</v>
      </c>
      <c r="I102" s="102" t="s">
        <v>47</v>
      </c>
      <c r="J102" s="102" t="s">
        <v>272</v>
      </c>
      <c r="K102" s="102" t="s">
        <v>360</v>
      </c>
      <c r="L102" s="103" t="s">
        <v>1102</v>
      </c>
      <c r="M102" s="103" t="s">
        <v>30</v>
      </c>
      <c r="N102" s="101">
        <v>40201</v>
      </c>
      <c r="O102" s="102" t="s">
        <v>208</v>
      </c>
      <c r="P102" s="104" t="s">
        <v>1012</v>
      </c>
      <c r="Q102" s="102"/>
      <c r="R102" s="101"/>
      <c r="S102" s="102"/>
      <c r="T102" s="102"/>
      <c r="U102" s="102" t="s">
        <v>693</v>
      </c>
    </row>
    <row r="103" spans="1:21" s="89" customFormat="1">
      <c r="A103" s="101" t="s">
        <v>694</v>
      </c>
      <c r="B103" s="102" t="s">
        <v>695</v>
      </c>
      <c r="C103" s="102" t="s">
        <v>28</v>
      </c>
      <c r="D103" s="102">
        <v>2565</v>
      </c>
      <c r="E103" s="102" t="s">
        <v>185</v>
      </c>
      <c r="F103" s="103">
        <v>242797</v>
      </c>
      <c r="G103" s="103" t="s">
        <v>186</v>
      </c>
      <c r="H103" s="103">
        <v>243132</v>
      </c>
      <c r="I103" s="102" t="s">
        <v>38</v>
      </c>
      <c r="J103" s="102" t="s">
        <v>229</v>
      </c>
      <c r="K103" s="102" t="s">
        <v>228</v>
      </c>
      <c r="L103" s="103" t="s">
        <v>1102</v>
      </c>
      <c r="M103" s="103" t="s">
        <v>30</v>
      </c>
      <c r="N103" s="101">
        <v>40201</v>
      </c>
      <c r="O103" s="102" t="s">
        <v>258</v>
      </c>
      <c r="P103" s="104" t="s">
        <v>1037</v>
      </c>
      <c r="Q103" s="102"/>
      <c r="R103" s="101"/>
      <c r="S103" s="102"/>
      <c r="T103" s="102"/>
      <c r="U103" s="102" t="s">
        <v>698</v>
      </c>
    </row>
    <row r="104" spans="1:21" s="89" customFormat="1">
      <c r="A104" s="101" t="s">
        <v>592</v>
      </c>
      <c r="B104" s="102" t="s">
        <v>300</v>
      </c>
      <c r="C104" s="102" t="s">
        <v>28</v>
      </c>
      <c r="D104" s="102">
        <v>2565</v>
      </c>
      <c r="E104" s="102" t="s">
        <v>185</v>
      </c>
      <c r="F104" s="103">
        <v>242797</v>
      </c>
      <c r="G104" s="103" t="s">
        <v>186</v>
      </c>
      <c r="H104" s="103">
        <v>243132</v>
      </c>
      <c r="I104" s="102" t="s">
        <v>38</v>
      </c>
      <c r="J104" s="102" t="s">
        <v>711</v>
      </c>
      <c r="K104" s="102" t="s">
        <v>281</v>
      </c>
      <c r="L104" s="103" t="s">
        <v>1102</v>
      </c>
      <c r="M104" s="103" t="s">
        <v>30</v>
      </c>
      <c r="N104" s="101">
        <v>40201</v>
      </c>
      <c r="O104" s="102" t="s">
        <v>282</v>
      </c>
      <c r="P104" s="104" t="s">
        <v>1022</v>
      </c>
      <c r="Q104" s="102"/>
      <c r="R104" s="101"/>
      <c r="S104" s="102"/>
      <c r="T104" s="102"/>
      <c r="U104" s="102" t="s">
        <v>713</v>
      </c>
    </row>
    <row r="105" spans="1:21" s="89" customFormat="1">
      <c r="A105" s="101" t="s">
        <v>599</v>
      </c>
      <c r="B105" s="102" t="s">
        <v>600</v>
      </c>
      <c r="C105" s="102" t="s">
        <v>28</v>
      </c>
      <c r="D105" s="102">
        <v>2565</v>
      </c>
      <c r="E105" s="102" t="s">
        <v>185</v>
      </c>
      <c r="F105" s="103">
        <v>242797</v>
      </c>
      <c r="G105" s="103" t="s">
        <v>186</v>
      </c>
      <c r="H105" s="103">
        <v>243132</v>
      </c>
      <c r="I105" s="102" t="s">
        <v>47</v>
      </c>
      <c r="J105" s="102" t="s">
        <v>67</v>
      </c>
      <c r="K105" s="102" t="s">
        <v>66</v>
      </c>
      <c r="L105" s="103" t="s">
        <v>1102</v>
      </c>
      <c r="M105" s="103" t="s">
        <v>30</v>
      </c>
      <c r="N105" s="101">
        <v>40201</v>
      </c>
      <c r="O105" s="102" t="s">
        <v>203</v>
      </c>
      <c r="P105" s="104" t="s">
        <v>1007</v>
      </c>
      <c r="Q105" s="102"/>
      <c r="R105" s="101"/>
      <c r="S105" s="102"/>
      <c r="T105" s="102"/>
      <c r="U105" s="102" t="s">
        <v>717</v>
      </c>
    </row>
    <row r="106" spans="1:21" s="89" customFormat="1">
      <c r="A106" s="101" t="s">
        <v>602</v>
      </c>
      <c r="B106" s="102" t="s">
        <v>91</v>
      </c>
      <c r="C106" s="102" t="s">
        <v>28</v>
      </c>
      <c r="D106" s="102">
        <v>2565</v>
      </c>
      <c r="E106" s="102" t="s">
        <v>185</v>
      </c>
      <c r="F106" s="103">
        <v>242797</v>
      </c>
      <c r="G106" s="103" t="s">
        <v>186</v>
      </c>
      <c r="H106" s="103">
        <v>243132</v>
      </c>
      <c r="I106" s="102" t="s">
        <v>47</v>
      </c>
      <c r="J106" s="102" t="s">
        <v>67</v>
      </c>
      <c r="K106" s="102" t="s">
        <v>66</v>
      </c>
      <c r="L106" s="103" t="s">
        <v>1102</v>
      </c>
      <c r="M106" s="103" t="s">
        <v>30</v>
      </c>
      <c r="N106" s="101">
        <v>40201</v>
      </c>
      <c r="O106" s="102" t="s">
        <v>238</v>
      </c>
      <c r="P106" s="104" t="s">
        <v>1044</v>
      </c>
      <c r="Q106" s="102"/>
      <c r="R106" s="101"/>
      <c r="S106" s="102"/>
      <c r="T106" s="102"/>
      <c r="U106" s="102" t="s">
        <v>720</v>
      </c>
    </row>
    <row r="107" spans="1:21" s="89" customFormat="1">
      <c r="A107" s="101" t="s">
        <v>604</v>
      </c>
      <c r="B107" s="102" t="s">
        <v>300</v>
      </c>
      <c r="C107" s="102" t="s">
        <v>28</v>
      </c>
      <c r="D107" s="102">
        <v>2565</v>
      </c>
      <c r="E107" s="102" t="s">
        <v>185</v>
      </c>
      <c r="F107" s="103">
        <v>242797</v>
      </c>
      <c r="G107" s="103" t="s">
        <v>186</v>
      </c>
      <c r="H107" s="103">
        <v>243132</v>
      </c>
      <c r="I107" s="102" t="s">
        <v>47</v>
      </c>
      <c r="J107" s="102" t="s">
        <v>67</v>
      </c>
      <c r="K107" s="102" t="s">
        <v>66</v>
      </c>
      <c r="L107" s="103" t="s">
        <v>1102</v>
      </c>
      <c r="M107" s="103" t="s">
        <v>30</v>
      </c>
      <c r="N107" s="101">
        <v>40201</v>
      </c>
      <c r="O107" s="102" t="s">
        <v>203</v>
      </c>
      <c r="P107" s="104" t="s">
        <v>1007</v>
      </c>
      <c r="Q107" s="102"/>
      <c r="R107" s="101"/>
      <c r="S107" s="102"/>
      <c r="T107" s="102"/>
      <c r="U107" s="102" t="s">
        <v>722</v>
      </c>
    </row>
    <row r="108" spans="1:21" s="89" customFormat="1">
      <c r="A108" s="101" t="s">
        <v>539</v>
      </c>
      <c r="B108" s="102" t="s">
        <v>540</v>
      </c>
      <c r="C108" s="102" t="s">
        <v>28</v>
      </c>
      <c r="D108" s="102">
        <v>2565</v>
      </c>
      <c r="E108" s="102" t="s">
        <v>185</v>
      </c>
      <c r="F108" s="103">
        <v>242797</v>
      </c>
      <c r="G108" s="103" t="s">
        <v>186</v>
      </c>
      <c r="H108" s="103">
        <v>243132</v>
      </c>
      <c r="I108" s="102" t="s">
        <v>61</v>
      </c>
      <c r="J108" s="102" t="s">
        <v>60</v>
      </c>
      <c r="K108" s="102" t="s">
        <v>59</v>
      </c>
      <c r="L108" s="103" t="s">
        <v>1102</v>
      </c>
      <c r="M108" s="103" t="s">
        <v>30</v>
      </c>
      <c r="N108" s="101">
        <v>40201</v>
      </c>
      <c r="O108" s="102" t="s">
        <v>208</v>
      </c>
      <c r="P108" s="104" t="s">
        <v>1012</v>
      </c>
      <c r="Q108" s="102"/>
      <c r="R108" s="101"/>
      <c r="S108" s="102"/>
      <c r="T108" s="102"/>
      <c r="U108" s="102" t="s">
        <v>653</v>
      </c>
    </row>
    <row r="109" spans="1:21" s="89" customFormat="1">
      <c r="A109" s="101" t="s">
        <v>544</v>
      </c>
      <c r="B109" s="102" t="s">
        <v>545</v>
      </c>
      <c r="C109" s="102" t="s">
        <v>28</v>
      </c>
      <c r="D109" s="102">
        <v>2565</v>
      </c>
      <c r="E109" s="102" t="s">
        <v>180</v>
      </c>
      <c r="F109" s="103">
        <v>242431</v>
      </c>
      <c r="G109" s="103" t="s">
        <v>234</v>
      </c>
      <c r="H109" s="103">
        <v>244228</v>
      </c>
      <c r="I109" s="102" t="s">
        <v>237</v>
      </c>
      <c r="J109" s="102" t="s">
        <v>236</v>
      </c>
      <c r="K109" s="102" t="s">
        <v>306</v>
      </c>
      <c r="L109" s="103" t="s">
        <v>1102</v>
      </c>
      <c r="M109" s="103" t="s">
        <v>30</v>
      </c>
      <c r="N109" s="101">
        <v>40201</v>
      </c>
      <c r="O109" s="102" t="s">
        <v>203</v>
      </c>
      <c r="P109" s="104" t="s">
        <v>1007</v>
      </c>
      <c r="Q109" s="102"/>
      <c r="R109" s="101"/>
      <c r="S109" s="102"/>
      <c r="T109" s="102"/>
      <c r="U109" s="102" t="s">
        <v>660</v>
      </c>
    </row>
    <row r="110" spans="1:21" s="89" customFormat="1">
      <c r="A110" s="101" t="s">
        <v>542</v>
      </c>
      <c r="B110" s="102" t="s">
        <v>252</v>
      </c>
      <c r="C110" s="102" t="s">
        <v>28</v>
      </c>
      <c r="D110" s="102">
        <v>2565</v>
      </c>
      <c r="E110" s="102" t="s">
        <v>185</v>
      </c>
      <c r="F110" s="103">
        <v>242797</v>
      </c>
      <c r="G110" s="103" t="s">
        <v>186</v>
      </c>
      <c r="H110" s="103">
        <v>243132</v>
      </c>
      <c r="I110" s="102" t="s">
        <v>38</v>
      </c>
      <c r="J110" s="102" t="s">
        <v>654</v>
      </c>
      <c r="K110" s="102" t="s">
        <v>466</v>
      </c>
      <c r="L110" s="103" t="s">
        <v>1102</v>
      </c>
      <c r="M110" s="103" t="s">
        <v>30</v>
      </c>
      <c r="N110" s="101">
        <v>40201</v>
      </c>
      <c r="O110" s="102" t="s">
        <v>189</v>
      </c>
      <c r="P110" s="104" t="s">
        <v>1044</v>
      </c>
      <c r="Q110" s="102"/>
      <c r="R110" s="101"/>
      <c r="S110" s="102"/>
      <c r="T110" s="102"/>
      <c r="U110" s="102" t="s">
        <v>657</v>
      </c>
    </row>
    <row r="111" spans="1:21" s="89" customFormat="1">
      <c r="A111" s="101" t="s">
        <v>542</v>
      </c>
      <c r="B111" s="102" t="s">
        <v>582</v>
      </c>
      <c r="C111" s="102" t="s">
        <v>28</v>
      </c>
      <c r="D111" s="102">
        <v>2565</v>
      </c>
      <c r="E111" s="102" t="s">
        <v>388</v>
      </c>
      <c r="F111" s="103">
        <v>243162</v>
      </c>
      <c r="G111" s="103" t="s">
        <v>322</v>
      </c>
      <c r="H111" s="103">
        <v>243497</v>
      </c>
      <c r="I111" s="102" t="s">
        <v>38</v>
      </c>
      <c r="J111" s="102" t="s">
        <v>654</v>
      </c>
      <c r="K111" s="102" t="s">
        <v>72</v>
      </c>
      <c r="L111" s="103" t="s">
        <v>1102</v>
      </c>
      <c r="M111" s="103" t="s">
        <v>30</v>
      </c>
      <c r="N111" s="101">
        <v>40201</v>
      </c>
      <c r="O111" s="102" t="s">
        <v>441</v>
      </c>
      <c r="P111" s="105" t="s">
        <v>1044</v>
      </c>
      <c r="Q111" s="102" t="s">
        <v>30</v>
      </c>
      <c r="R111" s="101">
        <v>40201</v>
      </c>
      <c r="S111" s="102" t="s">
        <v>445</v>
      </c>
      <c r="T111" s="102" t="s">
        <v>1048</v>
      </c>
      <c r="U111" s="102" t="s">
        <v>704</v>
      </c>
    </row>
    <row r="112" spans="1:21" s="89" customFormat="1">
      <c r="A112" s="101" t="s">
        <v>875</v>
      </c>
      <c r="B112" s="102" t="s">
        <v>876</v>
      </c>
      <c r="C112" s="102" t="s">
        <v>28</v>
      </c>
      <c r="D112" s="102">
        <v>2566</v>
      </c>
      <c r="E112" s="102" t="s">
        <v>388</v>
      </c>
      <c r="F112" s="103">
        <v>243162</v>
      </c>
      <c r="G112" s="103" t="s">
        <v>322</v>
      </c>
      <c r="H112" s="103">
        <v>243526</v>
      </c>
      <c r="I112" s="102" t="s">
        <v>38</v>
      </c>
      <c r="J112" s="102" t="s">
        <v>676</v>
      </c>
      <c r="K112" s="102" t="s">
        <v>200</v>
      </c>
      <c r="L112" s="102" t="s">
        <v>1103</v>
      </c>
      <c r="M112" s="102" t="s">
        <v>30</v>
      </c>
      <c r="N112" s="101" t="s">
        <v>1104</v>
      </c>
      <c r="O112" s="101" t="s">
        <v>473</v>
      </c>
      <c r="P112" s="105" t="s">
        <v>1044</v>
      </c>
      <c r="Q112" s="102" t="s">
        <v>30</v>
      </c>
      <c r="R112" s="102" t="s">
        <v>1104</v>
      </c>
      <c r="S112" s="102" t="s">
        <v>445</v>
      </c>
      <c r="T112" s="102" t="s">
        <v>1048</v>
      </c>
      <c r="U112" s="102" t="s">
        <v>1249</v>
      </c>
    </row>
    <row r="113" spans="1:21" s="89" customFormat="1">
      <c r="A113" s="101" t="s">
        <v>875</v>
      </c>
      <c r="B113" s="102" t="s">
        <v>876</v>
      </c>
      <c r="C113" s="102" t="s">
        <v>28</v>
      </c>
      <c r="D113" s="102">
        <v>2566</v>
      </c>
      <c r="E113" s="102" t="s">
        <v>388</v>
      </c>
      <c r="F113" s="103">
        <v>243162</v>
      </c>
      <c r="G113" s="103" t="s">
        <v>322</v>
      </c>
      <c r="H113" s="103">
        <v>243526</v>
      </c>
      <c r="I113" s="102" t="s">
        <v>38</v>
      </c>
      <c r="J113" s="102" t="s">
        <v>676</v>
      </c>
      <c r="K113" s="102" t="s">
        <v>200</v>
      </c>
      <c r="L113" s="102" t="s">
        <v>1103</v>
      </c>
      <c r="M113" s="102" t="s">
        <v>30</v>
      </c>
      <c r="N113" s="101" t="s">
        <v>1104</v>
      </c>
      <c r="O113" s="101" t="s">
        <v>473</v>
      </c>
      <c r="P113" s="105" t="s">
        <v>1044</v>
      </c>
      <c r="Q113" s="102" t="s">
        <v>30</v>
      </c>
      <c r="R113" s="102" t="s">
        <v>1104</v>
      </c>
      <c r="S113" s="102" t="s">
        <v>1250</v>
      </c>
      <c r="T113" s="102" t="s">
        <v>1219</v>
      </c>
      <c r="U113" s="102" t="s">
        <v>1249</v>
      </c>
    </row>
    <row r="114" spans="1:21" s="89" customFormat="1">
      <c r="A114" s="101" t="s">
        <v>875</v>
      </c>
      <c r="B114" s="102" t="s">
        <v>876</v>
      </c>
      <c r="C114" s="102" t="s">
        <v>28</v>
      </c>
      <c r="D114" s="102">
        <v>2566</v>
      </c>
      <c r="E114" s="102" t="s">
        <v>388</v>
      </c>
      <c r="F114" s="103">
        <v>243162</v>
      </c>
      <c r="G114" s="103" t="s">
        <v>322</v>
      </c>
      <c r="H114" s="103">
        <v>243526</v>
      </c>
      <c r="I114" s="102" t="s">
        <v>38</v>
      </c>
      <c r="J114" s="102" t="s">
        <v>676</v>
      </c>
      <c r="K114" s="102" t="s">
        <v>200</v>
      </c>
      <c r="L114" s="102" t="s">
        <v>1103</v>
      </c>
      <c r="M114" s="102" t="s">
        <v>30</v>
      </c>
      <c r="N114" s="101" t="s">
        <v>1104</v>
      </c>
      <c r="O114" s="101" t="s">
        <v>473</v>
      </c>
      <c r="P114" s="105" t="s">
        <v>1044</v>
      </c>
      <c r="Q114" s="102" t="s">
        <v>30</v>
      </c>
      <c r="R114" s="102" t="s">
        <v>1104</v>
      </c>
      <c r="S114" s="102" t="s">
        <v>1132</v>
      </c>
      <c r="T114" s="102" t="s">
        <v>1037</v>
      </c>
      <c r="U114" s="102" t="s">
        <v>1249</v>
      </c>
    </row>
    <row r="115" spans="1:21" s="89" customFormat="1">
      <c r="A115" s="101" t="s">
        <v>463</v>
      </c>
      <c r="B115" s="102" t="s">
        <v>838</v>
      </c>
      <c r="C115" s="102" t="s">
        <v>28</v>
      </c>
      <c r="D115" s="102">
        <v>2566</v>
      </c>
      <c r="E115" s="102" t="s">
        <v>388</v>
      </c>
      <c r="F115" s="103">
        <v>243162</v>
      </c>
      <c r="G115" s="103" t="s">
        <v>322</v>
      </c>
      <c r="H115" s="103">
        <v>243526</v>
      </c>
      <c r="I115" s="102" t="s">
        <v>38</v>
      </c>
      <c r="J115" s="102" t="s">
        <v>654</v>
      </c>
      <c r="K115" s="102" t="s">
        <v>72</v>
      </c>
      <c r="L115" s="102" t="s">
        <v>1115</v>
      </c>
      <c r="M115" s="102" t="s">
        <v>30</v>
      </c>
      <c r="N115" s="101" t="s">
        <v>1104</v>
      </c>
      <c r="O115" s="101" t="s">
        <v>451</v>
      </c>
      <c r="P115" s="105" t="s">
        <v>1121</v>
      </c>
      <c r="Q115" s="102" t="s">
        <v>30</v>
      </c>
      <c r="R115" s="102" t="s">
        <v>1104</v>
      </c>
      <c r="S115" s="102" t="s">
        <v>1250</v>
      </c>
      <c r="T115" s="102" t="s">
        <v>1219</v>
      </c>
      <c r="U115" s="102" t="s">
        <v>1122</v>
      </c>
    </row>
    <row r="116" spans="1:21" s="89" customFormat="1">
      <c r="A116" s="101" t="s">
        <v>897</v>
      </c>
      <c r="B116" s="102" t="s">
        <v>898</v>
      </c>
      <c r="C116" s="102" t="s">
        <v>28</v>
      </c>
      <c r="D116" s="102">
        <v>2566</v>
      </c>
      <c r="E116" s="102" t="s">
        <v>388</v>
      </c>
      <c r="F116" s="103">
        <v>243162</v>
      </c>
      <c r="G116" s="103" t="s">
        <v>322</v>
      </c>
      <c r="H116" s="103">
        <v>243526</v>
      </c>
      <c r="I116" s="102" t="s">
        <v>38</v>
      </c>
      <c r="J116" s="102" t="s">
        <v>654</v>
      </c>
      <c r="K116" s="102" t="s">
        <v>86</v>
      </c>
      <c r="L116" s="102" t="s">
        <v>1115</v>
      </c>
      <c r="M116" s="102" t="s">
        <v>30</v>
      </c>
      <c r="N116" s="101" t="s">
        <v>1104</v>
      </c>
      <c r="O116" s="101" t="s">
        <v>445</v>
      </c>
      <c r="P116" s="105" t="s">
        <v>1048</v>
      </c>
      <c r="Q116" s="102" t="s">
        <v>30</v>
      </c>
      <c r="R116" s="102" t="s">
        <v>1104</v>
      </c>
      <c r="S116" s="102" t="s">
        <v>1132</v>
      </c>
      <c r="T116" s="102" t="s">
        <v>1037</v>
      </c>
      <c r="U116" s="102" t="s">
        <v>1251</v>
      </c>
    </row>
    <row r="117" spans="1:21" s="89" customFormat="1">
      <c r="A117" s="101" t="s">
        <v>485</v>
      </c>
      <c r="B117" s="102" t="s">
        <v>919</v>
      </c>
      <c r="C117" s="102" t="s">
        <v>28</v>
      </c>
      <c r="D117" s="102">
        <v>2566</v>
      </c>
      <c r="E117" s="102" t="s">
        <v>388</v>
      </c>
      <c r="F117" s="103">
        <v>243162</v>
      </c>
      <c r="G117" s="103" t="s">
        <v>322</v>
      </c>
      <c r="H117" s="103">
        <v>243526</v>
      </c>
      <c r="I117" s="102" t="s">
        <v>38</v>
      </c>
      <c r="J117" s="102" t="s">
        <v>654</v>
      </c>
      <c r="K117" s="102" t="s">
        <v>920</v>
      </c>
      <c r="L117" s="102" t="s">
        <v>1115</v>
      </c>
      <c r="M117" s="102" t="s">
        <v>30</v>
      </c>
      <c r="N117" s="101" t="s">
        <v>1104</v>
      </c>
      <c r="O117" s="101" t="s">
        <v>383</v>
      </c>
      <c r="P117" s="105" t="s">
        <v>1007</v>
      </c>
      <c r="Q117" s="102" t="s">
        <v>30</v>
      </c>
      <c r="R117" s="102" t="s">
        <v>1104</v>
      </c>
      <c r="S117" s="102" t="s">
        <v>383</v>
      </c>
      <c r="T117" s="102" t="s">
        <v>1007</v>
      </c>
      <c r="U117" s="102" t="s">
        <v>1252</v>
      </c>
    </row>
    <row r="118" spans="1:21" s="89" customFormat="1">
      <c r="A118" s="101" t="s">
        <v>835</v>
      </c>
      <c r="B118" s="102" t="s">
        <v>1253</v>
      </c>
      <c r="C118" s="102" t="s">
        <v>28</v>
      </c>
      <c r="D118" s="102">
        <v>2566</v>
      </c>
      <c r="E118" s="102" t="s">
        <v>388</v>
      </c>
      <c r="F118" s="103">
        <v>243162</v>
      </c>
      <c r="G118" s="103" t="s">
        <v>322</v>
      </c>
      <c r="H118" s="103">
        <v>243526</v>
      </c>
      <c r="I118" s="102" t="s">
        <v>38</v>
      </c>
      <c r="J118" s="102" t="s">
        <v>654</v>
      </c>
      <c r="K118" s="102" t="s">
        <v>920</v>
      </c>
      <c r="L118" s="102" t="s">
        <v>1115</v>
      </c>
      <c r="M118" s="102" t="s">
        <v>30</v>
      </c>
      <c r="N118" s="101" t="s">
        <v>1104</v>
      </c>
      <c r="O118" s="101" t="s">
        <v>419</v>
      </c>
      <c r="P118" s="105" t="s">
        <v>1012</v>
      </c>
      <c r="Q118" s="102" t="s">
        <v>30</v>
      </c>
      <c r="R118" s="102" t="s">
        <v>1104</v>
      </c>
      <c r="S118" s="102" t="s">
        <v>419</v>
      </c>
      <c r="T118" s="102" t="s">
        <v>1012</v>
      </c>
      <c r="U118" s="102" t="s">
        <v>1254</v>
      </c>
    </row>
    <row r="119" spans="1:21" s="89" customFormat="1">
      <c r="A119" s="101" t="s">
        <v>463</v>
      </c>
      <c r="B119" s="102" t="s">
        <v>1255</v>
      </c>
      <c r="C119" s="102" t="s">
        <v>28</v>
      </c>
      <c r="D119" s="102">
        <v>2566</v>
      </c>
      <c r="E119" s="102" t="s">
        <v>388</v>
      </c>
      <c r="F119" s="103">
        <v>243162</v>
      </c>
      <c r="G119" s="103" t="s">
        <v>322</v>
      </c>
      <c r="H119" s="103">
        <v>243526</v>
      </c>
      <c r="I119" s="102" t="s">
        <v>38</v>
      </c>
      <c r="J119" s="102" t="s">
        <v>654</v>
      </c>
      <c r="K119" s="102" t="s">
        <v>86</v>
      </c>
      <c r="L119" s="102" t="s">
        <v>1115</v>
      </c>
      <c r="M119" s="102" t="s">
        <v>30</v>
      </c>
      <c r="N119" s="101" t="s">
        <v>1104</v>
      </c>
      <c r="O119" s="101" t="s">
        <v>419</v>
      </c>
      <c r="P119" s="105" t="s">
        <v>1012</v>
      </c>
      <c r="Q119" s="102" t="s">
        <v>30</v>
      </c>
      <c r="R119" s="102" t="s">
        <v>1104</v>
      </c>
      <c r="S119" s="102" t="s">
        <v>419</v>
      </c>
      <c r="T119" s="102" t="s">
        <v>1012</v>
      </c>
      <c r="U119" s="102" t="s">
        <v>1256</v>
      </c>
    </row>
    <row r="120" spans="1:21" s="89" customFormat="1">
      <c r="A120" s="101" t="s">
        <v>922</v>
      </c>
      <c r="B120" s="102" t="s">
        <v>923</v>
      </c>
      <c r="C120" s="102" t="s">
        <v>28</v>
      </c>
      <c r="D120" s="102">
        <v>2566</v>
      </c>
      <c r="E120" s="102" t="s">
        <v>388</v>
      </c>
      <c r="F120" s="103">
        <v>243162</v>
      </c>
      <c r="G120" s="103" t="s">
        <v>322</v>
      </c>
      <c r="H120" s="103">
        <v>243526</v>
      </c>
      <c r="I120" s="102" t="s">
        <v>38</v>
      </c>
      <c r="J120" s="102" t="s">
        <v>654</v>
      </c>
      <c r="K120" s="102" t="s">
        <v>86</v>
      </c>
      <c r="L120" s="102" t="s">
        <v>1115</v>
      </c>
      <c r="M120" s="102" t="s">
        <v>30</v>
      </c>
      <c r="N120" s="101" t="s">
        <v>1104</v>
      </c>
      <c r="O120" s="101" t="s">
        <v>445</v>
      </c>
      <c r="P120" s="105" t="s">
        <v>1048</v>
      </c>
      <c r="Q120" s="102" t="s">
        <v>30</v>
      </c>
      <c r="R120" s="102" t="s">
        <v>1104</v>
      </c>
      <c r="S120" s="102" t="s">
        <v>445</v>
      </c>
      <c r="T120" s="102" t="s">
        <v>1048</v>
      </c>
      <c r="U120" s="102" t="s">
        <v>1257</v>
      </c>
    </row>
    <row r="121" spans="1:21" s="89" customFormat="1">
      <c r="A121" s="101" t="s">
        <v>987</v>
      </c>
      <c r="B121" s="102" t="s">
        <v>1258</v>
      </c>
      <c r="C121" s="102" t="s">
        <v>28</v>
      </c>
      <c r="D121" s="102">
        <v>2567</v>
      </c>
      <c r="E121" s="102" t="s">
        <v>535</v>
      </c>
      <c r="F121" s="103">
        <v>243527</v>
      </c>
      <c r="G121" s="103" t="s">
        <v>199</v>
      </c>
      <c r="H121" s="103">
        <v>243891</v>
      </c>
      <c r="I121" s="102" t="s">
        <v>38</v>
      </c>
      <c r="J121" s="102" t="s">
        <v>654</v>
      </c>
      <c r="K121" s="102" t="s">
        <v>86</v>
      </c>
      <c r="L121" s="102" t="s">
        <v>1144</v>
      </c>
      <c r="M121" s="102" t="s">
        <v>30</v>
      </c>
      <c r="N121" s="102" t="s">
        <v>1104</v>
      </c>
      <c r="O121" s="102" t="s">
        <v>1048</v>
      </c>
      <c r="P121" s="105" t="s">
        <v>1048</v>
      </c>
      <c r="Q121" s="102" t="s">
        <v>30</v>
      </c>
      <c r="R121" s="102" t="s">
        <v>1104</v>
      </c>
      <c r="S121" s="102" t="s">
        <v>1048</v>
      </c>
      <c r="T121" s="102" t="s">
        <v>1048</v>
      </c>
      <c r="U121" s="102" t="s">
        <v>1259</v>
      </c>
    </row>
    <row r="122" spans="1:21" s="89" customFormat="1">
      <c r="A122" s="101" t="s">
        <v>987</v>
      </c>
      <c r="B122" s="102" t="s">
        <v>1260</v>
      </c>
      <c r="C122" s="102" t="s">
        <v>28</v>
      </c>
      <c r="D122" s="102">
        <v>2567</v>
      </c>
      <c r="E122" s="102" t="s">
        <v>535</v>
      </c>
      <c r="F122" s="103">
        <v>243527</v>
      </c>
      <c r="G122" s="103" t="s">
        <v>199</v>
      </c>
      <c r="H122" s="103">
        <v>243891</v>
      </c>
      <c r="I122" s="102" t="s">
        <v>38</v>
      </c>
      <c r="J122" s="102" t="s">
        <v>654</v>
      </c>
      <c r="K122" s="102" t="s">
        <v>920</v>
      </c>
      <c r="L122" s="102" t="s">
        <v>1144</v>
      </c>
      <c r="M122" s="102" t="s">
        <v>30</v>
      </c>
      <c r="N122" s="102" t="s">
        <v>1104</v>
      </c>
      <c r="O122" s="102" t="s">
        <v>1048</v>
      </c>
      <c r="P122" s="105" t="s">
        <v>1048</v>
      </c>
      <c r="Q122" s="102" t="s">
        <v>30</v>
      </c>
      <c r="R122" s="102" t="s">
        <v>1104</v>
      </c>
      <c r="S122" s="102" t="s">
        <v>1048</v>
      </c>
      <c r="T122" s="102" t="s">
        <v>1048</v>
      </c>
      <c r="U122" s="102" t="s">
        <v>1261</v>
      </c>
    </row>
    <row r="123" spans="1:21" s="89" customFormat="1">
      <c r="A123" s="101" t="s">
        <v>1262</v>
      </c>
      <c r="B123" s="102" t="s">
        <v>1071</v>
      </c>
      <c r="C123" s="102" t="s">
        <v>28</v>
      </c>
      <c r="D123" s="102">
        <v>2568</v>
      </c>
      <c r="E123" s="102" t="s">
        <v>1201</v>
      </c>
      <c r="F123" s="103">
        <v>243923</v>
      </c>
      <c r="G123" s="103" t="s">
        <v>1207</v>
      </c>
      <c r="H123" s="103">
        <v>244227</v>
      </c>
      <c r="I123" s="102" t="s">
        <v>47</v>
      </c>
      <c r="J123" s="102" t="s">
        <v>46</v>
      </c>
      <c r="K123" s="102" t="s">
        <v>45</v>
      </c>
      <c r="L123" s="102" t="s">
        <v>1191</v>
      </c>
      <c r="M123" s="102" t="s">
        <v>30</v>
      </c>
      <c r="N123" s="102" t="s">
        <v>1104</v>
      </c>
      <c r="O123" s="102" t="s">
        <v>1037</v>
      </c>
      <c r="P123" s="105" t="s">
        <v>1037</v>
      </c>
      <c r="Q123" s="102" t="s">
        <v>30</v>
      </c>
      <c r="R123" s="102" t="s">
        <v>1104</v>
      </c>
      <c r="S123" s="102" t="s">
        <v>1037</v>
      </c>
      <c r="T123" s="102" t="s">
        <v>1037</v>
      </c>
      <c r="U123" s="102" t="s">
        <v>1263</v>
      </c>
    </row>
    <row r="124" spans="1:21" s="89" customFormat="1">
      <c r="A124" s="101" t="s">
        <v>344</v>
      </c>
      <c r="B124" s="102" t="s">
        <v>345</v>
      </c>
      <c r="C124" s="102" t="s">
        <v>28</v>
      </c>
      <c r="D124" s="102">
        <v>2564</v>
      </c>
      <c r="E124" s="102" t="s">
        <v>180</v>
      </c>
      <c r="F124" s="103">
        <v>242431</v>
      </c>
      <c r="G124" s="103" t="s">
        <v>181</v>
      </c>
      <c r="H124" s="103">
        <v>242767</v>
      </c>
      <c r="I124" s="102" t="s">
        <v>47</v>
      </c>
      <c r="J124" s="102" t="s">
        <v>46</v>
      </c>
      <c r="K124" s="102" t="s">
        <v>54</v>
      </c>
      <c r="L124" s="103" t="s">
        <v>1224</v>
      </c>
      <c r="M124" s="103" t="s">
        <v>30</v>
      </c>
      <c r="N124" s="101">
        <v>40201</v>
      </c>
      <c r="O124" s="102" t="s">
        <v>203</v>
      </c>
      <c r="P124" s="105" t="s">
        <v>1007</v>
      </c>
      <c r="Q124" s="102" t="s">
        <v>30</v>
      </c>
      <c r="R124" s="101">
        <v>40201</v>
      </c>
      <c r="S124" s="102" t="s">
        <v>203</v>
      </c>
      <c r="T124" s="102" t="s">
        <v>1007</v>
      </c>
      <c r="U124" s="102" t="s">
        <v>1264</v>
      </c>
    </row>
    <row r="125" spans="1:21" s="89" customFormat="1">
      <c r="A125" s="101" t="s">
        <v>303</v>
      </c>
      <c r="B125" s="102" t="s">
        <v>304</v>
      </c>
      <c r="C125" s="102" t="s">
        <v>28</v>
      </c>
      <c r="D125" s="102">
        <v>2564</v>
      </c>
      <c r="E125" s="102" t="s">
        <v>180</v>
      </c>
      <c r="F125" s="103">
        <v>242431</v>
      </c>
      <c r="G125" s="103" t="s">
        <v>234</v>
      </c>
      <c r="H125" s="103">
        <v>244228</v>
      </c>
      <c r="I125" s="102" t="s">
        <v>237</v>
      </c>
      <c r="J125" s="102" t="s">
        <v>236</v>
      </c>
      <c r="K125" s="102" t="s">
        <v>306</v>
      </c>
      <c r="L125" s="103" t="s">
        <v>1224</v>
      </c>
      <c r="M125" s="103" t="s">
        <v>30</v>
      </c>
      <c r="N125" s="101">
        <v>40201</v>
      </c>
      <c r="O125" s="102" t="s">
        <v>238</v>
      </c>
      <c r="P125" s="105" t="s">
        <v>1044</v>
      </c>
      <c r="Q125" s="102" t="s">
        <v>30</v>
      </c>
      <c r="R125" s="101">
        <v>40201</v>
      </c>
      <c r="S125" s="102" t="s">
        <v>238</v>
      </c>
      <c r="T125" s="102" t="s">
        <v>1044</v>
      </c>
      <c r="U125" s="102" t="s">
        <v>1265</v>
      </c>
    </row>
    <row r="126" spans="1:21" s="89" customFormat="1">
      <c r="A126" s="101" t="s">
        <v>887</v>
      </c>
      <c r="B126" s="102" t="s">
        <v>888</v>
      </c>
      <c r="C126" s="102" t="s">
        <v>28</v>
      </c>
      <c r="D126" s="102">
        <v>2566</v>
      </c>
      <c r="E126" s="102" t="s">
        <v>388</v>
      </c>
      <c r="F126" s="103">
        <v>243162</v>
      </c>
      <c r="G126" s="103" t="s">
        <v>322</v>
      </c>
      <c r="H126" s="103">
        <v>243526</v>
      </c>
      <c r="I126" s="102" t="s">
        <v>38</v>
      </c>
      <c r="J126" s="102" t="s">
        <v>676</v>
      </c>
      <c r="K126" s="102" t="s">
        <v>200</v>
      </c>
      <c r="L126" s="102" t="s">
        <v>1103</v>
      </c>
      <c r="M126" s="102" t="s">
        <v>30</v>
      </c>
      <c r="N126" s="101" t="s">
        <v>1104</v>
      </c>
      <c r="O126" s="101" t="s">
        <v>445</v>
      </c>
      <c r="P126" s="106" t="s">
        <v>1048</v>
      </c>
      <c r="Q126" s="102" t="s">
        <v>1266</v>
      </c>
      <c r="R126" s="102" t="s">
        <v>1267</v>
      </c>
      <c r="S126" s="102" t="s">
        <v>1268</v>
      </c>
      <c r="T126" s="102" t="s">
        <v>1269</v>
      </c>
      <c r="U126" s="102" t="s">
        <v>1270</v>
      </c>
    </row>
    <row r="127" spans="1:21" s="89" customFormat="1">
      <c r="A127" s="101" t="s">
        <v>826</v>
      </c>
      <c r="B127" s="102" t="s">
        <v>827</v>
      </c>
      <c r="C127" s="102" t="s">
        <v>28</v>
      </c>
      <c r="D127" s="102">
        <v>2566</v>
      </c>
      <c r="E127" s="102" t="s">
        <v>388</v>
      </c>
      <c r="F127" s="103">
        <v>243162</v>
      </c>
      <c r="G127" s="103" t="s">
        <v>322</v>
      </c>
      <c r="H127" s="103">
        <v>243526</v>
      </c>
      <c r="I127" s="102" t="s">
        <v>47</v>
      </c>
      <c r="J127" s="102" t="s">
        <v>272</v>
      </c>
      <c r="K127" s="102" t="s">
        <v>360</v>
      </c>
      <c r="L127" s="102" t="s">
        <v>1115</v>
      </c>
      <c r="M127" s="102" t="s">
        <v>30</v>
      </c>
      <c r="N127" s="101" t="s">
        <v>1104</v>
      </c>
      <c r="O127" s="101" t="s">
        <v>419</v>
      </c>
      <c r="P127" s="106" t="s">
        <v>1012</v>
      </c>
      <c r="Q127" s="102" t="s">
        <v>1271</v>
      </c>
      <c r="R127" s="102" t="s">
        <v>1272</v>
      </c>
      <c r="S127" s="102" t="s">
        <v>1273</v>
      </c>
      <c r="T127" s="102" t="s">
        <v>1274</v>
      </c>
      <c r="U127" s="102" t="s">
        <v>1275</v>
      </c>
    </row>
    <row r="128" spans="1:21" s="89" customFormat="1">
      <c r="A128" s="101" t="s">
        <v>829</v>
      </c>
      <c r="B128" s="102" t="s">
        <v>830</v>
      </c>
      <c r="C128" s="102" t="s">
        <v>28</v>
      </c>
      <c r="D128" s="102">
        <v>2566</v>
      </c>
      <c r="E128" s="102" t="s">
        <v>388</v>
      </c>
      <c r="F128" s="103">
        <v>243162</v>
      </c>
      <c r="G128" s="103" t="s">
        <v>322</v>
      </c>
      <c r="H128" s="103">
        <v>243526</v>
      </c>
      <c r="I128" s="102" t="s">
        <v>47</v>
      </c>
      <c r="J128" s="102" t="s">
        <v>272</v>
      </c>
      <c r="K128" s="102" t="s">
        <v>360</v>
      </c>
      <c r="L128" s="102" t="s">
        <v>1115</v>
      </c>
      <c r="M128" s="102" t="s">
        <v>30</v>
      </c>
      <c r="N128" s="101" t="s">
        <v>1104</v>
      </c>
      <c r="O128" s="101" t="s">
        <v>419</v>
      </c>
      <c r="P128" s="106" t="s">
        <v>1012</v>
      </c>
      <c r="Q128" s="102" t="s">
        <v>1271</v>
      </c>
      <c r="R128" s="102" t="s">
        <v>1272</v>
      </c>
      <c r="S128" s="102" t="s">
        <v>1273</v>
      </c>
      <c r="T128" s="102" t="s">
        <v>1274</v>
      </c>
      <c r="U128" s="102" t="s">
        <v>1276</v>
      </c>
    </row>
    <row r="129" spans="1:21" s="89" customFormat="1">
      <c r="A129" s="101" t="s">
        <v>835</v>
      </c>
      <c r="B129" s="102" t="s">
        <v>836</v>
      </c>
      <c r="C129" s="102" t="s">
        <v>28</v>
      </c>
      <c r="D129" s="102">
        <v>2566</v>
      </c>
      <c r="E129" s="102" t="s">
        <v>388</v>
      </c>
      <c r="F129" s="103">
        <v>243162</v>
      </c>
      <c r="G129" s="103" t="s">
        <v>322</v>
      </c>
      <c r="H129" s="103">
        <v>243526</v>
      </c>
      <c r="I129" s="102" t="s">
        <v>38</v>
      </c>
      <c r="J129" s="102" t="s">
        <v>654</v>
      </c>
      <c r="K129" s="102" t="s">
        <v>72</v>
      </c>
      <c r="L129" s="102" t="s">
        <v>1115</v>
      </c>
      <c r="M129" s="102" t="s">
        <v>30</v>
      </c>
      <c r="N129" s="101" t="s">
        <v>1104</v>
      </c>
      <c r="O129" s="101" t="s">
        <v>445</v>
      </c>
      <c r="P129" s="106" t="s">
        <v>1048</v>
      </c>
      <c r="Q129" s="102" t="s">
        <v>1277</v>
      </c>
      <c r="R129" s="102" t="s">
        <v>1278</v>
      </c>
      <c r="S129" s="102" t="s">
        <v>1279</v>
      </c>
      <c r="T129" s="102" t="s">
        <v>1280</v>
      </c>
      <c r="U129" s="102" t="s">
        <v>1281</v>
      </c>
    </row>
    <row r="130" spans="1:21" s="89" customFormat="1">
      <c r="A130" s="101" t="s">
        <v>463</v>
      </c>
      <c r="B130" s="102" t="s">
        <v>838</v>
      </c>
      <c r="C130" s="102" t="s">
        <v>28</v>
      </c>
      <c r="D130" s="102">
        <v>2566</v>
      </c>
      <c r="E130" s="102" t="s">
        <v>388</v>
      </c>
      <c r="F130" s="103">
        <v>243162</v>
      </c>
      <c r="G130" s="103" t="s">
        <v>322</v>
      </c>
      <c r="H130" s="103">
        <v>243526</v>
      </c>
      <c r="I130" s="102" t="s">
        <v>38</v>
      </c>
      <c r="J130" s="102" t="s">
        <v>654</v>
      </c>
      <c r="K130" s="102" t="s">
        <v>72</v>
      </c>
      <c r="L130" s="102" t="s">
        <v>1115</v>
      </c>
      <c r="M130" s="102" t="s">
        <v>30</v>
      </c>
      <c r="N130" s="101" t="s">
        <v>1104</v>
      </c>
      <c r="O130" s="101" t="s">
        <v>451</v>
      </c>
      <c r="P130" s="106" t="s">
        <v>1121</v>
      </c>
      <c r="Q130" s="102" t="s">
        <v>1282</v>
      </c>
      <c r="R130" s="102" t="s">
        <v>1283</v>
      </c>
      <c r="S130" s="102" t="s">
        <v>1284</v>
      </c>
      <c r="T130" s="102" t="s">
        <v>1285</v>
      </c>
      <c r="U130" s="102" t="s">
        <v>1122</v>
      </c>
    </row>
    <row r="131" spans="1:21" s="89" customFormat="1">
      <c r="A131" s="101" t="s">
        <v>325</v>
      </c>
      <c r="B131" s="102" t="s">
        <v>326</v>
      </c>
      <c r="C131" s="102" t="s">
        <v>28</v>
      </c>
      <c r="D131" s="102">
        <v>2564</v>
      </c>
      <c r="E131" s="102" t="s">
        <v>180</v>
      </c>
      <c r="F131" s="103">
        <v>242431</v>
      </c>
      <c r="G131" s="103" t="s">
        <v>181</v>
      </c>
      <c r="H131" s="103">
        <v>242767</v>
      </c>
      <c r="I131" s="102" t="s">
        <v>38</v>
      </c>
      <c r="J131" s="102" t="s">
        <v>654</v>
      </c>
      <c r="K131" s="102" t="s">
        <v>72</v>
      </c>
      <c r="L131" s="103" t="s">
        <v>1224</v>
      </c>
      <c r="M131" s="103" t="s">
        <v>30</v>
      </c>
      <c r="N131" s="101">
        <v>40201</v>
      </c>
      <c r="O131" s="102" t="s">
        <v>328</v>
      </c>
      <c r="P131" s="106" t="s">
        <v>1219</v>
      </c>
      <c r="Q131" s="102" t="s">
        <v>1286</v>
      </c>
      <c r="R131" s="101">
        <v>50301</v>
      </c>
      <c r="S131" s="102" t="s">
        <v>1287</v>
      </c>
      <c r="T131" s="102" t="s">
        <v>1288</v>
      </c>
      <c r="U131" s="102" t="s">
        <v>1289</v>
      </c>
    </row>
    <row r="132" spans="1:21" s="89" customFormat="1">
      <c r="A132" s="101" t="s">
        <v>325</v>
      </c>
      <c r="B132" s="102" t="s">
        <v>326</v>
      </c>
      <c r="C132" s="102" t="s">
        <v>28</v>
      </c>
      <c r="D132" s="102">
        <v>2564</v>
      </c>
      <c r="E132" s="102" t="s">
        <v>180</v>
      </c>
      <c r="F132" s="103">
        <v>242431</v>
      </c>
      <c r="G132" s="103" t="s">
        <v>181</v>
      </c>
      <c r="H132" s="103">
        <v>242767</v>
      </c>
      <c r="I132" s="102" t="s">
        <v>38</v>
      </c>
      <c r="J132" s="102" t="s">
        <v>654</v>
      </c>
      <c r="K132" s="102" t="s">
        <v>72</v>
      </c>
      <c r="L132" s="103" t="s">
        <v>1224</v>
      </c>
      <c r="M132" s="103" t="s">
        <v>30</v>
      </c>
      <c r="N132" s="101">
        <v>40201</v>
      </c>
      <c r="O132" s="102" t="s">
        <v>328</v>
      </c>
      <c r="P132" s="106" t="s">
        <v>1219</v>
      </c>
      <c r="Q132" s="102" t="s">
        <v>1290</v>
      </c>
      <c r="R132" s="101">
        <v>80401</v>
      </c>
      <c r="S132" s="102" t="s">
        <v>1291</v>
      </c>
      <c r="T132" s="102" t="s">
        <v>1292</v>
      </c>
      <c r="U132" s="102" t="s">
        <v>1289</v>
      </c>
    </row>
    <row r="133" spans="1:21" s="89" customFormat="1">
      <c r="A133" s="101" t="s">
        <v>325</v>
      </c>
      <c r="B133" s="102" t="s">
        <v>326</v>
      </c>
      <c r="C133" s="102" t="s">
        <v>28</v>
      </c>
      <c r="D133" s="102">
        <v>2564</v>
      </c>
      <c r="E133" s="102" t="s">
        <v>180</v>
      </c>
      <c r="F133" s="103">
        <v>242431</v>
      </c>
      <c r="G133" s="103" t="s">
        <v>181</v>
      </c>
      <c r="H133" s="103">
        <v>242767</v>
      </c>
      <c r="I133" s="102" t="s">
        <v>38</v>
      </c>
      <c r="J133" s="102" t="s">
        <v>654</v>
      </c>
      <c r="K133" s="102" t="s">
        <v>72</v>
      </c>
      <c r="L133" s="103" t="s">
        <v>1224</v>
      </c>
      <c r="M133" s="103" t="s">
        <v>30</v>
      </c>
      <c r="N133" s="101">
        <v>40201</v>
      </c>
      <c r="O133" s="102" t="s">
        <v>328</v>
      </c>
      <c r="P133" s="106" t="s">
        <v>1219</v>
      </c>
      <c r="Q133" s="101">
        <v>160201</v>
      </c>
      <c r="R133" s="101">
        <v>160201</v>
      </c>
      <c r="S133" s="102" t="s">
        <v>1293</v>
      </c>
      <c r="T133" s="102" t="s">
        <v>1294</v>
      </c>
      <c r="U133" s="102" t="s">
        <v>1289</v>
      </c>
    </row>
    <row r="134" spans="1:21" s="89" customFormat="1">
      <c r="A134" s="101" t="s">
        <v>1295</v>
      </c>
      <c r="B134" s="102" t="s">
        <v>1296</v>
      </c>
      <c r="C134" s="102" t="s">
        <v>28</v>
      </c>
      <c r="D134" s="102">
        <v>2567</v>
      </c>
      <c r="E134" s="102" t="s">
        <v>535</v>
      </c>
      <c r="F134" s="103">
        <v>243527</v>
      </c>
      <c r="G134" s="103" t="s">
        <v>199</v>
      </c>
      <c r="H134" s="103">
        <v>243891</v>
      </c>
      <c r="I134" s="102" t="s">
        <v>47</v>
      </c>
      <c r="J134" s="102" t="s">
        <v>931</v>
      </c>
      <c r="K134" s="102" t="s">
        <v>1297</v>
      </c>
      <c r="L134" s="102" t="s">
        <v>1144</v>
      </c>
      <c r="M134" s="102" t="s">
        <v>1277</v>
      </c>
      <c r="N134" s="102" t="s">
        <v>1278</v>
      </c>
      <c r="O134" s="102" t="s">
        <v>1298</v>
      </c>
      <c r="P134" s="107" t="s">
        <v>1298</v>
      </c>
      <c r="Q134" s="102" t="s">
        <v>30</v>
      </c>
      <c r="R134" s="102" t="s">
        <v>1104</v>
      </c>
      <c r="S134" s="102" t="s">
        <v>1022</v>
      </c>
      <c r="T134" s="102" t="s">
        <v>1022</v>
      </c>
      <c r="U134" s="102" t="s">
        <v>1299</v>
      </c>
    </row>
    <row r="135" spans="1:21" s="89" customFormat="1">
      <c r="A135" s="101" t="s">
        <v>1300</v>
      </c>
      <c r="B135" s="102" t="s">
        <v>1301</v>
      </c>
      <c r="C135" s="102" t="s">
        <v>28</v>
      </c>
      <c r="D135" s="102">
        <v>2567</v>
      </c>
      <c r="E135" s="102" t="s">
        <v>1302</v>
      </c>
      <c r="F135" s="103">
        <v>243650</v>
      </c>
      <c r="G135" s="103" t="s">
        <v>1303</v>
      </c>
      <c r="H135" s="103">
        <v>243861</v>
      </c>
      <c r="I135" s="102" t="s">
        <v>61</v>
      </c>
      <c r="J135" s="102" t="s">
        <v>1304</v>
      </c>
      <c r="K135" s="102" t="s">
        <v>1305</v>
      </c>
      <c r="L135" s="102" t="s">
        <v>1144</v>
      </c>
      <c r="M135" s="102" t="s">
        <v>1306</v>
      </c>
      <c r="N135" s="102" t="s">
        <v>1307</v>
      </c>
      <c r="O135" s="102" t="s">
        <v>1308</v>
      </c>
      <c r="P135" s="107" t="s">
        <v>1308</v>
      </c>
      <c r="Q135" s="102" t="s">
        <v>30</v>
      </c>
      <c r="R135" s="102" t="s">
        <v>1104</v>
      </c>
      <c r="S135" s="102" t="s">
        <v>1012</v>
      </c>
      <c r="T135" s="102" t="s">
        <v>1012</v>
      </c>
      <c r="U135" s="102" t="s">
        <v>1309</v>
      </c>
    </row>
    <row r="136" spans="1:21" s="89" customFormat="1">
      <c r="A136" s="101" t="s">
        <v>1310</v>
      </c>
      <c r="B136" s="102" t="s">
        <v>1311</v>
      </c>
      <c r="C136" s="102" t="s">
        <v>1312</v>
      </c>
      <c r="D136" s="102">
        <v>2564</v>
      </c>
      <c r="E136" s="102" t="s">
        <v>180</v>
      </c>
      <c r="F136" s="103">
        <v>242431</v>
      </c>
      <c r="G136" s="103" t="s">
        <v>181</v>
      </c>
      <c r="H136" s="103">
        <v>242767</v>
      </c>
      <c r="I136" s="102" t="s">
        <v>38</v>
      </c>
      <c r="J136" s="102" t="s">
        <v>1313</v>
      </c>
      <c r="K136" s="102" t="s">
        <v>1314</v>
      </c>
      <c r="L136" s="103" t="s">
        <v>1224</v>
      </c>
      <c r="M136" s="101">
        <v>120101</v>
      </c>
      <c r="N136" s="101">
        <v>120101</v>
      </c>
      <c r="O136" s="102" t="s">
        <v>1315</v>
      </c>
      <c r="P136" s="107" t="s">
        <v>1316</v>
      </c>
      <c r="Q136" s="102" t="s">
        <v>30</v>
      </c>
      <c r="R136" s="101">
        <v>40201</v>
      </c>
      <c r="S136" s="102" t="s">
        <v>208</v>
      </c>
      <c r="T136" s="102" t="s">
        <v>1012</v>
      </c>
      <c r="U136" s="102" t="s">
        <v>1317</v>
      </c>
    </row>
    <row r="137" spans="1:21" s="89" customFormat="1">
      <c r="A137" s="101" t="s">
        <v>1318</v>
      </c>
      <c r="B137" s="102" t="s">
        <v>1319</v>
      </c>
      <c r="C137" s="102" t="s">
        <v>1312</v>
      </c>
      <c r="D137" s="102">
        <v>2566</v>
      </c>
      <c r="E137" s="102" t="s">
        <v>388</v>
      </c>
      <c r="F137" s="103">
        <v>243162</v>
      </c>
      <c r="G137" s="103" t="s">
        <v>322</v>
      </c>
      <c r="H137" s="103">
        <v>243526</v>
      </c>
      <c r="I137" s="102" t="s">
        <v>38</v>
      </c>
      <c r="J137" s="102" t="s">
        <v>676</v>
      </c>
      <c r="K137" s="102" t="s">
        <v>200</v>
      </c>
      <c r="L137" s="102" t="s">
        <v>1103</v>
      </c>
      <c r="M137" s="102" t="s">
        <v>1271</v>
      </c>
      <c r="N137" s="101" t="s">
        <v>1272</v>
      </c>
      <c r="O137" s="101" t="s">
        <v>1320</v>
      </c>
      <c r="P137" s="107" t="s">
        <v>1321</v>
      </c>
      <c r="Q137" s="102" t="s">
        <v>30</v>
      </c>
      <c r="R137" s="102" t="s">
        <v>1104</v>
      </c>
      <c r="S137" s="102" t="s">
        <v>445</v>
      </c>
      <c r="T137" s="102" t="s">
        <v>1048</v>
      </c>
      <c r="U137" s="102" t="s">
        <v>1322</v>
      </c>
    </row>
    <row r="138" spans="1:21" s="89" customFormat="1">
      <c r="A138" s="101" t="s">
        <v>1323</v>
      </c>
      <c r="B138" s="102" t="s">
        <v>1324</v>
      </c>
      <c r="C138" s="102" t="s">
        <v>1312</v>
      </c>
      <c r="D138" s="102">
        <v>2566</v>
      </c>
      <c r="E138" s="102" t="s">
        <v>388</v>
      </c>
      <c r="F138" s="103">
        <v>243162</v>
      </c>
      <c r="G138" s="103" t="s">
        <v>322</v>
      </c>
      <c r="H138" s="103">
        <v>243526</v>
      </c>
      <c r="I138" s="102" t="s">
        <v>47</v>
      </c>
      <c r="J138" s="102" t="s">
        <v>67</v>
      </c>
      <c r="K138" s="102" t="s">
        <v>66</v>
      </c>
      <c r="L138" s="102" t="s">
        <v>1115</v>
      </c>
      <c r="M138" s="102" t="s">
        <v>1271</v>
      </c>
      <c r="N138" s="101" t="s">
        <v>1272</v>
      </c>
      <c r="O138" s="101" t="s">
        <v>1325</v>
      </c>
      <c r="P138" s="107" t="s">
        <v>1326</v>
      </c>
      <c r="Q138" s="102" t="s">
        <v>30</v>
      </c>
      <c r="R138" s="102" t="s">
        <v>1104</v>
      </c>
      <c r="S138" s="102" t="s">
        <v>419</v>
      </c>
      <c r="T138" s="102" t="s">
        <v>1012</v>
      </c>
      <c r="U138" s="102" t="s">
        <v>1327</v>
      </c>
    </row>
    <row r="139" spans="1:21" s="89" customFormat="1">
      <c r="A139" s="101" t="s">
        <v>1328</v>
      </c>
      <c r="B139" s="102" t="s">
        <v>1329</v>
      </c>
      <c r="C139" s="102" t="s">
        <v>1312</v>
      </c>
      <c r="D139" s="102">
        <v>2566</v>
      </c>
      <c r="E139" s="102" t="s">
        <v>388</v>
      </c>
      <c r="F139" s="103">
        <v>243162</v>
      </c>
      <c r="G139" s="103" t="s">
        <v>322</v>
      </c>
      <c r="H139" s="103">
        <v>243526</v>
      </c>
      <c r="I139" s="102" t="s">
        <v>47</v>
      </c>
      <c r="J139" s="102" t="s">
        <v>67</v>
      </c>
      <c r="K139" s="102" t="s">
        <v>66</v>
      </c>
      <c r="L139" s="102" t="s">
        <v>1115</v>
      </c>
      <c r="M139" s="102" t="s">
        <v>1271</v>
      </c>
      <c r="N139" s="101" t="s">
        <v>1272</v>
      </c>
      <c r="O139" s="101" t="s">
        <v>1325</v>
      </c>
      <c r="P139" s="107" t="s">
        <v>1326</v>
      </c>
      <c r="Q139" s="102" t="s">
        <v>30</v>
      </c>
      <c r="R139" s="102" t="s">
        <v>1104</v>
      </c>
      <c r="S139" s="102" t="s">
        <v>383</v>
      </c>
      <c r="T139" s="102" t="s">
        <v>1007</v>
      </c>
      <c r="U139" s="102" t="s">
        <v>1330</v>
      </c>
    </row>
    <row r="140" spans="1:21" s="89" customFormat="1">
      <c r="A140" s="101" t="s">
        <v>1331</v>
      </c>
      <c r="B140" s="102" t="s">
        <v>1332</v>
      </c>
      <c r="C140" s="102" t="s">
        <v>1312</v>
      </c>
      <c r="D140" s="102">
        <v>2566</v>
      </c>
      <c r="E140" s="102" t="s">
        <v>388</v>
      </c>
      <c r="F140" s="103">
        <v>243162</v>
      </c>
      <c r="G140" s="103" t="s">
        <v>322</v>
      </c>
      <c r="H140" s="103">
        <v>243526</v>
      </c>
      <c r="I140" s="102" t="s">
        <v>47</v>
      </c>
      <c r="J140" s="102" t="s">
        <v>103</v>
      </c>
      <c r="K140" s="102" t="s">
        <v>102</v>
      </c>
      <c r="L140" s="102" t="s">
        <v>1115</v>
      </c>
      <c r="M140" s="102" t="s">
        <v>1333</v>
      </c>
      <c r="N140" s="101" t="s">
        <v>1334</v>
      </c>
      <c r="O140" s="101" t="s">
        <v>1335</v>
      </c>
      <c r="P140" s="107" t="s">
        <v>1336</v>
      </c>
      <c r="Q140" s="102" t="s">
        <v>30</v>
      </c>
      <c r="R140" s="102" t="s">
        <v>1104</v>
      </c>
      <c r="S140" s="102" t="s">
        <v>455</v>
      </c>
      <c r="T140" s="102" t="s">
        <v>1110</v>
      </c>
      <c r="U140" s="102" t="s">
        <v>1337</v>
      </c>
    </row>
    <row r="141" spans="1:21" s="89" customFormat="1">
      <c r="A141" s="101" t="s">
        <v>1338</v>
      </c>
      <c r="B141" s="102" t="s">
        <v>1339</v>
      </c>
      <c r="C141" s="102" t="s">
        <v>1312</v>
      </c>
      <c r="D141" s="102">
        <v>2567</v>
      </c>
      <c r="E141" s="102" t="s">
        <v>535</v>
      </c>
      <c r="F141" s="103">
        <v>243527</v>
      </c>
      <c r="G141" s="103" t="s">
        <v>199</v>
      </c>
      <c r="H141" s="103">
        <v>243891</v>
      </c>
      <c r="I141" s="102" t="s">
        <v>47</v>
      </c>
      <c r="J141" s="102" t="s">
        <v>103</v>
      </c>
      <c r="K141" s="102" t="s">
        <v>102</v>
      </c>
      <c r="L141" s="102" t="s">
        <v>1144</v>
      </c>
      <c r="M141" s="102" t="s">
        <v>1333</v>
      </c>
      <c r="N141" s="102" t="s">
        <v>1334</v>
      </c>
      <c r="O141" s="102" t="s">
        <v>1340</v>
      </c>
      <c r="P141" s="107" t="s">
        <v>1341</v>
      </c>
      <c r="Q141" s="102" t="s">
        <v>30</v>
      </c>
      <c r="R141" s="102" t="s">
        <v>1104</v>
      </c>
      <c r="S141" s="102" t="s">
        <v>455</v>
      </c>
      <c r="T141" s="102" t="s">
        <v>1110</v>
      </c>
      <c r="U141" s="102" t="s">
        <v>1342</v>
      </c>
    </row>
    <row r="142" spans="1:21" s="89" customFormat="1">
      <c r="A142" s="101" t="s">
        <v>1343</v>
      </c>
      <c r="B142" s="102" t="s">
        <v>1344</v>
      </c>
      <c r="C142" s="102" t="s">
        <v>1312</v>
      </c>
      <c r="D142" s="102">
        <v>2568</v>
      </c>
      <c r="E142" s="102" t="s">
        <v>588</v>
      </c>
      <c r="F142" s="103">
        <v>243892</v>
      </c>
      <c r="G142" s="103" t="s">
        <v>234</v>
      </c>
      <c r="H142" s="103">
        <v>244257</v>
      </c>
      <c r="I142" s="102" t="s">
        <v>47</v>
      </c>
      <c r="J142" s="102" t="s">
        <v>103</v>
      </c>
      <c r="K142" s="102" t="s">
        <v>102</v>
      </c>
      <c r="L142" s="102" t="s">
        <v>1191</v>
      </c>
      <c r="M142" s="102" t="s">
        <v>1333</v>
      </c>
      <c r="N142" s="102" t="s">
        <v>1334</v>
      </c>
      <c r="O142" s="102" t="s">
        <v>1341</v>
      </c>
      <c r="P142" s="107" t="s">
        <v>1341</v>
      </c>
      <c r="Q142" s="102" t="s">
        <v>30</v>
      </c>
      <c r="R142" s="102" t="s">
        <v>1104</v>
      </c>
      <c r="S142" s="102" t="s">
        <v>1110</v>
      </c>
      <c r="T142" s="102" t="s">
        <v>1110</v>
      </c>
      <c r="U142" s="102" t="s">
        <v>1345</v>
      </c>
    </row>
    <row r="143" spans="1:21" s="89" customFormat="1">
      <c r="A143" s="101" t="s">
        <v>1346</v>
      </c>
      <c r="B143" s="102" t="s">
        <v>1347</v>
      </c>
      <c r="C143" s="102" t="s">
        <v>1312</v>
      </c>
      <c r="D143" s="102">
        <v>2564</v>
      </c>
      <c r="E143" s="102" t="s">
        <v>180</v>
      </c>
      <c r="F143" s="103">
        <v>242431</v>
      </c>
      <c r="G143" s="103" t="s">
        <v>181</v>
      </c>
      <c r="H143" s="103">
        <v>242767</v>
      </c>
      <c r="I143" s="102" t="s">
        <v>47</v>
      </c>
      <c r="J143" s="102" t="s">
        <v>103</v>
      </c>
      <c r="K143" s="102" t="s">
        <v>117</v>
      </c>
      <c r="L143" s="103" t="s">
        <v>1224</v>
      </c>
      <c r="M143" s="101">
        <v>130301</v>
      </c>
      <c r="N143" s="101">
        <v>130301</v>
      </c>
      <c r="O143" s="102" t="s">
        <v>1348</v>
      </c>
      <c r="P143" s="107" t="s">
        <v>1326</v>
      </c>
      <c r="Q143" s="102" t="s">
        <v>30</v>
      </c>
      <c r="R143" s="101">
        <v>40201</v>
      </c>
      <c r="S143" s="102" t="s">
        <v>328</v>
      </c>
      <c r="T143" s="102" t="s">
        <v>1219</v>
      </c>
      <c r="U143" s="102" t="s">
        <v>1349</v>
      </c>
    </row>
    <row r="144" spans="1:21" s="89" customFormat="1">
      <c r="A144" s="101" t="s">
        <v>1350</v>
      </c>
      <c r="B144" s="102" t="s">
        <v>1351</v>
      </c>
      <c r="C144" s="102" t="s">
        <v>1312</v>
      </c>
      <c r="D144" s="102">
        <v>2564</v>
      </c>
      <c r="E144" s="102" t="s">
        <v>180</v>
      </c>
      <c r="F144" s="103">
        <v>242431</v>
      </c>
      <c r="G144" s="103" t="s">
        <v>181</v>
      </c>
      <c r="H144" s="103">
        <v>242767</v>
      </c>
      <c r="I144" s="102" t="s">
        <v>38</v>
      </c>
      <c r="J144" s="102" t="s">
        <v>37</v>
      </c>
      <c r="K144" s="102" t="s">
        <v>36</v>
      </c>
      <c r="L144" s="103" t="s">
        <v>1224</v>
      </c>
      <c r="M144" s="101">
        <v>130101</v>
      </c>
      <c r="N144" s="101">
        <v>130101</v>
      </c>
      <c r="O144" s="102" t="s">
        <v>1352</v>
      </c>
      <c r="P144" s="107" t="s">
        <v>1341</v>
      </c>
      <c r="Q144" s="102" t="s">
        <v>30</v>
      </c>
      <c r="R144" s="101">
        <v>40201</v>
      </c>
      <c r="S144" s="102" t="s">
        <v>208</v>
      </c>
      <c r="T144" s="102" t="s">
        <v>1012</v>
      </c>
      <c r="U144" s="102" t="s">
        <v>1353</v>
      </c>
    </row>
    <row r="145" spans="1:21" s="89" customFormat="1">
      <c r="A145" s="101" t="s">
        <v>1354</v>
      </c>
      <c r="B145" s="102" t="s">
        <v>827</v>
      </c>
      <c r="C145" s="102" t="s">
        <v>1355</v>
      </c>
      <c r="D145" s="102">
        <v>2567</v>
      </c>
      <c r="E145" s="102" t="s">
        <v>535</v>
      </c>
      <c r="F145" s="103">
        <v>243527</v>
      </c>
      <c r="G145" s="103" t="s">
        <v>199</v>
      </c>
      <c r="H145" s="103">
        <v>243891</v>
      </c>
      <c r="I145" s="102" t="s">
        <v>47</v>
      </c>
      <c r="J145" s="102" t="s">
        <v>272</v>
      </c>
      <c r="K145" s="102" t="s">
        <v>360</v>
      </c>
      <c r="L145" s="102" t="s">
        <v>1144</v>
      </c>
      <c r="M145" s="102" t="s">
        <v>1356</v>
      </c>
      <c r="N145" s="102" t="s">
        <v>1357</v>
      </c>
      <c r="O145" s="102" t="s">
        <v>1358</v>
      </c>
      <c r="P145" s="107" t="s">
        <v>1358</v>
      </c>
      <c r="Q145" s="102" t="s">
        <v>30</v>
      </c>
      <c r="R145" s="102" t="s">
        <v>1104</v>
      </c>
      <c r="S145" s="102" t="s">
        <v>1164</v>
      </c>
      <c r="T145" s="102" t="s">
        <v>1164</v>
      </c>
      <c r="U145" s="102" t="s">
        <v>1359</v>
      </c>
    </row>
    <row r="146" spans="1:21" s="89" customFormat="1">
      <c r="A146" s="101" t="s">
        <v>1360</v>
      </c>
      <c r="B146" s="102" t="s">
        <v>827</v>
      </c>
      <c r="C146" s="102" t="s">
        <v>1355</v>
      </c>
      <c r="D146" s="102">
        <v>2568</v>
      </c>
      <c r="E146" s="102" t="s">
        <v>588</v>
      </c>
      <c r="F146" s="103">
        <v>243892</v>
      </c>
      <c r="G146" s="103" t="s">
        <v>234</v>
      </c>
      <c r="H146" s="103">
        <v>244257</v>
      </c>
      <c r="I146" s="102" t="s">
        <v>47</v>
      </c>
      <c r="J146" s="102" t="s">
        <v>272</v>
      </c>
      <c r="K146" s="102" t="s">
        <v>360</v>
      </c>
      <c r="L146" s="102" t="s">
        <v>1191</v>
      </c>
      <c r="M146" s="102" t="s">
        <v>1356</v>
      </c>
      <c r="N146" s="102" t="s">
        <v>1357</v>
      </c>
      <c r="O146" s="102" t="s">
        <v>1358</v>
      </c>
      <c r="P146" s="107" t="s">
        <v>1358</v>
      </c>
      <c r="Q146" s="102" t="s">
        <v>30</v>
      </c>
      <c r="R146" s="102" t="s">
        <v>1104</v>
      </c>
      <c r="S146" s="102" t="s">
        <v>1164</v>
      </c>
      <c r="T146" s="102" t="s">
        <v>1164</v>
      </c>
      <c r="U146" s="102" t="s">
        <v>1361</v>
      </c>
    </row>
    <row r="147" spans="1:21" s="89" customFormat="1">
      <c r="A147" s="101" t="s">
        <v>1362</v>
      </c>
      <c r="B147" s="102" t="s">
        <v>1363</v>
      </c>
      <c r="C147" s="102" t="s">
        <v>1364</v>
      </c>
      <c r="D147" s="102">
        <v>2566</v>
      </c>
      <c r="E147" s="102" t="s">
        <v>844</v>
      </c>
      <c r="F147" s="103">
        <v>243193</v>
      </c>
      <c r="G147" s="103" t="s">
        <v>417</v>
      </c>
      <c r="H147" s="103">
        <v>243434</v>
      </c>
      <c r="I147" s="102" t="s">
        <v>47</v>
      </c>
      <c r="J147" s="102" t="s">
        <v>46</v>
      </c>
      <c r="K147" s="102" t="s">
        <v>45</v>
      </c>
      <c r="L147" s="102" t="s">
        <v>1115</v>
      </c>
      <c r="M147" s="102" t="s">
        <v>1365</v>
      </c>
      <c r="N147" s="101" t="s">
        <v>1366</v>
      </c>
      <c r="O147" s="101" t="s">
        <v>1367</v>
      </c>
      <c r="P147" s="107" t="s">
        <v>1368</v>
      </c>
      <c r="Q147" s="102" t="s">
        <v>30</v>
      </c>
      <c r="R147" s="102" t="s">
        <v>1104</v>
      </c>
      <c r="S147" s="102" t="s">
        <v>409</v>
      </c>
      <c r="T147" s="102" t="s">
        <v>1164</v>
      </c>
      <c r="U147" s="102" t="s">
        <v>1369</v>
      </c>
    </row>
  </sheetData>
  <autoFilter ref="A7:U7" xr:uid="{5F406CE3-A8AB-4329-A7CC-69560F1963A5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A1D3-6EA1-4E72-9E72-F659DAD28EA3}">
  <dimension ref="A1:R153"/>
  <sheetViews>
    <sheetView topLeftCell="H6" zoomScale="70" zoomScaleNormal="70" workbookViewId="0">
      <pane ySplit="2" topLeftCell="A8" activePane="bottomLeft" state="frozen"/>
      <selection activeCell="B178" sqref="B178"/>
      <selection pane="bottomLeft" activeCell="B178" sqref="B178"/>
    </sheetView>
  </sheetViews>
  <sheetFormatPr defaultRowHeight="14.4"/>
  <cols>
    <col min="1" max="2" width="23" style="84" customWidth="1"/>
    <col min="3" max="3" width="90.77734375" style="84" customWidth="1"/>
    <col min="4" max="4" width="54" style="84" customWidth="1"/>
    <col min="5" max="6" width="20.21875" style="84" customWidth="1"/>
    <col min="7" max="7" width="28.21875" style="84" customWidth="1"/>
    <col min="8" max="8" width="54" style="84" customWidth="1"/>
    <col min="9" max="9" width="50" style="84" customWidth="1"/>
    <col min="10" max="10" width="16.6640625" style="84" customWidth="1"/>
    <col min="11" max="11" width="54" style="84" customWidth="1"/>
    <col min="12" max="12" width="35.77734375" style="84" bestFit="1" customWidth="1"/>
    <col min="13" max="13" width="27" style="84" customWidth="1"/>
    <col min="14" max="14" width="19.44140625" style="84" customWidth="1"/>
    <col min="15" max="15" width="21.21875" style="84" customWidth="1"/>
    <col min="16" max="16" width="19.44140625" style="84" customWidth="1"/>
    <col min="17" max="17" width="41.33203125" style="84" customWidth="1"/>
    <col min="18" max="18" width="19.44140625" style="84" customWidth="1"/>
    <col min="19" max="16384" width="8.88671875" style="84"/>
  </cols>
  <sheetData>
    <row r="1" spans="1:18" s="89" customFormat="1" ht="21" hidden="1">
      <c r="A1" s="85" t="s">
        <v>1085</v>
      </c>
      <c r="B1" s="85"/>
      <c r="C1" s="86" t="s">
        <v>1086</v>
      </c>
      <c r="D1" s="87"/>
      <c r="E1" s="88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s="89" customFormat="1" ht="21" hidden="1">
      <c r="A2" s="87"/>
      <c r="B2" s="87"/>
      <c r="C2" s="90" t="s">
        <v>1087</v>
      </c>
      <c r="D2" s="87"/>
      <c r="E2" s="88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s="89" customFormat="1" ht="21" hidden="1">
      <c r="A3" s="87"/>
      <c r="B3" s="87"/>
      <c r="C3" s="91" t="s">
        <v>1088</v>
      </c>
      <c r="D3" s="87"/>
      <c r="E3" s="88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s="89" customFormat="1" ht="21" hidden="1">
      <c r="A4" s="87"/>
      <c r="B4" s="87"/>
      <c r="C4" s="92" t="s">
        <v>1089</v>
      </c>
      <c r="D4" s="87"/>
      <c r="E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s="89" customFormat="1" ht="21" hidden="1">
      <c r="A5" s="87"/>
      <c r="B5" s="87"/>
      <c r="C5" s="93" t="s">
        <v>1090</v>
      </c>
      <c r="D5" s="87"/>
      <c r="E5" s="88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7" spans="1:18" s="89" customFormat="1" ht="21">
      <c r="A7" s="94" t="s">
        <v>2</v>
      </c>
      <c r="B7" s="95" t="s">
        <v>3</v>
      </c>
      <c r="C7" s="95" t="s">
        <v>3</v>
      </c>
      <c r="D7" s="96" t="s">
        <v>7</v>
      </c>
      <c r="E7" s="96" t="s">
        <v>612</v>
      </c>
      <c r="F7" s="97" t="s">
        <v>1091</v>
      </c>
      <c r="G7" s="98" t="s">
        <v>1092</v>
      </c>
      <c r="H7" s="95" t="s">
        <v>18</v>
      </c>
      <c r="I7" s="95" t="s">
        <v>19</v>
      </c>
      <c r="J7" s="95" t="s">
        <v>1376</v>
      </c>
      <c r="K7" s="95" t="s">
        <v>20</v>
      </c>
      <c r="L7" s="95" t="s">
        <v>21</v>
      </c>
      <c r="M7" s="95" t="s">
        <v>22</v>
      </c>
      <c r="N7" s="100" t="s">
        <v>1096</v>
      </c>
      <c r="O7" s="100" t="s">
        <v>1372</v>
      </c>
      <c r="P7" s="100" t="s">
        <v>1085</v>
      </c>
      <c r="Q7" s="95" t="s">
        <v>1101</v>
      </c>
      <c r="R7" s="95" t="s">
        <v>1370</v>
      </c>
    </row>
    <row r="8" spans="1:18" s="89" customFormat="1">
      <c r="A8" s="101" t="s">
        <v>576</v>
      </c>
      <c r="B8" s="101"/>
      <c r="C8" s="102" t="s">
        <v>577</v>
      </c>
      <c r="D8" s="102" t="s">
        <v>28</v>
      </c>
      <c r="E8" s="102">
        <v>2565</v>
      </c>
      <c r="F8" s="102" t="s">
        <v>388</v>
      </c>
      <c r="G8" s="103" t="s">
        <v>403</v>
      </c>
      <c r="H8" s="102" t="s">
        <v>102</v>
      </c>
      <c r="I8" s="102" t="s">
        <v>103</v>
      </c>
      <c r="J8" s="102" t="str">
        <f>VLOOKUP(I8,'[1]ตัวย่อ(ต่อท้าย)'!$B:$C,2,FALSE)</f>
        <v>DTAM</v>
      </c>
      <c r="K8" s="102" t="s">
        <v>47</v>
      </c>
      <c r="L8" s="103" t="s">
        <v>1102</v>
      </c>
      <c r="M8" s="103" t="s">
        <v>1036</v>
      </c>
      <c r="N8" s="104" t="s">
        <v>1044</v>
      </c>
      <c r="O8" s="108" t="s">
        <v>1373</v>
      </c>
      <c r="P8" s="104"/>
      <c r="Q8" s="102" t="s">
        <v>691</v>
      </c>
      <c r="R8" s="102" t="s">
        <v>441</v>
      </c>
    </row>
    <row r="9" spans="1:18" s="89" customFormat="1">
      <c r="A9" s="101" t="s">
        <v>585</v>
      </c>
      <c r="B9" s="101"/>
      <c r="C9" s="102" t="s">
        <v>586</v>
      </c>
      <c r="D9" s="102" t="s">
        <v>28</v>
      </c>
      <c r="E9" s="102">
        <v>2565</v>
      </c>
      <c r="F9" s="102" t="s">
        <v>588</v>
      </c>
      <c r="G9" s="103" t="s">
        <v>589</v>
      </c>
      <c r="H9" s="102" t="s">
        <v>590</v>
      </c>
      <c r="I9" s="102" t="s">
        <v>591</v>
      </c>
      <c r="J9" s="102" t="str">
        <f>VLOOKUP(I9,'[1]ตัวย่อ(ต่อท้าย)'!$B:$C,2,FALSE)</f>
        <v>จุฬา</v>
      </c>
      <c r="K9" s="102" t="s">
        <v>38</v>
      </c>
      <c r="L9" s="103" t="s">
        <v>1102</v>
      </c>
      <c r="M9" s="103" t="s">
        <v>1036</v>
      </c>
      <c r="N9" s="104" t="s">
        <v>1044</v>
      </c>
      <c r="O9" s="108" t="s">
        <v>1373</v>
      </c>
      <c r="P9" s="104"/>
      <c r="Q9" s="102" t="s">
        <v>710</v>
      </c>
      <c r="R9" s="102" t="s">
        <v>441</v>
      </c>
    </row>
    <row r="10" spans="1:18" s="89" customFormat="1">
      <c r="A10" s="101" t="s">
        <v>595</v>
      </c>
      <c r="B10" s="101"/>
      <c r="C10" s="102" t="s">
        <v>596</v>
      </c>
      <c r="D10" s="102" t="s">
        <v>28</v>
      </c>
      <c r="E10" s="102">
        <v>2565</v>
      </c>
      <c r="F10" s="102" t="s">
        <v>388</v>
      </c>
      <c r="G10" s="103" t="s">
        <v>199</v>
      </c>
      <c r="H10" s="102" t="s">
        <v>536</v>
      </c>
      <c r="I10" s="102" t="s">
        <v>598</v>
      </c>
      <c r="J10" s="102" t="str">
        <f>VLOOKUP(I10,'[1]ตัวย่อ(ต่อท้าย)'!$B:$C,2,FALSE)</f>
        <v>สวรส.</v>
      </c>
      <c r="K10" s="102" t="s">
        <v>47</v>
      </c>
      <c r="L10" s="103" t="s">
        <v>1102</v>
      </c>
      <c r="M10" s="103" t="s">
        <v>1006</v>
      </c>
      <c r="N10" s="104" t="s">
        <v>1007</v>
      </c>
      <c r="O10" s="108" t="s">
        <v>1373</v>
      </c>
      <c r="P10" s="104"/>
      <c r="Q10" s="102" t="s">
        <v>715</v>
      </c>
      <c r="R10" s="102" t="s">
        <v>383</v>
      </c>
    </row>
    <row r="11" spans="1:18" s="89" customFormat="1">
      <c r="A11" s="101" t="s">
        <v>858</v>
      </c>
      <c r="B11" s="101"/>
      <c r="C11" s="102" t="s">
        <v>426</v>
      </c>
      <c r="D11" s="102" t="s">
        <v>28</v>
      </c>
      <c r="E11" s="102">
        <v>2566</v>
      </c>
      <c r="F11" s="102" t="s">
        <v>388</v>
      </c>
      <c r="G11" s="103" t="s">
        <v>322</v>
      </c>
      <c r="H11" s="102" t="s">
        <v>200</v>
      </c>
      <c r="I11" s="102" t="s">
        <v>676</v>
      </c>
      <c r="J11" s="102" t="str">
        <f>VLOOKUP(I11,'[1]ตัวย่อ(ต่อท้าย)'!$B:$C,2,FALSE)</f>
        <v>สวทช.</v>
      </c>
      <c r="K11" s="102" t="s">
        <v>38</v>
      </c>
      <c r="L11" s="102" t="s">
        <v>1103</v>
      </c>
      <c r="M11" s="103" t="s">
        <v>1036</v>
      </c>
      <c r="N11" s="104" t="s">
        <v>1105</v>
      </c>
      <c r="O11" s="108" t="s">
        <v>1373</v>
      </c>
      <c r="P11" s="104"/>
      <c r="Q11" s="102" t="s">
        <v>1106</v>
      </c>
      <c r="R11" s="101" t="s">
        <v>399</v>
      </c>
    </row>
    <row r="12" spans="1:18" s="89" customFormat="1">
      <c r="A12" s="101" t="s">
        <v>852</v>
      </c>
      <c r="B12" s="101"/>
      <c r="C12" s="102" t="s">
        <v>401</v>
      </c>
      <c r="D12" s="102" t="s">
        <v>28</v>
      </c>
      <c r="E12" s="102">
        <v>2566</v>
      </c>
      <c r="F12" s="102" t="s">
        <v>388</v>
      </c>
      <c r="G12" s="103" t="s">
        <v>322</v>
      </c>
      <c r="H12" s="102" t="s">
        <v>200</v>
      </c>
      <c r="I12" s="102" t="s">
        <v>676</v>
      </c>
      <c r="J12" s="102" t="str">
        <f>VLOOKUP(I12,'[1]ตัวย่อ(ต่อท้าย)'!$B:$C,2,FALSE)</f>
        <v>สวทช.</v>
      </c>
      <c r="K12" s="102" t="s">
        <v>38</v>
      </c>
      <c r="L12" s="102" t="s">
        <v>1103</v>
      </c>
      <c r="M12" s="103" t="s">
        <v>1006</v>
      </c>
      <c r="N12" s="104" t="s">
        <v>1022</v>
      </c>
      <c r="O12" s="108" t="s">
        <v>1373</v>
      </c>
      <c r="P12" s="104"/>
      <c r="Q12" s="102" t="s">
        <v>1107</v>
      </c>
      <c r="R12" s="101" t="s">
        <v>404</v>
      </c>
    </row>
    <row r="13" spans="1:18" s="89" customFormat="1">
      <c r="A13" s="101" t="s">
        <v>870</v>
      </c>
      <c r="B13" s="101"/>
      <c r="C13" s="102" t="s">
        <v>457</v>
      </c>
      <c r="D13" s="102" t="s">
        <v>28</v>
      </c>
      <c r="E13" s="102">
        <v>2566</v>
      </c>
      <c r="F13" s="102" t="s">
        <v>388</v>
      </c>
      <c r="G13" s="103" t="s">
        <v>322</v>
      </c>
      <c r="H13" s="102" t="s">
        <v>200</v>
      </c>
      <c r="I13" s="102" t="s">
        <v>676</v>
      </c>
      <c r="J13" s="102" t="str">
        <f>VLOOKUP(I13,'[1]ตัวย่อ(ต่อท้าย)'!$B:$C,2,FALSE)</f>
        <v>สวทช.</v>
      </c>
      <c r="K13" s="102" t="s">
        <v>38</v>
      </c>
      <c r="L13" s="102" t="s">
        <v>1103</v>
      </c>
      <c r="M13" s="103" t="s">
        <v>1011</v>
      </c>
      <c r="N13" s="104" t="s">
        <v>1048</v>
      </c>
      <c r="O13" s="108" t="s">
        <v>1373</v>
      </c>
      <c r="P13" s="104"/>
      <c r="Q13" s="102" t="s">
        <v>1108</v>
      </c>
      <c r="R13" s="101" t="s">
        <v>445</v>
      </c>
    </row>
    <row r="14" spans="1:18" s="89" customFormat="1">
      <c r="A14" s="101" t="s">
        <v>872</v>
      </c>
      <c r="B14" s="101"/>
      <c r="C14" s="102" t="s">
        <v>873</v>
      </c>
      <c r="D14" s="102" t="s">
        <v>28</v>
      </c>
      <c r="E14" s="102">
        <v>2566</v>
      </c>
      <c r="F14" s="102" t="s">
        <v>388</v>
      </c>
      <c r="G14" s="103" t="s">
        <v>322</v>
      </c>
      <c r="H14" s="102" t="s">
        <v>200</v>
      </c>
      <c r="I14" s="102" t="s">
        <v>676</v>
      </c>
      <c r="J14" s="102" t="str">
        <f>VLOOKUP(I14,'[1]ตัวย่อ(ต่อท้าย)'!$B:$C,2,FALSE)</f>
        <v>สวทช.</v>
      </c>
      <c r="K14" s="102" t="s">
        <v>38</v>
      </c>
      <c r="L14" s="102" t="s">
        <v>1103</v>
      </c>
      <c r="M14" s="103" t="s">
        <v>1011</v>
      </c>
      <c r="N14" s="104" t="s">
        <v>1048</v>
      </c>
      <c r="O14" s="108" t="s">
        <v>1373</v>
      </c>
      <c r="P14" s="104"/>
      <c r="Q14" s="102" t="s">
        <v>1109</v>
      </c>
      <c r="R14" s="101" t="s">
        <v>445</v>
      </c>
    </row>
    <row r="15" spans="1:18" s="89" customFormat="1">
      <c r="A15" s="101" t="s">
        <v>878</v>
      </c>
      <c r="B15" s="101"/>
      <c r="C15" s="102" t="s">
        <v>879</v>
      </c>
      <c r="D15" s="102" t="s">
        <v>28</v>
      </c>
      <c r="E15" s="102">
        <v>2566</v>
      </c>
      <c r="F15" s="102" t="s">
        <v>388</v>
      </c>
      <c r="G15" s="103" t="s">
        <v>322</v>
      </c>
      <c r="H15" s="102" t="s">
        <v>200</v>
      </c>
      <c r="I15" s="102" t="s">
        <v>676</v>
      </c>
      <c r="J15" s="102" t="str">
        <f>VLOOKUP(I15,'[1]ตัวย่อ(ต่อท้าย)'!$B:$C,2,FALSE)</f>
        <v>สวทช.</v>
      </c>
      <c r="K15" s="102" t="s">
        <v>38</v>
      </c>
      <c r="L15" s="102" t="s">
        <v>1103</v>
      </c>
      <c r="M15" s="103" t="s">
        <v>1371</v>
      </c>
      <c r="N15" s="104" t="s">
        <v>1110</v>
      </c>
      <c r="O15" s="108" t="s">
        <v>1373</v>
      </c>
      <c r="P15" s="104"/>
      <c r="Q15" s="102" t="s">
        <v>1111</v>
      </c>
      <c r="R15" s="101" t="s">
        <v>455</v>
      </c>
    </row>
    <row r="16" spans="1:18" s="89" customFormat="1">
      <c r="A16" s="101" t="s">
        <v>881</v>
      </c>
      <c r="B16" s="101"/>
      <c r="C16" s="102" t="s">
        <v>882</v>
      </c>
      <c r="D16" s="102" t="s">
        <v>28</v>
      </c>
      <c r="E16" s="102">
        <v>2566</v>
      </c>
      <c r="F16" s="102" t="s">
        <v>388</v>
      </c>
      <c r="G16" s="103" t="s">
        <v>322</v>
      </c>
      <c r="H16" s="102" t="s">
        <v>200</v>
      </c>
      <c r="I16" s="102" t="s">
        <v>676</v>
      </c>
      <c r="J16" s="102" t="str">
        <f>VLOOKUP(I16,'[1]ตัวย่อ(ต่อท้าย)'!$B:$C,2,FALSE)</f>
        <v>สวทช.</v>
      </c>
      <c r="K16" s="102" t="s">
        <v>38</v>
      </c>
      <c r="L16" s="102" t="s">
        <v>1103</v>
      </c>
      <c r="M16" s="103" t="s">
        <v>1011</v>
      </c>
      <c r="N16" s="104" t="s">
        <v>1048</v>
      </c>
      <c r="O16" s="108" t="s">
        <v>1373</v>
      </c>
      <c r="P16" s="104"/>
      <c r="Q16" s="102" t="s">
        <v>1112</v>
      </c>
      <c r="R16" s="101" t="s">
        <v>445</v>
      </c>
    </row>
    <row r="17" spans="1:18" s="89" customFormat="1">
      <c r="A17" s="101" t="s">
        <v>884</v>
      </c>
      <c r="B17" s="101"/>
      <c r="C17" s="102" t="s">
        <v>885</v>
      </c>
      <c r="D17" s="102" t="s">
        <v>28</v>
      </c>
      <c r="E17" s="102">
        <v>2566</v>
      </c>
      <c r="F17" s="102" t="s">
        <v>388</v>
      </c>
      <c r="G17" s="103" t="s">
        <v>322</v>
      </c>
      <c r="H17" s="102" t="s">
        <v>200</v>
      </c>
      <c r="I17" s="102" t="s">
        <v>676</v>
      </c>
      <c r="J17" s="102" t="str">
        <f>VLOOKUP(I17,'[1]ตัวย่อ(ต่อท้าย)'!$B:$C,2,FALSE)</f>
        <v>สวทช.</v>
      </c>
      <c r="K17" s="102" t="s">
        <v>38</v>
      </c>
      <c r="L17" s="102" t="s">
        <v>1103</v>
      </c>
      <c r="M17" s="103" t="s">
        <v>1011</v>
      </c>
      <c r="N17" s="104" t="s">
        <v>1048</v>
      </c>
      <c r="O17" s="108" t="s">
        <v>1373</v>
      </c>
      <c r="P17" s="104"/>
      <c r="Q17" s="102" t="s">
        <v>1113</v>
      </c>
      <c r="R17" s="101" t="s">
        <v>445</v>
      </c>
    </row>
    <row r="18" spans="1:18" s="89" customFormat="1">
      <c r="A18" s="101" t="s">
        <v>867</v>
      </c>
      <c r="B18" s="101"/>
      <c r="C18" s="102" t="s">
        <v>868</v>
      </c>
      <c r="D18" s="102" t="s">
        <v>28</v>
      </c>
      <c r="E18" s="102">
        <v>2566</v>
      </c>
      <c r="F18" s="102" t="s">
        <v>388</v>
      </c>
      <c r="G18" s="103" t="s">
        <v>322</v>
      </c>
      <c r="H18" s="102" t="s">
        <v>200</v>
      </c>
      <c r="I18" s="102" t="s">
        <v>676</v>
      </c>
      <c r="J18" s="102" t="str">
        <f>VLOOKUP(I18,'[1]ตัวย่อ(ต่อท้าย)'!$B:$C,2,FALSE)</f>
        <v>สวทช.</v>
      </c>
      <c r="K18" s="102" t="s">
        <v>38</v>
      </c>
      <c r="L18" s="102" t="s">
        <v>1103</v>
      </c>
      <c r="M18" s="103" t="s">
        <v>1011</v>
      </c>
      <c r="N18" s="104" t="s">
        <v>1012</v>
      </c>
      <c r="O18" s="108" t="s">
        <v>1373</v>
      </c>
      <c r="P18" s="104"/>
      <c r="Q18" s="102" t="s">
        <v>1114</v>
      </c>
      <c r="R18" s="101" t="s">
        <v>419</v>
      </c>
    </row>
    <row r="19" spans="1:18" s="89" customFormat="1">
      <c r="A19" s="101" t="s">
        <v>822</v>
      </c>
      <c r="B19" s="101"/>
      <c r="C19" s="102" t="s">
        <v>142</v>
      </c>
      <c r="D19" s="102" t="s">
        <v>28</v>
      </c>
      <c r="E19" s="102">
        <v>2566</v>
      </c>
      <c r="F19" s="102" t="s">
        <v>388</v>
      </c>
      <c r="G19" s="103" t="s">
        <v>322</v>
      </c>
      <c r="H19" s="102" t="s">
        <v>281</v>
      </c>
      <c r="I19" s="102" t="s">
        <v>711</v>
      </c>
      <c r="J19" s="102" t="str">
        <f>VLOOKUP(I19,'[1]ตัวย่อ(ต่อท้าย)'!$B:$C,2,FALSE)</f>
        <v>มว.</v>
      </c>
      <c r="K19" s="102" t="s">
        <v>38</v>
      </c>
      <c r="L19" s="102" t="s">
        <v>1115</v>
      </c>
      <c r="M19" s="103" t="s">
        <v>1036</v>
      </c>
      <c r="N19" s="104" t="s">
        <v>1044</v>
      </c>
      <c r="O19" s="108" t="s">
        <v>1373</v>
      </c>
      <c r="P19" s="104"/>
      <c r="Q19" s="102" t="s">
        <v>1116</v>
      </c>
      <c r="R19" s="101" t="s">
        <v>441</v>
      </c>
    </row>
    <row r="20" spans="1:18" s="89" customFormat="1">
      <c r="A20" s="101" t="s">
        <v>819</v>
      </c>
      <c r="B20" s="101"/>
      <c r="C20" s="102" t="s">
        <v>820</v>
      </c>
      <c r="D20" s="102" t="s">
        <v>28</v>
      </c>
      <c r="E20" s="102">
        <v>2566</v>
      </c>
      <c r="F20" s="102" t="s">
        <v>388</v>
      </c>
      <c r="G20" s="103" t="s">
        <v>322</v>
      </c>
      <c r="H20" s="102" t="s">
        <v>306</v>
      </c>
      <c r="I20" s="102" t="s">
        <v>236</v>
      </c>
      <c r="J20" s="102" t="str">
        <f>VLOOKUP(I20,'[1]ตัวย่อ(ต่อท้าย)'!$B:$C,2,FALSE)</f>
        <v>กาชาดฯ</v>
      </c>
      <c r="K20" s="102" t="s">
        <v>237</v>
      </c>
      <c r="L20" s="102" t="s">
        <v>1115</v>
      </c>
      <c r="M20" s="103" t="s">
        <v>1036</v>
      </c>
      <c r="N20" s="104" t="s">
        <v>1044</v>
      </c>
      <c r="O20" s="108" t="s">
        <v>1373</v>
      </c>
      <c r="P20" s="104"/>
      <c r="Q20" s="102" t="s">
        <v>1117</v>
      </c>
      <c r="R20" s="101" t="s">
        <v>473</v>
      </c>
    </row>
    <row r="21" spans="1:18" s="89" customFormat="1">
      <c r="A21" s="101" t="s">
        <v>824</v>
      </c>
      <c r="B21" s="101"/>
      <c r="C21" s="102" t="s">
        <v>524</v>
      </c>
      <c r="D21" s="102" t="s">
        <v>28</v>
      </c>
      <c r="E21" s="102">
        <v>2566</v>
      </c>
      <c r="F21" s="102" t="s">
        <v>388</v>
      </c>
      <c r="G21" s="103" t="s">
        <v>322</v>
      </c>
      <c r="H21" s="102" t="s">
        <v>281</v>
      </c>
      <c r="I21" s="102" t="s">
        <v>711</v>
      </c>
      <c r="J21" s="102" t="str">
        <f>VLOOKUP(I21,'[1]ตัวย่อ(ต่อท้าย)'!$B:$C,2,FALSE)</f>
        <v>มว.</v>
      </c>
      <c r="K21" s="102" t="s">
        <v>38</v>
      </c>
      <c r="L21" s="102" t="s">
        <v>1115</v>
      </c>
      <c r="M21" s="103" t="s">
        <v>1036</v>
      </c>
      <c r="N21" s="104" t="s">
        <v>1044</v>
      </c>
      <c r="O21" s="108" t="s">
        <v>1373</v>
      </c>
      <c r="P21" s="104"/>
      <c r="Q21" s="102" t="s">
        <v>1118</v>
      </c>
      <c r="R21" s="101" t="s">
        <v>441</v>
      </c>
    </row>
    <row r="22" spans="1:18" s="89" customFormat="1">
      <c r="A22" s="101" t="s">
        <v>832</v>
      </c>
      <c r="B22" s="101"/>
      <c r="C22" s="102" t="s">
        <v>1119</v>
      </c>
      <c r="D22" s="102" t="s">
        <v>28</v>
      </c>
      <c r="E22" s="102">
        <v>2566</v>
      </c>
      <c r="F22" s="102" t="s">
        <v>388</v>
      </c>
      <c r="G22" s="103" t="s">
        <v>322</v>
      </c>
      <c r="H22" s="102" t="s">
        <v>59</v>
      </c>
      <c r="I22" s="102" t="s">
        <v>60</v>
      </c>
      <c r="J22" s="102" t="str">
        <f>VLOOKUP(I22,'[1]ตัวย่อ(ต่อท้าย)'!$B:$C,2,FALSE)</f>
        <v>กสอ.</v>
      </c>
      <c r="K22" s="102" t="s">
        <v>61</v>
      </c>
      <c r="L22" s="102" t="s">
        <v>1115</v>
      </c>
      <c r="M22" s="103" t="s">
        <v>1011</v>
      </c>
      <c r="N22" s="104" t="s">
        <v>1048</v>
      </c>
      <c r="O22" s="108" t="s">
        <v>1373</v>
      </c>
      <c r="P22" s="104"/>
      <c r="Q22" s="102" t="s">
        <v>1120</v>
      </c>
      <c r="R22" s="101" t="s">
        <v>445</v>
      </c>
    </row>
    <row r="23" spans="1:18" s="89" customFormat="1">
      <c r="A23" s="101" t="s">
        <v>463</v>
      </c>
      <c r="B23" s="101"/>
      <c r="C23" s="102" t="s">
        <v>838</v>
      </c>
      <c r="D23" s="102" t="s">
        <v>28</v>
      </c>
      <c r="E23" s="102">
        <v>2566</v>
      </c>
      <c r="F23" s="102" t="s">
        <v>388</v>
      </c>
      <c r="G23" s="103" t="s">
        <v>322</v>
      </c>
      <c r="H23" s="102" t="s">
        <v>72</v>
      </c>
      <c r="I23" s="102" t="s">
        <v>654</v>
      </c>
      <c r="J23" s="102" t="str">
        <f>VLOOKUP(I23,'[1]ตัวย่อ(ต่อท้าย)'!$B:$C,2,FALSE)</f>
        <v>ศลช.</v>
      </c>
      <c r="K23" s="102" t="s">
        <v>38</v>
      </c>
      <c r="L23" s="102" t="s">
        <v>1115</v>
      </c>
      <c r="M23" s="103" t="s">
        <v>1371</v>
      </c>
      <c r="N23" s="104" t="s">
        <v>1121</v>
      </c>
      <c r="O23" s="108" t="s">
        <v>1373</v>
      </c>
      <c r="P23" s="104"/>
      <c r="Q23" s="102" t="s">
        <v>1122</v>
      </c>
      <c r="R23" s="101" t="s">
        <v>451</v>
      </c>
    </row>
    <row r="24" spans="1:18" s="89" customFormat="1">
      <c r="A24" s="101" t="s">
        <v>840</v>
      </c>
      <c r="B24" s="101"/>
      <c r="C24" s="102" t="s">
        <v>320</v>
      </c>
      <c r="D24" s="102" t="s">
        <v>28</v>
      </c>
      <c r="E24" s="102">
        <v>2566</v>
      </c>
      <c r="F24" s="102" t="s">
        <v>388</v>
      </c>
      <c r="G24" s="103" t="s">
        <v>322</v>
      </c>
      <c r="H24" s="102" t="s">
        <v>323</v>
      </c>
      <c r="I24" s="102" t="s">
        <v>679</v>
      </c>
      <c r="J24" s="102" t="str">
        <f>VLOOKUP(I24,'[1]ตัวย่อ(ต่อท้าย)'!$B:$C,2,FALSE)</f>
        <v>วศ.</v>
      </c>
      <c r="K24" s="102" t="s">
        <v>38</v>
      </c>
      <c r="L24" s="102" t="s">
        <v>1115</v>
      </c>
      <c r="M24" s="103" t="s">
        <v>1006</v>
      </c>
      <c r="N24" s="104" t="s">
        <v>1022</v>
      </c>
      <c r="O24" s="108" t="s">
        <v>1373</v>
      </c>
      <c r="P24" s="104"/>
      <c r="Q24" s="102" t="s">
        <v>1123</v>
      </c>
      <c r="R24" s="101" t="s">
        <v>404</v>
      </c>
    </row>
    <row r="25" spans="1:18" s="89" customFormat="1">
      <c r="A25" s="101" t="s">
        <v>842</v>
      </c>
      <c r="B25" s="101"/>
      <c r="C25" s="102" t="s">
        <v>1124</v>
      </c>
      <c r="D25" s="102" t="s">
        <v>28</v>
      </c>
      <c r="E25" s="102">
        <v>2566</v>
      </c>
      <c r="F25" s="102" t="s">
        <v>844</v>
      </c>
      <c r="G25" s="103" t="s">
        <v>322</v>
      </c>
      <c r="H25" s="102" t="s">
        <v>845</v>
      </c>
      <c r="I25" s="102" t="s">
        <v>46</v>
      </c>
      <c r="J25" s="102" t="str">
        <f>VLOOKUP(I25,'[1]ตัวย่อ(ต่อท้าย)'!$B:$C,2,FALSE)</f>
        <v>อย.</v>
      </c>
      <c r="K25" s="102" t="s">
        <v>47</v>
      </c>
      <c r="L25" s="102" t="s">
        <v>1115</v>
      </c>
      <c r="M25" s="103" t="s">
        <v>1006</v>
      </c>
      <c r="N25" s="104" t="s">
        <v>1007</v>
      </c>
      <c r="O25" s="108" t="s">
        <v>1373</v>
      </c>
      <c r="P25" s="104"/>
      <c r="Q25" s="102" t="s">
        <v>1125</v>
      </c>
      <c r="R25" s="101" t="s">
        <v>383</v>
      </c>
    </row>
    <row r="26" spans="1:18" s="89" customFormat="1">
      <c r="A26" s="101" t="s">
        <v>847</v>
      </c>
      <c r="B26" s="101"/>
      <c r="C26" s="102" t="s">
        <v>848</v>
      </c>
      <c r="D26" s="102" t="s">
        <v>28</v>
      </c>
      <c r="E26" s="102">
        <v>2566</v>
      </c>
      <c r="F26" s="102" t="s">
        <v>388</v>
      </c>
      <c r="G26" s="103" t="s">
        <v>322</v>
      </c>
      <c r="H26" s="102" t="s">
        <v>845</v>
      </c>
      <c r="I26" s="102" t="s">
        <v>46</v>
      </c>
      <c r="J26" s="102" t="str">
        <f>VLOOKUP(I26,'[1]ตัวย่อ(ต่อท้าย)'!$B:$C,2,FALSE)</f>
        <v>อย.</v>
      </c>
      <c r="K26" s="102" t="s">
        <v>47</v>
      </c>
      <c r="L26" s="102" t="s">
        <v>1115</v>
      </c>
      <c r="M26" s="103" t="s">
        <v>1006</v>
      </c>
      <c r="N26" s="104" t="s">
        <v>1007</v>
      </c>
      <c r="O26" s="108" t="s">
        <v>1373</v>
      </c>
      <c r="P26" s="104"/>
      <c r="Q26" s="102" t="s">
        <v>1126</v>
      </c>
      <c r="R26" s="101" t="s">
        <v>383</v>
      </c>
    </row>
    <row r="27" spans="1:18" s="89" customFormat="1">
      <c r="A27" s="101" t="s">
        <v>894</v>
      </c>
      <c r="B27" s="101"/>
      <c r="C27" s="102" t="s">
        <v>393</v>
      </c>
      <c r="D27" s="102" t="s">
        <v>28</v>
      </c>
      <c r="E27" s="102">
        <v>2566</v>
      </c>
      <c r="F27" s="102" t="s">
        <v>388</v>
      </c>
      <c r="G27" s="103" t="s">
        <v>322</v>
      </c>
      <c r="H27" s="102" t="s">
        <v>895</v>
      </c>
      <c r="I27" s="102" t="s">
        <v>739</v>
      </c>
      <c r="J27" s="102" t="str">
        <f>VLOOKUP(I27,'[1]ตัวย่อ(ต่อท้าย)'!$B:$C,2,FALSE)</f>
        <v>วว.</v>
      </c>
      <c r="K27" s="102" t="s">
        <v>38</v>
      </c>
      <c r="L27" s="102" t="s">
        <v>1115</v>
      </c>
      <c r="M27" s="103" t="s">
        <v>1036</v>
      </c>
      <c r="N27" s="104" t="s">
        <v>1105</v>
      </c>
      <c r="O27" s="108" t="s">
        <v>1373</v>
      </c>
      <c r="P27" s="104"/>
      <c r="Q27" s="102" t="s">
        <v>1127</v>
      </c>
      <c r="R27" s="101" t="s">
        <v>399</v>
      </c>
    </row>
    <row r="28" spans="1:18" s="89" customFormat="1">
      <c r="A28" s="101" t="s">
        <v>855</v>
      </c>
      <c r="B28" s="101"/>
      <c r="C28" s="102" t="s">
        <v>856</v>
      </c>
      <c r="D28" s="102" t="s">
        <v>28</v>
      </c>
      <c r="E28" s="102">
        <v>2566</v>
      </c>
      <c r="F28" s="102" t="s">
        <v>388</v>
      </c>
      <c r="G28" s="103" t="s">
        <v>322</v>
      </c>
      <c r="H28" s="102" t="s">
        <v>466</v>
      </c>
      <c r="I28" s="102" t="s">
        <v>654</v>
      </c>
      <c r="J28" s="102" t="str">
        <f>VLOOKUP(I28,'[1]ตัวย่อ(ต่อท้าย)'!$B:$C,2,FALSE)</f>
        <v>ศลช.</v>
      </c>
      <c r="K28" s="102" t="s">
        <v>38</v>
      </c>
      <c r="L28" s="102" t="s">
        <v>1115</v>
      </c>
      <c r="M28" s="103" t="s">
        <v>1036</v>
      </c>
      <c r="N28" s="104" t="s">
        <v>1128</v>
      </c>
      <c r="O28" s="108" t="s">
        <v>1373</v>
      </c>
      <c r="P28" s="104"/>
      <c r="Q28" s="102" t="s">
        <v>1129</v>
      </c>
      <c r="R28" s="101" t="s">
        <v>424</v>
      </c>
    </row>
    <row r="29" spans="1:18" s="89" customFormat="1">
      <c r="A29" s="101" t="s">
        <v>863</v>
      </c>
      <c r="B29" s="101"/>
      <c r="C29" s="102" t="s">
        <v>864</v>
      </c>
      <c r="D29" s="102" t="s">
        <v>28</v>
      </c>
      <c r="E29" s="102">
        <v>2566</v>
      </c>
      <c r="F29" s="102" t="s">
        <v>388</v>
      </c>
      <c r="G29" s="103" t="s">
        <v>322</v>
      </c>
      <c r="H29" s="102" t="s">
        <v>243</v>
      </c>
      <c r="I29" s="102" t="s">
        <v>865</v>
      </c>
      <c r="J29" s="102" t="str">
        <f>VLOOKUP(I29,'[1]ตัวย่อ(ต่อท้าย)'!$B:$C,2,FALSE)</f>
        <v>กพ.</v>
      </c>
      <c r="K29" s="102" t="s">
        <v>47</v>
      </c>
      <c r="L29" s="102" t="s">
        <v>1115</v>
      </c>
      <c r="M29" s="103" t="s">
        <v>1011</v>
      </c>
      <c r="N29" s="104" t="s">
        <v>1012</v>
      </c>
      <c r="O29" s="108" t="s">
        <v>1373</v>
      </c>
      <c r="P29" s="104"/>
      <c r="Q29" s="102" t="s">
        <v>1130</v>
      </c>
      <c r="R29" s="101" t="s">
        <v>419</v>
      </c>
    </row>
    <row r="30" spans="1:18" s="89" customFormat="1">
      <c r="A30" s="101" t="s">
        <v>901</v>
      </c>
      <c r="B30" s="101"/>
      <c r="C30" s="102" t="s">
        <v>902</v>
      </c>
      <c r="D30" s="102" t="s">
        <v>28</v>
      </c>
      <c r="E30" s="102">
        <v>2566</v>
      </c>
      <c r="F30" s="102" t="s">
        <v>388</v>
      </c>
      <c r="G30" s="103" t="s">
        <v>322</v>
      </c>
      <c r="H30" s="102" t="s">
        <v>903</v>
      </c>
      <c r="I30" s="102" t="s">
        <v>904</v>
      </c>
      <c r="J30" s="102" t="str">
        <f>VLOOKUP(I30,'[1]ตัวย่อ(ต่อท้าย)'!$B:$C,2,FALSE)</f>
        <v>สวช.</v>
      </c>
      <c r="K30" s="102" t="s">
        <v>47</v>
      </c>
      <c r="L30" s="102" t="s">
        <v>1115</v>
      </c>
      <c r="M30" s="103" t="s">
        <v>1036</v>
      </c>
      <c r="N30" s="104" t="s">
        <v>1044</v>
      </c>
      <c r="O30" s="108" t="s">
        <v>1373</v>
      </c>
      <c r="P30" s="104"/>
      <c r="Q30" s="102" t="s">
        <v>1131</v>
      </c>
      <c r="R30" s="101" t="s">
        <v>441</v>
      </c>
    </row>
    <row r="31" spans="1:18" s="89" customFormat="1">
      <c r="A31" s="101" t="s">
        <v>906</v>
      </c>
      <c r="B31" s="101"/>
      <c r="C31" s="102" t="s">
        <v>907</v>
      </c>
      <c r="D31" s="102" t="s">
        <v>28</v>
      </c>
      <c r="E31" s="102">
        <v>2566</v>
      </c>
      <c r="F31" s="102" t="s">
        <v>388</v>
      </c>
      <c r="G31" s="103" t="s">
        <v>322</v>
      </c>
      <c r="H31" s="102" t="s">
        <v>903</v>
      </c>
      <c r="I31" s="102" t="s">
        <v>904</v>
      </c>
      <c r="J31" s="102" t="str">
        <f>VLOOKUP(I31,'[1]ตัวย่อ(ต่อท้าย)'!$B:$C,2,FALSE)</f>
        <v>สวช.</v>
      </c>
      <c r="K31" s="102" t="s">
        <v>47</v>
      </c>
      <c r="L31" s="102" t="s">
        <v>1115</v>
      </c>
      <c r="M31" s="103" t="s">
        <v>1036</v>
      </c>
      <c r="N31" s="104" t="s">
        <v>1037</v>
      </c>
      <c r="O31" s="108" t="s">
        <v>1373</v>
      </c>
      <c r="P31" s="104"/>
      <c r="Q31" s="102" t="s">
        <v>1133</v>
      </c>
      <c r="R31" s="101" t="s">
        <v>1132</v>
      </c>
    </row>
    <row r="32" spans="1:18" s="89" customFormat="1">
      <c r="A32" s="101" t="s">
        <v>909</v>
      </c>
      <c r="B32" s="101"/>
      <c r="C32" s="102" t="s">
        <v>910</v>
      </c>
      <c r="D32" s="102" t="s">
        <v>28</v>
      </c>
      <c r="E32" s="102">
        <v>2566</v>
      </c>
      <c r="F32" s="102" t="s">
        <v>388</v>
      </c>
      <c r="G32" s="103" t="s">
        <v>322</v>
      </c>
      <c r="H32" s="102" t="s">
        <v>903</v>
      </c>
      <c r="I32" s="102" t="s">
        <v>904</v>
      </c>
      <c r="J32" s="102" t="str">
        <f>VLOOKUP(I32,'[1]ตัวย่อ(ต่อท้าย)'!$B:$C,2,FALSE)</f>
        <v>สวช.</v>
      </c>
      <c r="K32" s="102" t="s">
        <v>47</v>
      </c>
      <c r="L32" s="102" t="s">
        <v>1115</v>
      </c>
      <c r="M32" s="103" t="s">
        <v>1036</v>
      </c>
      <c r="N32" s="104" t="s">
        <v>1044</v>
      </c>
      <c r="O32" s="108" t="s">
        <v>1373</v>
      </c>
      <c r="P32" s="104"/>
      <c r="Q32" s="102" t="s">
        <v>1134</v>
      </c>
      <c r="R32" s="101" t="s">
        <v>441</v>
      </c>
    </row>
    <row r="33" spans="1:18" s="89" customFormat="1">
      <c r="A33" s="101" t="s">
        <v>890</v>
      </c>
      <c r="B33" s="101"/>
      <c r="C33" s="102" t="s">
        <v>891</v>
      </c>
      <c r="D33" s="102" t="s">
        <v>28</v>
      </c>
      <c r="E33" s="102">
        <v>2566</v>
      </c>
      <c r="F33" s="102" t="s">
        <v>388</v>
      </c>
      <c r="G33" s="103" t="s">
        <v>322</v>
      </c>
      <c r="H33" s="102" t="s">
        <v>200</v>
      </c>
      <c r="I33" s="102" t="s">
        <v>676</v>
      </c>
      <c r="J33" s="102" t="str">
        <f>VLOOKUP(I33,'[1]ตัวย่อ(ต่อท้าย)'!$B:$C,2,FALSE)</f>
        <v>สวทช.</v>
      </c>
      <c r="K33" s="102" t="s">
        <v>38</v>
      </c>
      <c r="L33" s="102" t="s">
        <v>1115</v>
      </c>
      <c r="M33" s="103" t="s">
        <v>1011</v>
      </c>
      <c r="N33" s="104" t="s">
        <v>1048</v>
      </c>
      <c r="O33" s="108" t="s">
        <v>1373</v>
      </c>
      <c r="P33" s="104"/>
      <c r="Q33" s="102" t="s">
        <v>1135</v>
      </c>
      <c r="R33" s="101" t="s">
        <v>445</v>
      </c>
    </row>
    <row r="34" spans="1:18" s="89" customFormat="1">
      <c r="A34" s="101" t="s">
        <v>928</v>
      </c>
      <c r="B34" s="101"/>
      <c r="C34" s="102" t="s">
        <v>929</v>
      </c>
      <c r="D34" s="102" t="s">
        <v>28</v>
      </c>
      <c r="E34" s="102">
        <v>2566</v>
      </c>
      <c r="F34" s="102" t="s">
        <v>388</v>
      </c>
      <c r="G34" s="103" t="s">
        <v>322</v>
      </c>
      <c r="H34" s="102" t="s">
        <v>930</v>
      </c>
      <c r="I34" s="102" t="s">
        <v>931</v>
      </c>
      <c r="J34" s="102" t="str">
        <f>VLOOKUP(I34,'[1]ตัวย่อ(ต่อท้าย)'!$B:$C,2,FALSE)</f>
        <v>สบส.</v>
      </c>
      <c r="K34" s="102" t="s">
        <v>47</v>
      </c>
      <c r="L34" s="102" t="s">
        <v>1115</v>
      </c>
      <c r="M34" s="103" t="s">
        <v>1006</v>
      </c>
      <c r="N34" s="104" t="s">
        <v>1007</v>
      </c>
      <c r="O34" s="108" t="s">
        <v>1373</v>
      </c>
      <c r="P34" s="104"/>
      <c r="Q34" s="102" t="s">
        <v>1136</v>
      </c>
      <c r="R34" s="101" t="s">
        <v>383</v>
      </c>
    </row>
    <row r="35" spans="1:18" s="89" customFormat="1">
      <c r="A35" s="101" t="s">
        <v>915</v>
      </c>
      <c r="B35" s="101"/>
      <c r="C35" s="102" t="s">
        <v>916</v>
      </c>
      <c r="D35" s="102" t="s">
        <v>28</v>
      </c>
      <c r="E35" s="102">
        <v>2566</v>
      </c>
      <c r="F35" s="102" t="s">
        <v>388</v>
      </c>
      <c r="G35" s="103" t="s">
        <v>322</v>
      </c>
      <c r="H35" s="102" t="s">
        <v>903</v>
      </c>
      <c r="I35" s="102" t="s">
        <v>904</v>
      </c>
      <c r="J35" s="102" t="str">
        <f>VLOOKUP(I35,'[1]ตัวย่อ(ต่อท้าย)'!$B:$C,2,FALSE)</f>
        <v>สวช.</v>
      </c>
      <c r="K35" s="102" t="s">
        <v>47</v>
      </c>
      <c r="L35" s="102" t="s">
        <v>1115</v>
      </c>
      <c r="M35" s="103" t="s">
        <v>1011</v>
      </c>
      <c r="N35" s="104" t="s">
        <v>1012</v>
      </c>
      <c r="O35" s="108" t="s">
        <v>1373</v>
      </c>
      <c r="P35" s="104"/>
      <c r="Q35" s="102" t="s">
        <v>1137</v>
      </c>
      <c r="R35" s="101" t="s">
        <v>419</v>
      </c>
    </row>
    <row r="36" spans="1:18" s="89" customFormat="1">
      <c r="A36" s="101" t="s">
        <v>860</v>
      </c>
      <c r="B36" s="101"/>
      <c r="C36" s="102" t="s">
        <v>560</v>
      </c>
      <c r="D36" s="102" t="s">
        <v>28</v>
      </c>
      <c r="E36" s="102">
        <v>2566</v>
      </c>
      <c r="F36" s="102" t="s">
        <v>388</v>
      </c>
      <c r="G36" s="103" t="s">
        <v>322</v>
      </c>
      <c r="H36" s="102" t="s">
        <v>117</v>
      </c>
      <c r="I36" s="102" t="s">
        <v>103</v>
      </c>
      <c r="J36" s="102" t="str">
        <f>VLOOKUP(I36,'[1]ตัวย่อ(ต่อท้าย)'!$B:$C,2,FALSE)</f>
        <v>DTAM</v>
      </c>
      <c r="K36" s="102" t="s">
        <v>47</v>
      </c>
      <c r="L36" s="102" t="s">
        <v>1115</v>
      </c>
      <c r="M36" s="103" t="s">
        <v>1006</v>
      </c>
      <c r="N36" s="104" t="s">
        <v>1007</v>
      </c>
      <c r="O36" s="108" t="s">
        <v>1373</v>
      </c>
      <c r="P36" s="104"/>
      <c r="Q36" s="102" t="s">
        <v>1138</v>
      </c>
      <c r="R36" s="101" t="s">
        <v>383</v>
      </c>
    </row>
    <row r="37" spans="1:18" s="89" customFormat="1">
      <c r="A37" s="101" t="s">
        <v>912</v>
      </c>
      <c r="B37" s="101"/>
      <c r="C37" s="102" t="s">
        <v>913</v>
      </c>
      <c r="D37" s="102" t="s">
        <v>28</v>
      </c>
      <c r="E37" s="102">
        <v>2566</v>
      </c>
      <c r="F37" s="102" t="s">
        <v>388</v>
      </c>
      <c r="G37" s="103" t="s">
        <v>322</v>
      </c>
      <c r="H37" s="102" t="s">
        <v>903</v>
      </c>
      <c r="I37" s="102" t="s">
        <v>904</v>
      </c>
      <c r="J37" s="102" t="str">
        <f>VLOOKUP(I37,'[1]ตัวย่อ(ต่อท้าย)'!$B:$C,2,FALSE)</f>
        <v>สวช.</v>
      </c>
      <c r="K37" s="102" t="s">
        <v>47</v>
      </c>
      <c r="L37" s="102" t="s">
        <v>1115</v>
      </c>
      <c r="M37" s="103" t="s">
        <v>1011</v>
      </c>
      <c r="N37" s="104" t="s">
        <v>1012</v>
      </c>
      <c r="O37" s="108" t="s">
        <v>1373</v>
      </c>
      <c r="P37" s="104"/>
      <c r="Q37" s="102" t="s">
        <v>1139</v>
      </c>
      <c r="R37" s="101" t="s">
        <v>419</v>
      </c>
    </row>
    <row r="38" spans="1:18" s="89" customFormat="1">
      <c r="A38" s="101" t="s">
        <v>1140</v>
      </c>
      <c r="B38" s="101"/>
      <c r="C38" s="102" t="s">
        <v>1141</v>
      </c>
      <c r="D38" s="102" t="s">
        <v>28</v>
      </c>
      <c r="E38" s="102">
        <v>2567</v>
      </c>
      <c r="F38" s="102" t="s">
        <v>1142</v>
      </c>
      <c r="G38" s="103" t="s">
        <v>199</v>
      </c>
      <c r="H38" s="102" t="s">
        <v>1143</v>
      </c>
      <c r="I38" s="102" t="s">
        <v>272</v>
      </c>
      <c r="J38" s="102" t="str">
        <f>VLOOKUP(I38,'[1]ตัวย่อ(ต่อท้าย)'!$B:$C,2,FALSE)</f>
        <v>สป.สธ.</v>
      </c>
      <c r="K38" s="102" t="s">
        <v>47</v>
      </c>
      <c r="L38" s="102" t="s">
        <v>1144</v>
      </c>
      <c r="M38" s="103" t="s">
        <v>1371</v>
      </c>
      <c r="N38" s="104" t="s">
        <v>1110</v>
      </c>
      <c r="O38" s="108" t="s">
        <v>1373</v>
      </c>
      <c r="P38" s="104"/>
      <c r="Q38" s="102" t="s">
        <v>1145</v>
      </c>
      <c r="R38" s="102" t="s">
        <v>1110</v>
      </c>
    </row>
    <row r="39" spans="1:18" s="89" customFormat="1">
      <c r="A39" s="101" t="s">
        <v>1020</v>
      </c>
      <c r="B39" s="101"/>
      <c r="C39" s="102" t="s">
        <v>1016</v>
      </c>
      <c r="D39" s="102" t="s">
        <v>28</v>
      </c>
      <c r="E39" s="102">
        <v>2567</v>
      </c>
      <c r="F39" s="102" t="s">
        <v>535</v>
      </c>
      <c r="G39" s="103" t="s">
        <v>199</v>
      </c>
      <c r="H39" s="102" t="s">
        <v>1021</v>
      </c>
      <c r="I39" s="102" t="s">
        <v>390</v>
      </c>
      <c r="J39" s="102" t="str">
        <f>VLOOKUP(I39,'[1]ตัวย่อ(ต่อท้าย)'!$B:$C,2,FALSE)</f>
        <v>สมอ.</v>
      </c>
      <c r="K39" s="102" t="s">
        <v>61</v>
      </c>
      <c r="L39" s="102" t="s">
        <v>1144</v>
      </c>
      <c r="M39" s="103" t="s">
        <v>1006</v>
      </c>
      <c r="N39" s="104" t="s">
        <v>1022</v>
      </c>
      <c r="O39" s="108" t="s">
        <v>1373</v>
      </c>
      <c r="P39" s="104"/>
      <c r="Q39" s="102" t="s">
        <v>1146</v>
      </c>
      <c r="R39" s="102" t="s">
        <v>1022</v>
      </c>
    </row>
    <row r="40" spans="1:18" s="89" customFormat="1">
      <c r="A40" s="101" t="s">
        <v>1015</v>
      </c>
      <c r="B40" s="101"/>
      <c r="C40" s="102" t="s">
        <v>1016</v>
      </c>
      <c r="D40" s="102" t="s">
        <v>28</v>
      </c>
      <c r="E40" s="102">
        <v>2567</v>
      </c>
      <c r="F40" s="102" t="s">
        <v>535</v>
      </c>
      <c r="G40" s="103" t="s">
        <v>199</v>
      </c>
      <c r="H40" s="102" t="s">
        <v>1017</v>
      </c>
      <c r="I40" s="102" t="s">
        <v>390</v>
      </c>
      <c r="J40" s="102" t="str">
        <f>VLOOKUP(I40,'[1]ตัวย่อ(ต่อท้าย)'!$B:$C,2,FALSE)</f>
        <v>สมอ.</v>
      </c>
      <c r="K40" s="102" t="s">
        <v>61</v>
      </c>
      <c r="L40" s="102" t="s">
        <v>1144</v>
      </c>
      <c r="M40" s="103" t="s">
        <v>1006</v>
      </c>
      <c r="N40" s="104" t="s">
        <v>1007</v>
      </c>
      <c r="O40" s="108" t="s">
        <v>1373</v>
      </c>
      <c r="P40" s="104"/>
      <c r="Q40" s="102" t="s">
        <v>1147</v>
      </c>
      <c r="R40" s="102" t="s">
        <v>1007</v>
      </c>
    </row>
    <row r="41" spans="1:18" s="89" customFormat="1">
      <c r="A41" s="101" t="s">
        <v>1030</v>
      </c>
      <c r="B41" s="101"/>
      <c r="C41" s="102" t="s">
        <v>1148</v>
      </c>
      <c r="D41" s="102" t="s">
        <v>28</v>
      </c>
      <c r="E41" s="102">
        <v>2567</v>
      </c>
      <c r="F41" s="102" t="s">
        <v>535</v>
      </c>
      <c r="G41" s="103" t="s">
        <v>199</v>
      </c>
      <c r="H41" s="102" t="s">
        <v>1031</v>
      </c>
      <c r="I41" s="102" t="s">
        <v>390</v>
      </c>
      <c r="J41" s="102" t="str">
        <f>VLOOKUP(I41,'[1]ตัวย่อ(ต่อท้าย)'!$B:$C,2,FALSE)</f>
        <v>สมอ.</v>
      </c>
      <c r="K41" s="102" t="s">
        <v>61</v>
      </c>
      <c r="L41" s="102" t="s">
        <v>1144</v>
      </c>
      <c r="M41" s="103" t="s">
        <v>1006</v>
      </c>
      <c r="N41" s="104" t="s">
        <v>1007</v>
      </c>
      <c r="O41" s="108" t="s">
        <v>1373</v>
      </c>
      <c r="P41" s="104"/>
      <c r="Q41" s="102" t="s">
        <v>1149</v>
      </c>
      <c r="R41" s="102" t="s">
        <v>1007</v>
      </c>
    </row>
    <row r="42" spans="1:18" s="89" customFormat="1">
      <c r="A42" s="101" t="s">
        <v>1009</v>
      </c>
      <c r="B42" s="101"/>
      <c r="C42" s="102" t="s">
        <v>1010</v>
      </c>
      <c r="D42" s="102" t="s">
        <v>28</v>
      </c>
      <c r="E42" s="102">
        <v>2567</v>
      </c>
      <c r="F42" s="102" t="s">
        <v>535</v>
      </c>
      <c r="G42" s="103" t="s">
        <v>199</v>
      </c>
      <c r="H42" s="102" t="s">
        <v>59</v>
      </c>
      <c r="I42" s="102" t="s">
        <v>60</v>
      </c>
      <c r="J42" s="102" t="str">
        <f>VLOOKUP(I42,'[1]ตัวย่อ(ต่อท้าย)'!$B:$C,2,FALSE)</f>
        <v>กสอ.</v>
      </c>
      <c r="K42" s="102" t="s">
        <v>61</v>
      </c>
      <c r="L42" s="102" t="s">
        <v>1144</v>
      </c>
      <c r="M42" s="103" t="s">
        <v>1011</v>
      </c>
      <c r="N42" s="104" t="s">
        <v>1012</v>
      </c>
      <c r="O42" s="108" t="s">
        <v>1373</v>
      </c>
      <c r="P42" s="104"/>
      <c r="Q42" s="102" t="s">
        <v>1150</v>
      </c>
      <c r="R42" s="102" t="s">
        <v>1012</v>
      </c>
    </row>
    <row r="43" spans="1:18" s="89" customFormat="1">
      <c r="A43" s="101" t="s">
        <v>1039</v>
      </c>
      <c r="B43" s="101"/>
      <c r="C43" s="102" t="s">
        <v>1040</v>
      </c>
      <c r="D43" s="102" t="s">
        <v>28</v>
      </c>
      <c r="E43" s="102">
        <v>2567</v>
      </c>
      <c r="F43" s="102" t="s">
        <v>960</v>
      </c>
      <c r="G43" s="103" t="s">
        <v>199</v>
      </c>
      <c r="H43" s="102" t="s">
        <v>243</v>
      </c>
      <c r="I43" s="102" t="s">
        <v>46</v>
      </c>
      <c r="J43" s="102" t="str">
        <f>VLOOKUP(I43,'[1]ตัวย่อ(ต่อท้าย)'!$B:$C,2,FALSE)</f>
        <v>อย.</v>
      </c>
      <c r="K43" s="102" t="s">
        <v>47</v>
      </c>
      <c r="L43" s="102" t="s">
        <v>1144</v>
      </c>
      <c r="M43" s="103" t="s">
        <v>1006</v>
      </c>
      <c r="N43" s="104" t="s">
        <v>1007</v>
      </c>
      <c r="O43" s="108" t="s">
        <v>1373</v>
      </c>
      <c r="P43" s="104"/>
      <c r="Q43" s="102" t="s">
        <v>1151</v>
      </c>
      <c r="R43" s="102" t="s">
        <v>1007</v>
      </c>
    </row>
    <row r="44" spans="1:18" s="89" customFormat="1">
      <c r="A44" s="101" t="s">
        <v>1033</v>
      </c>
      <c r="B44" s="101"/>
      <c r="C44" s="102" t="s">
        <v>1152</v>
      </c>
      <c r="D44" s="102" t="s">
        <v>28</v>
      </c>
      <c r="E44" s="102">
        <v>2567</v>
      </c>
      <c r="F44" s="102" t="s">
        <v>322</v>
      </c>
      <c r="G44" s="103" t="s">
        <v>1035</v>
      </c>
      <c r="H44" s="102" t="s">
        <v>117</v>
      </c>
      <c r="I44" s="102" t="s">
        <v>103</v>
      </c>
      <c r="J44" s="102" t="str">
        <f>VLOOKUP(I44,'[1]ตัวย่อ(ต่อท้าย)'!$B:$C,2,FALSE)</f>
        <v>DTAM</v>
      </c>
      <c r="K44" s="102" t="s">
        <v>47</v>
      </c>
      <c r="L44" s="102" t="s">
        <v>1144</v>
      </c>
      <c r="M44" s="103" t="s">
        <v>1036</v>
      </c>
      <c r="N44" s="104" t="s">
        <v>1037</v>
      </c>
      <c r="O44" s="108" t="s">
        <v>1373</v>
      </c>
      <c r="P44" s="104"/>
      <c r="Q44" s="102" t="s">
        <v>1153</v>
      </c>
      <c r="R44" s="102" t="s">
        <v>1037</v>
      </c>
    </row>
    <row r="45" spans="1:18" s="89" customFormat="1">
      <c r="A45" s="101" t="s">
        <v>1024</v>
      </c>
      <c r="B45" s="101"/>
      <c r="C45" s="102" t="s">
        <v>560</v>
      </c>
      <c r="D45" s="102" t="s">
        <v>28</v>
      </c>
      <c r="E45" s="102">
        <v>2567</v>
      </c>
      <c r="F45" s="102" t="s">
        <v>535</v>
      </c>
      <c r="G45" s="103" t="s">
        <v>199</v>
      </c>
      <c r="H45" s="102" t="s">
        <v>117</v>
      </c>
      <c r="I45" s="102" t="s">
        <v>103</v>
      </c>
      <c r="J45" s="102" t="str">
        <f>VLOOKUP(I45,'[1]ตัวย่อ(ต่อท้าย)'!$B:$C,2,FALSE)</f>
        <v>DTAM</v>
      </c>
      <c r="K45" s="102" t="s">
        <v>47</v>
      </c>
      <c r="L45" s="102" t="s">
        <v>1144</v>
      </c>
      <c r="M45" s="103" t="s">
        <v>1006</v>
      </c>
      <c r="N45" s="104" t="s">
        <v>1007</v>
      </c>
      <c r="O45" s="108" t="s">
        <v>1373</v>
      </c>
      <c r="P45" s="104"/>
      <c r="Q45" s="102" t="s">
        <v>1154</v>
      </c>
      <c r="R45" s="102" t="s">
        <v>1007</v>
      </c>
    </row>
    <row r="46" spans="1:18" s="89" customFormat="1">
      <c r="A46" s="101" t="s">
        <v>1050</v>
      </c>
      <c r="B46" s="101"/>
      <c r="C46" s="102" t="s">
        <v>1051</v>
      </c>
      <c r="D46" s="102" t="s">
        <v>28</v>
      </c>
      <c r="E46" s="102">
        <v>2567</v>
      </c>
      <c r="F46" s="102" t="s">
        <v>535</v>
      </c>
      <c r="G46" s="103" t="s">
        <v>199</v>
      </c>
      <c r="H46" s="102" t="s">
        <v>122</v>
      </c>
      <c r="I46" s="102" t="s">
        <v>103</v>
      </c>
      <c r="J46" s="102" t="str">
        <f>VLOOKUP(I46,'[1]ตัวย่อ(ต่อท้าย)'!$B:$C,2,FALSE)</f>
        <v>DTAM</v>
      </c>
      <c r="K46" s="102" t="s">
        <v>47</v>
      </c>
      <c r="L46" s="102" t="s">
        <v>1144</v>
      </c>
      <c r="M46" s="103" t="s">
        <v>1011</v>
      </c>
      <c r="N46" s="104" t="s">
        <v>1048</v>
      </c>
      <c r="O46" s="108" t="s">
        <v>1373</v>
      </c>
      <c r="P46" s="104"/>
      <c r="Q46" s="102" t="s">
        <v>1155</v>
      </c>
      <c r="R46" s="102" t="s">
        <v>1048</v>
      </c>
    </row>
    <row r="47" spans="1:18" s="89" customFormat="1">
      <c r="A47" s="101" t="s">
        <v>1046</v>
      </c>
      <c r="B47" s="101"/>
      <c r="C47" s="102" t="s">
        <v>1047</v>
      </c>
      <c r="D47" s="102" t="s">
        <v>28</v>
      </c>
      <c r="E47" s="102">
        <v>2567</v>
      </c>
      <c r="F47" s="102" t="s">
        <v>535</v>
      </c>
      <c r="G47" s="103" t="s">
        <v>199</v>
      </c>
      <c r="H47" s="102" t="s">
        <v>122</v>
      </c>
      <c r="I47" s="102" t="s">
        <v>103</v>
      </c>
      <c r="J47" s="102" t="str">
        <f>VLOOKUP(I47,'[1]ตัวย่อ(ต่อท้าย)'!$B:$C,2,FALSE)</f>
        <v>DTAM</v>
      </c>
      <c r="K47" s="102" t="s">
        <v>47</v>
      </c>
      <c r="L47" s="102" t="s">
        <v>1144</v>
      </c>
      <c r="M47" s="103" t="s">
        <v>1011</v>
      </c>
      <c r="N47" s="104" t="s">
        <v>1048</v>
      </c>
      <c r="O47" s="108" t="s">
        <v>1373</v>
      </c>
      <c r="P47" s="104"/>
      <c r="Q47" s="102" t="s">
        <v>1156</v>
      </c>
      <c r="R47" s="102" t="s">
        <v>1048</v>
      </c>
    </row>
    <row r="48" spans="1:18" s="89" customFormat="1">
      <c r="A48" s="101" t="s">
        <v>1042</v>
      </c>
      <c r="B48" s="101"/>
      <c r="C48" s="102" t="s">
        <v>1043</v>
      </c>
      <c r="D48" s="102" t="s">
        <v>28</v>
      </c>
      <c r="E48" s="102">
        <v>2567</v>
      </c>
      <c r="F48" s="102" t="s">
        <v>535</v>
      </c>
      <c r="G48" s="103" t="s">
        <v>199</v>
      </c>
      <c r="H48" s="102" t="s">
        <v>127</v>
      </c>
      <c r="I48" s="102" t="s">
        <v>103</v>
      </c>
      <c r="J48" s="102" t="str">
        <f>VLOOKUP(I48,'[1]ตัวย่อ(ต่อท้าย)'!$B:$C,2,FALSE)</f>
        <v>DTAM</v>
      </c>
      <c r="K48" s="102" t="s">
        <v>47</v>
      </c>
      <c r="L48" s="102" t="s">
        <v>1144</v>
      </c>
      <c r="M48" s="103" t="s">
        <v>1036</v>
      </c>
      <c r="N48" s="104" t="s">
        <v>1044</v>
      </c>
      <c r="O48" s="108" t="s">
        <v>1373</v>
      </c>
      <c r="P48" s="104"/>
      <c r="Q48" s="102" t="s">
        <v>1157</v>
      </c>
      <c r="R48" s="102" t="s">
        <v>1044</v>
      </c>
    </row>
    <row r="49" spans="1:18" s="89" customFormat="1">
      <c r="A49" s="101" t="s">
        <v>1026</v>
      </c>
      <c r="B49" s="101"/>
      <c r="C49" s="102" t="s">
        <v>1027</v>
      </c>
      <c r="D49" s="102" t="s">
        <v>28</v>
      </c>
      <c r="E49" s="102">
        <v>2567</v>
      </c>
      <c r="F49" s="102" t="s">
        <v>535</v>
      </c>
      <c r="G49" s="103" t="s">
        <v>199</v>
      </c>
      <c r="H49" s="102" t="s">
        <v>243</v>
      </c>
      <c r="I49" s="102" t="s">
        <v>865</v>
      </c>
      <c r="J49" s="102" t="str">
        <f>VLOOKUP(I49,'[1]ตัวย่อ(ต่อท้าย)'!$B:$C,2,FALSE)</f>
        <v>กพ.</v>
      </c>
      <c r="K49" s="102" t="s">
        <v>47</v>
      </c>
      <c r="L49" s="102" t="s">
        <v>1144</v>
      </c>
      <c r="M49" s="103" t="s">
        <v>1011</v>
      </c>
      <c r="N49" s="104" t="s">
        <v>1012</v>
      </c>
      <c r="O49" s="108" t="s">
        <v>1373</v>
      </c>
      <c r="P49" s="104"/>
      <c r="Q49" s="102" t="s">
        <v>1158</v>
      </c>
      <c r="R49" s="102" t="s">
        <v>1012</v>
      </c>
    </row>
    <row r="50" spans="1:18" s="89" customFormat="1">
      <c r="A50" s="101" t="s">
        <v>1159</v>
      </c>
      <c r="B50" s="101"/>
      <c r="C50" s="102" t="s">
        <v>1160</v>
      </c>
      <c r="D50" s="102" t="s">
        <v>1161</v>
      </c>
      <c r="E50" s="102">
        <v>2567</v>
      </c>
      <c r="F50" s="102" t="s">
        <v>322</v>
      </c>
      <c r="G50" s="103" t="s">
        <v>535</v>
      </c>
      <c r="H50" s="102" t="s">
        <v>1163</v>
      </c>
      <c r="I50" s="102" t="s">
        <v>1162</v>
      </c>
      <c r="J50" s="102" t="str">
        <f>VLOOKUP(I50,'[1]ตัวย่อ(ต่อท้าย)'!$B:$C,2,FALSE)</f>
        <v>มทร.ธัญบุรี</v>
      </c>
      <c r="K50" s="102" t="s">
        <v>38</v>
      </c>
      <c r="L50" s="102" t="s">
        <v>1144</v>
      </c>
      <c r="M50" s="103" t="s">
        <v>1011</v>
      </c>
      <c r="N50" s="104" t="s">
        <v>1164</v>
      </c>
      <c r="O50" s="108" t="s">
        <v>1373</v>
      </c>
      <c r="P50" s="104"/>
      <c r="Q50" s="102" t="s">
        <v>1165</v>
      </c>
      <c r="R50" s="102" t="s">
        <v>1164</v>
      </c>
    </row>
    <row r="51" spans="1:18" s="89" customFormat="1">
      <c r="A51" s="101" t="s">
        <v>990</v>
      </c>
      <c r="B51" s="101"/>
      <c r="C51" s="102" t="s">
        <v>1166</v>
      </c>
      <c r="D51" s="102" t="s">
        <v>28</v>
      </c>
      <c r="E51" s="102">
        <v>2567</v>
      </c>
      <c r="F51" s="102" t="s">
        <v>535</v>
      </c>
      <c r="G51" s="103" t="s">
        <v>199</v>
      </c>
      <c r="H51" s="102" t="s">
        <v>86</v>
      </c>
      <c r="I51" s="102" t="s">
        <v>654</v>
      </c>
      <c r="J51" s="102" t="str">
        <f>VLOOKUP(I51,'[1]ตัวย่อ(ต่อท้าย)'!$B:$C,2,FALSE)</f>
        <v>ศลช.</v>
      </c>
      <c r="K51" s="102" t="s">
        <v>38</v>
      </c>
      <c r="L51" s="102" t="s">
        <v>1144</v>
      </c>
      <c r="M51" s="103" t="s">
        <v>1011</v>
      </c>
      <c r="N51" s="104" t="s">
        <v>1048</v>
      </c>
      <c r="O51" s="108" t="s">
        <v>1373</v>
      </c>
      <c r="P51" s="104"/>
      <c r="Q51" s="102" t="s">
        <v>1167</v>
      </c>
      <c r="R51" s="102" t="s">
        <v>1048</v>
      </c>
    </row>
    <row r="52" spans="1:18" s="89" customFormat="1">
      <c r="A52" s="101" t="s">
        <v>1168</v>
      </c>
      <c r="B52" s="101"/>
      <c r="C52" s="102" t="s">
        <v>1169</v>
      </c>
      <c r="D52" s="102" t="s">
        <v>28</v>
      </c>
      <c r="E52" s="102">
        <v>2567</v>
      </c>
      <c r="F52" s="102" t="s">
        <v>535</v>
      </c>
      <c r="G52" s="103" t="s">
        <v>234</v>
      </c>
      <c r="H52" s="102" t="s">
        <v>72</v>
      </c>
      <c r="I52" s="102" t="s">
        <v>654</v>
      </c>
      <c r="J52" s="102" t="str">
        <f>VLOOKUP(I52,'[1]ตัวย่อ(ต่อท้าย)'!$B:$C,2,FALSE)</f>
        <v>ศลช.</v>
      </c>
      <c r="K52" s="102" t="s">
        <v>38</v>
      </c>
      <c r="L52" s="102" t="s">
        <v>1144</v>
      </c>
      <c r="M52" s="103" t="s">
        <v>1006</v>
      </c>
      <c r="N52" s="104" t="s">
        <v>1007</v>
      </c>
      <c r="O52" s="108" t="s">
        <v>1373</v>
      </c>
      <c r="P52" s="104"/>
      <c r="Q52" s="102" t="s">
        <v>1170</v>
      </c>
      <c r="R52" s="102" t="s">
        <v>1007</v>
      </c>
    </row>
    <row r="53" spans="1:18" s="89" customFormat="1">
      <c r="A53" s="101" t="s">
        <v>987</v>
      </c>
      <c r="B53" s="101"/>
      <c r="C53" s="102" t="s">
        <v>1171</v>
      </c>
      <c r="D53" s="102" t="s">
        <v>28</v>
      </c>
      <c r="E53" s="102">
        <v>2567</v>
      </c>
      <c r="F53" s="102" t="s">
        <v>535</v>
      </c>
      <c r="G53" s="103" t="s">
        <v>199</v>
      </c>
      <c r="H53" s="102" t="s">
        <v>466</v>
      </c>
      <c r="I53" s="102" t="s">
        <v>654</v>
      </c>
      <c r="J53" s="102" t="str">
        <f>VLOOKUP(I53,'[1]ตัวย่อ(ต่อท้าย)'!$B:$C,2,FALSE)</f>
        <v>ศลช.</v>
      </c>
      <c r="K53" s="102" t="s">
        <v>38</v>
      </c>
      <c r="L53" s="102" t="s">
        <v>1144</v>
      </c>
      <c r="M53" s="103" t="s">
        <v>1011</v>
      </c>
      <c r="N53" s="104" t="s">
        <v>1012</v>
      </c>
      <c r="O53" s="108" t="s">
        <v>1373</v>
      </c>
      <c r="P53" s="104"/>
      <c r="Q53" s="102" t="s">
        <v>1172</v>
      </c>
      <c r="R53" s="102" t="s">
        <v>1012</v>
      </c>
    </row>
    <row r="54" spans="1:18" s="89" customFormat="1">
      <c r="A54" s="101" t="s">
        <v>987</v>
      </c>
      <c r="B54" s="101"/>
      <c r="C54" s="102" t="s">
        <v>1173</v>
      </c>
      <c r="D54" s="102" t="s">
        <v>28</v>
      </c>
      <c r="E54" s="102">
        <v>2567</v>
      </c>
      <c r="F54" s="102" t="s">
        <v>535</v>
      </c>
      <c r="G54" s="103" t="s">
        <v>234</v>
      </c>
      <c r="H54" s="102" t="s">
        <v>72</v>
      </c>
      <c r="I54" s="102" t="s">
        <v>654</v>
      </c>
      <c r="J54" s="102" t="str">
        <f>VLOOKUP(I54,'[1]ตัวย่อ(ต่อท้าย)'!$B:$C,2,FALSE)</f>
        <v>ศลช.</v>
      </c>
      <c r="K54" s="102" t="s">
        <v>38</v>
      </c>
      <c r="L54" s="102" t="s">
        <v>1144</v>
      </c>
      <c r="M54" s="103" t="s">
        <v>1371</v>
      </c>
      <c r="N54" s="104" t="s">
        <v>1110</v>
      </c>
      <c r="O54" s="108" t="s">
        <v>1373</v>
      </c>
      <c r="P54" s="104"/>
      <c r="Q54" s="102" t="s">
        <v>1174</v>
      </c>
      <c r="R54" s="102" t="s">
        <v>1110</v>
      </c>
    </row>
    <row r="55" spans="1:18" s="89" customFormat="1">
      <c r="A55" s="101" t="s">
        <v>1175</v>
      </c>
      <c r="B55" s="101"/>
      <c r="C55" s="102" t="s">
        <v>976</v>
      </c>
      <c r="D55" s="102" t="s">
        <v>28</v>
      </c>
      <c r="E55" s="102">
        <v>2567</v>
      </c>
      <c r="F55" s="102" t="s">
        <v>535</v>
      </c>
      <c r="G55" s="103" t="s">
        <v>199</v>
      </c>
      <c r="H55" s="102" t="s">
        <v>200</v>
      </c>
      <c r="I55" s="102" t="s">
        <v>676</v>
      </c>
      <c r="J55" s="102" t="str">
        <f>VLOOKUP(I55,'[1]ตัวย่อ(ต่อท้าย)'!$B:$C,2,FALSE)</f>
        <v>สวทช.</v>
      </c>
      <c r="K55" s="102" t="s">
        <v>38</v>
      </c>
      <c r="L55" s="102" t="s">
        <v>1176</v>
      </c>
      <c r="M55" s="103" t="s">
        <v>1036</v>
      </c>
      <c r="N55" s="104" t="s">
        <v>1128</v>
      </c>
      <c r="O55" s="108" t="s">
        <v>1373</v>
      </c>
      <c r="P55" s="104"/>
      <c r="Q55" s="102" t="s">
        <v>1177</v>
      </c>
      <c r="R55" s="102" t="s">
        <v>424</v>
      </c>
    </row>
    <row r="56" spans="1:18" s="89" customFormat="1">
      <c r="A56" s="101" t="s">
        <v>1178</v>
      </c>
      <c r="B56" s="101"/>
      <c r="C56" s="102" t="s">
        <v>979</v>
      </c>
      <c r="D56" s="102" t="s">
        <v>1179</v>
      </c>
      <c r="E56" s="102">
        <v>2567</v>
      </c>
      <c r="F56" s="102" t="s">
        <v>535</v>
      </c>
      <c r="G56" s="103" t="s">
        <v>199</v>
      </c>
      <c r="H56" s="102" t="s">
        <v>200</v>
      </c>
      <c r="I56" s="102" t="s">
        <v>676</v>
      </c>
      <c r="J56" s="102" t="str">
        <f>VLOOKUP(I56,'[1]ตัวย่อ(ต่อท้าย)'!$B:$C,2,FALSE)</f>
        <v>สวทช.</v>
      </c>
      <c r="K56" s="102" t="s">
        <v>38</v>
      </c>
      <c r="L56" s="102" t="s">
        <v>1176</v>
      </c>
      <c r="M56" s="103" t="s">
        <v>1036</v>
      </c>
      <c r="N56" s="104" t="s">
        <v>1044</v>
      </c>
      <c r="O56" s="108" t="s">
        <v>1373</v>
      </c>
      <c r="P56" s="104"/>
      <c r="Q56" s="102" t="s">
        <v>1180</v>
      </c>
      <c r="R56" s="102" t="s">
        <v>1044</v>
      </c>
    </row>
    <row r="57" spans="1:18" s="89" customFormat="1">
      <c r="A57" s="101" t="s">
        <v>1181</v>
      </c>
      <c r="B57" s="101"/>
      <c r="C57" s="102" t="s">
        <v>973</v>
      </c>
      <c r="D57" s="102" t="s">
        <v>1179</v>
      </c>
      <c r="E57" s="102">
        <v>2567</v>
      </c>
      <c r="F57" s="102" t="s">
        <v>535</v>
      </c>
      <c r="G57" s="103" t="s">
        <v>199</v>
      </c>
      <c r="H57" s="102" t="s">
        <v>200</v>
      </c>
      <c r="I57" s="102" t="s">
        <v>676</v>
      </c>
      <c r="J57" s="102" t="str">
        <f>VLOOKUP(I57,'[1]ตัวย่อ(ต่อท้าย)'!$B:$C,2,FALSE)</f>
        <v>สวทช.</v>
      </c>
      <c r="K57" s="102" t="s">
        <v>38</v>
      </c>
      <c r="L57" s="102" t="s">
        <v>1176</v>
      </c>
      <c r="M57" s="103" t="s">
        <v>1011</v>
      </c>
      <c r="N57" s="104" t="s">
        <v>1012</v>
      </c>
      <c r="O57" s="108" t="s">
        <v>1373</v>
      </c>
      <c r="P57" s="104"/>
      <c r="Q57" s="102" t="s">
        <v>1182</v>
      </c>
      <c r="R57" s="102" t="s">
        <v>1012</v>
      </c>
    </row>
    <row r="58" spans="1:18" s="89" customFormat="1">
      <c r="A58" s="101" t="s">
        <v>1183</v>
      </c>
      <c r="B58" s="101"/>
      <c r="C58" s="102" t="s">
        <v>963</v>
      </c>
      <c r="D58" s="102" t="s">
        <v>1179</v>
      </c>
      <c r="E58" s="102">
        <v>2567</v>
      </c>
      <c r="F58" s="102" t="s">
        <v>535</v>
      </c>
      <c r="G58" s="103" t="s">
        <v>199</v>
      </c>
      <c r="H58" s="102" t="s">
        <v>200</v>
      </c>
      <c r="I58" s="102" t="s">
        <v>676</v>
      </c>
      <c r="J58" s="102" t="str">
        <f>VLOOKUP(I58,'[1]ตัวย่อ(ต่อท้าย)'!$B:$C,2,FALSE)</f>
        <v>สวทช.</v>
      </c>
      <c r="K58" s="102" t="s">
        <v>38</v>
      </c>
      <c r="L58" s="102" t="s">
        <v>1176</v>
      </c>
      <c r="M58" s="103" t="s">
        <v>1036</v>
      </c>
      <c r="N58" s="104" t="s">
        <v>1044</v>
      </c>
      <c r="O58" s="108" t="s">
        <v>1373</v>
      </c>
      <c r="P58" s="104"/>
      <c r="Q58" s="102" t="s">
        <v>1184</v>
      </c>
      <c r="R58" s="102" t="s">
        <v>1044</v>
      </c>
    </row>
    <row r="59" spans="1:18" s="89" customFormat="1">
      <c r="A59" s="101" t="s">
        <v>1185</v>
      </c>
      <c r="B59" s="101"/>
      <c r="C59" s="102" t="s">
        <v>1186</v>
      </c>
      <c r="D59" s="102" t="s">
        <v>28</v>
      </c>
      <c r="E59" s="102">
        <v>2567</v>
      </c>
      <c r="F59" s="102" t="s">
        <v>535</v>
      </c>
      <c r="G59" s="103" t="s">
        <v>199</v>
      </c>
      <c r="H59" s="102" t="s">
        <v>281</v>
      </c>
      <c r="I59" s="102" t="s">
        <v>711</v>
      </c>
      <c r="J59" s="102" t="str">
        <f>VLOOKUP(I59,'[1]ตัวย่อ(ต่อท้าย)'!$B:$C,2,FALSE)</f>
        <v>มว.</v>
      </c>
      <c r="K59" s="102" t="s">
        <v>38</v>
      </c>
      <c r="L59" s="102" t="s">
        <v>1144</v>
      </c>
      <c r="M59" s="103" t="s">
        <v>1036</v>
      </c>
      <c r="N59" s="104" t="s">
        <v>1105</v>
      </c>
      <c r="O59" s="108" t="s">
        <v>1373</v>
      </c>
      <c r="P59" s="104"/>
      <c r="Q59" s="102" t="s">
        <v>1187</v>
      </c>
      <c r="R59" s="102" t="s">
        <v>1105</v>
      </c>
    </row>
    <row r="60" spans="1:18" s="89" customFormat="1">
      <c r="A60" s="101" t="s">
        <v>1188</v>
      </c>
      <c r="B60" s="101"/>
      <c r="C60" s="102" t="s">
        <v>1189</v>
      </c>
      <c r="D60" s="102" t="s">
        <v>28</v>
      </c>
      <c r="E60" s="102">
        <v>2568</v>
      </c>
      <c r="F60" s="102" t="s">
        <v>1190</v>
      </c>
      <c r="G60" s="103" t="s">
        <v>234</v>
      </c>
      <c r="H60" s="102" t="s">
        <v>418</v>
      </c>
      <c r="I60" s="102" t="s">
        <v>176</v>
      </c>
      <c r="J60" s="102" t="str">
        <f>VLOOKUP(I60,'[1]ตัวย่อ(ต่อท้าย)'!$B:$C,2,FALSE)</f>
        <v>สศอ.</v>
      </c>
      <c r="K60" s="102" t="s">
        <v>61</v>
      </c>
      <c r="L60" s="102" t="s">
        <v>1191</v>
      </c>
      <c r="M60" s="103" t="s">
        <v>1011</v>
      </c>
      <c r="N60" s="104" t="s">
        <v>1164</v>
      </c>
      <c r="O60" s="108" t="s">
        <v>1373</v>
      </c>
      <c r="P60" s="104"/>
      <c r="Q60" s="102" t="s">
        <v>1192</v>
      </c>
      <c r="R60" s="102" t="s">
        <v>1164</v>
      </c>
    </row>
    <row r="61" spans="1:18" s="89" customFormat="1">
      <c r="A61" s="101" t="s">
        <v>1193</v>
      </c>
      <c r="B61" s="101"/>
      <c r="C61" s="102" t="s">
        <v>1194</v>
      </c>
      <c r="D61" s="102" t="s">
        <v>28</v>
      </c>
      <c r="E61" s="102">
        <v>2568</v>
      </c>
      <c r="F61" s="102" t="s">
        <v>588</v>
      </c>
      <c r="G61" s="103" t="s">
        <v>234</v>
      </c>
      <c r="H61" s="102" t="s">
        <v>1031</v>
      </c>
      <c r="I61" s="102" t="s">
        <v>390</v>
      </c>
      <c r="J61" s="102" t="str">
        <f>VLOOKUP(I61,'[1]ตัวย่อ(ต่อท้าย)'!$B:$C,2,FALSE)</f>
        <v>สมอ.</v>
      </c>
      <c r="K61" s="102" t="s">
        <v>61</v>
      </c>
      <c r="L61" s="102" t="s">
        <v>1191</v>
      </c>
      <c r="M61" s="103" t="s">
        <v>1006</v>
      </c>
      <c r="N61" s="104" t="s">
        <v>1007</v>
      </c>
      <c r="O61" s="108" t="s">
        <v>1373</v>
      </c>
      <c r="P61" s="104"/>
      <c r="Q61" s="102" t="s">
        <v>1195</v>
      </c>
      <c r="R61" s="102" t="s">
        <v>1007</v>
      </c>
    </row>
    <row r="62" spans="1:18" s="89" customFormat="1">
      <c r="A62" s="101" t="s">
        <v>1196</v>
      </c>
      <c r="B62" s="101"/>
      <c r="C62" s="102" t="s">
        <v>1070</v>
      </c>
      <c r="D62" s="102" t="s">
        <v>28</v>
      </c>
      <c r="E62" s="102">
        <v>2568</v>
      </c>
      <c r="F62" s="102" t="s">
        <v>588</v>
      </c>
      <c r="G62" s="103" t="s">
        <v>234</v>
      </c>
      <c r="H62" s="102" t="s">
        <v>59</v>
      </c>
      <c r="I62" s="102" t="s">
        <v>60</v>
      </c>
      <c r="J62" s="102" t="str">
        <f>VLOOKUP(I62,'[1]ตัวย่อ(ต่อท้าย)'!$B:$C,2,FALSE)</f>
        <v>กสอ.</v>
      </c>
      <c r="K62" s="102" t="s">
        <v>61</v>
      </c>
      <c r="L62" s="102" t="s">
        <v>1197</v>
      </c>
      <c r="M62" s="103" t="s">
        <v>1011</v>
      </c>
      <c r="N62" s="104" t="s">
        <v>1012</v>
      </c>
      <c r="O62" s="108" t="s">
        <v>1373</v>
      </c>
      <c r="P62" s="104"/>
      <c r="Q62" s="102" t="s">
        <v>1198</v>
      </c>
      <c r="R62" s="102" t="s">
        <v>1012</v>
      </c>
    </row>
    <row r="63" spans="1:18" s="89" customFormat="1">
      <c r="A63" s="101" t="s">
        <v>1199</v>
      </c>
      <c r="B63" s="101"/>
      <c r="C63" s="102" t="s">
        <v>1200</v>
      </c>
      <c r="D63" s="102" t="s">
        <v>28</v>
      </c>
      <c r="E63" s="102">
        <v>2568</v>
      </c>
      <c r="F63" s="102" t="s">
        <v>1201</v>
      </c>
      <c r="G63" s="103" t="s">
        <v>234</v>
      </c>
      <c r="H63" s="102" t="s">
        <v>1202</v>
      </c>
      <c r="I63" s="102" t="s">
        <v>46</v>
      </c>
      <c r="J63" s="102" t="str">
        <f>VLOOKUP(I63,'[1]ตัวย่อ(ต่อท้าย)'!$B:$C,2,FALSE)</f>
        <v>อย.</v>
      </c>
      <c r="K63" s="102" t="s">
        <v>47</v>
      </c>
      <c r="L63" s="102" t="s">
        <v>1191</v>
      </c>
      <c r="M63" s="103" t="s">
        <v>1006</v>
      </c>
      <c r="N63" s="104" t="s">
        <v>1007</v>
      </c>
      <c r="O63" s="108" t="s">
        <v>1373</v>
      </c>
      <c r="P63" s="104"/>
      <c r="Q63" s="102" t="s">
        <v>1203</v>
      </c>
      <c r="R63" s="102" t="s">
        <v>1007</v>
      </c>
    </row>
    <row r="64" spans="1:18" s="89" customFormat="1">
      <c r="A64" s="101" t="s">
        <v>1204</v>
      </c>
      <c r="B64" s="101"/>
      <c r="C64" s="102" t="s">
        <v>1040</v>
      </c>
      <c r="D64" s="102" t="s">
        <v>28</v>
      </c>
      <c r="E64" s="102">
        <v>2568</v>
      </c>
      <c r="F64" s="102" t="s">
        <v>1201</v>
      </c>
      <c r="G64" s="103" t="s">
        <v>234</v>
      </c>
      <c r="H64" s="102" t="s">
        <v>1202</v>
      </c>
      <c r="I64" s="102" t="s">
        <v>46</v>
      </c>
      <c r="J64" s="102" t="str">
        <f>VLOOKUP(I64,'[1]ตัวย่อ(ต่อท้าย)'!$B:$C,2,FALSE)</f>
        <v>อย.</v>
      </c>
      <c r="K64" s="102" t="s">
        <v>47</v>
      </c>
      <c r="L64" s="102" t="s">
        <v>1191</v>
      </c>
      <c r="M64" s="103" t="s">
        <v>1006</v>
      </c>
      <c r="N64" s="104" t="s">
        <v>1007</v>
      </c>
      <c r="O64" s="108" t="s">
        <v>1373</v>
      </c>
      <c r="P64" s="104"/>
      <c r="Q64" s="102" t="s">
        <v>1205</v>
      </c>
      <c r="R64" s="102" t="s">
        <v>1007</v>
      </c>
    </row>
    <row r="65" spans="1:18" s="89" customFormat="1">
      <c r="A65" s="101" t="s">
        <v>1206</v>
      </c>
      <c r="B65" s="101"/>
      <c r="C65" s="102" t="s">
        <v>1072</v>
      </c>
      <c r="D65" s="102" t="s">
        <v>28</v>
      </c>
      <c r="E65" s="102">
        <v>2568</v>
      </c>
      <c r="F65" s="102" t="s">
        <v>1190</v>
      </c>
      <c r="G65" s="103" t="s">
        <v>1207</v>
      </c>
      <c r="H65" s="102" t="s">
        <v>45</v>
      </c>
      <c r="I65" s="102" t="s">
        <v>46</v>
      </c>
      <c r="J65" s="102" t="str">
        <f>VLOOKUP(I65,'[1]ตัวย่อ(ต่อท้าย)'!$B:$C,2,FALSE)</f>
        <v>อย.</v>
      </c>
      <c r="K65" s="102" t="s">
        <v>47</v>
      </c>
      <c r="L65" s="102" t="s">
        <v>1191</v>
      </c>
      <c r="M65" s="103" t="s">
        <v>1036</v>
      </c>
      <c r="N65" s="104" t="s">
        <v>1037</v>
      </c>
      <c r="O65" s="108" t="s">
        <v>1373</v>
      </c>
      <c r="P65" s="104"/>
      <c r="Q65" s="102" t="s">
        <v>1208</v>
      </c>
      <c r="R65" s="102" t="s">
        <v>1037</v>
      </c>
    </row>
    <row r="66" spans="1:18" s="89" customFormat="1">
      <c r="A66" s="101" t="s">
        <v>1209</v>
      </c>
      <c r="B66" s="101"/>
      <c r="C66" s="102" t="s">
        <v>1061</v>
      </c>
      <c r="D66" s="102" t="s">
        <v>28</v>
      </c>
      <c r="E66" s="102">
        <v>2568</v>
      </c>
      <c r="F66" s="102" t="s">
        <v>588</v>
      </c>
      <c r="G66" s="103" t="s">
        <v>234</v>
      </c>
      <c r="H66" s="102" t="s">
        <v>1210</v>
      </c>
      <c r="I66" s="102" t="s">
        <v>103</v>
      </c>
      <c r="J66" s="102" t="str">
        <f>VLOOKUP(I66,'[1]ตัวย่อ(ต่อท้าย)'!$B:$C,2,FALSE)</f>
        <v>DTAM</v>
      </c>
      <c r="K66" s="102" t="s">
        <v>47</v>
      </c>
      <c r="L66" s="102" t="s">
        <v>1191</v>
      </c>
      <c r="M66" s="103" t="s">
        <v>1006</v>
      </c>
      <c r="N66" s="104" t="s">
        <v>1007</v>
      </c>
      <c r="O66" s="108" t="s">
        <v>1373</v>
      </c>
      <c r="P66" s="104"/>
      <c r="Q66" s="102" t="s">
        <v>1211</v>
      </c>
      <c r="R66" s="102" t="s">
        <v>1007</v>
      </c>
    </row>
    <row r="67" spans="1:18" s="89" customFormat="1">
      <c r="A67" s="101" t="s">
        <v>1212</v>
      </c>
      <c r="B67" s="101"/>
      <c r="C67" s="102" t="s">
        <v>560</v>
      </c>
      <c r="D67" s="102" t="s">
        <v>28</v>
      </c>
      <c r="E67" s="102">
        <v>2568</v>
      </c>
      <c r="F67" s="102" t="s">
        <v>588</v>
      </c>
      <c r="G67" s="103" t="s">
        <v>234</v>
      </c>
      <c r="H67" s="102" t="s">
        <v>117</v>
      </c>
      <c r="I67" s="102" t="s">
        <v>103</v>
      </c>
      <c r="J67" s="102" t="str">
        <f>VLOOKUP(I67,'[1]ตัวย่อ(ต่อท้าย)'!$B:$C,2,FALSE)</f>
        <v>DTAM</v>
      </c>
      <c r="K67" s="102" t="s">
        <v>47</v>
      </c>
      <c r="L67" s="102" t="s">
        <v>1191</v>
      </c>
      <c r="M67" s="103" t="s">
        <v>1006</v>
      </c>
      <c r="N67" s="104" t="s">
        <v>1007</v>
      </c>
      <c r="O67" s="108" t="s">
        <v>1373</v>
      </c>
      <c r="P67" s="104"/>
      <c r="Q67" s="102" t="s">
        <v>1213</v>
      </c>
      <c r="R67" s="102" t="s">
        <v>1007</v>
      </c>
    </row>
    <row r="68" spans="1:18" s="89" customFormat="1">
      <c r="A68" s="101" t="s">
        <v>1214</v>
      </c>
      <c r="B68" s="101"/>
      <c r="C68" s="102" t="s">
        <v>1215</v>
      </c>
      <c r="D68" s="102" t="s">
        <v>28</v>
      </c>
      <c r="E68" s="102">
        <v>2568</v>
      </c>
      <c r="F68" s="102" t="s">
        <v>588</v>
      </c>
      <c r="G68" s="103" t="s">
        <v>234</v>
      </c>
      <c r="H68" s="102" t="s">
        <v>243</v>
      </c>
      <c r="I68" s="102" t="s">
        <v>865</v>
      </c>
      <c r="J68" s="102" t="str">
        <f>VLOOKUP(I68,'[1]ตัวย่อ(ต่อท้าย)'!$B:$C,2,FALSE)</f>
        <v>กพ.</v>
      </c>
      <c r="K68" s="102" t="s">
        <v>47</v>
      </c>
      <c r="L68" s="102" t="s">
        <v>1191</v>
      </c>
      <c r="M68" s="103" t="s">
        <v>1011</v>
      </c>
      <c r="N68" s="104" t="s">
        <v>1012</v>
      </c>
      <c r="O68" s="108" t="s">
        <v>1373</v>
      </c>
      <c r="P68" s="104"/>
      <c r="Q68" s="102" t="s">
        <v>1216</v>
      </c>
      <c r="R68" s="102" t="s">
        <v>1012</v>
      </c>
    </row>
    <row r="69" spans="1:18" s="89" customFormat="1">
      <c r="A69" s="101" t="s">
        <v>1217</v>
      </c>
      <c r="B69" s="101"/>
      <c r="C69" s="102" t="s">
        <v>1218</v>
      </c>
      <c r="D69" s="102" t="s">
        <v>28</v>
      </c>
      <c r="E69" s="102">
        <v>2568</v>
      </c>
      <c r="F69" s="102" t="s">
        <v>588</v>
      </c>
      <c r="G69" s="103" t="s">
        <v>234</v>
      </c>
      <c r="H69" s="102" t="s">
        <v>281</v>
      </c>
      <c r="I69" s="102" t="s">
        <v>711</v>
      </c>
      <c r="J69" s="102" t="str">
        <f>VLOOKUP(I69,'[1]ตัวย่อ(ต่อท้าย)'!$B:$C,2,FALSE)</f>
        <v>มว.</v>
      </c>
      <c r="K69" s="102" t="s">
        <v>38</v>
      </c>
      <c r="L69" s="102" t="s">
        <v>1191</v>
      </c>
      <c r="M69" s="103" t="s">
        <v>1036</v>
      </c>
      <c r="N69" s="104" t="s">
        <v>1219</v>
      </c>
      <c r="O69" s="108" t="s">
        <v>1373</v>
      </c>
      <c r="P69" s="104"/>
      <c r="Q69" s="102" t="s">
        <v>1220</v>
      </c>
      <c r="R69" s="102" t="s">
        <v>1219</v>
      </c>
    </row>
    <row r="70" spans="1:18" s="89" customFormat="1">
      <c r="A70" s="101" t="s">
        <v>221</v>
      </c>
      <c r="B70" s="101"/>
      <c r="C70" s="102" t="s">
        <v>222</v>
      </c>
      <c r="D70" s="102" t="s">
        <v>28</v>
      </c>
      <c r="E70" s="102">
        <v>2563</v>
      </c>
      <c r="F70" s="102" t="s">
        <v>185</v>
      </c>
      <c r="G70" s="103" t="s">
        <v>216</v>
      </c>
      <c r="H70" s="102" t="s">
        <v>72</v>
      </c>
      <c r="I70" s="102" t="s">
        <v>654</v>
      </c>
      <c r="J70" s="102" t="str">
        <f>VLOOKUP(I70,'[1]ตัวย่อ(ต่อท้าย)'!$B:$C,2,FALSE)</f>
        <v>ศลช.</v>
      </c>
      <c r="K70" s="102" t="s">
        <v>38</v>
      </c>
      <c r="L70" s="103" t="s">
        <v>1221</v>
      </c>
      <c r="M70" s="103" t="s">
        <v>1036</v>
      </c>
      <c r="N70" s="104" t="s">
        <v>1044</v>
      </c>
      <c r="O70" s="108" t="s">
        <v>1373</v>
      </c>
      <c r="P70" s="104"/>
      <c r="Q70" s="102" t="s">
        <v>1222</v>
      </c>
      <c r="R70" s="102" t="s">
        <v>189</v>
      </c>
    </row>
    <row r="71" spans="1:18" s="89" customFormat="1">
      <c r="A71" s="101" t="s">
        <v>307</v>
      </c>
      <c r="B71" s="101"/>
      <c r="C71" s="102" t="s">
        <v>279</v>
      </c>
      <c r="D71" s="102" t="s">
        <v>28</v>
      </c>
      <c r="E71" s="102">
        <v>2563</v>
      </c>
      <c r="F71" s="102" t="s">
        <v>185</v>
      </c>
      <c r="G71" s="103" t="s">
        <v>186</v>
      </c>
      <c r="H71" s="102" t="s">
        <v>145</v>
      </c>
      <c r="I71" s="102" t="s">
        <v>711</v>
      </c>
      <c r="J71" s="102" t="str">
        <f>VLOOKUP(I71,'[1]ตัวย่อ(ต่อท้าย)'!$B:$C,2,FALSE)</f>
        <v>มว.</v>
      </c>
      <c r="K71" s="102" t="s">
        <v>38</v>
      </c>
      <c r="L71" s="103" t="s">
        <v>1221</v>
      </c>
      <c r="M71" s="103" t="s">
        <v>1006</v>
      </c>
      <c r="N71" s="104" t="s">
        <v>1022</v>
      </c>
      <c r="O71" s="108" t="s">
        <v>1373</v>
      </c>
      <c r="P71" s="104"/>
      <c r="Q71" s="102" t="s">
        <v>1223</v>
      </c>
      <c r="R71" s="102" t="s">
        <v>282</v>
      </c>
    </row>
    <row r="72" spans="1:18" s="89" customFormat="1">
      <c r="A72" s="101" t="s">
        <v>315</v>
      </c>
      <c r="B72" s="101"/>
      <c r="C72" s="102" t="s">
        <v>316</v>
      </c>
      <c r="D72" s="102" t="s">
        <v>28</v>
      </c>
      <c r="E72" s="102">
        <v>2564</v>
      </c>
      <c r="F72" s="102" t="s">
        <v>313</v>
      </c>
      <c r="G72" s="103" t="s">
        <v>314</v>
      </c>
      <c r="H72" s="102" t="s">
        <v>175</v>
      </c>
      <c r="I72" s="102" t="s">
        <v>176</v>
      </c>
      <c r="J72" s="102" t="str">
        <f>VLOOKUP(I72,'[1]ตัวย่อ(ต่อท้าย)'!$B:$C,2,FALSE)</f>
        <v>สศอ.</v>
      </c>
      <c r="K72" s="102" t="s">
        <v>61</v>
      </c>
      <c r="L72" s="103" t="s">
        <v>1224</v>
      </c>
      <c r="M72" s="103" t="s">
        <v>1036</v>
      </c>
      <c r="N72" s="104" t="s">
        <v>1044</v>
      </c>
      <c r="O72" s="108" t="s">
        <v>1373</v>
      </c>
      <c r="P72" s="104"/>
      <c r="Q72" s="102" t="s">
        <v>1225</v>
      </c>
      <c r="R72" s="102" t="s">
        <v>189</v>
      </c>
    </row>
    <row r="73" spans="1:18" s="89" customFormat="1">
      <c r="A73" s="101" t="s">
        <v>310</v>
      </c>
      <c r="B73" s="101"/>
      <c r="C73" s="102" t="s">
        <v>311</v>
      </c>
      <c r="D73" s="102" t="s">
        <v>28</v>
      </c>
      <c r="E73" s="102">
        <v>2564</v>
      </c>
      <c r="F73" s="102" t="s">
        <v>313</v>
      </c>
      <c r="G73" s="103" t="s">
        <v>314</v>
      </c>
      <c r="H73" s="102" t="s">
        <v>175</v>
      </c>
      <c r="I73" s="102" t="s">
        <v>176</v>
      </c>
      <c r="J73" s="102" t="str">
        <f>VLOOKUP(I73,'[1]ตัวย่อ(ต่อท้าย)'!$B:$C,2,FALSE)</f>
        <v>สศอ.</v>
      </c>
      <c r="K73" s="102" t="s">
        <v>61</v>
      </c>
      <c r="L73" s="103" t="s">
        <v>1224</v>
      </c>
      <c r="M73" s="103" t="s">
        <v>1011</v>
      </c>
      <c r="N73" s="104" t="s">
        <v>1164</v>
      </c>
      <c r="O73" s="108" t="s">
        <v>1373</v>
      </c>
      <c r="P73" s="104"/>
      <c r="Q73" s="102" t="s">
        <v>1226</v>
      </c>
      <c r="R73" s="102" t="s">
        <v>296</v>
      </c>
    </row>
    <row r="74" spans="1:18" s="89" customFormat="1">
      <c r="A74" s="101" t="s">
        <v>373</v>
      </c>
      <c r="B74" s="101"/>
      <c r="C74" s="102" t="s">
        <v>374</v>
      </c>
      <c r="D74" s="102" t="s">
        <v>28</v>
      </c>
      <c r="E74" s="102">
        <v>2564</v>
      </c>
      <c r="F74" s="102" t="s">
        <v>180</v>
      </c>
      <c r="G74" s="103" t="s">
        <v>181</v>
      </c>
      <c r="H74" s="102" t="s">
        <v>159</v>
      </c>
      <c r="I74" s="102" t="s">
        <v>46</v>
      </c>
      <c r="J74" s="102" t="str">
        <f>VLOOKUP(I74,'[1]ตัวย่อ(ต่อท้าย)'!$B:$C,2,FALSE)</f>
        <v>อย.</v>
      </c>
      <c r="K74" s="102" t="s">
        <v>47</v>
      </c>
      <c r="L74" s="103" t="s">
        <v>1224</v>
      </c>
      <c r="M74" s="103" t="s">
        <v>1011</v>
      </c>
      <c r="N74" s="104" t="s">
        <v>1012</v>
      </c>
      <c r="O74" s="108" t="s">
        <v>1373</v>
      </c>
      <c r="P74" s="104"/>
      <c r="Q74" s="102" t="s">
        <v>1227</v>
      </c>
      <c r="R74" s="102" t="s">
        <v>208</v>
      </c>
    </row>
    <row r="75" spans="1:18" s="89" customFormat="1">
      <c r="A75" s="101" t="s">
        <v>350</v>
      </c>
      <c r="B75" s="101"/>
      <c r="C75" s="102" t="s">
        <v>1228</v>
      </c>
      <c r="D75" s="102" t="s">
        <v>28</v>
      </c>
      <c r="E75" s="102">
        <v>2564</v>
      </c>
      <c r="F75" s="102" t="s">
        <v>180</v>
      </c>
      <c r="G75" s="103" t="s">
        <v>181</v>
      </c>
      <c r="H75" s="102" t="s">
        <v>54</v>
      </c>
      <c r="I75" s="102" t="s">
        <v>46</v>
      </c>
      <c r="J75" s="102" t="str">
        <f>VLOOKUP(I75,'[1]ตัวย่อ(ต่อท้าย)'!$B:$C,2,FALSE)</f>
        <v>อย.</v>
      </c>
      <c r="K75" s="102" t="s">
        <v>47</v>
      </c>
      <c r="L75" s="103" t="s">
        <v>1224</v>
      </c>
      <c r="M75" s="103" t="s">
        <v>1011</v>
      </c>
      <c r="N75" s="104" t="s">
        <v>1012</v>
      </c>
      <c r="O75" s="108" t="s">
        <v>1373</v>
      </c>
      <c r="P75" s="104"/>
      <c r="Q75" s="102" t="s">
        <v>1229</v>
      </c>
      <c r="R75" s="102" t="s">
        <v>208</v>
      </c>
    </row>
    <row r="76" spans="1:18" s="89" customFormat="1">
      <c r="A76" s="101" t="s">
        <v>347</v>
      </c>
      <c r="B76" s="101"/>
      <c r="C76" s="102" t="s">
        <v>348</v>
      </c>
      <c r="D76" s="102" t="s">
        <v>28</v>
      </c>
      <c r="E76" s="102">
        <v>2564</v>
      </c>
      <c r="F76" s="102" t="s">
        <v>180</v>
      </c>
      <c r="G76" s="103" t="s">
        <v>181</v>
      </c>
      <c r="H76" s="102" t="s">
        <v>54</v>
      </c>
      <c r="I76" s="102" t="s">
        <v>46</v>
      </c>
      <c r="J76" s="102" t="str">
        <f>VLOOKUP(I76,'[1]ตัวย่อ(ต่อท้าย)'!$B:$C,2,FALSE)</f>
        <v>อย.</v>
      </c>
      <c r="K76" s="102" t="s">
        <v>47</v>
      </c>
      <c r="L76" s="103" t="s">
        <v>1224</v>
      </c>
      <c r="M76" s="103" t="s">
        <v>1006</v>
      </c>
      <c r="N76" s="104" t="s">
        <v>1007</v>
      </c>
      <c r="O76" s="108" t="s">
        <v>1373</v>
      </c>
      <c r="P76" s="104"/>
      <c r="Q76" s="102" t="s">
        <v>1230</v>
      </c>
      <c r="R76" s="102" t="s">
        <v>203</v>
      </c>
    </row>
    <row r="77" spans="1:18" s="89" customFormat="1">
      <c r="A77" s="101" t="s">
        <v>362</v>
      </c>
      <c r="B77" s="101"/>
      <c r="C77" s="102" t="s">
        <v>363</v>
      </c>
      <c r="D77" s="102" t="s">
        <v>28</v>
      </c>
      <c r="E77" s="102">
        <v>2564</v>
      </c>
      <c r="F77" s="102" t="s">
        <v>180</v>
      </c>
      <c r="G77" s="103" t="s">
        <v>365</v>
      </c>
      <c r="H77" s="102" t="s">
        <v>366</v>
      </c>
      <c r="I77" s="102" t="s">
        <v>46</v>
      </c>
      <c r="J77" s="102" t="str">
        <f>VLOOKUP(I77,'[1]ตัวย่อ(ต่อท้าย)'!$B:$C,2,FALSE)</f>
        <v>อย.</v>
      </c>
      <c r="K77" s="102" t="s">
        <v>47</v>
      </c>
      <c r="L77" s="103" t="s">
        <v>1224</v>
      </c>
      <c r="M77" s="103" t="s">
        <v>1006</v>
      </c>
      <c r="N77" s="104" t="s">
        <v>1007</v>
      </c>
      <c r="O77" s="108" t="s">
        <v>1373</v>
      </c>
      <c r="P77" s="104"/>
      <c r="Q77" s="102" t="s">
        <v>1231</v>
      </c>
      <c r="R77" s="102" t="s">
        <v>203</v>
      </c>
    </row>
    <row r="78" spans="1:18" s="89" customFormat="1">
      <c r="A78" s="101" t="s">
        <v>341</v>
      </c>
      <c r="B78" s="101"/>
      <c r="C78" s="102" t="s">
        <v>342</v>
      </c>
      <c r="D78" s="102" t="s">
        <v>28</v>
      </c>
      <c r="E78" s="102">
        <v>2564</v>
      </c>
      <c r="F78" s="102" t="s">
        <v>180</v>
      </c>
      <c r="G78" s="103" t="s">
        <v>181</v>
      </c>
      <c r="H78" s="102" t="s">
        <v>45</v>
      </c>
      <c r="I78" s="102" t="s">
        <v>46</v>
      </c>
      <c r="J78" s="102" t="str">
        <f>VLOOKUP(I78,'[1]ตัวย่อ(ต่อท้าย)'!$B:$C,2,FALSE)</f>
        <v>อย.</v>
      </c>
      <c r="K78" s="102" t="s">
        <v>47</v>
      </c>
      <c r="L78" s="103" t="s">
        <v>1224</v>
      </c>
      <c r="M78" s="103" t="s">
        <v>1036</v>
      </c>
      <c r="N78" s="104" t="s">
        <v>1037</v>
      </c>
      <c r="O78" s="108" t="s">
        <v>1373</v>
      </c>
      <c r="P78" s="104"/>
      <c r="Q78" s="102" t="s">
        <v>1232</v>
      </c>
      <c r="R78" s="102" t="s">
        <v>258</v>
      </c>
    </row>
    <row r="79" spans="1:18" s="89" customFormat="1">
      <c r="A79" s="101" t="s">
        <v>336</v>
      </c>
      <c r="B79" s="101"/>
      <c r="C79" s="102" t="s">
        <v>1233</v>
      </c>
      <c r="D79" s="102" t="s">
        <v>28</v>
      </c>
      <c r="E79" s="102">
        <v>2564</v>
      </c>
      <c r="F79" s="102" t="s">
        <v>180</v>
      </c>
      <c r="G79" s="103" t="s">
        <v>181</v>
      </c>
      <c r="H79" s="102" t="s">
        <v>45</v>
      </c>
      <c r="I79" s="102" t="s">
        <v>46</v>
      </c>
      <c r="J79" s="102" t="str">
        <f>VLOOKUP(I79,'[1]ตัวย่อ(ต่อท้าย)'!$B:$C,2,FALSE)</f>
        <v>อย.</v>
      </c>
      <c r="K79" s="102" t="s">
        <v>47</v>
      </c>
      <c r="L79" s="103" t="s">
        <v>1224</v>
      </c>
      <c r="M79" s="103" t="s">
        <v>1036</v>
      </c>
      <c r="N79" s="104" t="s">
        <v>1037</v>
      </c>
      <c r="O79" s="108" t="s">
        <v>1373</v>
      </c>
      <c r="P79" s="104"/>
      <c r="Q79" s="102" t="s">
        <v>1234</v>
      </c>
      <c r="R79" s="102" t="s">
        <v>258</v>
      </c>
    </row>
    <row r="80" spans="1:18" s="89" customFormat="1">
      <c r="A80" s="101" t="s">
        <v>329</v>
      </c>
      <c r="B80" s="101"/>
      <c r="C80" s="102" t="s">
        <v>330</v>
      </c>
      <c r="D80" s="102" t="s">
        <v>28</v>
      </c>
      <c r="E80" s="102">
        <v>2564</v>
      </c>
      <c r="F80" s="102" t="s">
        <v>332</v>
      </c>
      <c r="G80" s="103" t="s">
        <v>333</v>
      </c>
      <c r="H80" s="102" t="s">
        <v>45</v>
      </c>
      <c r="I80" s="102" t="s">
        <v>46</v>
      </c>
      <c r="J80" s="102" t="str">
        <f>VLOOKUP(I80,'[1]ตัวย่อ(ต่อท้าย)'!$B:$C,2,FALSE)</f>
        <v>อย.</v>
      </c>
      <c r="K80" s="102" t="s">
        <v>47</v>
      </c>
      <c r="L80" s="103" t="s">
        <v>1224</v>
      </c>
      <c r="M80" s="103" t="s">
        <v>1036</v>
      </c>
      <c r="N80" s="104" t="s">
        <v>1037</v>
      </c>
      <c r="O80" s="108" t="s">
        <v>1373</v>
      </c>
      <c r="P80" s="104"/>
      <c r="Q80" s="102" t="s">
        <v>1235</v>
      </c>
      <c r="R80" s="102" t="s">
        <v>258</v>
      </c>
    </row>
    <row r="81" spans="1:18" s="89" customFormat="1">
      <c r="A81" s="101" t="s">
        <v>339</v>
      </c>
      <c r="B81" s="101"/>
      <c r="C81" s="102" t="s">
        <v>88</v>
      </c>
      <c r="D81" s="102" t="s">
        <v>28</v>
      </c>
      <c r="E81" s="102">
        <v>2564</v>
      </c>
      <c r="F81" s="102" t="s">
        <v>180</v>
      </c>
      <c r="G81" s="103" t="s">
        <v>181</v>
      </c>
      <c r="H81" s="102" t="s">
        <v>66</v>
      </c>
      <c r="I81" s="102" t="s">
        <v>67</v>
      </c>
      <c r="J81" s="102" t="str">
        <f>VLOOKUP(I81,'[1]ตัวย่อ(ต่อท้าย)'!$B:$C,2,FALSE)</f>
        <v>DMSC</v>
      </c>
      <c r="K81" s="102" t="s">
        <v>47</v>
      </c>
      <c r="L81" s="103" t="s">
        <v>1224</v>
      </c>
      <c r="M81" s="103" t="s">
        <v>1006</v>
      </c>
      <c r="N81" s="104" t="s">
        <v>1007</v>
      </c>
      <c r="O81" s="108" t="s">
        <v>1373</v>
      </c>
      <c r="P81" s="104"/>
      <c r="Q81" s="102" t="s">
        <v>1236</v>
      </c>
      <c r="R81" s="102" t="s">
        <v>203</v>
      </c>
    </row>
    <row r="82" spans="1:18" s="89" customFormat="1">
      <c r="A82" s="101" t="s">
        <v>334</v>
      </c>
      <c r="B82" s="101"/>
      <c r="C82" s="102" t="s">
        <v>91</v>
      </c>
      <c r="D82" s="102" t="s">
        <v>28</v>
      </c>
      <c r="E82" s="102">
        <v>2564</v>
      </c>
      <c r="F82" s="102" t="s">
        <v>180</v>
      </c>
      <c r="G82" s="103" t="s">
        <v>181</v>
      </c>
      <c r="H82" s="102" t="s">
        <v>66</v>
      </c>
      <c r="I82" s="102" t="s">
        <v>67</v>
      </c>
      <c r="J82" s="102" t="str">
        <f>VLOOKUP(I82,'[1]ตัวย่อ(ต่อท้าย)'!$B:$C,2,FALSE)</f>
        <v>DMSC</v>
      </c>
      <c r="K82" s="102" t="s">
        <v>47</v>
      </c>
      <c r="L82" s="103" t="s">
        <v>1224</v>
      </c>
      <c r="M82" s="103" t="s">
        <v>1036</v>
      </c>
      <c r="N82" s="104" t="s">
        <v>1044</v>
      </c>
      <c r="O82" s="108" t="s">
        <v>1373</v>
      </c>
      <c r="P82" s="104"/>
      <c r="Q82" s="102" t="s">
        <v>1237</v>
      </c>
      <c r="R82" s="102" t="s">
        <v>238</v>
      </c>
    </row>
    <row r="83" spans="1:18" s="89" customFormat="1">
      <c r="A83" s="101" t="s">
        <v>357</v>
      </c>
      <c r="B83" s="101"/>
      <c r="C83" s="102" t="s">
        <v>358</v>
      </c>
      <c r="D83" s="102" t="s">
        <v>28</v>
      </c>
      <c r="E83" s="102">
        <v>2564</v>
      </c>
      <c r="F83" s="102" t="s">
        <v>180</v>
      </c>
      <c r="G83" s="103" t="s">
        <v>181</v>
      </c>
      <c r="H83" s="102" t="s">
        <v>360</v>
      </c>
      <c r="I83" s="102" t="s">
        <v>272</v>
      </c>
      <c r="J83" s="102" t="str">
        <f>VLOOKUP(I83,'[1]ตัวย่อ(ต่อท้าย)'!$B:$C,2,FALSE)</f>
        <v>สป.สธ.</v>
      </c>
      <c r="K83" s="102" t="s">
        <v>47</v>
      </c>
      <c r="L83" s="103" t="s">
        <v>1224</v>
      </c>
      <c r="M83" s="103" t="s">
        <v>1011</v>
      </c>
      <c r="N83" s="104" t="s">
        <v>1012</v>
      </c>
      <c r="O83" s="108" t="s">
        <v>1373</v>
      </c>
      <c r="P83" s="104"/>
      <c r="Q83" s="102" t="s">
        <v>1238</v>
      </c>
      <c r="R83" s="102" t="s">
        <v>208</v>
      </c>
    </row>
    <row r="84" spans="1:18" s="89" customFormat="1">
      <c r="A84" s="101" t="s">
        <v>527</v>
      </c>
      <c r="B84" s="101"/>
      <c r="C84" s="102" t="s">
        <v>528</v>
      </c>
      <c r="D84" s="102" t="s">
        <v>28</v>
      </c>
      <c r="E84" s="102">
        <v>2564</v>
      </c>
      <c r="F84" s="102" t="s">
        <v>180</v>
      </c>
      <c r="G84" s="103" t="s">
        <v>181</v>
      </c>
      <c r="H84" s="102" t="s">
        <v>228</v>
      </c>
      <c r="I84" s="102" t="s">
        <v>530</v>
      </c>
      <c r="J84" s="102" t="str">
        <f>VLOOKUP(I84,'[1]ตัวย่อ(ต่อท้าย)'!$B:$C,2,FALSE)</f>
        <v>มบ.</v>
      </c>
      <c r="K84" s="102" t="s">
        <v>38</v>
      </c>
      <c r="L84" s="103" t="s">
        <v>1224</v>
      </c>
      <c r="M84" s="103" t="s">
        <v>1036</v>
      </c>
      <c r="N84" s="104" t="s">
        <v>1044</v>
      </c>
      <c r="O84" s="108" t="s">
        <v>1373</v>
      </c>
      <c r="P84" s="104"/>
      <c r="Q84" s="102" t="s">
        <v>1239</v>
      </c>
      <c r="R84" s="102" t="s">
        <v>238</v>
      </c>
    </row>
    <row r="85" spans="1:18" s="89" customFormat="1">
      <c r="A85" s="101" t="s">
        <v>376</v>
      </c>
      <c r="B85" s="101"/>
      <c r="C85" s="102" t="s">
        <v>377</v>
      </c>
      <c r="D85" s="102" t="s">
        <v>28</v>
      </c>
      <c r="E85" s="102">
        <v>2564</v>
      </c>
      <c r="F85" s="102" t="s">
        <v>180</v>
      </c>
      <c r="G85" s="103" t="s">
        <v>181</v>
      </c>
      <c r="H85" s="102" t="s">
        <v>36</v>
      </c>
      <c r="I85" s="102" t="s">
        <v>37</v>
      </c>
      <c r="J85" s="102" t="str">
        <f>VLOOKUP(I85,'[1]ตัวย่อ(ต่อท้าย)'!$B:$C,2,FALSE)</f>
        <v>มฟล.</v>
      </c>
      <c r="K85" s="102" t="s">
        <v>38</v>
      </c>
      <c r="L85" s="103" t="s">
        <v>1224</v>
      </c>
      <c r="M85" s="103" t="s">
        <v>1036</v>
      </c>
      <c r="N85" s="104" t="s">
        <v>1044</v>
      </c>
      <c r="O85" s="108" t="s">
        <v>1373</v>
      </c>
      <c r="P85" s="104"/>
      <c r="Q85" s="102" t="s">
        <v>1240</v>
      </c>
      <c r="R85" s="102" t="s">
        <v>238</v>
      </c>
    </row>
    <row r="86" spans="1:18" s="89" customFormat="1">
      <c r="A86" s="101" t="s">
        <v>297</v>
      </c>
      <c r="B86" s="101"/>
      <c r="C86" s="102" t="s">
        <v>226</v>
      </c>
      <c r="D86" s="102" t="s">
        <v>28</v>
      </c>
      <c r="E86" s="102">
        <v>2564</v>
      </c>
      <c r="F86" s="102" t="s">
        <v>185</v>
      </c>
      <c r="G86" s="103" t="s">
        <v>186</v>
      </c>
      <c r="H86" s="102" t="s">
        <v>228</v>
      </c>
      <c r="I86" s="102" t="s">
        <v>229</v>
      </c>
      <c r="J86" s="102" t="str">
        <f>VLOOKUP(I86,'[1]ตัวย่อ(ต่อท้าย)'!$B:$C,2,FALSE)</f>
        <v>มอ.</v>
      </c>
      <c r="K86" s="102" t="s">
        <v>38</v>
      </c>
      <c r="L86" s="103" t="s">
        <v>1224</v>
      </c>
      <c r="M86" s="103" t="s">
        <v>1036</v>
      </c>
      <c r="N86" s="104" t="s">
        <v>1044</v>
      </c>
      <c r="O86" s="108" t="s">
        <v>1373</v>
      </c>
      <c r="P86" s="104"/>
      <c r="Q86" s="102" t="s">
        <v>1241</v>
      </c>
      <c r="R86" s="102" t="s">
        <v>189</v>
      </c>
    </row>
    <row r="87" spans="1:18" s="89" customFormat="1">
      <c r="A87" s="101" t="s">
        <v>353</v>
      </c>
      <c r="B87" s="101"/>
      <c r="C87" s="102" t="s">
        <v>354</v>
      </c>
      <c r="D87" s="102" t="s">
        <v>28</v>
      </c>
      <c r="E87" s="102">
        <v>2564</v>
      </c>
      <c r="F87" s="102" t="s">
        <v>78</v>
      </c>
      <c r="G87" s="103" t="s">
        <v>35</v>
      </c>
      <c r="H87" s="102" t="s">
        <v>72</v>
      </c>
      <c r="I87" s="102" t="s">
        <v>654</v>
      </c>
      <c r="J87" s="102" t="str">
        <f>VLOOKUP(I87,'[1]ตัวย่อ(ต่อท้าย)'!$B:$C,2,FALSE)</f>
        <v>ศลช.</v>
      </c>
      <c r="K87" s="102" t="s">
        <v>38</v>
      </c>
      <c r="L87" s="103" t="s">
        <v>1224</v>
      </c>
      <c r="M87" s="103" t="s">
        <v>1036</v>
      </c>
      <c r="N87" s="104" t="s">
        <v>1219</v>
      </c>
      <c r="O87" s="108" t="s">
        <v>1373</v>
      </c>
      <c r="P87" s="104"/>
      <c r="Q87" s="102" t="s">
        <v>1242</v>
      </c>
      <c r="R87" s="102" t="s">
        <v>328</v>
      </c>
    </row>
    <row r="88" spans="1:18" s="89" customFormat="1">
      <c r="A88" s="101" t="s">
        <v>299</v>
      </c>
      <c r="B88" s="101"/>
      <c r="C88" s="102" t="s">
        <v>300</v>
      </c>
      <c r="D88" s="102" t="s">
        <v>28</v>
      </c>
      <c r="E88" s="102">
        <v>2564</v>
      </c>
      <c r="F88" s="102" t="s">
        <v>180</v>
      </c>
      <c r="G88" s="103" t="s">
        <v>181</v>
      </c>
      <c r="H88" s="102" t="s">
        <v>145</v>
      </c>
      <c r="I88" s="102" t="s">
        <v>711</v>
      </c>
      <c r="J88" s="102" t="str">
        <f>VLOOKUP(I88,'[1]ตัวย่อ(ต่อท้าย)'!$B:$C,2,FALSE)</f>
        <v>มว.</v>
      </c>
      <c r="K88" s="102" t="s">
        <v>38</v>
      </c>
      <c r="L88" s="103" t="s">
        <v>1224</v>
      </c>
      <c r="M88" s="103" t="s">
        <v>1006</v>
      </c>
      <c r="N88" s="104" t="s">
        <v>1022</v>
      </c>
      <c r="O88" s="108" t="s">
        <v>1373</v>
      </c>
      <c r="P88" s="104"/>
      <c r="Q88" s="102" t="s">
        <v>1243</v>
      </c>
      <c r="R88" s="102" t="s">
        <v>282</v>
      </c>
    </row>
    <row r="89" spans="1:18" s="89" customFormat="1">
      <c r="A89" s="101" t="s">
        <v>319</v>
      </c>
      <c r="B89" s="101"/>
      <c r="C89" s="102" t="s">
        <v>320</v>
      </c>
      <c r="D89" s="102" t="s">
        <v>28</v>
      </c>
      <c r="E89" s="102">
        <v>2564</v>
      </c>
      <c r="F89" s="102" t="s">
        <v>180</v>
      </c>
      <c r="G89" s="103" t="s">
        <v>322</v>
      </c>
      <c r="H89" s="102" t="s">
        <v>323</v>
      </c>
      <c r="I89" s="102" t="s">
        <v>679</v>
      </c>
      <c r="J89" s="102" t="str">
        <f>VLOOKUP(I89,'[1]ตัวย่อ(ต่อท้าย)'!$B:$C,2,FALSE)</f>
        <v>วศ.</v>
      </c>
      <c r="K89" s="102" t="s">
        <v>38</v>
      </c>
      <c r="L89" s="103" t="s">
        <v>1224</v>
      </c>
      <c r="M89" s="103" t="s">
        <v>1006</v>
      </c>
      <c r="N89" s="104" t="s">
        <v>1022</v>
      </c>
      <c r="O89" s="108" t="s">
        <v>1373</v>
      </c>
      <c r="P89" s="104"/>
      <c r="Q89" s="102" t="s">
        <v>1244</v>
      </c>
      <c r="R89" s="102" t="s">
        <v>282</v>
      </c>
    </row>
    <row r="90" spans="1:18" s="89" customFormat="1">
      <c r="A90" s="101" t="s">
        <v>368</v>
      </c>
      <c r="B90" s="101"/>
      <c r="C90" s="102" t="s">
        <v>369</v>
      </c>
      <c r="D90" s="102" t="s">
        <v>28</v>
      </c>
      <c r="E90" s="102">
        <v>2564</v>
      </c>
      <c r="F90" s="102" t="s">
        <v>371</v>
      </c>
      <c r="G90" s="103" t="s">
        <v>181</v>
      </c>
      <c r="H90" s="102" t="s">
        <v>372</v>
      </c>
      <c r="I90" s="102" t="s">
        <v>272</v>
      </c>
      <c r="J90" s="102" t="str">
        <f>VLOOKUP(I90,'[1]ตัวย่อ(ต่อท้าย)'!$B:$C,2,FALSE)</f>
        <v>สป.สธ.</v>
      </c>
      <c r="K90" s="102" t="s">
        <v>47</v>
      </c>
      <c r="L90" s="103" t="s">
        <v>1224</v>
      </c>
      <c r="M90" s="103" t="s">
        <v>1011</v>
      </c>
      <c r="N90" s="104" t="s">
        <v>1012</v>
      </c>
      <c r="O90" s="108" t="s">
        <v>1373</v>
      </c>
      <c r="P90" s="104"/>
      <c r="Q90" s="102" t="s">
        <v>1245</v>
      </c>
      <c r="R90" s="102" t="s">
        <v>208</v>
      </c>
    </row>
    <row r="91" spans="1:18" s="89" customFormat="1">
      <c r="A91" s="101" t="s">
        <v>554</v>
      </c>
      <c r="B91" s="101"/>
      <c r="C91" s="102" t="s">
        <v>557</v>
      </c>
      <c r="D91" s="102" t="s">
        <v>28</v>
      </c>
      <c r="E91" s="102">
        <v>2565</v>
      </c>
      <c r="F91" s="102" t="s">
        <v>185</v>
      </c>
      <c r="G91" s="103" t="s">
        <v>186</v>
      </c>
      <c r="H91" s="102" t="s">
        <v>86</v>
      </c>
      <c r="I91" s="102" t="s">
        <v>654</v>
      </c>
      <c r="J91" s="102" t="str">
        <f>VLOOKUP(I91,'[1]ตัวย่อ(ต่อท้าย)'!$B:$C,2,FALSE)</f>
        <v>ศลช.</v>
      </c>
      <c r="K91" s="102" t="s">
        <v>38</v>
      </c>
      <c r="L91" s="103" t="s">
        <v>1102</v>
      </c>
      <c r="M91" s="103" t="s">
        <v>1036</v>
      </c>
      <c r="N91" s="104" t="s">
        <v>1044</v>
      </c>
      <c r="O91" s="108" t="s">
        <v>1373</v>
      </c>
      <c r="P91" s="104"/>
      <c r="Q91" s="102" t="s">
        <v>670</v>
      </c>
      <c r="R91" s="102" t="s">
        <v>189</v>
      </c>
    </row>
    <row r="92" spans="1:18" s="89" customFormat="1">
      <c r="A92" s="101" t="s">
        <v>723</v>
      </c>
      <c r="B92" s="101"/>
      <c r="C92" s="102" t="s">
        <v>1246</v>
      </c>
      <c r="D92" s="102" t="s">
        <v>28</v>
      </c>
      <c r="E92" s="102">
        <v>2565</v>
      </c>
      <c r="F92" s="102" t="s">
        <v>185</v>
      </c>
      <c r="G92" s="103" t="s">
        <v>186</v>
      </c>
      <c r="H92" s="102" t="s">
        <v>102</v>
      </c>
      <c r="I92" s="102" t="s">
        <v>103</v>
      </c>
      <c r="J92" s="102" t="str">
        <f>VLOOKUP(I92,'[1]ตัวย่อ(ต่อท้าย)'!$B:$C,2,FALSE)</f>
        <v>DTAM</v>
      </c>
      <c r="K92" s="102" t="s">
        <v>47</v>
      </c>
      <c r="L92" s="103" t="s">
        <v>1102</v>
      </c>
      <c r="M92" s="103" t="s">
        <v>1011</v>
      </c>
      <c r="N92" s="104" t="s">
        <v>1048</v>
      </c>
      <c r="O92" s="108" t="s">
        <v>1373</v>
      </c>
      <c r="P92" s="104"/>
      <c r="Q92" s="102" t="s">
        <v>728</v>
      </c>
      <c r="R92" s="102" t="s">
        <v>217</v>
      </c>
    </row>
    <row r="93" spans="1:18" s="89" customFormat="1">
      <c r="A93" s="101" t="s">
        <v>729</v>
      </c>
      <c r="B93" s="101"/>
      <c r="C93" s="102" t="s">
        <v>1247</v>
      </c>
      <c r="D93" s="102" t="s">
        <v>28</v>
      </c>
      <c r="E93" s="102">
        <v>2565</v>
      </c>
      <c r="F93" s="102" t="s">
        <v>185</v>
      </c>
      <c r="G93" s="103" t="s">
        <v>186</v>
      </c>
      <c r="H93" s="102" t="s">
        <v>122</v>
      </c>
      <c r="I93" s="102" t="s">
        <v>103</v>
      </c>
      <c r="J93" s="102" t="str">
        <f>VLOOKUP(I93,'[1]ตัวย่อ(ต่อท้าย)'!$B:$C,2,FALSE)</f>
        <v>DTAM</v>
      </c>
      <c r="K93" s="102" t="s">
        <v>47</v>
      </c>
      <c r="L93" s="103" t="s">
        <v>1102</v>
      </c>
      <c r="M93" s="103" t="s">
        <v>1036</v>
      </c>
      <c r="N93" s="104" t="s">
        <v>1044</v>
      </c>
      <c r="O93" s="108" t="s">
        <v>1373</v>
      </c>
      <c r="P93" s="104"/>
      <c r="Q93" s="102" t="s">
        <v>734</v>
      </c>
      <c r="R93" s="102" t="s">
        <v>189</v>
      </c>
    </row>
    <row r="94" spans="1:18" s="89" customFormat="1">
      <c r="A94" s="101" t="s">
        <v>551</v>
      </c>
      <c r="B94" s="101"/>
      <c r="C94" s="102" t="s">
        <v>552</v>
      </c>
      <c r="D94" s="102" t="s">
        <v>28</v>
      </c>
      <c r="E94" s="102">
        <v>2565</v>
      </c>
      <c r="F94" s="102" t="s">
        <v>549</v>
      </c>
      <c r="G94" s="103" t="s">
        <v>550</v>
      </c>
      <c r="H94" s="102" t="s">
        <v>175</v>
      </c>
      <c r="I94" s="102" t="s">
        <v>176</v>
      </c>
      <c r="J94" s="102" t="str">
        <f>VLOOKUP(I94,'[1]ตัวย่อ(ต่อท้าย)'!$B:$C,2,FALSE)</f>
        <v>สศอ.</v>
      </c>
      <c r="K94" s="102" t="s">
        <v>61</v>
      </c>
      <c r="L94" s="103" t="s">
        <v>1102</v>
      </c>
      <c r="M94" s="103" t="s">
        <v>1036</v>
      </c>
      <c r="N94" s="104" t="s">
        <v>1044</v>
      </c>
      <c r="O94" s="108" t="s">
        <v>1373</v>
      </c>
      <c r="P94" s="104"/>
      <c r="Q94" s="102" t="s">
        <v>664</v>
      </c>
      <c r="R94" s="102" t="s">
        <v>189</v>
      </c>
    </row>
    <row r="95" spans="1:18" s="89" customFormat="1">
      <c r="A95" s="101" t="s">
        <v>547</v>
      </c>
      <c r="B95" s="101"/>
      <c r="C95" s="102" t="s">
        <v>316</v>
      </c>
      <c r="D95" s="102" t="s">
        <v>28</v>
      </c>
      <c r="E95" s="102">
        <v>2565</v>
      </c>
      <c r="F95" s="102" t="s">
        <v>549</v>
      </c>
      <c r="G95" s="103" t="s">
        <v>550</v>
      </c>
      <c r="H95" s="102" t="s">
        <v>175</v>
      </c>
      <c r="I95" s="102" t="s">
        <v>176</v>
      </c>
      <c r="J95" s="102" t="str">
        <f>VLOOKUP(I95,'[1]ตัวย่อ(ต่อท้าย)'!$B:$C,2,FALSE)</f>
        <v>สศอ.</v>
      </c>
      <c r="K95" s="102" t="s">
        <v>61</v>
      </c>
      <c r="L95" s="103" t="s">
        <v>1102</v>
      </c>
      <c r="M95" s="103" t="s">
        <v>1036</v>
      </c>
      <c r="N95" s="104" t="s">
        <v>1044</v>
      </c>
      <c r="O95" s="108" t="s">
        <v>1373</v>
      </c>
      <c r="P95" s="104"/>
      <c r="Q95" s="102" t="s">
        <v>662</v>
      </c>
      <c r="R95" s="102" t="s">
        <v>189</v>
      </c>
    </row>
    <row r="96" spans="1:18" s="89" customFormat="1">
      <c r="A96" s="101" t="s">
        <v>554</v>
      </c>
      <c r="B96" s="101"/>
      <c r="C96" s="102" t="s">
        <v>555</v>
      </c>
      <c r="D96" s="102" t="s">
        <v>28</v>
      </c>
      <c r="E96" s="102">
        <v>2565</v>
      </c>
      <c r="F96" s="102" t="s">
        <v>185</v>
      </c>
      <c r="G96" s="103" t="s">
        <v>186</v>
      </c>
      <c r="H96" s="102" t="s">
        <v>72</v>
      </c>
      <c r="I96" s="102" t="s">
        <v>654</v>
      </c>
      <c r="J96" s="102" t="str">
        <f>VLOOKUP(I96,'[1]ตัวย่อ(ต่อท้าย)'!$B:$C,2,FALSE)</f>
        <v>ศลช.</v>
      </c>
      <c r="K96" s="102" t="s">
        <v>38</v>
      </c>
      <c r="L96" s="103" t="s">
        <v>1102</v>
      </c>
      <c r="M96" s="103" t="s">
        <v>1036</v>
      </c>
      <c r="N96" s="104" t="s">
        <v>1219</v>
      </c>
      <c r="O96" s="108" t="s">
        <v>1373</v>
      </c>
      <c r="P96" s="104"/>
      <c r="Q96" s="102" t="s">
        <v>667</v>
      </c>
      <c r="R96" s="102" t="s">
        <v>328</v>
      </c>
    </row>
    <row r="97" spans="1:18" s="89" customFormat="1">
      <c r="A97" s="101" t="s">
        <v>559</v>
      </c>
      <c r="B97" s="101"/>
      <c r="C97" s="102" t="s">
        <v>560</v>
      </c>
      <c r="D97" s="102" t="s">
        <v>28</v>
      </c>
      <c r="E97" s="102">
        <v>2565</v>
      </c>
      <c r="F97" s="102" t="s">
        <v>185</v>
      </c>
      <c r="G97" s="103" t="s">
        <v>186</v>
      </c>
      <c r="H97" s="102" t="s">
        <v>117</v>
      </c>
      <c r="I97" s="102" t="s">
        <v>103</v>
      </c>
      <c r="J97" s="102" t="str">
        <f>VLOOKUP(I97,'[1]ตัวย่อ(ต่อท้าย)'!$B:$C,2,FALSE)</f>
        <v>DTAM</v>
      </c>
      <c r="K97" s="102" t="s">
        <v>47</v>
      </c>
      <c r="L97" s="103" t="s">
        <v>1102</v>
      </c>
      <c r="M97" s="103" t="s">
        <v>1006</v>
      </c>
      <c r="N97" s="104" t="s">
        <v>1007</v>
      </c>
      <c r="O97" s="108" t="s">
        <v>1373</v>
      </c>
      <c r="P97" s="104"/>
      <c r="Q97" s="102" t="s">
        <v>672</v>
      </c>
      <c r="R97" s="102" t="s">
        <v>203</v>
      </c>
    </row>
    <row r="98" spans="1:18" s="89" customFormat="1">
      <c r="A98" s="101" t="s">
        <v>562</v>
      </c>
      <c r="B98" s="101"/>
      <c r="C98" s="102" t="s">
        <v>563</v>
      </c>
      <c r="D98" s="102" t="s">
        <v>28</v>
      </c>
      <c r="E98" s="102">
        <v>2565</v>
      </c>
      <c r="F98" s="102" t="s">
        <v>79</v>
      </c>
      <c r="G98" s="103" t="s">
        <v>550</v>
      </c>
      <c r="H98" s="102" t="s">
        <v>45</v>
      </c>
      <c r="I98" s="102" t="s">
        <v>46</v>
      </c>
      <c r="J98" s="102" t="str">
        <f>VLOOKUP(I98,'[1]ตัวย่อ(ต่อท้าย)'!$B:$C,2,FALSE)</f>
        <v>อย.</v>
      </c>
      <c r="K98" s="102" t="s">
        <v>47</v>
      </c>
      <c r="L98" s="103" t="s">
        <v>1102</v>
      </c>
      <c r="M98" s="103" t="s">
        <v>1036</v>
      </c>
      <c r="N98" s="104" t="s">
        <v>1037</v>
      </c>
      <c r="O98" s="108" t="s">
        <v>1373</v>
      </c>
      <c r="P98" s="104"/>
      <c r="Q98" s="102" t="s">
        <v>675</v>
      </c>
      <c r="R98" s="102" t="s">
        <v>258</v>
      </c>
    </row>
    <row r="99" spans="1:18" s="89" customFormat="1">
      <c r="A99" s="101" t="s">
        <v>565</v>
      </c>
      <c r="B99" s="101"/>
      <c r="C99" s="102" t="s">
        <v>1248</v>
      </c>
      <c r="D99" s="102" t="s">
        <v>28</v>
      </c>
      <c r="E99" s="102">
        <v>2565</v>
      </c>
      <c r="F99" s="102" t="s">
        <v>185</v>
      </c>
      <c r="G99" s="103" t="s">
        <v>186</v>
      </c>
      <c r="H99" s="102" t="s">
        <v>200</v>
      </c>
      <c r="I99" s="102" t="s">
        <v>676</v>
      </c>
      <c r="J99" s="102" t="str">
        <f>VLOOKUP(I99,'[1]ตัวย่อ(ต่อท้าย)'!$B:$C,2,FALSE)</f>
        <v>สวทช.</v>
      </c>
      <c r="K99" s="102" t="s">
        <v>38</v>
      </c>
      <c r="L99" s="103" t="s">
        <v>1102</v>
      </c>
      <c r="M99" s="103" t="s">
        <v>1006</v>
      </c>
      <c r="N99" s="104" t="s">
        <v>1007</v>
      </c>
      <c r="O99" s="108" t="s">
        <v>1373</v>
      </c>
      <c r="P99" s="104"/>
      <c r="Q99" s="102" t="s">
        <v>678</v>
      </c>
      <c r="R99" s="102" t="s">
        <v>203</v>
      </c>
    </row>
    <row r="100" spans="1:18" s="89" customFormat="1">
      <c r="A100" s="101" t="s">
        <v>570</v>
      </c>
      <c r="B100" s="101"/>
      <c r="C100" s="102" t="s">
        <v>571</v>
      </c>
      <c r="D100" s="102" t="s">
        <v>28</v>
      </c>
      <c r="E100" s="102">
        <v>2565</v>
      </c>
      <c r="F100" s="102" t="s">
        <v>185</v>
      </c>
      <c r="G100" s="103" t="s">
        <v>186</v>
      </c>
      <c r="H100" s="102" t="s">
        <v>573</v>
      </c>
      <c r="I100" s="102" t="s">
        <v>574</v>
      </c>
      <c r="J100" s="102" t="str">
        <f>VLOOKUP(I100,'[1]ตัวย่อ(ต่อท้าย)'!$B:$C,2,FALSE)</f>
        <v>สป.กห.</v>
      </c>
      <c r="K100" s="102" t="s">
        <v>575</v>
      </c>
      <c r="L100" s="103" t="s">
        <v>1102</v>
      </c>
      <c r="M100" s="103" t="s">
        <v>1011</v>
      </c>
      <c r="N100" s="104" t="s">
        <v>1012</v>
      </c>
      <c r="O100" s="108" t="s">
        <v>1373</v>
      </c>
      <c r="P100" s="104"/>
      <c r="Q100" s="102" t="s">
        <v>684</v>
      </c>
      <c r="R100" s="102" t="s">
        <v>208</v>
      </c>
    </row>
    <row r="101" spans="1:18" s="89" customFormat="1">
      <c r="A101" s="101" t="s">
        <v>567</v>
      </c>
      <c r="B101" s="101"/>
      <c r="C101" s="102" t="s">
        <v>320</v>
      </c>
      <c r="D101" s="102" t="s">
        <v>28</v>
      </c>
      <c r="E101" s="102">
        <v>2565</v>
      </c>
      <c r="F101" s="102" t="s">
        <v>185</v>
      </c>
      <c r="G101" s="103" t="s">
        <v>186</v>
      </c>
      <c r="H101" s="102" t="s">
        <v>323</v>
      </c>
      <c r="I101" s="102" t="s">
        <v>679</v>
      </c>
      <c r="J101" s="102" t="str">
        <f>VLOOKUP(I101,'[1]ตัวย่อ(ต่อท้าย)'!$B:$C,2,FALSE)</f>
        <v>วศ.</v>
      </c>
      <c r="K101" s="102" t="s">
        <v>38</v>
      </c>
      <c r="L101" s="103" t="s">
        <v>1102</v>
      </c>
      <c r="M101" s="103" t="s">
        <v>1006</v>
      </c>
      <c r="N101" s="104" t="s">
        <v>1022</v>
      </c>
      <c r="O101" s="108" t="s">
        <v>1373</v>
      </c>
      <c r="P101" s="104"/>
      <c r="Q101" s="102" t="s">
        <v>682</v>
      </c>
      <c r="R101" s="102" t="s">
        <v>282</v>
      </c>
    </row>
    <row r="102" spans="1:18" s="89" customFormat="1">
      <c r="A102" s="101" t="s">
        <v>580</v>
      </c>
      <c r="B102" s="101"/>
      <c r="C102" s="102" t="s">
        <v>358</v>
      </c>
      <c r="D102" s="102" t="s">
        <v>28</v>
      </c>
      <c r="E102" s="102">
        <v>2565</v>
      </c>
      <c r="F102" s="102" t="s">
        <v>185</v>
      </c>
      <c r="G102" s="103" t="s">
        <v>186</v>
      </c>
      <c r="H102" s="102" t="s">
        <v>360</v>
      </c>
      <c r="I102" s="102" t="s">
        <v>272</v>
      </c>
      <c r="J102" s="102" t="str">
        <f>VLOOKUP(I102,'[1]ตัวย่อ(ต่อท้าย)'!$B:$C,2,FALSE)</f>
        <v>สป.สธ.</v>
      </c>
      <c r="K102" s="102" t="s">
        <v>47</v>
      </c>
      <c r="L102" s="103" t="s">
        <v>1102</v>
      </c>
      <c r="M102" s="103" t="s">
        <v>1011</v>
      </c>
      <c r="N102" s="104" t="s">
        <v>1012</v>
      </c>
      <c r="O102" s="108" t="s">
        <v>1373</v>
      </c>
      <c r="P102" s="104"/>
      <c r="Q102" s="102" t="s">
        <v>693</v>
      </c>
      <c r="R102" s="102" t="s">
        <v>208</v>
      </c>
    </row>
    <row r="103" spans="1:18" s="89" customFormat="1">
      <c r="A103" s="101" t="s">
        <v>694</v>
      </c>
      <c r="B103" s="101"/>
      <c r="C103" s="102" t="s">
        <v>695</v>
      </c>
      <c r="D103" s="102" t="s">
        <v>28</v>
      </c>
      <c r="E103" s="102">
        <v>2565</v>
      </c>
      <c r="F103" s="102" t="s">
        <v>185</v>
      </c>
      <c r="G103" s="103" t="s">
        <v>186</v>
      </c>
      <c r="H103" s="102" t="s">
        <v>228</v>
      </c>
      <c r="I103" s="102" t="s">
        <v>229</v>
      </c>
      <c r="J103" s="102" t="str">
        <f>VLOOKUP(I103,'[1]ตัวย่อ(ต่อท้าย)'!$B:$C,2,FALSE)</f>
        <v>มอ.</v>
      </c>
      <c r="K103" s="102" t="s">
        <v>38</v>
      </c>
      <c r="L103" s="103" t="s">
        <v>1102</v>
      </c>
      <c r="M103" s="103" t="s">
        <v>1036</v>
      </c>
      <c r="N103" s="104" t="s">
        <v>1037</v>
      </c>
      <c r="O103" s="108" t="s">
        <v>1373</v>
      </c>
      <c r="P103" s="104"/>
      <c r="Q103" s="102" t="s">
        <v>698</v>
      </c>
      <c r="R103" s="102" t="s">
        <v>258</v>
      </c>
    </row>
    <row r="104" spans="1:18" s="89" customFormat="1">
      <c r="A104" s="101" t="s">
        <v>592</v>
      </c>
      <c r="B104" s="101"/>
      <c r="C104" s="102" t="s">
        <v>300</v>
      </c>
      <c r="D104" s="102" t="s">
        <v>28</v>
      </c>
      <c r="E104" s="102">
        <v>2565</v>
      </c>
      <c r="F104" s="102" t="s">
        <v>185</v>
      </c>
      <c r="G104" s="103" t="s">
        <v>186</v>
      </c>
      <c r="H104" s="102" t="s">
        <v>281</v>
      </c>
      <c r="I104" s="102" t="s">
        <v>711</v>
      </c>
      <c r="J104" s="102" t="str">
        <f>VLOOKUP(I104,'[1]ตัวย่อ(ต่อท้าย)'!$B:$C,2,FALSE)</f>
        <v>มว.</v>
      </c>
      <c r="K104" s="102" t="s">
        <v>38</v>
      </c>
      <c r="L104" s="103" t="s">
        <v>1102</v>
      </c>
      <c r="M104" s="103" t="s">
        <v>1006</v>
      </c>
      <c r="N104" s="104" t="s">
        <v>1022</v>
      </c>
      <c r="O104" s="108" t="s">
        <v>1373</v>
      </c>
      <c r="P104" s="104"/>
      <c r="Q104" s="102" t="s">
        <v>713</v>
      </c>
      <c r="R104" s="102" t="s">
        <v>282</v>
      </c>
    </row>
    <row r="105" spans="1:18" s="89" customFormat="1">
      <c r="A105" s="101" t="s">
        <v>599</v>
      </c>
      <c r="B105" s="101"/>
      <c r="C105" s="102" t="s">
        <v>600</v>
      </c>
      <c r="D105" s="102" t="s">
        <v>28</v>
      </c>
      <c r="E105" s="102">
        <v>2565</v>
      </c>
      <c r="F105" s="102" t="s">
        <v>185</v>
      </c>
      <c r="G105" s="103" t="s">
        <v>186</v>
      </c>
      <c r="H105" s="102" t="s">
        <v>66</v>
      </c>
      <c r="I105" s="102" t="s">
        <v>67</v>
      </c>
      <c r="J105" s="102" t="str">
        <f>VLOOKUP(I105,'[1]ตัวย่อ(ต่อท้าย)'!$B:$C,2,FALSE)</f>
        <v>DMSC</v>
      </c>
      <c r="K105" s="102" t="s">
        <v>47</v>
      </c>
      <c r="L105" s="103" t="s">
        <v>1102</v>
      </c>
      <c r="M105" s="103" t="s">
        <v>1006</v>
      </c>
      <c r="N105" s="104" t="s">
        <v>1007</v>
      </c>
      <c r="O105" s="108" t="s">
        <v>1373</v>
      </c>
      <c r="P105" s="104"/>
      <c r="Q105" s="102" t="s">
        <v>717</v>
      </c>
      <c r="R105" s="102" t="s">
        <v>203</v>
      </c>
    </row>
    <row r="106" spans="1:18" s="89" customFormat="1">
      <c r="A106" s="101" t="s">
        <v>602</v>
      </c>
      <c r="B106" s="101"/>
      <c r="C106" s="102" t="s">
        <v>91</v>
      </c>
      <c r="D106" s="102" t="s">
        <v>28</v>
      </c>
      <c r="E106" s="102">
        <v>2565</v>
      </c>
      <c r="F106" s="102" t="s">
        <v>185</v>
      </c>
      <c r="G106" s="103" t="s">
        <v>186</v>
      </c>
      <c r="H106" s="102" t="s">
        <v>66</v>
      </c>
      <c r="I106" s="102" t="s">
        <v>67</v>
      </c>
      <c r="J106" s="102" t="str">
        <f>VLOOKUP(I106,'[1]ตัวย่อ(ต่อท้าย)'!$B:$C,2,FALSE)</f>
        <v>DMSC</v>
      </c>
      <c r="K106" s="102" t="s">
        <v>47</v>
      </c>
      <c r="L106" s="103" t="s">
        <v>1102</v>
      </c>
      <c r="M106" s="103" t="s">
        <v>1036</v>
      </c>
      <c r="N106" s="104" t="s">
        <v>1044</v>
      </c>
      <c r="O106" s="108" t="s">
        <v>1373</v>
      </c>
      <c r="P106" s="104"/>
      <c r="Q106" s="102" t="s">
        <v>720</v>
      </c>
      <c r="R106" s="102" t="s">
        <v>238</v>
      </c>
    </row>
    <row r="107" spans="1:18" s="89" customFormat="1">
      <c r="A107" s="101" t="s">
        <v>604</v>
      </c>
      <c r="B107" s="101"/>
      <c r="C107" s="102" t="s">
        <v>300</v>
      </c>
      <c r="D107" s="102" t="s">
        <v>28</v>
      </c>
      <c r="E107" s="102">
        <v>2565</v>
      </c>
      <c r="F107" s="102" t="s">
        <v>185</v>
      </c>
      <c r="G107" s="103" t="s">
        <v>186</v>
      </c>
      <c r="H107" s="102" t="s">
        <v>66</v>
      </c>
      <c r="I107" s="102" t="s">
        <v>67</v>
      </c>
      <c r="J107" s="102" t="str">
        <f>VLOOKUP(I107,'[1]ตัวย่อ(ต่อท้าย)'!$B:$C,2,FALSE)</f>
        <v>DMSC</v>
      </c>
      <c r="K107" s="102" t="s">
        <v>47</v>
      </c>
      <c r="L107" s="103" t="s">
        <v>1102</v>
      </c>
      <c r="M107" s="103" t="s">
        <v>1006</v>
      </c>
      <c r="N107" s="104" t="s">
        <v>1007</v>
      </c>
      <c r="O107" s="108" t="s">
        <v>1373</v>
      </c>
      <c r="P107" s="104"/>
      <c r="Q107" s="102" t="s">
        <v>722</v>
      </c>
      <c r="R107" s="102" t="s">
        <v>203</v>
      </c>
    </row>
    <row r="108" spans="1:18" s="89" customFormat="1">
      <c r="A108" s="101" t="s">
        <v>539</v>
      </c>
      <c r="B108" s="101"/>
      <c r="C108" s="102" t="s">
        <v>540</v>
      </c>
      <c r="D108" s="102" t="s">
        <v>28</v>
      </c>
      <c r="E108" s="102">
        <v>2565</v>
      </c>
      <c r="F108" s="102" t="s">
        <v>185</v>
      </c>
      <c r="G108" s="103" t="s">
        <v>186</v>
      </c>
      <c r="H108" s="102" t="s">
        <v>59</v>
      </c>
      <c r="I108" s="102" t="s">
        <v>60</v>
      </c>
      <c r="J108" s="102" t="str">
        <f>VLOOKUP(I108,'[1]ตัวย่อ(ต่อท้าย)'!$B:$C,2,FALSE)</f>
        <v>กสอ.</v>
      </c>
      <c r="K108" s="102" t="s">
        <v>61</v>
      </c>
      <c r="L108" s="103" t="s">
        <v>1102</v>
      </c>
      <c r="M108" s="103" t="s">
        <v>1011</v>
      </c>
      <c r="N108" s="104" t="s">
        <v>1012</v>
      </c>
      <c r="O108" s="108" t="s">
        <v>1373</v>
      </c>
      <c r="P108" s="104"/>
      <c r="Q108" s="102" t="s">
        <v>653</v>
      </c>
      <c r="R108" s="102" t="s">
        <v>208</v>
      </c>
    </row>
    <row r="109" spans="1:18" s="89" customFormat="1">
      <c r="A109" s="101" t="s">
        <v>544</v>
      </c>
      <c r="B109" s="101"/>
      <c r="C109" s="102" t="s">
        <v>545</v>
      </c>
      <c r="D109" s="102" t="s">
        <v>28</v>
      </c>
      <c r="E109" s="102">
        <v>2565</v>
      </c>
      <c r="F109" s="102" t="s">
        <v>180</v>
      </c>
      <c r="G109" s="103" t="s">
        <v>234</v>
      </c>
      <c r="H109" s="102" t="s">
        <v>306</v>
      </c>
      <c r="I109" s="102" t="s">
        <v>236</v>
      </c>
      <c r="J109" s="102" t="str">
        <f>VLOOKUP(I109,'[1]ตัวย่อ(ต่อท้าย)'!$B:$C,2,FALSE)</f>
        <v>กาชาดฯ</v>
      </c>
      <c r="K109" s="102" t="s">
        <v>237</v>
      </c>
      <c r="L109" s="103" t="s">
        <v>1102</v>
      </c>
      <c r="M109" s="103" t="s">
        <v>1006</v>
      </c>
      <c r="N109" s="104" t="s">
        <v>1007</v>
      </c>
      <c r="O109" s="108" t="s">
        <v>1373</v>
      </c>
      <c r="P109" s="104"/>
      <c r="Q109" s="102" t="s">
        <v>660</v>
      </c>
      <c r="R109" s="102" t="s">
        <v>203</v>
      </c>
    </row>
    <row r="110" spans="1:18" s="89" customFormat="1">
      <c r="A110" s="101" t="s">
        <v>542</v>
      </c>
      <c r="B110" s="101"/>
      <c r="C110" s="102" t="s">
        <v>252</v>
      </c>
      <c r="D110" s="102" t="s">
        <v>28</v>
      </c>
      <c r="E110" s="102">
        <v>2565</v>
      </c>
      <c r="F110" s="102" t="s">
        <v>185</v>
      </c>
      <c r="G110" s="103" t="s">
        <v>186</v>
      </c>
      <c r="H110" s="102" t="s">
        <v>466</v>
      </c>
      <c r="I110" s="102" t="s">
        <v>654</v>
      </c>
      <c r="J110" s="102" t="str">
        <f>VLOOKUP(I110,'[1]ตัวย่อ(ต่อท้าย)'!$B:$C,2,FALSE)</f>
        <v>ศลช.</v>
      </c>
      <c r="K110" s="102" t="s">
        <v>38</v>
      </c>
      <c r="L110" s="103" t="s">
        <v>1102</v>
      </c>
      <c r="M110" s="103" t="s">
        <v>1036</v>
      </c>
      <c r="N110" s="104" t="s">
        <v>1044</v>
      </c>
      <c r="O110" s="108" t="s">
        <v>1373</v>
      </c>
      <c r="P110" s="104"/>
      <c r="Q110" s="102" t="s">
        <v>657</v>
      </c>
      <c r="R110" s="102" t="s">
        <v>189</v>
      </c>
    </row>
    <row r="111" spans="1:18" s="89" customFormat="1">
      <c r="A111" s="101" t="s">
        <v>485</v>
      </c>
      <c r="B111" s="101"/>
      <c r="C111" s="102" t="s">
        <v>919</v>
      </c>
      <c r="D111" s="102" t="s">
        <v>28</v>
      </c>
      <c r="E111" s="102">
        <v>2566</v>
      </c>
      <c r="F111" s="102" t="s">
        <v>388</v>
      </c>
      <c r="G111" s="103" t="s">
        <v>322</v>
      </c>
      <c r="H111" s="102" t="s">
        <v>920</v>
      </c>
      <c r="I111" s="102" t="s">
        <v>654</v>
      </c>
      <c r="J111" s="102" t="str">
        <f>VLOOKUP(I111,'[1]ตัวย่อ(ต่อท้าย)'!$B:$C,2,FALSE)</f>
        <v>ศลช.</v>
      </c>
      <c r="K111" s="102" t="s">
        <v>38</v>
      </c>
      <c r="L111" s="102" t="s">
        <v>1115</v>
      </c>
      <c r="M111" s="103" t="s">
        <v>1006</v>
      </c>
      <c r="N111" s="104" t="s">
        <v>1007</v>
      </c>
      <c r="O111" s="108" t="s">
        <v>1373</v>
      </c>
      <c r="P111" s="105"/>
      <c r="Q111" s="102" t="s">
        <v>1252</v>
      </c>
      <c r="R111" s="101" t="s">
        <v>383</v>
      </c>
    </row>
    <row r="112" spans="1:18" s="89" customFormat="1">
      <c r="A112" s="101" t="s">
        <v>835</v>
      </c>
      <c r="B112" s="101"/>
      <c r="C112" s="102" t="s">
        <v>1253</v>
      </c>
      <c r="D112" s="102" t="s">
        <v>28</v>
      </c>
      <c r="E112" s="102">
        <v>2566</v>
      </c>
      <c r="F112" s="102" t="s">
        <v>388</v>
      </c>
      <c r="G112" s="103" t="s">
        <v>322</v>
      </c>
      <c r="H112" s="102" t="s">
        <v>920</v>
      </c>
      <c r="I112" s="102" t="s">
        <v>654</v>
      </c>
      <c r="J112" s="102" t="str">
        <f>VLOOKUP(I112,'[1]ตัวย่อ(ต่อท้าย)'!$B:$C,2,FALSE)</f>
        <v>ศลช.</v>
      </c>
      <c r="K112" s="102" t="s">
        <v>38</v>
      </c>
      <c r="L112" s="102" t="s">
        <v>1115</v>
      </c>
      <c r="M112" s="103" t="s">
        <v>1011</v>
      </c>
      <c r="N112" s="104" t="s">
        <v>1012</v>
      </c>
      <c r="O112" s="108" t="s">
        <v>1373</v>
      </c>
      <c r="P112" s="105"/>
      <c r="Q112" s="102" t="s">
        <v>1254</v>
      </c>
      <c r="R112" s="101" t="s">
        <v>419</v>
      </c>
    </row>
    <row r="113" spans="1:18" s="89" customFormat="1">
      <c r="A113" s="101" t="s">
        <v>463</v>
      </c>
      <c r="B113" s="101"/>
      <c r="C113" s="102" t="s">
        <v>1255</v>
      </c>
      <c r="D113" s="102" t="s">
        <v>28</v>
      </c>
      <c r="E113" s="102">
        <v>2566</v>
      </c>
      <c r="F113" s="102" t="s">
        <v>388</v>
      </c>
      <c r="G113" s="103" t="s">
        <v>322</v>
      </c>
      <c r="H113" s="102" t="s">
        <v>86</v>
      </c>
      <c r="I113" s="102" t="s">
        <v>654</v>
      </c>
      <c r="J113" s="102" t="str">
        <f>VLOOKUP(I113,'[1]ตัวย่อ(ต่อท้าย)'!$B:$C,2,FALSE)</f>
        <v>ศลช.</v>
      </c>
      <c r="K113" s="102" t="s">
        <v>38</v>
      </c>
      <c r="L113" s="102" t="s">
        <v>1115</v>
      </c>
      <c r="M113" s="103" t="s">
        <v>1011</v>
      </c>
      <c r="N113" s="104" t="s">
        <v>1012</v>
      </c>
      <c r="O113" s="108" t="s">
        <v>1373</v>
      </c>
      <c r="P113" s="105"/>
      <c r="Q113" s="102" t="s">
        <v>1256</v>
      </c>
      <c r="R113" s="101" t="s">
        <v>419</v>
      </c>
    </row>
    <row r="114" spans="1:18" s="89" customFormat="1">
      <c r="A114" s="101" t="s">
        <v>922</v>
      </c>
      <c r="B114" s="101"/>
      <c r="C114" s="102" t="s">
        <v>923</v>
      </c>
      <c r="D114" s="102" t="s">
        <v>28</v>
      </c>
      <c r="E114" s="102">
        <v>2566</v>
      </c>
      <c r="F114" s="102" t="s">
        <v>388</v>
      </c>
      <c r="G114" s="103" t="s">
        <v>322</v>
      </c>
      <c r="H114" s="102" t="s">
        <v>86</v>
      </c>
      <c r="I114" s="102" t="s">
        <v>654</v>
      </c>
      <c r="J114" s="102" t="str">
        <f>VLOOKUP(I114,'[1]ตัวย่อ(ต่อท้าย)'!$B:$C,2,FALSE)</f>
        <v>ศลช.</v>
      </c>
      <c r="K114" s="102" t="s">
        <v>38</v>
      </c>
      <c r="L114" s="102" t="s">
        <v>1115</v>
      </c>
      <c r="M114" s="103" t="s">
        <v>1011</v>
      </c>
      <c r="N114" s="104" t="s">
        <v>1048</v>
      </c>
      <c r="O114" s="108" t="s">
        <v>1373</v>
      </c>
      <c r="P114" s="105"/>
      <c r="Q114" s="102" t="s">
        <v>1257</v>
      </c>
      <c r="R114" s="101" t="s">
        <v>445</v>
      </c>
    </row>
    <row r="115" spans="1:18" s="89" customFormat="1">
      <c r="A115" s="101" t="s">
        <v>987</v>
      </c>
      <c r="B115" s="101"/>
      <c r="C115" s="102" t="s">
        <v>1258</v>
      </c>
      <c r="D115" s="102" t="s">
        <v>28</v>
      </c>
      <c r="E115" s="102">
        <v>2567</v>
      </c>
      <c r="F115" s="102" t="s">
        <v>535</v>
      </c>
      <c r="G115" s="103" t="s">
        <v>199</v>
      </c>
      <c r="H115" s="102" t="s">
        <v>86</v>
      </c>
      <c r="I115" s="102" t="s">
        <v>654</v>
      </c>
      <c r="J115" s="102" t="str">
        <f>VLOOKUP(I115,'[1]ตัวย่อ(ต่อท้าย)'!$B:$C,2,FALSE)</f>
        <v>ศลช.</v>
      </c>
      <c r="K115" s="102" t="s">
        <v>38</v>
      </c>
      <c r="L115" s="102" t="s">
        <v>1144</v>
      </c>
      <c r="M115" s="103" t="s">
        <v>1011</v>
      </c>
      <c r="N115" s="104" t="s">
        <v>1048</v>
      </c>
      <c r="O115" s="108" t="s">
        <v>1373</v>
      </c>
      <c r="P115" s="105"/>
      <c r="Q115" s="102" t="s">
        <v>1259</v>
      </c>
      <c r="R115" s="102" t="s">
        <v>1048</v>
      </c>
    </row>
    <row r="116" spans="1:18" s="89" customFormat="1">
      <c r="A116" s="101" t="s">
        <v>987</v>
      </c>
      <c r="B116" s="101"/>
      <c r="C116" s="102" t="s">
        <v>1260</v>
      </c>
      <c r="D116" s="102" t="s">
        <v>28</v>
      </c>
      <c r="E116" s="102">
        <v>2567</v>
      </c>
      <c r="F116" s="102" t="s">
        <v>535</v>
      </c>
      <c r="G116" s="103" t="s">
        <v>199</v>
      </c>
      <c r="H116" s="102" t="s">
        <v>920</v>
      </c>
      <c r="I116" s="102" t="s">
        <v>654</v>
      </c>
      <c r="J116" s="102" t="str">
        <f>VLOOKUP(I116,'[1]ตัวย่อ(ต่อท้าย)'!$B:$C,2,FALSE)</f>
        <v>ศลช.</v>
      </c>
      <c r="K116" s="102" t="s">
        <v>38</v>
      </c>
      <c r="L116" s="102" t="s">
        <v>1144</v>
      </c>
      <c r="M116" s="103" t="s">
        <v>1011</v>
      </c>
      <c r="N116" s="104" t="s">
        <v>1048</v>
      </c>
      <c r="O116" s="108" t="s">
        <v>1373</v>
      </c>
      <c r="P116" s="105"/>
      <c r="Q116" s="102" t="s">
        <v>1261</v>
      </c>
      <c r="R116" s="102" t="s">
        <v>1048</v>
      </c>
    </row>
    <row r="117" spans="1:18" s="89" customFormat="1">
      <c r="A117" s="101" t="s">
        <v>1262</v>
      </c>
      <c r="B117" s="101"/>
      <c r="C117" s="102" t="s">
        <v>1071</v>
      </c>
      <c r="D117" s="102" t="s">
        <v>28</v>
      </c>
      <c r="E117" s="102">
        <v>2568</v>
      </c>
      <c r="F117" s="102" t="s">
        <v>1201</v>
      </c>
      <c r="G117" s="103" t="s">
        <v>1207</v>
      </c>
      <c r="H117" s="102" t="s">
        <v>45</v>
      </c>
      <c r="I117" s="102" t="s">
        <v>46</v>
      </c>
      <c r="J117" s="102" t="str">
        <f>VLOOKUP(I117,'[1]ตัวย่อ(ต่อท้าย)'!$B:$C,2,FALSE)</f>
        <v>อย.</v>
      </c>
      <c r="K117" s="102" t="s">
        <v>47</v>
      </c>
      <c r="L117" s="102" t="s">
        <v>1191</v>
      </c>
      <c r="M117" s="103" t="s">
        <v>1036</v>
      </c>
      <c r="N117" s="104" t="s">
        <v>1037</v>
      </c>
      <c r="O117" s="108" t="s">
        <v>1373</v>
      </c>
      <c r="P117" s="105"/>
      <c r="Q117" s="102" t="s">
        <v>1263</v>
      </c>
      <c r="R117" s="102" t="s">
        <v>1037</v>
      </c>
    </row>
    <row r="118" spans="1:18" s="89" customFormat="1">
      <c r="A118" s="101" t="s">
        <v>344</v>
      </c>
      <c r="B118" s="101"/>
      <c r="C118" s="102" t="s">
        <v>345</v>
      </c>
      <c r="D118" s="102" t="s">
        <v>28</v>
      </c>
      <c r="E118" s="102">
        <v>2564</v>
      </c>
      <c r="F118" s="102" t="s">
        <v>180</v>
      </c>
      <c r="G118" s="103" t="s">
        <v>181</v>
      </c>
      <c r="H118" s="102" t="s">
        <v>54</v>
      </c>
      <c r="I118" s="102" t="s">
        <v>46</v>
      </c>
      <c r="J118" s="102" t="str">
        <f>VLOOKUP(I118,'[1]ตัวย่อ(ต่อท้าย)'!$B:$C,2,FALSE)</f>
        <v>อย.</v>
      </c>
      <c r="K118" s="102" t="s">
        <v>47</v>
      </c>
      <c r="L118" s="103" t="s">
        <v>1224</v>
      </c>
      <c r="M118" s="103" t="s">
        <v>1006</v>
      </c>
      <c r="N118" s="104" t="s">
        <v>1007</v>
      </c>
      <c r="O118" s="108" t="s">
        <v>1373</v>
      </c>
      <c r="P118" s="105"/>
      <c r="Q118" s="102" t="s">
        <v>1264</v>
      </c>
      <c r="R118" s="102" t="s">
        <v>203</v>
      </c>
    </row>
    <row r="119" spans="1:18" s="89" customFormat="1">
      <c r="A119" s="101" t="s">
        <v>303</v>
      </c>
      <c r="B119" s="101"/>
      <c r="C119" s="102" t="s">
        <v>304</v>
      </c>
      <c r="D119" s="102" t="s">
        <v>28</v>
      </c>
      <c r="E119" s="102">
        <v>2564</v>
      </c>
      <c r="F119" s="102" t="s">
        <v>180</v>
      </c>
      <c r="G119" s="103" t="s">
        <v>234</v>
      </c>
      <c r="H119" s="102" t="s">
        <v>306</v>
      </c>
      <c r="I119" s="102" t="s">
        <v>236</v>
      </c>
      <c r="J119" s="102" t="str">
        <f>VLOOKUP(I119,'[1]ตัวย่อ(ต่อท้าย)'!$B:$C,2,FALSE)</f>
        <v>กาชาดฯ</v>
      </c>
      <c r="K119" s="102" t="s">
        <v>237</v>
      </c>
      <c r="L119" s="103" t="s">
        <v>1224</v>
      </c>
      <c r="M119" s="103" t="s">
        <v>1036</v>
      </c>
      <c r="N119" s="104" t="s">
        <v>1044</v>
      </c>
      <c r="O119" s="108" t="s">
        <v>1373</v>
      </c>
      <c r="P119" s="105"/>
      <c r="Q119" s="102" t="s">
        <v>1265</v>
      </c>
      <c r="R119" s="102" t="s">
        <v>238</v>
      </c>
    </row>
    <row r="120" spans="1:18" s="89" customFormat="1">
      <c r="A120" s="101" t="s">
        <v>542</v>
      </c>
      <c r="B120" s="101"/>
      <c r="C120" s="102" t="s">
        <v>582</v>
      </c>
      <c r="D120" s="102" t="s">
        <v>28</v>
      </c>
      <c r="E120" s="102">
        <v>2565</v>
      </c>
      <c r="F120" s="102" t="s">
        <v>388</v>
      </c>
      <c r="G120" s="103" t="s">
        <v>322</v>
      </c>
      <c r="H120" s="102" t="s">
        <v>72</v>
      </c>
      <c r="I120" s="102" t="s">
        <v>654</v>
      </c>
      <c r="J120" s="102" t="str">
        <f>VLOOKUP(I120,'[1]ตัวย่อ(ต่อท้าย)'!$B:$C,2,FALSE)</f>
        <v>ศลช.</v>
      </c>
      <c r="K120" s="102" t="s">
        <v>38</v>
      </c>
      <c r="L120" s="103" t="s">
        <v>1102</v>
      </c>
      <c r="M120" s="103" t="s">
        <v>1036</v>
      </c>
      <c r="N120" s="105" t="s">
        <v>1044</v>
      </c>
      <c r="O120" s="105" t="s">
        <v>1373</v>
      </c>
      <c r="P120" s="105"/>
      <c r="Q120" s="102" t="s">
        <v>704</v>
      </c>
      <c r="R120" s="102" t="s">
        <v>441</v>
      </c>
    </row>
    <row r="121" spans="1:18" s="89" customFormat="1">
      <c r="A121" s="101" t="s">
        <v>875</v>
      </c>
      <c r="B121" s="101"/>
      <c r="C121" s="102" t="s">
        <v>876</v>
      </c>
      <c r="D121" s="102" t="s">
        <v>28</v>
      </c>
      <c r="E121" s="102">
        <v>2566</v>
      </c>
      <c r="F121" s="102" t="s">
        <v>388</v>
      </c>
      <c r="G121" s="103" t="s">
        <v>322</v>
      </c>
      <c r="H121" s="102" t="s">
        <v>200</v>
      </c>
      <c r="I121" s="102" t="s">
        <v>676</v>
      </c>
      <c r="J121" s="102" t="str">
        <f>VLOOKUP(I121,'[1]ตัวย่อ(ต่อท้าย)'!$B:$C,2,FALSE)</f>
        <v>สวทช.</v>
      </c>
      <c r="K121" s="102" t="s">
        <v>38</v>
      </c>
      <c r="L121" s="102" t="s">
        <v>1103</v>
      </c>
      <c r="M121" s="103" t="s">
        <v>1036</v>
      </c>
      <c r="N121" s="105" t="s">
        <v>1044</v>
      </c>
      <c r="O121" s="105" t="s">
        <v>1373</v>
      </c>
      <c r="P121" s="105"/>
      <c r="Q121" s="102" t="s">
        <v>1249</v>
      </c>
      <c r="R121" s="101" t="s">
        <v>473</v>
      </c>
    </row>
    <row r="122" spans="1:18" s="89" customFormat="1">
      <c r="A122" s="101" t="s">
        <v>875</v>
      </c>
      <c r="B122" s="101"/>
      <c r="C122" s="102" t="s">
        <v>876</v>
      </c>
      <c r="D122" s="102" t="s">
        <v>28</v>
      </c>
      <c r="E122" s="102">
        <v>2566</v>
      </c>
      <c r="F122" s="102" t="s">
        <v>388</v>
      </c>
      <c r="G122" s="103" t="s">
        <v>322</v>
      </c>
      <c r="H122" s="102" t="s">
        <v>200</v>
      </c>
      <c r="I122" s="102" t="s">
        <v>676</v>
      </c>
      <c r="J122" s="102" t="str">
        <f>VLOOKUP(I122,'[1]ตัวย่อ(ต่อท้าย)'!$B:$C,2,FALSE)</f>
        <v>สวทช.</v>
      </c>
      <c r="K122" s="102" t="s">
        <v>38</v>
      </c>
      <c r="L122" s="102" t="s">
        <v>1103</v>
      </c>
      <c r="M122" s="103" t="s">
        <v>1036</v>
      </c>
      <c r="N122" s="105" t="s">
        <v>1044</v>
      </c>
      <c r="O122" s="105" t="s">
        <v>1373</v>
      </c>
      <c r="P122" s="105"/>
      <c r="Q122" s="102" t="s">
        <v>1249</v>
      </c>
      <c r="R122" s="101" t="s">
        <v>473</v>
      </c>
    </row>
    <row r="123" spans="1:18" s="89" customFormat="1">
      <c r="A123" s="101" t="s">
        <v>875</v>
      </c>
      <c r="B123" s="101"/>
      <c r="C123" s="102" t="s">
        <v>876</v>
      </c>
      <c r="D123" s="102" t="s">
        <v>28</v>
      </c>
      <c r="E123" s="102">
        <v>2566</v>
      </c>
      <c r="F123" s="102" t="s">
        <v>388</v>
      </c>
      <c r="G123" s="103" t="s">
        <v>322</v>
      </c>
      <c r="H123" s="102" t="s">
        <v>200</v>
      </c>
      <c r="I123" s="102" t="s">
        <v>676</v>
      </c>
      <c r="J123" s="102" t="str">
        <f>VLOOKUP(I123,'[1]ตัวย่อ(ต่อท้าย)'!$B:$C,2,FALSE)</f>
        <v>สวทช.</v>
      </c>
      <c r="K123" s="102" t="s">
        <v>38</v>
      </c>
      <c r="L123" s="102" t="s">
        <v>1103</v>
      </c>
      <c r="M123" s="103" t="s">
        <v>1036</v>
      </c>
      <c r="N123" s="105" t="s">
        <v>1044</v>
      </c>
      <c r="O123" s="105" t="s">
        <v>1373</v>
      </c>
      <c r="P123" s="105"/>
      <c r="Q123" s="102" t="s">
        <v>1249</v>
      </c>
      <c r="R123" s="101" t="s">
        <v>473</v>
      </c>
    </row>
    <row r="124" spans="1:18" s="89" customFormat="1">
      <c r="A124" s="101" t="s">
        <v>463</v>
      </c>
      <c r="B124" s="101"/>
      <c r="C124" s="102" t="s">
        <v>838</v>
      </c>
      <c r="D124" s="102" t="s">
        <v>28</v>
      </c>
      <c r="E124" s="102">
        <v>2566</v>
      </c>
      <c r="F124" s="102" t="s">
        <v>388</v>
      </c>
      <c r="G124" s="103" t="s">
        <v>322</v>
      </c>
      <c r="H124" s="102" t="s">
        <v>72</v>
      </c>
      <c r="I124" s="102" t="s">
        <v>654</v>
      </c>
      <c r="J124" s="102" t="str">
        <f>VLOOKUP(I124,'[1]ตัวย่อ(ต่อท้าย)'!$B:$C,2,FALSE)</f>
        <v>ศลช.</v>
      </c>
      <c r="K124" s="102" t="s">
        <v>38</v>
      </c>
      <c r="L124" s="102" t="s">
        <v>1115</v>
      </c>
      <c r="M124" s="103" t="s">
        <v>1371</v>
      </c>
      <c r="N124" s="105" t="s">
        <v>1121</v>
      </c>
      <c r="O124" s="105" t="s">
        <v>1373</v>
      </c>
      <c r="P124" s="105"/>
      <c r="Q124" s="102" t="s">
        <v>1122</v>
      </c>
      <c r="R124" s="101" t="s">
        <v>451</v>
      </c>
    </row>
    <row r="125" spans="1:18" s="89" customFormat="1">
      <c r="A125" s="101" t="s">
        <v>897</v>
      </c>
      <c r="B125" s="101"/>
      <c r="C125" s="102" t="s">
        <v>898</v>
      </c>
      <c r="D125" s="102" t="s">
        <v>28</v>
      </c>
      <c r="E125" s="102">
        <v>2566</v>
      </c>
      <c r="F125" s="102" t="s">
        <v>388</v>
      </c>
      <c r="G125" s="103" t="s">
        <v>322</v>
      </c>
      <c r="H125" s="102" t="s">
        <v>86</v>
      </c>
      <c r="I125" s="102" t="s">
        <v>654</v>
      </c>
      <c r="J125" s="102" t="str">
        <f>VLOOKUP(I125,'[1]ตัวย่อ(ต่อท้าย)'!$B:$C,2,FALSE)</f>
        <v>ศลช.</v>
      </c>
      <c r="K125" s="102" t="s">
        <v>38</v>
      </c>
      <c r="L125" s="102" t="s">
        <v>1115</v>
      </c>
      <c r="M125" s="103" t="s">
        <v>1011</v>
      </c>
      <c r="N125" s="105" t="s">
        <v>1048</v>
      </c>
      <c r="O125" s="105" t="s">
        <v>1373</v>
      </c>
      <c r="P125" s="105"/>
      <c r="Q125" s="102" t="s">
        <v>1251</v>
      </c>
      <c r="R125" s="101" t="s">
        <v>445</v>
      </c>
    </row>
    <row r="126" spans="1:18" s="89" customFormat="1">
      <c r="A126" s="101" t="s">
        <v>542</v>
      </c>
      <c r="B126" s="101"/>
      <c r="C126" s="102" t="s">
        <v>582</v>
      </c>
      <c r="D126" s="102" t="s">
        <v>28</v>
      </c>
      <c r="E126" s="102">
        <v>2565</v>
      </c>
      <c r="F126" s="102" t="s">
        <v>388</v>
      </c>
      <c r="G126" s="103" t="s">
        <v>322</v>
      </c>
      <c r="H126" s="102" t="s">
        <v>72</v>
      </c>
      <c r="I126" s="102" t="s">
        <v>654</v>
      </c>
      <c r="J126" s="102" t="str">
        <f>VLOOKUP(I126,'[1]ตัวย่อ(ต่อท้าย)'!$B:$C,2,FALSE)</f>
        <v>ศลช.</v>
      </c>
      <c r="K126" s="102" t="s">
        <v>38</v>
      </c>
      <c r="L126" s="103" t="s">
        <v>1102</v>
      </c>
      <c r="M126" s="103" t="s">
        <v>1011</v>
      </c>
      <c r="N126" s="105" t="s">
        <v>1048</v>
      </c>
      <c r="O126" s="105" t="s">
        <v>1374</v>
      </c>
      <c r="P126" s="105" t="s">
        <v>1375</v>
      </c>
      <c r="Q126" s="102" t="s">
        <v>704</v>
      </c>
      <c r="R126" s="102" t="s">
        <v>441</v>
      </c>
    </row>
    <row r="127" spans="1:18" s="89" customFormat="1">
      <c r="A127" s="101" t="s">
        <v>875</v>
      </c>
      <c r="B127" s="101"/>
      <c r="C127" s="102" t="s">
        <v>876</v>
      </c>
      <c r="D127" s="102" t="s">
        <v>28</v>
      </c>
      <c r="E127" s="102">
        <v>2566</v>
      </c>
      <c r="F127" s="102" t="s">
        <v>388</v>
      </c>
      <c r="G127" s="103" t="s">
        <v>322</v>
      </c>
      <c r="H127" s="102" t="s">
        <v>200</v>
      </c>
      <c r="I127" s="102" t="s">
        <v>676</v>
      </c>
      <c r="J127" s="102" t="str">
        <f>VLOOKUP(I127,'[1]ตัวย่อ(ต่อท้าย)'!$B:$C,2,FALSE)</f>
        <v>สวทช.</v>
      </c>
      <c r="K127" s="102" t="s">
        <v>38</v>
      </c>
      <c r="L127" s="102" t="s">
        <v>1103</v>
      </c>
      <c r="M127" s="103" t="s">
        <v>1011</v>
      </c>
      <c r="N127" s="105" t="s">
        <v>1048</v>
      </c>
      <c r="O127" s="105" t="s">
        <v>1374</v>
      </c>
      <c r="P127" s="105" t="s">
        <v>1375</v>
      </c>
      <c r="Q127" s="102" t="s">
        <v>1249</v>
      </c>
      <c r="R127" s="101" t="s">
        <v>473</v>
      </c>
    </row>
    <row r="128" spans="1:18" s="89" customFormat="1">
      <c r="A128" s="101" t="s">
        <v>875</v>
      </c>
      <c r="B128" s="101"/>
      <c r="C128" s="102" t="s">
        <v>876</v>
      </c>
      <c r="D128" s="102" t="s">
        <v>28</v>
      </c>
      <c r="E128" s="102">
        <v>2566</v>
      </c>
      <c r="F128" s="102" t="s">
        <v>388</v>
      </c>
      <c r="G128" s="103" t="s">
        <v>322</v>
      </c>
      <c r="H128" s="102" t="s">
        <v>200</v>
      </c>
      <c r="I128" s="102" t="s">
        <v>676</v>
      </c>
      <c r="J128" s="102" t="str">
        <f>VLOOKUP(I128,'[1]ตัวย่อ(ต่อท้าย)'!$B:$C,2,FALSE)</f>
        <v>สวทช.</v>
      </c>
      <c r="K128" s="102" t="s">
        <v>38</v>
      </c>
      <c r="L128" s="102" t="s">
        <v>1103</v>
      </c>
      <c r="M128" s="103" t="s">
        <v>1036</v>
      </c>
      <c r="N128" s="105" t="s">
        <v>1219</v>
      </c>
      <c r="O128" s="105" t="s">
        <v>1374</v>
      </c>
      <c r="P128" s="105" t="s">
        <v>1375</v>
      </c>
      <c r="Q128" s="102" t="s">
        <v>1249</v>
      </c>
      <c r="R128" s="101" t="s">
        <v>473</v>
      </c>
    </row>
    <row r="129" spans="1:18" s="89" customFormat="1">
      <c r="A129" s="101" t="s">
        <v>875</v>
      </c>
      <c r="B129" s="101"/>
      <c r="C129" s="102" t="s">
        <v>876</v>
      </c>
      <c r="D129" s="102" t="s">
        <v>28</v>
      </c>
      <c r="E129" s="102">
        <v>2566</v>
      </c>
      <c r="F129" s="102" t="s">
        <v>388</v>
      </c>
      <c r="G129" s="103" t="s">
        <v>322</v>
      </c>
      <c r="H129" s="102" t="s">
        <v>200</v>
      </c>
      <c r="I129" s="102" t="s">
        <v>676</v>
      </c>
      <c r="J129" s="102" t="str">
        <f>VLOOKUP(I129,'[1]ตัวย่อ(ต่อท้าย)'!$B:$C,2,FALSE)</f>
        <v>สวทช.</v>
      </c>
      <c r="K129" s="102" t="s">
        <v>38</v>
      </c>
      <c r="L129" s="102" t="s">
        <v>1103</v>
      </c>
      <c r="M129" s="103" t="s">
        <v>1036</v>
      </c>
      <c r="N129" s="105" t="s">
        <v>1037</v>
      </c>
      <c r="O129" s="105" t="s">
        <v>1374</v>
      </c>
      <c r="P129" s="105" t="s">
        <v>1375</v>
      </c>
      <c r="Q129" s="102" t="s">
        <v>1249</v>
      </c>
      <c r="R129" s="101" t="s">
        <v>473</v>
      </c>
    </row>
    <row r="130" spans="1:18" s="89" customFormat="1">
      <c r="A130" s="101" t="s">
        <v>463</v>
      </c>
      <c r="B130" s="101"/>
      <c r="C130" s="102" t="s">
        <v>838</v>
      </c>
      <c r="D130" s="102" t="s">
        <v>28</v>
      </c>
      <c r="E130" s="102">
        <v>2566</v>
      </c>
      <c r="F130" s="102" t="s">
        <v>388</v>
      </c>
      <c r="G130" s="103" t="s">
        <v>322</v>
      </c>
      <c r="H130" s="102" t="s">
        <v>72</v>
      </c>
      <c r="I130" s="102" t="s">
        <v>654</v>
      </c>
      <c r="J130" s="102" t="str">
        <f>VLOOKUP(I130,'[1]ตัวย่อ(ต่อท้าย)'!$B:$C,2,FALSE)</f>
        <v>ศลช.</v>
      </c>
      <c r="K130" s="102" t="s">
        <v>38</v>
      </c>
      <c r="L130" s="102" t="s">
        <v>1115</v>
      </c>
      <c r="M130" s="103" t="s">
        <v>1036</v>
      </c>
      <c r="N130" s="105" t="s">
        <v>1219</v>
      </c>
      <c r="O130" s="105" t="s">
        <v>1374</v>
      </c>
      <c r="P130" s="105" t="s">
        <v>1375</v>
      </c>
      <c r="Q130" s="102" t="s">
        <v>1122</v>
      </c>
      <c r="R130" s="101" t="s">
        <v>451</v>
      </c>
    </row>
    <row r="131" spans="1:18" s="89" customFormat="1">
      <c r="A131" s="101" t="s">
        <v>897</v>
      </c>
      <c r="B131" s="101"/>
      <c r="C131" s="102" t="s">
        <v>898</v>
      </c>
      <c r="D131" s="102" t="s">
        <v>28</v>
      </c>
      <c r="E131" s="102">
        <v>2566</v>
      </c>
      <c r="F131" s="102" t="s">
        <v>388</v>
      </c>
      <c r="G131" s="103" t="s">
        <v>322</v>
      </c>
      <c r="H131" s="102" t="s">
        <v>86</v>
      </c>
      <c r="I131" s="102" t="s">
        <v>654</v>
      </c>
      <c r="J131" s="102" t="str">
        <f>VLOOKUP(I131,'[1]ตัวย่อ(ต่อท้าย)'!$B:$C,2,FALSE)</f>
        <v>ศลช.</v>
      </c>
      <c r="K131" s="102" t="s">
        <v>38</v>
      </c>
      <c r="L131" s="102" t="s">
        <v>1115</v>
      </c>
      <c r="M131" s="103" t="s">
        <v>1036</v>
      </c>
      <c r="N131" s="105" t="s">
        <v>1037</v>
      </c>
      <c r="O131" s="105" t="s">
        <v>1374</v>
      </c>
      <c r="P131" s="105" t="s">
        <v>1375</v>
      </c>
      <c r="Q131" s="102" t="s">
        <v>1251</v>
      </c>
      <c r="R131" s="101" t="s">
        <v>445</v>
      </c>
    </row>
    <row r="132" spans="1:18" s="89" customFormat="1">
      <c r="A132" s="101" t="s">
        <v>887</v>
      </c>
      <c r="B132" s="101"/>
      <c r="C132" s="102" t="s">
        <v>888</v>
      </c>
      <c r="D132" s="102" t="s">
        <v>28</v>
      </c>
      <c r="E132" s="102">
        <v>2566</v>
      </c>
      <c r="F132" s="102" t="s">
        <v>388</v>
      </c>
      <c r="G132" s="103" t="s">
        <v>322</v>
      </c>
      <c r="H132" s="102" t="s">
        <v>200</v>
      </c>
      <c r="I132" s="102" t="s">
        <v>676</v>
      </c>
      <c r="J132" s="102" t="str">
        <f>VLOOKUP(I132,'[1]ตัวย่อ(ต่อท้าย)'!$B:$C,2,FALSE)</f>
        <v>สวทช.</v>
      </c>
      <c r="K132" s="102" t="s">
        <v>38</v>
      </c>
      <c r="L132" s="102" t="s">
        <v>1103</v>
      </c>
      <c r="M132" s="103" t="s">
        <v>1011</v>
      </c>
      <c r="N132" s="106" t="s">
        <v>1048</v>
      </c>
      <c r="O132" s="106" t="s">
        <v>1373</v>
      </c>
      <c r="P132" s="106"/>
      <c r="Q132" s="102" t="s">
        <v>1270</v>
      </c>
      <c r="R132" s="101" t="s">
        <v>445</v>
      </c>
    </row>
    <row r="133" spans="1:18" s="89" customFormat="1">
      <c r="A133" s="101" t="s">
        <v>826</v>
      </c>
      <c r="B133" s="101"/>
      <c r="C133" s="102" t="s">
        <v>827</v>
      </c>
      <c r="D133" s="102" t="s">
        <v>28</v>
      </c>
      <c r="E133" s="102">
        <v>2566</v>
      </c>
      <c r="F133" s="102" t="s">
        <v>388</v>
      </c>
      <c r="G133" s="103" t="s">
        <v>322</v>
      </c>
      <c r="H133" s="102" t="s">
        <v>360</v>
      </c>
      <c r="I133" s="102" t="s">
        <v>272</v>
      </c>
      <c r="J133" s="102" t="str">
        <f>VLOOKUP(I133,'[1]ตัวย่อ(ต่อท้าย)'!$B:$C,2,FALSE)</f>
        <v>สป.สธ.</v>
      </c>
      <c r="K133" s="102" t="s">
        <v>47</v>
      </c>
      <c r="L133" s="102" t="s">
        <v>1115</v>
      </c>
      <c r="M133" s="103" t="s">
        <v>1011</v>
      </c>
      <c r="N133" s="106" t="s">
        <v>1012</v>
      </c>
      <c r="O133" s="106" t="s">
        <v>1373</v>
      </c>
      <c r="P133" s="106"/>
      <c r="Q133" s="102" t="s">
        <v>1275</v>
      </c>
      <c r="R133" s="101" t="s">
        <v>419</v>
      </c>
    </row>
    <row r="134" spans="1:18" s="89" customFormat="1">
      <c r="A134" s="101" t="s">
        <v>829</v>
      </c>
      <c r="B134" s="101"/>
      <c r="C134" s="102" t="s">
        <v>830</v>
      </c>
      <c r="D134" s="102" t="s">
        <v>28</v>
      </c>
      <c r="E134" s="102">
        <v>2566</v>
      </c>
      <c r="F134" s="102" t="s">
        <v>388</v>
      </c>
      <c r="G134" s="103" t="s">
        <v>322</v>
      </c>
      <c r="H134" s="102" t="s">
        <v>360</v>
      </c>
      <c r="I134" s="102" t="s">
        <v>272</v>
      </c>
      <c r="J134" s="102" t="str">
        <f>VLOOKUP(I134,'[1]ตัวย่อ(ต่อท้าย)'!$B:$C,2,FALSE)</f>
        <v>สป.สธ.</v>
      </c>
      <c r="K134" s="102" t="s">
        <v>47</v>
      </c>
      <c r="L134" s="102" t="s">
        <v>1115</v>
      </c>
      <c r="M134" s="103" t="s">
        <v>1011</v>
      </c>
      <c r="N134" s="106" t="s">
        <v>1012</v>
      </c>
      <c r="O134" s="106" t="s">
        <v>1373</v>
      </c>
      <c r="P134" s="106"/>
      <c r="Q134" s="102" t="s">
        <v>1276</v>
      </c>
      <c r="R134" s="101" t="s">
        <v>419</v>
      </c>
    </row>
    <row r="135" spans="1:18" s="89" customFormat="1">
      <c r="A135" s="101" t="s">
        <v>835</v>
      </c>
      <c r="B135" s="101"/>
      <c r="C135" s="102" t="s">
        <v>836</v>
      </c>
      <c r="D135" s="102" t="s">
        <v>28</v>
      </c>
      <c r="E135" s="102">
        <v>2566</v>
      </c>
      <c r="F135" s="102" t="s">
        <v>388</v>
      </c>
      <c r="G135" s="103" t="s">
        <v>322</v>
      </c>
      <c r="H135" s="102" t="s">
        <v>72</v>
      </c>
      <c r="I135" s="102" t="s">
        <v>654</v>
      </c>
      <c r="J135" s="102" t="str">
        <f>VLOOKUP(I135,'[1]ตัวย่อ(ต่อท้าย)'!$B:$C,2,FALSE)</f>
        <v>ศลช.</v>
      </c>
      <c r="K135" s="102" t="s">
        <v>38</v>
      </c>
      <c r="L135" s="102" t="s">
        <v>1115</v>
      </c>
      <c r="M135" s="103" t="s">
        <v>1011</v>
      </c>
      <c r="N135" s="106" t="s">
        <v>1048</v>
      </c>
      <c r="O135" s="106" t="s">
        <v>1373</v>
      </c>
      <c r="P135" s="106"/>
      <c r="Q135" s="102" t="s">
        <v>1281</v>
      </c>
      <c r="R135" s="101" t="s">
        <v>445</v>
      </c>
    </row>
    <row r="136" spans="1:18" s="89" customFormat="1">
      <c r="A136" s="101" t="s">
        <v>463</v>
      </c>
      <c r="B136" s="101"/>
      <c r="C136" s="102" t="s">
        <v>838</v>
      </c>
      <c r="D136" s="102" t="s">
        <v>28</v>
      </c>
      <c r="E136" s="102">
        <v>2566</v>
      </c>
      <c r="F136" s="102" t="s">
        <v>388</v>
      </c>
      <c r="G136" s="103" t="s">
        <v>322</v>
      </c>
      <c r="H136" s="102" t="s">
        <v>72</v>
      </c>
      <c r="I136" s="102" t="s">
        <v>654</v>
      </c>
      <c r="J136" s="102" t="str">
        <f>VLOOKUP(I136,'[1]ตัวย่อ(ต่อท้าย)'!$B:$C,2,FALSE)</f>
        <v>ศลช.</v>
      </c>
      <c r="K136" s="102" t="s">
        <v>38</v>
      </c>
      <c r="L136" s="102" t="s">
        <v>1115</v>
      </c>
      <c r="M136" s="103" t="s">
        <v>1371</v>
      </c>
      <c r="N136" s="106" t="s">
        <v>1121</v>
      </c>
      <c r="O136" s="106" t="s">
        <v>1373</v>
      </c>
      <c r="P136" s="106"/>
      <c r="Q136" s="102" t="s">
        <v>1122</v>
      </c>
      <c r="R136" s="101" t="s">
        <v>451</v>
      </c>
    </row>
    <row r="137" spans="1:18" s="89" customFormat="1">
      <c r="A137" s="101" t="s">
        <v>325</v>
      </c>
      <c r="B137" s="101"/>
      <c r="C137" s="102" t="s">
        <v>326</v>
      </c>
      <c r="D137" s="102" t="s">
        <v>28</v>
      </c>
      <c r="E137" s="102">
        <v>2564</v>
      </c>
      <c r="F137" s="102" t="s">
        <v>180</v>
      </c>
      <c r="G137" s="103" t="s">
        <v>181</v>
      </c>
      <c r="H137" s="102" t="s">
        <v>72</v>
      </c>
      <c r="I137" s="102" t="s">
        <v>654</v>
      </c>
      <c r="J137" s="102" t="str">
        <f>VLOOKUP(I137,'[1]ตัวย่อ(ต่อท้าย)'!$B:$C,2,FALSE)</f>
        <v>ศลช.</v>
      </c>
      <c r="K137" s="102" t="s">
        <v>38</v>
      </c>
      <c r="L137" s="103" t="s">
        <v>1224</v>
      </c>
      <c r="M137" s="103" t="s">
        <v>1036</v>
      </c>
      <c r="N137" s="106" t="s">
        <v>1219</v>
      </c>
      <c r="O137" s="106" t="s">
        <v>1373</v>
      </c>
      <c r="P137" s="106"/>
      <c r="Q137" s="102" t="s">
        <v>1289</v>
      </c>
      <c r="R137" s="102" t="s">
        <v>328</v>
      </c>
    </row>
    <row r="138" spans="1:18" s="89" customFormat="1">
      <c r="A138" s="101" t="s">
        <v>325</v>
      </c>
      <c r="B138" s="101"/>
      <c r="C138" s="102" t="s">
        <v>326</v>
      </c>
      <c r="D138" s="102" t="s">
        <v>28</v>
      </c>
      <c r="E138" s="102">
        <v>2564</v>
      </c>
      <c r="F138" s="102" t="s">
        <v>180</v>
      </c>
      <c r="G138" s="103" t="s">
        <v>181</v>
      </c>
      <c r="H138" s="102" t="s">
        <v>72</v>
      </c>
      <c r="I138" s="102" t="s">
        <v>654</v>
      </c>
      <c r="J138" s="102" t="str">
        <f>VLOOKUP(I138,'[1]ตัวย่อ(ต่อท้าย)'!$B:$C,2,FALSE)</f>
        <v>ศลช.</v>
      </c>
      <c r="K138" s="102" t="s">
        <v>38</v>
      </c>
      <c r="L138" s="103" t="s">
        <v>1224</v>
      </c>
      <c r="M138" s="103" t="s">
        <v>1036</v>
      </c>
      <c r="N138" s="106" t="s">
        <v>1219</v>
      </c>
      <c r="O138" s="106" t="s">
        <v>1373</v>
      </c>
      <c r="P138" s="106"/>
      <c r="Q138" s="102" t="s">
        <v>1289</v>
      </c>
      <c r="R138" s="102" t="s">
        <v>328</v>
      </c>
    </row>
    <row r="139" spans="1:18" s="89" customFormat="1">
      <c r="A139" s="101" t="s">
        <v>325</v>
      </c>
      <c r="B139" s="101"/>
      <c r="C139" s="102" t="s">
        <v>326</v>
      </c>
      <c r="D139" s="102" t="s">
        <v>28</v>
      </c>
      <c r="E139" s="102">
        <v>2564</v>
      </c>
      <c r="F139" s="102" t="s">
        <v>180</v>
      </c>
      <c r="G139" s="103" t="s">
        <v>181</v>
      </c>
      <c r="H139" s="102" t="s">
        <v>72</v>
      </c>
      <c r="I139" s="102" t="s">
        <v>654</v>
      </c>
      <c r="J139" s="102" t="str">
        <f>VLOOKUP(I139,'[1]ตัวย่อ(ต่อท้าย)'!$B:$C,2,FALSE)</f>
        <v>ศลช.</v>
      </c>
      <c r="K139" s="102" t="s">
        <v>38</v>
      </c>
      <c r="L139" s="103" t="s">
        <v>1224</v>
      </c>
      <c r="M139" s="103" t="s">
        <v>1036</v>
      </c>
      <c r="N139" s="106" t="s">
        <v>1219</v>
      </c>
      <c r="O139" s="106" t="s">
        <v>1373</v>
      </c>
      <c r="P139" s="106"/>
      <c r="Q139" s="102" t="s">
        <v>1289</v>
      </c>
      <c r="R139" s="102" t="s">
        <v>328</v>
      </c>
    </row>
    <row r="140" spans="1:18" s="89" customFormat="1">
      <c r="A140" s="101" t="s">
        <v>1295</v>
      </c>
      <c r="B140" s="101"/>
      <c r="C140" s="102" t="s">
        <v>1296</v>
      </c>
      <c r="D140" s="102" t="s">
        <v>28</v>
      </c>
      <c r="E140" s="102">
        <v>2567</v>
      </c>
      <c r="F140" s="102" t="s">
        <v>535</v>
      </c>
      <c r="G140" s="103" t="s">
        <v>199</v>
      </c>
      <c r="H140" s="102" t="s">
        <v>1297</v>
      </c>
      <c r="I140" s="102" t="s">
        <v>931</v>
      </c>
      <c r="J140" s="102" t="str">
        <f>VLOOKUP(I140,'[1]ตัวย่อ(ต่อท้าย)'!$B:$C,2,FALSE)</f>
        <v>สบส.</v>
      </c>
      <c r="K140" s="102" t="s">
        <v>47</v>
      </c>
      <c r="L140" s="102" t="s">
        <v>1144</v>
      </c>
      <c r="M140" s="103" t="s">
        <v>1006</v>
      </c>
      <c r="N140" s="107" t="s">
        <v>1022</v>
      </c>
      <c r="O140" s="107" t="s">
        <v>1374</v>
      </c>
      <c r="P140" s="107"/>
      <c r="Q140" s="102" t="s">
        <v>1299</v>
      </c>
      <c r="R140" s="102" t="s">
        <v>1298</v>
      </c>
    </row>
    <row r="141" spans="1:18" s="89" customFormat="1">
      <c r="A141" s="101" t="s">
        <v>1300</v>
      </c>
      <c r="B141" s="101"/>
      <c r="C141" s="102" t="s">
        <v>1301</v>
      </c>
      <c r="D141" s="102" t="s">
        <v>28</v>
      </c>
      <c r="E141" s="102">
        <v>2567</v>
      </c>
      <c r="F141" s="102" t="s">
        <v>1302</v>
      </c>
      <c r="G141" s="103" t="s">
        <v>1303</v>
      </c>
      <c r="H141" s="102" t="s">
        <v>1305</v>
      </c>
      <c r="I141" s="108" t="s">
        <v>1377</v>
      </c>
      <c r="J141" s="102" t="str">
        <f>VLOOKUP(I141,'[1]ตัวย่อ(ต่อท้าย)'!$B:$C,2,FALSE)</f>
        <v>สป.อก.</v>
      </c>
      <c r="K141" s="102" t="s">
        <v>61</v>
      </c>
      <c r="L141" s="102" t="s">
        <v>1144</v>
      </c>
      <c r="M141" s="103" t="s">
        <v>1011</v>
      </c>
      <c r="N141" s="107" t="s">
        <v>1012</v>
      </c>
      <c r="O141" s="107" t="s">
        <v>1374</v>
      </c>
      <c r="P141" s="107"/>
      <c r="Q141" s="102" t="s">
        <v>1309</v>
      </c>
      <c r="R141" s="102" t="s">
        <v>1308</v>
      </c>
    </row>
    <row r="142" spans="1:18" s="89" customFormat="1">
      <c r="A142" s="101" t="s">
        <v>1310</v>
      </c>
      <c r="B142" s="101"/>
      <c r="C142" s="102" t="s">
        <v>1311</v>
      </c>
      <c r="D142" s="102" t="s">
        <v>1312</v>
      </c>
      <c r="E142" s="102">
        <v>2564</v>
      </c>
      <c r="F142" s="102" t="s">
        <v>180</v>
      </c>
      <c r="G142" s="103" t="s">
        <v>181</v>
      </c>
      <c r="H142" s="102" t="s">
        <v>1314</v>
      </c>
      <c r="I142" s="102" t="s">
        <v>1313</v>
      </c>
      <c r="J142" s="102" t="str">
        <f>VLOOKUP(I142,'[1]ตัวย่อ(ต่อท้าย)'!$B:$C,2,FALSE)</f>
        <v>มมส.</v>
      </c>
      <c r="K142" s="102" t="s">
        <v>38</v>
      </c>
      <c r="L142" s="103" t="s">
        <v>1224</v>
      </c>
      <c r="M142" s="103" t="s">
        <v>1011</v>
      </c>
      <c r="N142" s="107" t="s">
        <v>1012</v>
      </c>
      <c r="O142" s="107" t="s">
        <v>1374</v>
      </c>
      <c r="P142" s="107"/>
      <c r="Q142" s="102" t="s">
        <v>1317</v>
      </c>
      <c r="R142" s="102" t="s">
        <v>1315</v>
      </c>
    </row>
    <row r="143" spans="1:18" s="89" customFormat="1">
      <c r="A143" s="101" t="s">
        <v>1318</v>
      </c>
      <c r="B143" s="101"/>
      <c r="C143" s="102" t="s">
        <v>1319</v>
      </c>
      <c r="D143" s="102" t="s">
        <v>1312</v>
      </c>
      <c r="E143" s="102">
        <v>2566</v>
      </c>
      <c r="F143" s="102" t="s">
        <v>388</v>
      </c>
      <c r="G143" s="103" t="s">
        <v>322</v>
      </c>
      <c r="H143" s="102" t="s">
        <v>200</v>
      </c>
      <c r="I143" s="102" t="s">
        <v>676</v>
      </c>
      <c r="J143" s="102" t="str">
        <f>VLOOKUP(I143,'[1]ตัวย่อ(ต่อท้าย)'!$B:$C,2,FALSE)</f>
        <v>สวทช.</v>
      </c>
      <c r="K143" s="102" t="s">
        <v>38</v>
      </c>
      <c r="L143" s="102" t="s">
        <v>1103</v>
      </c>
      <c r="M143" s="103" t="s">
        <v>1011</v>
      </c>
      <c r="N143" s="107" t="s">
        <v>1048</v>
      </c>
      <c r="O143" s="107" t="s">
        <v>1374</v>
      </c>
      <c r="P143" s="107"/>
      <c r="Q143" s="102" t="s">
        <v>1322</v>
      </c>
      <c r="R143" s="101" t="s">
        <v>1320</v>
      </c>
    </row>
    <row r="144" spans="1:18" s="89" customFormat="1">
      <c r="A144" s="101" t="s">
        <v>1323</v>
      </c>
      <c r="B144" s="101"/>
      <c r="C144" s="102" t="s">
        <v>1324</v>
      </c>
      <c r="D144" s="102" t="s">
        <v>1312</v>
      </c>
      <c r="E144" s="102">
        <v>2566</v>
      </c>
      <c r="F144" s="102" t="s">
        <v>388</v>
      </c>
      <c r="G144" s="103" t="s">
        <v>322</v>
      </c>
      <c r="H144" s="102" t="s">
        <v>66</v>
      </c>
      <c r="I144" s="102" t="s">
        <v>67</v>
      </c>
      <c r="J144" s="102" t="str">
        <f>VLOOKUP(I144,'[1]ตัวย่อ(ต่อท้าย)'!$B:$C,2,FALSE)</f>
        <v>DMSC</v>
      </c>
      <c r="K144" s="102" t="s">
        <v>47</v>
      </c>
      <c r="L144" s="102" t="s">
        <v>1115</v>
      </c>
      <c r="M144" s="103" t="s">
        <v>1011</v>
      </c>
      <c r="N144" s="107" t="s">
        <v>1012</v>
      </c>
      <c r="O144" s="107" t="s">
        <v>1374</v>
      </c>
      <c r="P144" s="107"/>
      <c r="Q144" s="102" t="s">
        <v>1327</v>
      </c>
      <c r="R144" s="101" t="s">
        <v>1325</v>
      </c>
    </row>
    <row r="145" spans="1:18" s="89" customFormat="1">
      <c r="A145" s="101" t="s">
        <v>1328</v>
      </c>
      <c r="B145" s="101"/>
      <c r="C145" s="102" t="s">
        <v>1329</v>
      </c>
      <c r="D145" s="102" t="s">
        <v>1312</v>
      </c>
      <c r="E145" s="102">
        <v>2566</v>
      </c>
      <c r="F145" s="102" t="s">
        <v>388</v>
      </c>
      <c r="G145" s="103" t="s">
        <v>322</v>
      </c>
      <c r="H145" s="102" t="s">
        <v>66</v>
      </c>
      <c r="I145" s="102" t="s">
        <v>67</v>
      </c>
      <c r="J145" s="102" t="str">
        <f>VLOOKUP(I145,'[1]ตัวย่อ(ต่อท้าย)'!$B:$C,2,FALSE)</f>
        <v>DMSC</v>
      </c>
      <c r="K145" s="102" t="s">
        <v>47</v>
      </c>
      <c r="L145" s="102" t="s">
        <v>1115</v>
      </c>
      <c r="M145" s="103" t="s">
        <v>1006</v>
      </c>
      <c r="N145" s="107" t="s">
        <v>1007</v>
      </c>
      <c r="O145" s="107" t="s">
        <v>1374</v>
      </c>
      <c r="P145" s="107"/>
      <c r="Q145" s="102" t="s">
        <v>1330</v>
      </c>
      <c r="R145" s="101" t="s">
        <v>1325</v>
      </c>
    </row>
    <row r="146" spans="1:18" s="89" customFormat="1">
      <c r="A146" s="101" t="s">
        <v>1331</v>
      </c>
      <c r="B146" s="101"/>
      <c r="C146" s="102" t="s">
        <v>1332</v>
      </c>
      <c r="D146" s="102" t="s">
        <v>1312</v>
      </c>
      <c r="E146" s="102">
        <v>2566</v>
      </c>
      <c r="F146" s="102" t="s">
        <v>388</v>
      </c>
      <c r="G146" s="103" t="s">
        <v>322</v>
      </c>
      <c r="H146" s="102" t="s">
        <v>102</v>
      </c>
      <c r="I146" s="102" t="s">
        <v>103</v>
      </c>
      <c r="J146" s="102" t="str">
        <f>VLOOKUP(I146,'[1]ตัวย่อ(ต่อท้าย)'!$B:$C,2,FALSE)</f>
        <v>DTAM</v>
      </c>
      <c r="K146" s="102" t="s">
        <v>47</v>
      </c>
      <c r="L146" s="102" t="s">
        <v>1115</v>
      </c>
      <c r="M146" s="103" t="s">
        <v>1371</v>
      </c>
      <c r="N146" s="107" t="s">
        <v>1110</v>
      </c>
      <c r="O146" s="107" t="s">
        <v>1374</v>
      </c>
      <c r="P146" s="107"/>
      <c r="Q146" s="102" t="s">
        <v>1337</v>
      </c>
      <c r="R146" s="101" t="s">
        <v>1335</v>
      </c>
    </row>
    <row r="147" spans="1:18" s="89" customFormat="1">
      <c r="A147" s="101" t="s">
        <v>1338</v>
      </c>
      <c r="B147" s="101"/>
      <c r="C147" s="102" t="s">
        <v>1339</v>
      </c>
      <c r="D147" s="102" t="s">
        <v>1312</v>
      </c>
      <c r="E147" s="102">
        <v>2567</v>
      </c>
      <c r="F147" s="102" t="s">
        <v>535</v>
      </c>
      <c r="G147" s="103" t="s">
        <v>199</v>
      </c>
      <c r="H147" s="102" t="s">
        <v>102</v>
      </c>
      <c r="I147" s="102" t="s">
        <v>103</v>
      </c>
      <c r="J147" s="102" t="str">
        <f>VLOOKUP(I147,'[1]ตัวย่อ(ต่อท้าย)'!$B:$C,2,FALSE)</f>
        <v>DTAM</v>
      </c>
      <c r="K147" s="102" t="s">
        <v>47</v>
      </c>
      <c r="L147" s="102" t="s">
        <v>1144</v>
      </c>
      <c r="M147" s="103" t="s">
        <v>1371</v>
      </c>
      <c r="N147" s="107" t="s">
        <v>1110</v>
      </c>
      <c r="O147" s="107" t="s">
        <v>1374</v>
      </c>
      <c r="P147" s="107"/>
      <c r="Q147" s="102" t="s">
        <v>1342</v>
      </c>
      <c r="R147" s="102" t="s">
        <v>1340</v>
      </c>
    </row>
    <row r="148" spans="1:18" s="89" customFormat="1">
      <c r="A148" s="101" t="s">
        <v>1343</v>
      </c>
      <c r="B148" s="101"/>
      <c r="C148" s="102" t="s">
        <v>1344</v>
      </c>
      <c r="D148" s="102" t="s">
        <v>1312</v>
      </c>
      <c r="E148" s="102">
        <v>2568</v>
      </c>
      <c r="F148" s="102" t="s">
        <v>588</v>
      </c>
      <c r="G148" s="103" t="s">
        <v>234</v>
      </c>
      <c r="H148" s="102" t="s">
        <v>102</v>
      </c>
      <c r="I148" s="102" t="s">
        <v>103</v>
      </c>
      <c r="J148" s="102" t="str">
        <f>VLOOKUP(I148,'[1]ตัวย่อ(ต่อท้าย)'!$B:$C,2,FALSE)</f>
        <v>DTAM</v>
      </c>
      <c r="K148" s="102" t="s">
        <v>47</v>
      </c>
      <c r="L148" s="102" t="s">
        <v>1191</v>
      </c>
      <c r="M148" s="103" t="s">
        <v>1371</v>
      </c>
      <c r="N148" s="107" t="s">
        <v>1110</v>
      </c>
      <c r="O148" s="107" t="s">
        <v>1374</v>
      </c>
      <c r="P148" s="107"/>
      <c r="Q148" s="102" t="s">
        <v>1345</v>
      </c>
      <c r="R148" s="102" t="s">
        <v>1341</v>
      </c>
    </row>
    <row r="149" spans="1:18" s="89" customFormat="1">
      <c r="A149" s="101" t="s">
        <v>1346</v>
      </c>
      <c r="B149" s="101"/>
      <c r="C149" s="102" t="s">
        <v>1347</v>
      </c>
      <c r="D149" s="102" t="s">
        <v>1312</v>
      </c>
      <c r="E149" s="102">
        <v>2564</v>
      </c>
      <c r="F149" s="102" t="s">
        <v>180</v>
      </c>
      <c r="G149" s="103" t="s">
        <v>181</v>
      </c>
      <c r="H149" s="102" t="s">
        <v>117</v>
      </c>
      <c r="I149" s="102" t="s">
        <v>103</v>
      </c>
      <c r="J149" s="102" t="str">
        <f>VLOOKUP(I149,'[1]ตัวย่อ(ต่อท้าย)'!$B:$C,2,FALSE)</f>
        <v>DTAM</v>
      </c>
      <c r="K149" s="102" t="s">
        <v>47</v>
      </c>
      <c r="L149" s="103" t="s">
        <v>1224</v>
      </c>
      <c r="M149" s="103" t="s">
        <v>1036</v>
      </c>
      <c r="N149" s="107" t="s">
        <v>1219</v>
      </c>
      <c r="O149" s="107" t="s">
        <v>1374</v>
      </c>
      <c r="P149" s="107"/>
      <c r="Q149" s="102" t="s">
        <v>1349</v>
      </c>
      <c r="R149" s="102" t="s">
        <v>1348</v>
      </c>
    </row>
    <row r="150" spans="1:18" s="89" customFormat="1">
      <c r="A150" s="101" t="s">
        <v>1350</v>
      </c>
      <c r="B150" s="101"/>
      <c r="C150" s="102" t="s">
        <v>1351</v>
      </c>
      <c r="D150" s="102" t="s">
        <v>1312</v>
      </c>
      <c r="E150" s="102">
        <v>2564</v>
      </c>
      <c r="F150" s="102" t="s">
        <v>180</v>
      </c>
      <c r="G150" s="103" t="s">
        <v>181</v>
      </c>
      <c r="H150" s="102" t="s">
        <v>36</v>
      </c>
      <c r="I150" s="102" t="s">
        <v>37</v>
      </c>
      <c r="J150" s="102" t="str">
        <f>VLOOKUP(I150,'[1]ตัวย่อ(ต่อท้าย)'!$B:$C,2,FALSE)</f>
        <v>มฟล.</v>
      </c>
      <c r="K150" s="102" t="s">
        <v>38</v>
      </c>
      <c r="L150" s="103" t="s">
        <v>1224</v>
      </c>
      <c r="M150" s="103" t="s">
        <v>1011</v>
      </c>
      <c r="N150" s="107" t="s">
        <v>1012</v>
      </c>
      <c r="O150" s="107" t="s">
        <v>1374</v>
      </c>
      <c r="P150" s="107"/>
      <c r="Q150" s="102" t="s">
        <v>1353</v>
      </c>
      <c r="R150" s="102" t="s">
        <v>1352</v>
      </c>
    </row>
    <row r="151" spans="1:18" s="89" customFormat="1">
      <c r="A151" s="101" t="s">
        <v>1354</v>
      </c>
      <c r="B151" s="101"/>
      <c r="C151" s="102" t="s">
        <v>827</v>
      </c>
      <c r="D151" s="102" t="s">
        <v>1355</v>
      </c>
      <c r="E151" s="102">
        <v>2567</v>
      </c>
      <c r="F151" s="102" t="s">
        <v>535</v>
      </c>
      <c r="G151" s="103" t="s">
        <v>199</v>
      </c>
      <c r="H151" s="102" t="s">
        <v>360</v>
      </c>
      <c r="I151" s="102" t="s">
        <v>272</v>
      </c>
      <c r="J151" s="102" t="str">
        <f>VLOOKUP(I151,'[1]ตัวย่อ(ต่อท้าย)'!$B:$C,2,FALSE)</f>
        <v>สป.สธ.</v>
      </c>
      <c r="K151" s="102" t="s">
        <v>47</v>
      </c>
      <c r="L151" s="102" t="s">
        <v>1144</v>
      </c>
      <c r="M151" s="103" t="s">
        <v>1011</v>
      </c>
      <c r="N151" s="107" t="s">
        <v>1164</v>
      </c>
      <c r="O151" s="107" t="s">
        <v>1374</v>
      </c>
      <c r="P151" s="107"/>
      <c r="Q151" s="102" t="s">
        <v>1359</v>
      </c>
      <c r="R151" s="102" t="s">
        <v>1358</v>
      </c>
    </row>
    <row r="152" spans="1:18" s="89" customFormat="1">
      <c r="A152" s="101" t="s">
        <v>1360</v>
      </c>
      <c r="B152" s="101"/>
      <c r="C152" s="102" t="s">
        <v>827</v>
      </c>
      <c r="D152" s="102" t="s">
        <v>1355</v>
      </c>
      <c r="E152" s="102">
        <v>2568</v>
      </c>
      <c r="F152" s="102" t="s">
        <v>588</v>
      </c>
      <c r="G152" s="103" t="s">
        <v>234</v>
      </c>
      <c r="H152" s="102" t="s">
        <v>360</v>
      </c>
      <c r="I152" s="102" t="s">
        <v>272</v>
      </c>
      <c r="J152" s="102" t="str">
        <f>VLOOKUP(I152,'[1]ตัวย่อ(ต่อท้าย)'!$B:$C,2,FALSE)</f>
        <v>สป.สธ.</v>
      </c>
      <c r="K152" s="102" t="s">
        <v>47</v>
      </c>
      <c r="L152" s="102" t="s">
        <v>1191</v>
      </c>
      <c r="M152" s="103" t="s">
        <v>1011</v>
      </c>
      <c r="N152" s="107" t="s">
        <v>1164</v>
      </c>
      <c r="O152" s="107" t="s">
        <v>1374</v>
      </c>
      <c r="P152" s="107"/>
      <c r="Q152" s="102" t="s">
        <v>1361</v>
      </c>
      <c r="R152" s="102" t="s">
        <v>1358</v>
      </c>
    </row>
    <row r="153" spans="1:18" s="89" customFormat="1">
      <c r="A153" s="101" t="s">
        <v>1362</v>
      </c>
      <c r="B153" s="101"/>
      <c r="C153" s="102" t="s">
        <v>1363</v>
      </c>
      <c r="D153" s="102" t="s">
        <v>1364</v>
      </c>
      <c r="E153" s="102">
        <v>2566</v>
      </c>
      <c r="F153" s="102" t="s">
        <v>844</v>
      </c>
      <c r="G153" s="103" t="s">
        <v>417</v>
      </c>
      <c r="H153" s="102" t="s">
        <v>45</v>
      </c>
      <c r="I153" s="102" t="s">
        <v>46</v>
      </c>
      <c r="J153" s="102" t="str">
        <f>VLOOKUP(I153,'[1]ตัวย่อ(ต่อท้าย)'!$B:$C,2,FALSE)</f>
        <v>อย.</v>
      </c>
      <c r="K153" s="102" t="s">
        <v>47</v>
      </c>
      <c r="L153" s="102" t="s">
        <v>1115</v>
      </c>
      <c r="M153" s="103" t="s">
        <v>1011</v>
      </c>
      <c r="N153" s="107" t="s">
        <v>1164</v>
      </c>
      <c r="O153" s="107" t="s">
        <v>1374</v>
      </c>
      <c r="P153" s="107"/>
      <c r="Q153" s="102" t="s">
        <v>1369</v>
      </c>
      <c r="R153" s="101" t="s">
        <v>1367</v>
      </c>
    </row>
  </sheetData>
  <autoFilter ref="A7:R153" xr:uid="{F2F4AC65-1AC0-4F77-A684-49BCB2C9007A}">
    <sortState ref="A8:R153">
      <sortCondition sortBy="fontColor" ref="N7:N153" dxfId="0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E37C-044F-4C3D-ADC6-19D3B3DBE188}">
  <sheetPr filterMode="1"/>
  <dimension ref="A1:N62"/>
  <sheetViews>
    <sheetView topLeftCell="G1" zoomScale="85" zoomScaleNormal="85" workbookViewId="0">
      <selection activeCell="N67" sqref="N67"/>
    </sheetView>
  </sheetViews>
  <sheetFormatPr defaultRowHeight="14.4"/>
  <cols>
    <col min="1" max="2" width="27" customWidth="1"/>
    <col min="3" max="4" width="54" customWidth="1"/>
    <col min="5" max="5" width="13.44140625" customWidth="1"/>
    <col min="6" max="6" width="28.33203125" customWidth="1"/>
    <col min="7" max="7" width="27" customWidth="1"/>
    <col min="8" max="10" width="54" customWidth="1"/>
    <col min="11" max="11" width="24.33203125" customWidth="1"/>
    <col min="12" max="12" width="13.44140625" customWidth="1"/>
    <col min="13" max="13" width="16.109375" customWidth="1"/>
    <col min="14" max="14" width="54" customWidth="1"/>
  </cols>
  <sheetData>
    <row r="1" spans="1:14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>
      <c r="A2" s="44" t="s">
        <v>2</v>
      </c>
      <c r="B2" s="44"/>
      <c r="C2" s="44" t="s">
        <v>3</v>
      </c>
      <c r="D2" s="44" t="s">
        <v>7</v>
      </c>
      <c r="E2" s="44" t="s">
        <v>612</v>
      </c>
      <c r="F2" s="44" t="s">
        <v>14</v>
      </c>
      <c r="G2" s="44" t="s">
        <v>15</v>
      </c>
      <c r="H2" s="44" t="s">
        <v>18</v>
      </c>
      <c r="I2" s="44" t="s">
        <v>19</v>
      </c>
      <c r="J2" s="44" t="s">
        <v>20</v>
      </c>
      <c r="K2" s="44" t="s">
        <v>21</v>
      </c>
      <c r="L2" s="44" t="s">
        <v>22</v>
      </c>
      <c r="M2" s="44" t="s">
        <v>23</v>
      </c>
      <c r="N2" s="44" t="s">
        <v>648</v>
      </c>
    </row>
    <row r="3" spans="1:14">
      <c r="A3" t="s">
        <v>539</v>
      </c>
      <c r="C3" t="s">
        <v>540</v>
      </c>
      <c r="D3" t="s">
        <v>28</v>
      </c>
      <c r="E3" s="45">
        <v>2565</v>
      </c>
      <c r="F3" t="s">
        <v>185</v>
      </c>
      <c r="G3" t="s">
        <v>186</v>
      </c>
      <c r="H3" t="s">
        <v>59</v>
      </c>
      <c r="I3" t="s">
        <v>60</v>
      </c>
      <c r="J3" t="s">
        <v>61</v>
      </c>
      <c r="L3" t="s">
        <v>207</v>
      </c>
      <c r="M3" t="s">
        <v>651</v>
      </c>
      <c r="N3" t="s">
        <v>652</v>
      </c>
    </row>
    <row r="4" spans="1:14">
      <c r="A4" t="s">
        <v>542</v>
      </c>
      <c r="C4" t="s">
        <v>252</v>
      </c>
      <c r="D4" t="s">
        <v>28</v>
      </c>
      <c r="E4" s="45">
        <v>2565</v>
      </c>
      <c r="F4" t="s">
        <v>185</v>
      </c>
      <c r="G4" t="s">
        <v>186</v>
      </c>
      <c r="H4" t="s">
        <v>466</v>
      </c>
      <c r="I4" t="s">
        <v>654</v>
      </c>
      <c r="J4" t="s">
        <v>38</v>
      </c>
      <c r="L4" t="s">
        <v>188</v>
      </c>
      <c r="M4" t="s">
        <v>655</v>
      </c>
      <c r="N4" t="s">
        <v>656</v>
      </c>
    </row>
    <row r="5" spans="1:14">
      <c r="A5" t="s">
        <v>544</v>
      </c>
      <c r="C5" t="s">
        <v>545</v>
      </c>
      <c r="D5" t="s">
        <v>28</v>
      </c>
      <c r="E5" s="45">
        <v>2565</v>
      </c>
      <c r="F5" t="s">
        <v>180</v>
      </c>
      <c r="G5" t="s">
        <v>234</v>
      </c>
      <c r="H5" t="s">
        <v>306</v>
      </c>
      <c r="I5" t="s">
        <v>236</v>
      </c>
      <c r="J5" t="s">
        <v>237</v>
      </c>
      <c r="L5" t="s">
        <v>202</v>
      </c>
      <c r="M5" t="s">
        <v>658</v>
      </c>
      <c r="N5" t="s">
        <v>659</v>
      </c>
    </row>
    <row r="6" spans="1:14">
      <c r="A6" t="s">
        <v>547</v>
      </c>
      <c r="C6" t="s">
        <v>316</v>
      </c>
      <c r="D6" t="s">
        <v>28</v>
      </c>
      <c r="E6" s="45">
        <v>2565</v>
      </c>
      <c r="F6" t="s">
        <v>549</v>
      </c>
      <c r="G6" t="s">
        <v>550</v>
      </c>
      <c r="H6" t="s">
        <v>175</v>
      </c>
      <c r="I6" t="s">
        <v>176</v>
      </c>
      <c r="J6" t="s">
        <v>61</v>
      </c>
      <c r="L6" t="s">
        <v>188</v>
      </c>
      <c r="M6" t="s">
        <v>655</v>
      </c>
      <c r="N6" t="s">
        <v>661</v>
      </c>
    </row>
    <row r="7" spans="1:14">
      <c r="A7" t="s">
        <v>551</v>
      </c>
      <c r="C7" t="s">
        <v>552</v>
      </c>
      <c r="D7" t="s">
        <v>28</v>
      </c>
      <c r="E7" s="45">
        <v>2565</v>
      </c>
      <c r="F7" t="s">
        <v>549</v>
      </c>
      <c r="G7" t="s">
        <v>550</v>
      </c>
      <c r="H7" t="s">
        <v>175</v>
      </c>
      <c r="I7" t="s">
        <v>176</v>
      </c>
      <c r="J7" t="s">
        <v>61</v>
      </c>
      <c r="L7" t="s">
        <v>188</v>
      </c>
      <c r="M7" t="s">
        <v>655</v>
      </c>
      <c r="N7" t="s">
        <v>663</v>
      </c>
    </row>
    <row r="8" spans="1:14">
      <c r="A8" t="s">
        <v>554</v>
      </c>
      <c r="C8" t="s">
        <v>555</v>
      </c>
      <c r="D8" t="s">
        <v>28</v>
      </c>
      <c r="E8" s="45">
        <v>2565</v>
      </c>
      <c r="F8" t="s">
        <v>185</v>
      </c>
      <c r="G8" t="s">
        <v>186</v>
      </c>
      <c r="H8" t="s">
        <v>72</v>
      </c>
      <c r="I8" t="s">
        <v>654</v>
      </c>
      <c r="J8" t="s">
        <v>38</v>
      </c>
      <c r="L8" t="s">
        <v>257</v>
      </c>
      <c r="M8" t="s">
        <v>665</v>
      </c>
      <c r="N8" t="s">
        <v>666</v>
      </c>
    </row>
    <row r="9" spans="1:14">
      <c r="A9" t="s">
        <v>554</v>
      </c>
      <c r="C9" t="s">
        <v>557</v>
      </c>
      <c r="D9" t="s">
        <v>28</v>
      </c>
      <c r="E9" s="45">
        <v>2565</v>
      </c>
      <c r="F9" t="s">
        <v>185</v>
      </c>
      <c r="G9" t="s">
        <v>186</v>
      </c>
      <c r="H9" t="s">
        <v>86</v>
      </c>
      <c r="I9" t="s">
        <v>654</v>
      </c>
      <c r="J9" t="s">
        <v>38</v>
      </c>
      <c r="L9" t="s">
        <v>188</v>
      </c>
      <c r="M9" t="s">
        <v>655</v>
      </c>
      <c r="N9" t="s">
        <v>669</v>
      </c>
    </row>
    <row r="10" spans="1:14">
      <c r="A10" t="s">
        <v>559</v>
      </c>
      <c r="C10" t="s">
        <v>560</v>
      </c>
      <c r="D10" t="s">
        <v>28</v>
      </c>
      <c r="E10" s="45">
        <v>2565</v>
      </c>
      <c r="F10" t="s">
        <v>185</v>
      </c>
      <c r="G10" t="s">
        <v>186</v>
      </c>
      <c r="H10" t="s">
        <v>117</v>
      </c>
      <c r="I10" t="s">
        <v>103</v>
      </c>
      <c r="J10" t="s">
        <v>47</v>
      </c>
      <c r="L10" t="s">
        <v>202</v>
      </c>
      <c r="M10" t="s">
        <v>658</v>
      </c>
      <c r="N10" t="s">
        <v>671</v>
      </c>
    </row>
    <row r="11" spans="1:14">
      <c r="A11" t="s">
        <v>562</v>
      </c>
      <c r="C11" t="s">
        <v>563</v>
      </c>
      <c r="D11" t="s">
        <v>28</v>
      </c>
      <c r="E11" s="45">
        <v>2565</v>
      </c>
      <c r="F11" t="s">
        <v>79</v>
      </c>
      <c r="G11" t="s">
        <v>550</v>
      </c>
      <c r="H11" t="s">
        <v>45</v>
      </c>
      <c r="I11" t="s">
        <v>46</v>
      </c>
      <c r="J11" t="s">
        <v>47</v>
      </c>
      <c r="L11" t="s">
        <v>257</v>
      </c>
      <c r="M11" t="s">
        <v>673</v>
      </c>
      <c r="N11" t="s">
        <v>674</v>
      </c>
    </row>
    <row r="12" spans="1:14">
      <c r="A12" t="s">
        <v>565</v>
      </c>
      <c r="C12" t="s">
        <v>300</v>
      </c>
      <c r="D12" t="s">
        <v>28</v>
      </c>
      <c r="E12" s="45">
        <v>2565</v>
      </c>
      <c r="F12" t="s">
        <v>185</v>
      </c>
      <c r="G12" t="s">
        <v>186</v>
      </c>
      <c r="H12" t="s">
        <v>200</v>
      </c>
      <c r="I12" t="s">
        <v>676</v>
      </c>
      <c r="J12" t="s">
        <v>38</v>
      </c>
      <c r="L12" t="s">
        <v>202</v>
      </c>
      <c r="M12" t="s">
        <v>658</v>
      </c>
      <c r="N12" t="s">
        <v>677</v>
      </c>
    </row>
    <row r="13" spans="1:14">
      <c r="A13" t="s">
        <v>567</v>
      </c>
      <c r="C13" t="s">
        <v>320</v>
      </c>
      <c r="D13" t="s">
        <v>28</v>
      </c>
      <c r="E13" s="45">
        <v>2565</v>
      </c>
      <c r="F13" t="s">
        <v>185</v>
      </c>
      <c r="G13" t="s">
        <v>186</v>
      </c>
      <c r="H13" t="s">
        <v>323</v>
      </c>
      <c r="I13" t="s">
        <v>679</v>
      </c>
      <c r="J13" t="s">
        <v>38</v>
      </c>
      <c r="L13" t="s">
        <v>202</v>
      </c>
      <c r="M13" t="s">
        <v>680</v>
      </c>
      <c r="N13" t="s">
        <v>681</v>
      </c>
    </row>
    <row r="14" spans="1:14">
      <c r="A14" t="s">
        <v>570</v>
      </c>
      <c r="C14" t="s">
        <v>571</v>
      </c>
      <c r="D14" t="s">
        <v>28</v>
      </c>
      <c r="E14" s="45">
        <v>2565</v>
      </c>
      <c r="F14" t="s">
        <v>185</v>
      </c>
      <c r="G14" t="s">
        <v>186</v>
      </c>
      <c r="H14" t="s">
        <v>573</v>
      </c>
      <c r="I14" t="s">
        <v>574</v>
      </c>
      <c r="J14" t="s">
        <v>575</v>
      </c>
      <c r="L14" t="s">
        <v>207</v>
      </c>
      <c r="M14" t="s">
        <v>651</v>
      </c>
      <c r="N14" t="s">
        <v>683</v>
      </c>
    </row>
    <row r="15" spans="1:14" hidden="1">
      <c r="A15" t="s">
        <v>576</v>
      </c>
      <c r="C15" t="s">
        <v>577</v>
      </c>
      <c r="D15" t="s">
        <v>28</v>
      </c>
      <c r="E15" s="45">
        <v>2565</v>
      </c>
      <c r="F15" t="s">
        <v>388</v>
      </c>
      <c r="G15" t="s">
        <v>403</v>
      </c>
      <c r="H15" t="s">
        <v>102</v>
      </c>
      <c r="I15" t="s">
        <v>103</v>
      </c>
      <c r="J15" t="s">
        <v>47</v>
      </c>
      <c r="K15" t="s">
        <v>579</v>
      </c>
      <c r="L15" t="s">
        <v>614</v>
      </c>
      <c r="M15" t="s">
        <v>689</v>
      </c>
      <c r="N15" t="s">
        <v>690</v>
      </c>
    </row>
    <row r="16" spans="1:14">
      <c r="A16" t="s">
        <v>580</v>
      </c>
      <c r="C16" t="s">
        <v>358</v>
      </c>
      <c r="D16" t="s">
        <v>28</v>
      </c>
      <c r="E16" s="45">
        <v>2565</v>
      </c>
      <c r="F16" t="s">
        <v>185</v>
      </c>
      <c r="G16" t="s">
        <v>186</v>
      </c>
      <c r="H16" t="s">
        <v>360</v>
      </c>
      <c r="I16" t="s">
        <v>272</v>
      </c>
      <c r="J16" t="s">
        <v>47</v>
      </c>
      <c r="L16" t="s">
        <v>207</v>
      </c>
      <c r="M16" t="s">
        <v>651</v>
      </c>
      <c r="N16" t="s">
        <v>692</v>
      </c>
    </row>
    <row r="17" spans="1:14">
      <c r="A17" t="s">
        <v>694</v>
      </c>
      <c r="C17" t="s">
        <v>695</v>
      </c>
      <c r="D17" t="s">
        <v>28</v>
      </c>
      <c r="E17" s="45">
        <v>2565</v>
      </c>
      <c r="F17" t="s">
        <v>185</v>
      </c>
      <c r="G17" t="s">
        <v>186</v>
      </c>
      <c r="H17" t="s">
        <v>228</v>
      </c>
      <c r="I17" t="s">
        <v>229</v>
      </c>
      <c r="J17" t="s">
        <v>38</v>
      </c>
      <c r="L17" t="s">
        <v>257</v>
      </c>
      <c r="M17" t="s">
        <v>673</v>
      </c>
      <c r="N17" t="s">
        <v>697</v>
      </c>
    </row>
    <row r="18" spans="1:14" hidden="1">
      <c r="A18" t="s">
        <v>542</v>
      </c>
      <c r="C18" t="s">
        <v>582</v>
      </c>
      <c r="D18" t="s">
        <v>28</v>
      </c>
      <c r="E18" s="45">
        <v>2565</v>
      </c>
      <c r="F18" t="s">
        <v>388</v>
      </c>
      <c r="G18" t="s">
        <v>322</v>
      </c>
      <c r="H18" t="s">
        <v>72</v>
      </c>
      <c r="I18" t="s">
        <v>654</v>
      </c>
      <c r="J18" t="s">
        <v>38</v>
      </c>
      <c r="K18" t="s">
        <v>579</v>
      </c>
      <c r="L18" t="s">
        <v>614</v>
      </c>
      <c r="M18" t="s">
        <v>689</v>
      </c>
      <c r="N18" t="s">
        <v>703</v>
      </c>
    </row>
    <row r="19" spans="1:14" hidden="1">
      <c r="A19" t="s">
        <v>585</v>
      </c>
      <c r="C19" t="s">
        <v>586</v>
      </c>
      <c r="D19" t="s">
        <v>28</v>
      </c>
      <c r="E19" s="45">
        <v>2565</v>
      </c>
      <c r="F19" t="s">
        <v>588</v>
      </c>
      <c r="G19" t="s">
        <v>589</v>
      </c>
      <c r="H19" t="s">
        <v>590</v>
      </c>
      <c r="I19" t="s">
        <v>591</v>
      </c>
      <c r="J19" t="s">
        <v>38</v>
      </c>
      <c r="K19" t="s">
        <v>579</v>
      </c>
      <c r="L19" t="s">
        <v>614</v>
      </c>
      <c r="M19" t="s">
        <v>689</v>
      </c>
      <c r="N19" t="s">
        <v>709</v>
      </c>
    </row>
    <row r="20" spans="1:14">
      <c r="A20" t="s">
        <v>592</v>
      </c>
      <c r="C20" t="s">
        <v>300</v>
      </c>
      <c r="D20" t="s">
        <v>28</v>
      </c>
      <c r="E20" s="45">
        <v>2565</v>
      </c>
      <c r="F20" t="s">
        <v>185</v>
      </c>
      <c r="G20" t="s">
        <v>186</v>
      </c>
      <c r="H20" t="s">
        <v>281</v>
      </c>
      <c r="I20" t="s">
        <v>711</v>
      </c>
      <c r="J20" t="s">
        <v>38</v>
      </c>
      <c r="L20" t="s">
        <v>202</v>
      </c>
      <c r="M20" t="s">
        <v>680</v>
      </c>
      <c r="N20" t="s">
        <v>712</v>
      </c>
    </row>
    <row r="21" spans="1:14" hidden="1">
      <c r="A21" t="s">
        <v>595</v>
      </c>
      <c r="C21" t="s">
        <v>596</v>
      </c>
      <c r="D21" t="s">
        <v>28</v>
      </c>
      <c r="E21" s="45">
        <v>2565</v>
      </c>
      <c r="F21" t="s">
        <v>388</v>
      </c>
      <c r="G21" t="s">
        <v>199</v>
      </c>
      <c r="H21" t="s">
        <v>536</v>
      </c>
      <c r="I21" t="s">
        <v>598</v>
      </c>
      <c r="J21" t="s">
        <v>47</v>
      </c>
      <c r="K21" t="s">
        <v>579</v>
      </c>
      <c r="L21" t="s">
        <v>188</v>
      </c>
      <c r="M21" t="s">
        <v>655</v>
      </c>
      <c r="N21" t="s">
        <v>714</v>
      </c>
    </row>
    <row r="22" spans="1:14">
      <c r="A22" t="s">
        <v>599</v>
      </c>
      <c r="C22" t="s">
        <v>600</v>
      </c>
      <c r="D22" t="s">
        <v>28</v>
      </c>
      <c r="E22" s="45">
        <v>2565</v>
      </c>
      <c r="F22" t="s">
        <v>185</v>
      </c>
      <c r="G22" t="s">
        <v>186</v>
      </c>
      <c r="H22" t="s">
        <v>66</v>
      </c>
      <c r="I22" t="s">
        <v>67</v>
      </c>
      <c r="J22" t="s">
        <v>47</v>
      </c>
      <c r="L22" t="s">
        <v>202</v>
      </c>
      <c r="M22" t="s">
        <v>658</v>
      </c>
      <c r="N22" t="s">
        <v>716</v>
      </c>
    </row>
    <row r="23" spans="1:14">
      <c r="A23" t="s">
        <v>602</v>
      </c>
      <c r="C23" t="s">
        <v>91</v>
      </c>
      <c r="D23" t="s">
        <v>28</v>
      </c>
      <c r="E23" s="45">
        <v>2565</v>
      </c>
      <c r="F23" t="s">
        <v>185</v>
      </c>
      <c r="G23" t="s">
        <v>186</v>
      </c>
      <c r="H23" t="s">
        <v>66</v>
      </c>
      <c r="I23" t="s">
        <v>67</v>
      </c>
      <c r="J23" t="s">
        <v>47</v>
      </c>
      <c r="L23" t="s">
        <v>188</v>
      </c>
      <c r="M23" t="s">
        <v>718</v>
      </c>
      <c r="N23" t="s">
        <v>719</v>
      </c>
    </row>
    <row r="24" spans="1:14">
      <c r="A24" t="s">
        <v>604</v>
      </c>
      <c r="C24" t="s">
        <v>300</v>
      </c>
      <c r="D24" t="s">
        <v>28</v>
      </c>
      <c r="E24" s="45">
        <v>2565</v>
      </c>
      <c r="F24" t="s">
        <v>185</v>
      </c>
      <c r="G24" t="s">
        <v>186</v>
      </c>
      <c r="H24" t="s">
        <v>66</v>
      </c>
      <c r="I24" t="s">
        <v>67</v>
      </c>
      <c r="J24" t="s">
        <v>47</v>
      </c>
      <c r="L24" t="s">
        <v>202</v>
      </c>
      <c r="M24" t="s">
        <v>658</v>
      </c>
      <c r="N24" t="s">
        <v>721</v>
      </c>
    </row>
    <row r="25" spans="1:14">
      <c r="A25" t="s">
        <v>723</v>
      </c>
      <c r="C25" t="s">
        <v>724</v>
      </c>
      <c r="D25" t="s">
        <v>28</v>
      </c>
      <c r="E25" s="45">
        <v>2565</v>
      </c>
      <c r="F25" t="s">
        <v>185</v>
      </c>
      <c r="G25" t="s">
        <v>186</v>
      </c>
      <c r="H25" t="s">
        <v>102</v>
      </c>
      <c r="I25" t="s">
        <v>103</v>
      </c>
      <c r="J25" t="s">
        <v>47</v>
      </c>
      <c r="L25" t="s">
        <v>207</v>
      </c>
      <c r="M25" t="s">
        <v>726</v>
      </c>
      <c r="N25" t="s">
        <v>727</v>
      </c>
    </row>
    <row r="26" spans="1:14">
      <c r="A26" t="s">
        <v>729</v>
      </c>
      <c r="C26" t="s">
        <v>730</v>
      </c>
      <c r="D26" t="s">
        <v>28</v>
      </c>
      <c r="E26" s="45">
        <v>2565</v>
      </c>
      <c r="F26" t="s">
        <v>185</v>
      </c>
      <c r="G26" t="s">
        <v>186</v>
      </c>
      <c r="H26" t="s">
        <v>122</v>
      </c>
      <c r="I26" t="s">
        <v>103</v>
      </c>
      <c r="J26" t="s">
        <v>47</v>
      </c>
      <c r="L26" t="s">
        <v>188</v>
      </c>
      <c r="M26" t="s">
        <v>655</v>
      </c>
      <c r="N26" t="s">
        <v>733</v>
      </c>
    </row>
    <row r="27" spans="1:14" hidden="1">
      <c r="A27" t="s">
        <v>379</v>
      </c>
      <c r="C27" t="s">
        <v>304</v>
      </c>
      <c r="D27" t="s">
        <v>28</v>
      </c>
      <c r="E27" s="45">
        <v>2566</v>
      </c>
      <c r="F27" t="s">
        <v>180</v>
      </c>
      <c r="G27" t="s">
        <v>234</v>
      </c>
      <c r="H27" t="s">
        <v>306</v>
      </c>
      <c r="I27" t="s">
        <v>236</v>
      </c>
      <c r="J27" t="s">
        <v>237</v>
      </c>
      <c r="K27" t="s">
        <v>381</v>
      </c>
      <c r="L27" t="s">
        <v>188</v>
      </c>
      <c r="M27" t="s">
        <v>655</v>
      </c>
      <c r="N27" t="s">
        <v>735</v>
      </c>
    </row>
    <row r="28" spans="1:14" hidden="1">
      <c r="A28" t="s">
        <v>385</v>
      </c>
      <c r="C28" t="s">
        <v>386</v>
      </c>
      <c r="D28" t="s">
        <v>28</v>
      </c>
      <c r="E28" s="45">
        <v>2566</v>
      </c>
      <c r="F28" t="s">
        <v>388</v>
      </c>
      <c r="G28" t="s">
        <v>322</v>
      </c>
      <c r="H28" t="s">
        <v>389</v>
      </c>
      <c r="I28" t="s">
        <v>390</v>
      </c>
      <c r="J28" t="s">
        <v>61</v>
      </c>
      <c r="K28" t="s">
        <v>381</v>
      </c>
      <c r="L28" t="s">
        <v>188</v>
      </c>
      <c r="M28" t="s">
        <v>655</v>
      </c>
      <c r="N28" t="s">
        <v>737</v>
      </c>
    </row>
    <row r="29" spans="1:14">
      <c r="A29" t="s">
        <v>392</v>
      </c>
      <c r="C29" t="s">
        <v>393</v>
      </c>
      <c r="D29" t="s">
        <v>28</v>
      </c>
      <c r="E29" s="45">
        <v>2566</v>
      </c>
      <c r="F29" t="s">
        <v>388</v>
      </c>
      <c r="G29" t="s">
        <v>216</v>
      </c>
      <c r="H29" t="s">
        <v>395</v>
      </c>
      <c r="I29" t="s">
        <v>739</v>
      </c>
      <c r="J29" t="s">
        <v>38</v>
      </c>
      <c r="K29" t="s">
        <v>397</v>
      </c>
      <c r="L29" t="s">
        <v>614</v>
      </c>
      <c r="M29" t="s">
        <v>740</v>
      </c>
      <c r="N29" t="s">
        <v>741</v>
      </c>
    </row>
    <row r="30" spans="1:14">
      <c r="A30" t="s">
        <v>400</v>
      </c>
      <c r="C30" t="s">
        <v>401</v>
      </c>
      <c r="D30" t="s">
        <v>28</v>
      </c>
      <c r="E30" s="45">
        <v>2566</v>
      </c>
      <c r="F30" t="s">
        <v>388</v>
      </c>
      <c r="G30" t="s">
        <v>403</v>
      </c>
      <c r="H30" t="s">
        <v>200</v>
      </c>
      <c r="I30" t="s">
        <v>676</v>
      </c>
      <c r="J30" t="s">
        <v>38</v>
      </c>
      <c r="K30" t="s">
        <v>397</v>
      </c>
      <c r="L30" t="s">
        <v>188</v>
      </c>
      <c r="M30" t="s">
        <v>718</v>
      </c>
      <c r="N30" t="s">
        <v>743</v>
      </c>
    </row>
    <row r="31" spans="1:14" hidden="1">
      <c r="A31" t="s">
        <v>405</v>
      </c>
      <c r="C31" t="s">
        <v>406</v>
      </c>
      <c r="D31" t="s">
        <v>28</v>
      </c>
      <c r="E31" s="45">
        <v>2566</v>
      </c>
      <c r="F31" t="s">
        <v>388</v>
      </c>
      <c r="G31" t="s">
        <v>199</v>
      </c>
      <c r="H31" t="s">
        <v>200</v>
      </c>
      <c r="I31" t="s">
        <v>676</v>
      </c>
      <c r="J31" t="s">
        <v>38</v>
      </c>
      <c r="K31" t="s">
        <v>381</v>
      </c>
      <c r="L31" t="s">
        <v>249</v>
      </c>
      <c r="M31" t="s">
        <v>745</v>
      </c>
      <c r="N31" t="s">
        <v>746</v>
      </c>
    </row>
    <row r="32" spans="1:14" hidden="1">
      <c r="A32" t="s">
        <v>410</v>
      </c>
      <c r="C32" t="s">
        <v>411</v>
      </c>
      <c r="D32" t="s">
        <v>28</v>
      </c>
      <c r="E32" s="45">
        <v>2566</v>
      </c>
      <c r="F32" t="s">
        <v>388</v>
      </c>
      <c r="G32" t="s">
        <v>322</v>
      </c>
      <c r="H32" t="s">
        <v>66</v>
      </c>
      <c r="I32" t="s">
        <v>67</v>
      </c>
      <c r="J32" t="s">
        <v>47</v>
      </c>
      <c r="K32" t="s">
        <v>381</v>
      </c>
      <c r="L32" t="s">
        <v>188</v>
      </c>
      <c r="M32" t="s">
        <v>655</v>
      </c>
      <c r="N32" t="s">
        <v>748</v>
      </c>
    </row>
    <row r="33" spans="1:14" hidden="1">
      <c r="A33" t="s">
        <v>414</v>
      </c>
      <c r="C33" t="s">
        <v>415</v>
      </c>
      <c r="D33" t="s">
        <v>28</v>
      </c>
      <c r="E33" s="45">
        <v>2566</v>
      </c>
      <c r="F33" t="s">
        <v>388</v>
      </c>
      <c r="G33" t="s">
        <v>417</v>
      </c>
      <c r="H33" t="s">
        <v>418</v>
      </c>
      <c r="I33" t="s">
        <v>176</v>
      </c>
      <c r="J33" t="s">
        <v>61</v>
      </c>
      <c r="K33" t="s">
        <v>381</v>
      </c>
      <c r="L33" t="s">
        <v>249</v>
      </c>
      <c r="M33" t="s">
        <v>750</v>
      </c>
      <c r="N33" t="s">
        <v>751</v>
      </c>
    </row>
    <row r="34" spans="1:14" hidden="1">
      <c r="A34" t="s">
        <v>420</v>
      </c>
      <c r="C34" t="s">
        <v>421</v>
      </c>
      <c r="D34" t="s">
        <v>28</v>
      </c>
      <c r="E34" s="45">
        <v>2566</v>
      </c>
      <c r="F34" t="s">
        <v>388</v>
      </c>
      <c r="G34" t="s">
        <v>423</v>
      </c>
      <c r="H34" t="s">
        <v>418</v>
      </c>
      <c r="I34" t="s">
        <v>176</v>
      </c>
      <c r="J34" t="s">
        <v>61</v>
      </c>
      <c r="K34" t="s">
        <v>381</v>
      </c>
      <c r="L34" t="s">
        <v>614</v>
      </c>
      <c r="M34" t="s">
        <v>753</v>
      </c>
      <c r="N34" t="s">
        <v>754</v>
      </c>
    </row>
    <row r="35" spans="1:14">
      <c r="A35" t="s">
        <v>425</v>
      </c>
      <c r="C35" t="s">
        <v>426</v>
      </c>
      <c r="D35" t="s">
        <v>28</v>
      </c>
      <c r="E35" s="45">
        <v>2566</v>
      </c>
      <c r="F35" t="s">
        <v>388</v>
      </c>
      <c r="G35" t="s">
        <v>199</v>
      </c>
      <c r="H35" t="s">
        <v>200</v>
      </c>
      <c r="I35" t="s">
        <v>676</v>
      </c>
      <c r="J35" t="s">
        <v>38</v>
      </c>
      <c r="K35" t="s">
        <v>397</v>
      </c>
      <c r="L35" t="s">
        <v>614</v>
      </c>
      <c r="M35" t="s">
        <v>740</v>
      </c>
      <c r="N35" t="s">
        <v>756</v>
      </c>
    </row>
    <row r="36" spans="1:14" hidden="1">
      <c r="A36" t="s">
        <v>428</v>
      </c>
      <c r="C36" t="s">
        <v>429</v>
      </c>
      <c r="D36" t="s">
        <v>28</v>
      </c>
      <c r="E36" s="45">
        <v>2566</v>
      </c>
      <c r="F36" t="s">
        <v>431</v>
      </c>
      <c r="G36" t="s">
        <v>432</v>
      </c>
      <c r="H36" t="s">
        <v>418</v>
      </c>
      <c r="I36" t="s">
        <v>176</v>
      </c>
      <c r="J36" t="s">
        <v>61</v>
      </c>
      <c r="K36" t="s">
        <v>381</v>
      </c>
      <c r="L36" t="s">
        <v>249</v>
      </c>
      <c r="M36" t="s">
        <v>745</v>
      </c>
      <c r="N36" t="s">
        <v>758</v>
      </c>
    </row>
    <row r="37" spans="1:14">
      <c r="A37" t="s">
        <v>433</v>
      </c>
      <c r="C37" t="s">
        <v>434</v>
      </c>
      <c r="D37" t="s">
        <v>28</v>
      </c>
      <c r="E37" s="45">
        <v>2566</v>
      </c>
      <c r="F37" t="s">
        <v>388</v>
      </c>
      <c r="G37" t="s">
        <v>199</v>
      </c>
      <c r="H37" t="s">
        <v>200</v>
      </c>
      <c r="I37" t="s">
        <v>676</v>
      </c>
      <c r="J37" t="s">
        <v>38</v>
      </c>
      <c r="K37" t="s">
        <v>397</v>
      </c>
      <c r="L37" t="s">
        <v>207</v>
      </c>
      <c r="M37" t="s">
        <v>651</v>
      </c>
      <c r="N37" t="s">
        <v>760</v>
      </c>
    </row>
    <row r="38" spans="1:14">
      <c r="A38" t="s">
        <v>438</v>
      </c>
      <c r="C38" t="s">
        <v>439</v>
      </c>
      <c r="D38" t="s">
        <v>28</v>
      </c>
      <c r="E38" s="45">
        <v>2566</v>
      </c>
      <c r="F38" t="s">
        <v>388</v>
      </c>
      <c r="G38" t="s">
        <v>403</v>
      </c>
      <c r="H38" t="s">
        <v>200</v>
      </c>
      <c r="I38" t="s">
        <v>676</v>
      </c>
      <c r="J38" t="s">
        <v>38</v>
      </c>
      <c r="K38" t="s">
        <v>397</v>
      </c>
      <c r="L38" t="s">
        <v>614</v>
      </c>
      <c r="M38" t="s">
        <v>689</v>
      </c>
      <c r="N38" t="s">
        <v>762</v>
      </c>
    </row>
    <row r="39" spans="1:14">
      <c r="A39" t="s">
        <v>442</v>
      </c>
      <c r="C39" t="s">
        <v>443</v>
      </c>
      <c r="D39" t="s">
        <v>28</v>
      </c>
      <c r="E39" s="45">
        <v>2566</v>
      </c>
      <c r="F39" t="s">
        <v>388</v>
      </c>
      <c r="G39" t="s">
        <v>199</v>
      </c>
      <c r="H39" t="s">
        <v>200</v>
      </c>
      <c r="I39" t="s">
        <v>676</v>
      </c>
      <c r="J39" t="s">
        <v>38</v>
      </c>
      <c r="K39" t="s">
        <v>397</v>
      </c>
      <c r="L39" t="s">
        <v>249</v>
      </c>
      <c r="M39" t="s">
        <v>764</v>
      </c>
      <c r="N39" t="s">
        <v>765</v>
      </c>
    </row>
    <row r="40" spans="1:14" hidden="1">
      <c r="A40" t="s">
        <v>446</v>
      </c>
      <c r="C40" t="s">
        <v>226</v>
      </c>
      <c r="D40" t="s">
        <v>28</v>
      </c>
      <c r="E40" s="45">
        <v>2566</v>
      </c>
      <c r="F40" t="s">
        <v>388</v>
      </c>
      <c r="G40" t="s">
        <v>322</v>
      </c>
      <c r="H40" t="s">
        <v>228</v>
      </c>
      <c r="I40" t="s">
        <v>229</v>
      </c>
      <c r="J40" t="s">
        <v>38</v>
      </c>
      <c r="K40" t="s">
        <v>381</v>
      </c>
      <c r="L40" t="s">
        <v>249</v>
      </c>
      <c r="M40" t="s">
        <v>750</v>
      </c>
      <c r="N40" t="s">
        <v>767</v>
      </c>
    </row>
    <row r="41" spans="1:14" hidden="1">
      <c r="A41" t="s">
        <v>448</v>
      </c>
      <c r="C41" t="s">
        <v>449</v>
      </c>
      <c r="D41" t="s">
        <v>28</v>
      </c>
      <c r="E41" s="45">
        <v>2566</v>
      </c>
      <c r="F41" t="s">
        <v>388</v>
      </c>
      <c r="G41" t="s">
        <v>403</v>
      </c>
      <c r="H41" t="s">
        <v>200</v>
      </c>
      <c r="I41" t="s">
        <v>676</v>
      </c>
      <c r="J41" t="s">
        <v>38</v>
      </c>
      <c r="K41" t="s">
        <v>381</v>
      </c>
      <c r="L41" t="s">
        <v>207</v>
      </c>
      <c r="M41" t="s">
        <v>769</v>
      </c>
      <c r="N41" t="s">
        <v>770</v>
      </c>
    </row>
    <row r="42" spans="1:14">
      <c r="A42" t="s">
        <v>452</v>
      </c>
      <c r="C42" t="s">
        <v>453</v>
      </c>
      <c r="D42" t="s">
        <v>28</v>
      </c>
      <c r="E42" s="45">
        <v>2566</v>
      </c>
      <c r="F42" t="s">
        <v>388</v>
      </c>
      <c r="G42" t="s">
        <v>403</v>
      </c>
      <c r="H42" t="s">
        <v>200</v>
      </c>
      <c r="I42" t="s">
        <v>676</v>
      </c>
      <c r="J42" t="s">
        <v>38</v>
      </c>
      <c r="K42" t="s">
        <v>397</v>
      </c>
      <c r="L42" t="s">
        <v>207</v>
      </c>
      <c r="M42" t="s">
        <v>726</v>
      </c>
      <c r="N42" t="s">
        <v>772</v>
      </c>
    </row>
    <row r="43" spans="1:14">
      <c r="A43" t="s">
        <v>456</v>
      </c>
      <c r="C43" t="s">
        <v>457</v>
      </c>
      <c r="D43" t="s">
        <v>28</v>
      </c>
      <c r="E43" s="45">
        <v>2566</v>
      </c>
      <c r="F43" t="s">
        <v>388</v>
      </c>
      <c r="G43" t="s">
        <v>403</v>
      </c>
      <c r="H43" t="s">
        <v>200</v>
      </c>
      <c r="I43" t="s">
        <v>676</v>
      </c>
      <c r="J43" t="s">
        <v>38</v>
      </c>
      <c r="K43" t="s">
        <v>397</v>
      </c>
      <c r="L43" t="s">
        <v>249</v>
      </c>
      <c r="M43" t="s">
        <v>764</v>
      </c>
      <c r="N43" t="s">
        <v>774</v>
      </c>
    </row>
    <row r="44" spans="1:14">
      <c r="A44" t="s">
        <v>459</v>
      </c>
      <c r="C44" t="s">
        <v>460</v>
      </c>
      <c r="D44" t="s">
        <v>28</v>
      </c>
      <c r="E44" s="45">
        <v>2566</v>
      </c>
      <c r="F44" t="s">
        <v>388</v>
      </c>
      <c r="G44" t="s">
        <v>234</v>
      </c>
      <c r="H44" t="s">
        <v>200</v>
      </c>
      <c r="I44" t="s">
        <v>676</v>
      </c>
      <c r="J44" t="s">
        <v>38</v>
      </c>
      <c r="K44" t="s">
        <v>397</v>
      </c>
      <c r="L44" t="s">
        <v>249</v>
      </c>
      <c r="M44" t="s">
        <v>764</v>
      </c>
      <c r="N44" t="s">
        <v>776</v>
      </c>
    </row>
    <row r="45" spans="1:14" hidden="1">
      <c r="A45" t="s">
        <v>463</v>
      </c>
      <c r="C45" t="s">
        <v>464</v>
      </c>
      <c r="D45" t="s">
        <v>28</v>
      </c>
      <c r="E45" s="45">
        <v>2566</v>
      </c>
      <c r="F45" t="s">
        <v>388</v>
      </c>
      <c r="G45" t="s">
        <v>322</v>
      </c>
      <c r="H45" t="s">
        <v>466</v>
      </c>
      <c r="I45" t="s">
        <v>654</v>
      </c>
      <c r="J45" t="s">
        <v>38</v>
      </c>
      <c r="K45" t="s">
        <v>381</v>
      </c>
      <c r="L45" t="s">
        <v>188</v>
      </c>
      <c r="M45" t="s">
        <v>718</v>
      </c>
      <c r="N45" t="s">
        <v>778</v>
      </c>
    </row>
    <row r="46" spans="1:14">
      <c r="A46" t="s">
        <v>467</v>
      </c>
      <c r="C46" t="s">
        <v>468</v>
      </c>
      <c r="D46" t="s">
        <v>28</v>
      </c>
      <c r="E46" s="45">
        <v>2566</v>
      </c>
      <c r="F46" t="s">
        <v>388</v>
      </c>
      <c r="G46" t="s">
        <v>216</v>
      </c>
      <c r="H46" t="s">
        <v>200</v>
      </c>
      <c r="I46" t="s">
        <v>676</v>
      </c>
      <c r="J46" t="s">
        <v>38</v>
      </c>
      <c r="K46" t="s">
        <v>397</v>
      </c>
      <c r="L46" t="s">
        <v>249</v>
      </c>
      <c r="M46" t="s">
        <v>750</v>
      </c>
      <c r="N46" t="s">
        <v>780</v>
      </c>
    </row>
    <row r="47" spans="1:14">
      <c r="A47" t="s">
        <v>470</v>
      </c>
      <c r="C47" t="s">
        <v>471</v>
      </c>
      <c r="D47" t="s">
        <v>28</v>
      </c>
      <c r="E47" s="45">
        <v>2566</v>
      </c>
      <c r="F47" t="s">
        <v>388</v>
      </c>
      <c r="G47" t="s">
        <v>234</v>
      </c>
      <c r="H47" t="s">
        <v>200</v>
      </c>
      <c r="I47" t="s">
        <v>676</v>
      </c>
      <c r="J47" t="s">
        <v>38</v>
      </c>
      <c r="K47" t="s">
        <v>397</v>
      </c>
      <c r="L47" t="s">
        <v>614</v>
      </c>
      <c r="M47" t="s">
        <v>782</v>
      </c>
      <c r="N47" t="s">
        <v>783</v>
      </c>
    </row>
    <row r="48" spans="1:14" hidden="1">
      <c r="A48" t="s">
        <v>474</v>
      </c>
      <c r="C48" t="s">
        <v>475</v>
      </c>
      <c r="D48" t="s">
        <v>28</v>
      </c>
      <c r="E48" s="45">
        <v>2566</v>
      </c>
      <c r="F48" t="s">
        <v>388</v>
      </c>
      <c r="G48" t="s">
        <v>403</v>
      </c>
      <c r="H48" t="s">
        <v>200</v>
      </c>
      <c r="I48" t="s">
        <v>676</v>
      </c>
      <c r="J48" t="s">
        <v>38</v>
      </c>
      <c r="K48" t="s">
        <v>381</v>
      </c>
      <c r="L48" t="s">
        <v>249</v>
      </c>
      <c r="M48" t="s">
        <v>750</v>
      </c>
      <c r="N48" t="s">
        <v>785</v>
      </c>
    </row>
    <row r="49" spans="1:14">
      <c r="A49" t="s">
        <v>477</v>
      </c>
      <c r="C49" t="s">
        <v>478</v>
      </c>
      <c r="D49" t="s">
        <v>28</v>
      </c>
      <c r="E49" s="45">
        <v>2566</v>
      </c>
      <c r="F49" t="s">
        <v>388</v>
      </c>
      <c r="G49" t="s">
        <v>403</v>
      </c>
      <c r="H49" t="s">
        <v>200</v>
      </c>
      <c r="I49" t="s">
        <v>676</v>
      </c>
      <c r="J49" t="s">
        <v>38</v>
      </c>
      <c r="K49" t="s">
        <v>397</v>
      </c>
      <c r="L49" t="s">
        <v>249</v>
      </c>
      <c r="M49" t="s">
        <v>764</v>
      </c>
      <c r="N49" t="s">
        <v>787</v>
      </c>
    </row>
    <row r="50" spans="1:14" hidden="1">
      <c r="A50" t="s">
        <v>480</v>
      </c>
      <c r="C50" t="s">
        <v>481</v>
      </c>
      <c r="D50" t="s">
        <v>28</v>
      </c>
      <c r="E50" s="45">
        <v>2566</v>
      </c>
      <c r="F50" t="s">
        <v>388</v>
      </c>
      <c r="G50" t="s">
        <v>403</v>
      </c>
      <c r="H50" t="s">
        <v>200</v>
      </c>
      <c r="I50" t="s">
        <v>676</v>
      </c>
      <c r="J50" t="s">
        <v>38</v>
      </c>
      <c r="K50" t="s">
        <v>381</v>
      </c>
      <c r="L50" t="s">
        <v>249</v>
      </c>
      <c r="M50" t="s">
        <v>750</v>
      </c>
      <c r="N50" t="s">
        <v>789</v>
      </c>
    </row>
    <row r="51" spans="1:14">
      <c r="A51" t="s">
        <v>482</v>
      </c>
      <c r="C51" t="s">
        <v>483</v>
      </c>
      <c r="D51" t="s">
        <v>28</v>
      </c>
      <c r="E51" s="45">
        <v>2566</v>
      </c>
      <c r="F51" t="s">
        <v>388</v>
      </c>
      <c r="G51" t="s">
        <v>322</v>
      </c>
      <c r="H51" t="s">
        <v>72</v>
      </c>
      <c r="I51" t="s">
        <v>654</v>
      </c>
      <c r="J51" t="s">
        <v>38</v>
      </c>
      <c r="K51" t="s">
        <v>397</v>
      </c>
      <c r="L51" t="s">
        <v>614</v>
      </c>
      <c r="M51" t="s">
        <v>689</v>
      </c>
      <c r="N51" t="s">
        <v>791</v>
      </c>
    </row>
    <row r="52" spans="1:14">
      <c r="A52" t="s">
        <v>485</v>
      </c>
      <c r="C52" t="s">
        <v>486</v>
      </c>
      <c r="D52" t="s">
        <v>28</v>
      </c>
      <c r="E52" s="45">
        <v>2566</v>
      </c>
      <c r="F52" t="s">
        <v>388</v>
      </c>
      <c r="G52" t="s">
        <v>322</v>
      </c>
      <c r="H52" t="s">
        <v>72</v>
      </c>
      <c r="I52" t="s">
        <v>654</v>
      </c>
      <c r="J52" t="s">
        <v>38</v>
      </c>
      <c r="K52" t="s">
        <v>397</v>
      </c>
      <c r="L52" t="s">
        <v>249</v>
      </c>
      <c r="M52" t="s">
        <v>764</v>
      </c>
      <c r="N52" t="s">
        <v>793</v>
      </c>
    </row>
    <row r="53" spans="1:14" hidden="1">
      <c r="A53" t="s">
        <v>488</v>
      </c>
      <c r="C53" t="s">
        <v>489</v>
      </c>
      <c r="D53" t="s">
        <v>28</v>
      </c>
      <c r="E53" s="45">
        <v>2566</v>
      </c>
      <c r="F53" t="s">
        <v>388</v>
      </c>
      <c r="G53" t="s">
        <v>322</v>
      </c>
      <c r="H53" t="s">
        <v>228</v>
      </c>
      <c r="I53" t="s">
        <v>229</v>
      </c>
      <c r="J53" t="s">
        <v>38</v>
      </c>
      <c r="K53" t="s">
        <v>381</v>
      </c>
      <c r="L53" t="s">
        <v>188</v>
      </c>
      <c r="M53" t="s">
        <v>655</v>
      </c>
      <c r="N53" t="s">
        <v>795</v>
      </c>
    </row>
    <row r="54" spans="1:14" hidden="1">
      <c r="A54" t="s">
        <v>491</v>
      </c>
      <c r="C54" t="s">
        <v>492</v>
      </c>
      <c r="D54" t="s">
        <v>28</v>
      </c>
      <c r="E54" s="45">
        <v>2566</v>
      </c>
      <c r="F54" t="s">
        <v>388</v>
      </c>
      <c r="G54" t="s">
        <v>322</v>
      </c>
      <c r="H54" t="s">
        <v>228</v>
      </c>
      <c r="I54" t="s">
        <v>229</v>
      </c>
      <c r="J54" t="s">
        <v>38</v>
      </c>
      <c r="K54" t="s">
        <v>381</v>
      </c>
      <c r="L54" t="s">
        <v>249</v>
      </c>
      <c r="M54" t="s">
        <v>750</v>
      </c>
      <c r="N54" t="s">
        <v>797</v>
      </c>
    </row>
    <row r="55" spans="1:14" hidden="1">
      <c r="A55" t="s">
        <v>482</v>
      </c>
      <c r="C55" t="s">
        <v>494</v>
      </c>
      <c r="D55" t="s">
        <v>28</v>
      </c>
      <c r="E55" s="45">
        <v>2566</v>
      </c>
      <c r="F55" t="s">
        <v>388</v>
      </c>
      <c r="G55" t="s">
        <v>403</v>
      </c>
      <c r="H55" t="s">
        <v>86</v>
      </c>
      <c r="I55" t="s">
        <v>654</v>
      </c>
      <c r="J55" t="s">
        <v>38</v>
      </c>
      <c r="K55" t="s">
        <v>381</v>
      </c>
      <c r="L55" t="s">
        <v>249</v>
      </c>
      <c r="M55" t="s">
        <v>764</v>
      </c>
      <c r="N55" t="s">
        <v>799</v>
      </c>
    </row>
    <row r="56" spans="1:14" hidden="1">
      <c r="A56" t="s">
        <v>497</v>
      </c>
      <c r="C56" t="s">
        <v>498</v>
      </c>
      <c r="D56" t="s">
        <v>28</v>
      </c>
      <c r="E56" s="45">
        <v>2566</v>
      </c>
      <c r="F56" t="s">
        <v>388</v>
      </c>
      <c r="G56" t="s">
        <v>234</v>
      </c>
      <c r="H56" t="s">
        <v>500</v>
      </c>
      <c r="I56" t="s">
        <v>46</v>
      </c>
      <c r="J56" t="s">
        <v>47</v>
      </c>
      <c r="K56" t="s">
        <v>381</v>
      </c>
      <c r="L56" t="s">
        <v>188</v>
      </c>
      <c r="M56" t="s">
        <v>655</v>
      </c>
      <c r="N56" t="s">
        <v>801</v>
      </c>
    </row>
    <row r="57" spans="1:14" hidden="1">
      <c r="A57" t="s">
        <v>485</v>
      </c>
      <c r="C57" t="s">
        <v>501</v>
      </c>
      <c r="D57" t="s">
        <v>28</v>
      </c>
      <c r="E57" s="45">
        <v>2566</v>
      </c>
      <c r="F57" t="s">
        <v>388</v>
      </c>
      <c r="G57" t="s">
        <v>322</v>
      </c>
      <c r="H57" t="s">
        <v>86</v>
      </c>
      <c r="I57" t="s">
        <v>654</v>
      </c>
      <c r="J57" t="s">
        <v>38</v>
      </c>
      <c r="K57" t="s">
        <v>381</v>
      </c>
      <c r="L57" t="s">
        <v>202</v>
      </c>
      <c r="M57" t="s">
        <v>680</v>
      </c>
      <c r="N57" t="s">
        <v>803</v>
      </c>
    </row>
    <row r="58" spans="1:14" hidden="1">
      <c r="A58" t="s">
        <v>506</v>
      </c>
      <c r="C58" t="s">
        <v>507</v>
      </c>
      <c r="D58" t="s">
        <v>28</v>
      </c>
      <c r="E58" s="45">
        <v>2566</v>
      </c>
      <c r="F58" t="s">
        <v>388</v>
      </c>
      <c r="G58" t="s">
        <v>322</v>
      </c>
      <c r="H58" t="s">
        <v>509</v>
      </c>
      <c r="I58" t="s">
        <v>805</v>
      </c>
      <c r="J58" t="s">
        <v>38</v>
      </c>
      <c r="K58" t="s">
        <v>381</v>
      </c>
      <c r="L58" t="s">
        <v>614</v>
      </c>
      <c r="M58" t="s">
        <v>782</v>
      </c>
      <c r="N58" t="s">
        <v>806</v>
      </c>
    </row>
    <row r="59" spans="1:14" hidden="1">
      <c r="A59" t="s">
        <v>512</v>
      </c>
      <c r="C59" t="s">
        <v>513</v>
      </c>
      <c r="D59" t="s">
        <v>28</v>
      </c>
      <c r="E59" s="45">
        <v>2566</v>
      </c>
      <c r="F59" t="s">
        <v>388</v>
      </c>
      <c r="G59" t="s">
        <v>199</v>
      </c>
      <c r="H59" t="s">
        <v>515</v>
      </c>
      <c r="I59" t="s">
        <v>516</v>
      </c>
      <c r="J59" t="s">
        <v>38</v>
      </c>
      <c r="K59" t="s">
        <v>381</v>
      </c>
      <c r="L59" t="s">
        <v>188</v>
      </c>
      <c r="M59" t="s">
        <v>655</v>
      </c>
      <c r="N59" t="s">
        <v>808</v>
      </c>
    </row>
    <row r="60" spans="1:14" hidden="1">
      <c r="A60" t="s">
        <v>518</v>
      </c>
      <c r="C60" t="s">
        <v>519</v>
      </c>
      <c r="D60" t="s">
        <v>28</v>
      </c>
      <c r="E60" s="45">
        <v>2566</v>
      </c>
      <c r="F60" t="s">
        <v>388</v>
      </c>
      <c r="G60" t="s">
        <v>234</v>
      </c>
      <c r="H60" t="s">
        <v>521</v>
      </c>
      <c r="I60" t="s">
        <v>522</v>
      </c>
      <c r="J60" t="s">
        <v>38</v>
      </c>
      <c r="K60" t="s">
        <v>381</v>
      </c>
      <c r="L60" t="s">
        <v>249</v>
      </c>
      <c r="M60" t="s">
        <v>750</v>
      </c>
      <c r="N60" t="s">
        <v>810</v>
      </c>
    </row>
    <row r="61" spans="1:14">
      <c r="A61" t="s">
        <v>523</v>
      </c>
      <c r="C61" t="s">
        <v>524</v>
      </c>
      <c r="D61" t="s">
        <v>28</v>
      </c>
      <c r="E61" s="45">
        <v>2566</v>
      </c>
      <c r="F61" t="s">
        <v>388</v>
      </c>
      <c r="G61" t="s">
        <v>199</v>
      </c>
      <c r="H61" t="s">
        <v>281</v>
      </c>
      <c r="I61" t="s">
        <v>711</v>
      </c>
      <c r="J61" t="s">
        <v>38</v>
      </c>
      <c r="K61" t="s">
        <v>397</v>
      </c>
      <c r="L61" t="s">
        <v>188</v>
      </c>
      <c r="M61" t="s">
        <v>718</v>
      </c>
      <c r="N61" t="s">
        <v>812</v>
      </c>
    </row>
    <row r="62" spans="1:14">
      <c r="A62" t="s">
        <v>532</v>
      </c>
      <c r="C62" t="s">
        <v>533</v>
      </c>
      <c r="D62" t="s">
        <v>28</v>
      </c>
      <c r="E62" s="45">
        <v>2566</v>
      </c>
      <c r="F62" t="s">
        <v>535</v>
      </c>
      <c r="G62" t="s">
        <v>234</v>
      </c>
      <c r="H62" t="s">
        <v>536</v>
      </c>
      <c r="I62" t="s">
        <v>537</v>
      </c>
      <c r="J62" t="s">
        <v>538</v>
      </c>
      <c r="K62" t="s">
        <v>397</v>
      </c>
      <c r="L62" t="s">
        <v>614</v>
      </c>
      <c r="M62" t="s">
        <v>689</v>
      </c>
      <c r="N62" t="s">
        <v>814</v>
      </c>
    </row>
  </sheetData>
  <autoFilter ref="C2:N62" xr:uid="{ECA32B10-6828-4486-B056-E3174DE55B3F}">
    <filterColumn colId="8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A734-CAB4-472C-BAF1-A6D3B4563301}">
  <dimension ref="A1:AV38"/>
  <sheetViews>
    <sheetView topLeftCell="AO1" workbookViewId="0">
      <selection activeCell="A3" sqref="A3:AU38"/>
    </sheetView>
  </sheetViews>
  <sheetFormatPr defaultRowHeight="14.4"/>
  <cols>
    <col min="1" max="1" width="17.5546875" customWidth="1"/>
    <col min="2" max="2" width="28.33203125" customWidth="1"/>
    <col min="3" max="3" width="54" customWidth="1"/>
    <col min="4" max="4" width="44.5546875" customWidth="1"/>
    <col min="5" max="5" width="37.8867187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24.33203125" customWidth="1"/>
    <col min="16" max="16" width="28.33203125" customWidth="1"/>
    <col min="17" max="17" width="35.109375" customWidth="1"/>
    <col min="18" max="18" width="28.33203125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5.10937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41" width="54" customWidth="1"/>
    <col min="42" max="42" width="33.6640625" customWidth="1"/>
    <col min="43" max="43" width="28.33203125" customWidth="1"/>
    <col min="44" max="44" width="13.44140625" customWidth="1"/>
    <col min="45" max="45" width="16.109375" customWidth="1"/>
    <col min="46" max="47" width="54" customWidth="1"/>
    <col min="48" max="48" width="17.5546875" customWidth="1"/>
  </cols>
  <sheetData>
    <row r="1" spans="1:48">
      <c r="A1" s="235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</row>
    <row r="2" spans="1:48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627</v>
      </c>
      <c r="G2" s="44" t="s">
        <v>628</v>
      </c>
      <c r="H2" s="44" t="s">
        <v>6</v>
      </c>
      <c r="I2" s="44" t="s">
        <v>7</v>
      </c>
      <c r="J2" s="44" t="s">
        <v>8</v>
      </c>
      <c r="K2" s="44" t="s">
        <v>9</v>
      </c>
      <c r="L2" s="44" t="s">
        <v>629</v>
      </c>
      <c r="M2" s="44" t="s">
        <v>10</v>
      </c>
      <c r="N2" s="44" t="s">
        <v>11</v>
      </c>
      <c r="O2" s="44" t="s">
        <v>630</v>
      </c>
      <c r="P2" s="44" t="s">
        <v>631</v>
      </c>
      <c r="Q2" s="44" t="s">
        <v>632</v>
      </c>
      <c r="R2" s="44" t="s">
        <v>633</v>
      </c>
      <c r="S2" s="44" t="s">
        <v>634</v>
      </c>
      <c r="T2" s="44" t="s">
        <v>635</v>
      </c>
      <c r="U2" s="44" t="s">
        <v>636</v>
      </c>
      <c r="V2" s="44" t="s">
        <v>637</v>
      </c>
      <c r="W2" s="44" t="s">
        <v>638</v>
      </c>
      <c r="X2" s="44" t="s">
        <v>639</v>
      </c>
      <c r="Y2" s="44" t="s">
        <v>640</v>
      </c>
      <c r="Z2" s="44" t="s">
        <v>641</v>
      </c>
      <c r="AA2" s="44" t="s">
        <v>642</v>
      </c>
      <c r="AB2" s="44" t="s">
        <v>643</v>
      </c>
      <c r="AC2" s="44" t="s">
        <v>644</v>
      </c>
      <c r="AD2" s="44" t="s">
        <v>645</v>
      </c>
      <c r="AE2" s="44" t="s">
        <v>12</v>
      </c>
      <c r="AF2" s="44" t="s">
        <v>13</v>
      </c>
      <c r="AG2" s="44" t="s">
        <v>612</v>
      </c>
      <c r="AH2" s="44" t="s">
        <v>14</v>
      </c>
      <c r="AI2" s="44" t="s">
        <v>15</v>
      </c>
      <c r="AJ2" s="44" t="s">
        <v>16</v>
      </c>
      <c r="AK2" s="44" t="s">
        <v>17</v>
      </c>
      <c r="AL2" s="44" t="s">
        <v>18</v>
      </c>
      <c r="AM2" s="44" t="s">
        <v>19</v>
      </c>
      <c r="AN2" s="44" t="s">
        <v>20</v>
      </c>
      <c r="AO2" s="44" t="s">
        <v>21</v>
      </c>
      <c r="AP2" s="44" t="s">
        <v>646</v>
      </c>
      <c r="AQ2" s="44" t="s">
        <v>647</v>
      </c>
      <c r="AR2" s="44" t="s">
        <v>22</v>
      </c>
      <c r="AS2" s="44" t="s">
        <v>23</v>
      </c>
      <c r="AT2" s="44" t="s">
        <v>648</v>
      </c>
      <c r="AU2" s="44" t="s">
        <v>649</v>
      </c>
      <c r="AV2" s="44" t="s">
        <v>650</v>
      </c>
    </row>
    <row r="3" spans="1:48">
      <c r="A3" t="s">
        <v>302</v>
      </c>
      <c r="B3" t="s">
        <v>379</v>
      </c>
      <c r="C3" t="s">
        <v>304</v>
      </c>
      <c r="H3" t="s">
        <v>27</v>
      </c>
      <c r="I3" t="s">
        <v>28</v>
      </c>
      <c r="K3" t="s">
        <v>27</v>
      </c>
      <c r="L3" t="s">
        <v>30</v>
      </c>
      <c r="N3" t="s">
        <v>31</v>
      </c>
      <c r="AE3" t="s">
        <v>380</v>
      </c>
      <c r="AF3" t="s">
        <v>33</v>
      </c>
      <c r="AG3" s="45">
        <v>2566</v>
      </c>
      <c r="AH3" t="s">
        <v>180</v>
      </c>
      <c r="AI3" t="s">
        <v>234</v>
      </c>
      <c r="AJ3" s="46">
        <v>323680000</v>
      </c>
      <c r="AK3" s="46">
        <v>323680000</v>
      </c>
      <c r="AL3" t="s">
        <v>306</v>
      </c>
      <c r="AM3" t="s">
        <v>236</v>
      </c>
      <c r="AN3" t="s">
        <v>237</v>
      </c>
      <c r="AO3" t="s">
        <v>381</v>
      </c>
      <c r="AP3" t="s">
        <v>382</v>
      </c>
      <c r="AQ3" t="s">
        <v>383</v>
      </c>
      <c r="AR3" t="s">
        <v>188</v>
      </c>
      <c r="AS3" t="s">
        <v>655</v>
      </c>
      <c r="AT3" t="s">
        <v>735</v>
      </c>
      <c r="AU3" t="s">
        <v>736</v>
      </c>
    </row>
    <row r="4" spans="1:48">
      <c r="A4" t="s">
        <v>384</v>
      </c>
      <c r="B4" t="s">
        <v>385</v>
      </c>
      <c r="C4" t="s">
        <v>386</v>
      </c>
      <c r="H4" t="s">
        <v>27</v>
      </c>
      <c r="I4" t="s">
        <v>28</v>
      </c>
      <c r="K4" t="s">
        <v>27</v>
      </c>
      <c r="L4" t="s">
        <v>30</v>
      </c>
      <c r="N4" t="s">
        <v>31</v>
      </c>
      <c r="AE4" t="s">
        <v>387</v>
      </c>
      <c r="AF4" t="s">
        <v>33</v>
      </c>
      <c r="AG4" s="45">
        <v>2566</v>
      </c>
      <c r="AH4" t="s">
        <v>388</v>
      </c>
      <c r="AI4" t="s">
        <v>322</v>
      </c>
      <c r="AJ4" s="46">
        <v>586200</v>
      </c>
      <c r="AK4" s="46">
        <v>586200</v>
      </c>
      <c r="AL4" t="s">
        <v>389</v>
      </c>
      <c r="AM4" t="s">
        <v>390</v>
      </c>
      <c r="AN4" t="s">
        <v>61</v>
      </c>
      <c r="AO4" t="s">
        <v>381</v>
      </c>
      <c r="AP4" t="s">
        <v>382</v>
      </c>
      <c r="AQ4" t="s">
        <v>383</v>
      </c>
      <c r="AR4" t="s">
        <v>188</v>
      </c>
      <c r="AS4" t="s">
        <v>655</v>
      </c>
      <c r="AT4" t="s">
        <v>737</v>
      </c>
      <c r="AU4" t="s">
        <v>738</v>
      </c>
    </row>
    <row r="5" spans="1:48">
      <c r="A5" t="s">
        <v>391</v>
      </c>
      <c r="B5" t="s">
        <v>392</v>
      </c>
      <c r="C5" t="s">
        <v>393</v>
      </c>
      <c r="H5" t="s">
        <v>27</v>
      </c>
      <c r="I5" t="s">
        <v>28</v>
      </c>
      <c r="K5" t="s">
        <v>27</v>
      </c>
      <c r="L5" t="s">
        <v>30</v>
      </c>
      <c r="N5" t="s">
        <v>31</v>
      </c>
      <c r="AE5" t="s">
        <v>394</v>
      </c>
      <c r="AF5" t="s">
        <v>33</v>
      </c>
      <c r="AG5" s="45">
        <v>2566</v>
      </c>
      <c r="AH5" t="s">
        <v>388</v>
      </c>
      <c r="AI5" t="s">
        <v>216</v>
      </c>
      <c r="AJ5" s="46">
        <v>24900000</v>
      </c>
      <c r="AK5" s="46">
        <v>24900000</v>
      </c>
      <c r="AL5" t="s">
        <v>395</v>
      </c>
      <c r="AM5" t="s">
        <v>739</v>
      </c>
      <c r="AN5" t="s">
        <v>38</v>
      </c>
      <c r="AO5" t="s">
        <v>397</v>
      </c>
      <c r="AP5" t="s">
        <v>398</v>
      </c>
      <c r="AQ5" t="s">
        <v>399</v>
      </c>
      <c r="AR5" t="s">
        <v>614</v>
      </c>
      <c r="AS5" t="s">
        <v>740</v>
      </c>
      <c r="AT5" t="s">
        <v>741</v>
      </c>
      <c r="AU5" t="s">
        <v>742</v>
      </c>
    </row>
    <row r="6" spans="1:48">
      <c r="A6" t="s">
        <v>195</v>
      </c>
      <c r="B6" t="s">
        <v>400</v>
      </c>
      <c r="C6" t="s">
        <v>401</v>
      </c>
      <c r="H6" t="s">
        <v>27</v>
      </c>
      <c r="I6" t="s">
        <v>28</v>
      </c>
      <c r="K6" t="s">
        <v>27</v>
      </c>
      <c r="L6" t="s">
        <v>30</v>
      </c>
      <c r="N6" t="s">
        <v>31</v>
      </c>
      <c r="AE6" t="s">
        <v>402</v>
      </c>
      <c r="AF6" t="s">
        <v>33</v>
      </c>
      <c r="AG6" s="45">
        <v>2566</v>
      </c>
      <c r="AH6" t="s">
        <v>388</v>
      </c>
      <c r="AI6" t="s">
        <v>403</v>
      </c>
      <c r="AJ6" s="46">
        <v>100000000</v>
      </c>
      <c r="AK6" s="46">
        <v>100000000</v>
      </c>
      <c r="AL6" t="s">
        <v>200</v>
      </c>
      <c r="AM6" t="s">
        <v>676</v>
      </c>
      <c r="AN6" t="s">
        <v>38</v>
      </c>
      <c r="AO6" t="s">
        <v>397</v>
      </c>
      <c r="AP6" t="s">
        <v>382</v>
      </c>
      <c r="AQ6" t="s">
        <v>404</v>
      </c>
      <c r="AR6" t="s">
        <v>188</v>
      </c>
      <c r="AS6" t="s">
        <v>718</v>
      </c>
      <c r="AT6" t="s">
        <v>743</v>
      </c>
      <c r="AU6" t="s">
        <v>744</v>
      </c>
    </row>
    <row r="7" spans="1:48">
      <c r="A7" t="s">
        <v>195</v>
      </c>
      <c r="B7" t="s">
        <v>405</v>
      </c>
      <c r="C7" t="s">
        <v>406</v>
      </c>
      <c r="H7" t="s">
        <v>27</v>
      </c>
      <c r="I7" t="s">
        <v>28</v>
      </c>
      <c r="K7" t="s">
        <v>27</v>
      </c>
      <c r="L7" t="s">
        <v>30</v>
      </c>
      <c r="N7" t="s">
        <v>31</v>
      </c>
      <c r="AE7" t="s">
        <v>407</v>
      </c>
      <c r="AF7" t="s">
        <v>33</v>
      </c>
      <c r="AG7" s="45">
        <v>2566</v>
      </c>
      <c r="AH7" t="s">
        <v>388</v>
      </c>
      <c r="AI7" t="s">
        <v>199</v>
      </c>
      <c r="AJ7" s="46">
        <v>50000000</v>
      </c>
      <c r="AK7" s="46">
        <v>50000000</v>
      </c>
      <c r="AL7" t="s">
        <v>200</v>
      </c>
      <c r="AM7" t="s">
        <v>676</v>
      </c>
      <c r="AN7" t="s">
        <v>38</v>
      </c>
      <c r="AO7" t="s">
        <v>381</v>
      </c>
      <c r="AP7" t="s">
        <v>408</v>
      </c>
      <c r="AQ7" t="s">
        <v>409</v>
      </c>
      <c r="AR7" t="s">
        <v>249</v>
      </c>
      <c r="AS7" t="s">
        <v>745</v>
      </c>
      <c r="AT7" t="s">
        <v>746</v>
      </c>
      <c r="AU7" t="s">
        <v>747</v>
      </c>
    </row>
    <row r="8" spans="1:48">
      <c r="A8" t="s">
        <v>62</v>
      </c>
      <c r="B8" t="s">
        <v>410</v>
      </c>
      <c r="C8" t="s">
        <v>411</v>
      </c>
      <c r="H8" t="s">
        <v>27</v>
      </c>
      <c r="I8" t="s">
        <v>28</v>
      </c>
      <c r="K8" t="s">
        <v>27</v>
      </c>
      <c r="L8" t="s">
        <v>30</v>
      </c>
      <c r="N8" t="s">
        <v>31</v>
      </c>
      <c r="AE8" t="s">
        <v>412</v>
      </c>
      <c r="AF8" t="s">
        <v>33</v>
      </c>
      <c r="AG8" s="45">
        <v>2566</v>
      </c>
      <c r="AH8" t="s">
        <v>388</v>
      </c>
      <c r="AI8" t="s">
        <v>322</v>
      </c>
      <c r="AJ8" s="46">
        <v>18550000</v>
      </c>
      <c r="AK8" s="46">
        <v>18550000</v>
      </c>
      <c r="AL8" t="s">
        <v>66</v>
      </c>
      <c r="AM8" t="s">
        <v>67</v>
      </c>
      <c r="AN8" t="s">
        <v>47</v>
      </c>
      <c r="AO8" t="s">
        <v>381</v>
      </c>
      <c r="AP8" t="s">
        <v>382</v>
      </c>
      <c r="AQ8" t="s">
        <v>383</v>
      </c>
      <c r="AR8" t="s">
        <v>188</v>
      </c>
      <c r="AS8" t="s">
        <v>655</v>
      </c>
      <c r="AT8" t="s">
        <v>748</v>
      </c>
      <c r="AU8" t="s">
        <v>749</v>
      </c>
    </row>
    <row r="9" spans="1:48">
      <c r="A9" t="s">
        <v>413</v>
      </c>
      <c r="B9" t="s">
        <v>414</v>
      </c>
      <c r="C9" t="s">
        <v>415</v>
      </c>
      <c r="H9" t="s">
        <v>27</v>
      </c>
      <c r="I9" t="s">
        <v>28</v>
      </c>
      <c r="J9" t="s">
        <v>143</v>
      </c>
      <c r="K9" t="s">
        <v>27</v>
      </c>
      <c r="L9" t="s">
        <v>30</v>
      </c>
      <c r="N9" t="s">
        <v>31</v>
      </c>
      <c r="AE9" t="s">
        <v>416</v>
      </c>
      <c r="AF9" t="s">
        <v>33</v>
      </c>
      <c r="AG9" s="45">
        <v>2566</v>
      </c>
      <c r="AH9" t="s">
        <v>388</v>
      </c>
      <c r="AI9" t="s">
        <v>417</v>
      </c>
      <c r="AJ9" s="46">
        <v>7600000</v>
      </c>
      <c r="AK9" s="46">
        <v>7600000</v>
      </c>
      <c r="AL9" t="s">
        <v>418</v>
      </c>
      <c r="AM9" t="s">
        <v>176</v>
      </c>
      <c r="AN9" t="s">
        <v>61</v>
      </c>
      <c r="AO9" t="s">
        <v>381</v>
      </c>
      <c r="AP9" t="s">
        <v>408</v>
      </c>
      <c r="AQ9" t="s">
        <v>419</v>
      </c>
      <c r="AR9" t="s">
        <v>249</v>
      </c>
      <c r="AS9" t="s">
        <v>750</v>
      </c>
      <c r="AT9" t="s">
        <v>751</v>
      </c>
      <c r="AU9" t="s">
        <v>752</v>
      </c>
    </row>
    <row r="10" spans="1:48">
      <c r="A10" t="s">
        <v>413</v>
      </c>
      <c r="B10" t="s">
        <v>420</v>
      </c>
      <c r="C10" t="s">
        <v>421</v>
      </c>
      <c r="H10" t="s">
        <v>27</v>
      </c>
      <c r="I10" t="s">
        <v>28</v>
      </c>
      <c r="J10" t="s">
        <v>143</v>
      </c>
      <c r="K10" t="s">
        <v>27</v>
      </c>
      <c r="L10" t="s">
        <v>30</v>
      </c>
      <c r="N10" t="s">
        <v>31</v>
      </c>
      <c r="AE10" t="s">
        <v>422</v>
      </c>
      <c r="AF10" t="s">
        <v>33</v>
      </c>
      <c r="AG10" s="45">
        <v>2566</v>
      </c>
      <c r="AH10" t="s">
        <v>388</v>
      </c>
      <c r="AI10" t="s">
        <v>423</v>
      </c>
      <c r="AJ10" s="46">
        <v>10000000</v>
      </c>
      <c r="AK10" s="46">
        <v>10000000</v>
      </c>
      <c r="AL10" t="s">
        <v>418</v>
      </c>
      <c r="AM10" t="s">
        <v>176</v>
      </c>
      <c r="AN10" t="s">
        <v>61</v>
      </c>
      <c r="AO10" t="s">
        <v>381</v>
      </c>
      <c r="AP10" t="s">
        <v>398</v>
      </c>
      <c r="AQ10" t="s">
        <v>424</v>
      </c>
      <c r="AR10" t="s">
        <v>614</v>
      </c>
      <c r="AS10" t="s">
        <v>753</v>
      </c>
      <c r="AT10" t="s">
        <v>754</v>
      </c>
      <c r="AU10" t="s">
        <v>755</v>
      </c>
    </row>
    <row r="11" spans="1:48">
      <c r="A11" t="s">
        <v>195</v>
      </c>
      <c r="B11" t="s">
        <v>425</v>
      </c>
      <c r="C11" t="s">
        <v>426</v>
      </c>
      <c r="H11" t="s">
        <v>27</v>
      </c>
      <c r="I11" t="s">
        <v>28</v>
      </c>
      <c r="K11" t="s">
        <v>27</v>
      </c>
      <c r="L11" t="s">
        <v>30</v>
      </c>
      <c r="N11" t="s">
        <v>31</v>
      </c>
      <c r="AE11" t="s">
        <v>427</v>
      </c>
      <c r="AF11" t="s">
        <v>33</v>
      </c>
      <c r="AG11" s="45">
        <v>2566</v>
      </c>
      <c r="AH11" t="s">
        <v>388</v>
      </c>
      <c r="AI11" t="s">
        <v>199</v>
      </c>
      <c r="AJ11" s="46">
        <v>30000000</v>
      </c>
      <c r="AK11" s="46">
        <v>30000000</v>
      </c>
      <c r="AL11" t="s">
        <v>200</v>
      </c>
      <c r="AM11" t="s">
        <v>676</v>
      </c>
      <c r="AN11" t="s">
        <v>38</v>
      </c>
      <c r="AO11" t="s">
        <v>397</v>
      </c>
      <c r="AP11" t="s">
        <v>398</v>
      </c>
      <c r="AQ11" t="s">
        <v>399</v>
      </c>
      <c r="AR11" t="s">
        <v>614</v>
      </c>
      <c r="AS11" t="s">
        <v>740</v>
      </c>
      <c r="AT11" t="s">
        <v>756</v>
      </c>
      <c r="AU11" t="s">
        <v>757</v>
      </c>
    </row>
    <row r="12" spans="1:48">
      <c r="A12" t="s">
        <v>413</v>
      </c>
      <c r="B12" t="s">
        <v>428</v>
      </c>
      <c r="C12" t="s">
        <v>429</v>
      </c>
      <c r="H12" t="s">
        <v>27</v>
      </c>
      <c r="I12" t="s">
        <v>28</v>
      </c>
      <c r="J12" t="s">
        <v>143</v>
      </c>
      <c r="K12" t="s">
        <v>27</v>
      </c>
      <c r="L12" t="s">
        <v>30</v>
      </c>
      <c r="N12" t="s">
        <v>31</v>
      </c>
      <c r="AE12" t="s">
        <v>430</v>
      </c>
      <c r="AF12" t="s">
        <v>33</v>
      </c>
      <c r="AG12" s="45">
        <v>2566</v>
      </c>
      <c r="AH12" t="s">
        <v>431</v>
      </c>
      <c r="AI12" t="s">
        <v>432</v>
      </c>
      <c r="AJ12" s="46">
        <v>20000000</v>
      </c>
      <c r="AK12" s="46">
        <v>20000000</v>
      </c>
      <c r="AL12" t="s">
        <v>418</v>
      </c>
      <c r="AM12" t="s">
        <v>176</v>
      </c>
      <c r="AN12" t="s">
        <v>61</v>
      </c>
      <c r="AO12" t="s">
        <v>381</v>
      </c>
      <c r="AP12" t="s">
        <v>408</v>
      </c>
      <c r="AQ12" t="s">
        <v>409</v>
      </c>
      <c r="AR12" t="s">
        <v>249</v>
      </c>
      <c r="AS12" t="s">
        <v>745</v>
      </c>
      <c r="AT12" t="s">
        <v>758</v>
      </c>
      <c r="AU12" t="s">
        <v>759</v>
      </c>
    </row>
    <row r="13" spans="1:48">
      <c r="A13" t="s">
        <v>195</v>
      </c>
      <c r="B13" t="s">
        <v>433</v>
      </c>
      <c r="C13" t="s">
        <v>434</v>
      </c>
      <c r="H13" t="s">
        <v>27</v>
      </c>
      <c r="I13" t="s">
        <v>28</v>
      </c>
      <c r="K13" t="s">
        <v>27</v>
      </c>
      <c r="L13" t="s">
        <v>30</v>
      </c>
      <c r="N13" t="s">
        <v>31</v>
      </c>
      <c r="AE13" t="s">
        <v>435</v>
      </c>
      <c r="AF13" t="s">
        <v>33</v>
      </c>
      <c r="AG13" s="45">
        <v>2566</v>
      </c>
      <c r="AH13" t="s">
        <v>388</v>
      </c>
      <c r="AI13" t="s">
        <v>199</v>
      </c>
      <c r="AJ13" s="46">
        <v>229000000</v>
      </c>
      <c r="AK13" s="46">
        <v>229000000</v>
      </c>
      <c r="AL13" t="s">
        <v>200</v>
      </c>
      <c r="AM13" t="s">
        <v>676</v>
      </c>
      <c r="AN13" t="s">
        <v>38</v>
      </c>
      <c r="AO13" t="s">
        <v>397</v>
      </c>
      <c r="AP13" t="s">
        <v>436</v>
      </c>
      <c r="AQ13" t="s">
        <v>437</v>
      </c>
      <c r="AR13" t="s">
        <v>207</v>
      </c>
      <c r="AS13" t="s">
        <v>651</v>
      </c>
      <c r="AT13" t="s">
        <v>760</v>
      </c>
      <c r="AU13" t="s">
        <v>761</v>
      </c>
    </row>
    <row r="14" spans="1:48">
      <c r="A14" t="s">
        <v>195</v>
      </c>
      <c r="B14" t="s">
        <v>438</v>
      </c>
      <c r="C14" t="s">
        <v>439</v>
      </c>
      <c r="H14" t="s">
        <v>27</v>
      </c>
      <c r="I14" t="s">
        <v>28</v>
      </c>
      <c r="K14" t="s">
        <v>27</v>
      </c>
      <c r="L14" t="s">
        <v>30</v>
      </c>
      <c r="N14" t="s">
        <v>31</v>
      </c>
      <c r="AE14" t="s">
        <v>440</v>
      </c>
      <c r="AF14" t="s">
        <v>33</v>
      </c>
      <c r="AG14" s="45">
        <v>2566</v>
      </c>
      <c r="AH14" t="s">
        <v>388</v>
      </c>
      <c r="AI14" t="s">
        <v>403</v>
      </c>
      <c r="AJ14" s="46">
        <v>750000000</v>
      </c>
      <c r="AK14" s="46">
        <v>750000000</v>
      </c>
      <c r="AL14" t="s">
        <v>200</v>
      </c>
      <c r="AM14" t="s">
        <v>676</v>
      </c>
      <c r="AN14" t="s">
        <v>38</v>
      </c>
      <c r="AO14" t="s">
        <v>397</v>
      </c>
      <c r="AP14" t="s">
        <v>398</v>
      </c>
      <c r="AQ14" t="s">
        <v>441</v>
      </c>
      <c r="AR14" t="s">
        <v>614</v>
      </c>
      <c r="AS14" t="s">
        <v>689</v>
      </c>
      <c r="AT14" t="s">
        <v>762</v>
      </c>
      <c r="AU14" t="s">
        <v>763</v>
      </c>
    </row>
    <row r="15" spans="1:48">
      <c r="A15" t="s">
        <v>195</v>
      </c>
      <c r="B15" t="s">
        <v>442</v>
      </c>
      <c r="C15" t="s">
        <v>443</v>
      </c>
      <c r="H15" t="s">
        <v>27</v>
      </c>
      <c r="I15" t="s">
        <v>28</v>
      </c>
      <c r="K15" t="s">
        <v>27</v>
      </c>
      <c r="L15" t="s">
        <v>30</v>
      </c>
      <c r="N15" t="s">
        <v>31</v>
      </c>
      <c r="AE15" t="s">
        <v>444</v>
      </c>
      <c r="AF15" t="s">
        <v>33</v>
      </c>
      <c r="AG15" s="45">
        <v>2566</v>
      </c>
      <c r="AH15" t="s">
        <v>388</v>
      </c>
      <c r="AI15" t="s">
        <v>199</v>
      </c>
      <c r="AJ15" s="46">
        <v>66600000</v>
      </c>
      <c r="AK15" s="46">
        <v>66600000</v>
      </c>
      <c r="AL15" t="s">
        <v>200</v>
      </c>
      <c r="AM15" t="s">
        <v>676</v>
      </c>
      <c r="AN15" t="s">
        <v>38</v>
      </c>
      <c r="AO15" t="s">
        <v>397</v>
      </c>
      <c r="AP15" t="s">
        <v>408</v>
      </c>
      <c r="AQ15" t="s">
        <v>445</v>
      </c>
      <c r="AR15" t="s">
        <v>249</v>
      </c>
      <c r="AS15" t="s">
        <v>764</v>
      </c>
      <c r="AT15" t="s">
        <v>765</v>
      </c>
      <c r="AU15" t="s">
        <v>766</v>
      </c>
    </row>
    <row r="16" spans="1:48">
      <c r="A16" t="s">
        <v>224</v>
      </c>
      <c r="B16" t="s">
        <v>446</v>
      </c>
      <c r="C16" t="s">
        <v>226</v>
      </c>
      <c r="H16" t="s">
        <v>27</v>
      </c>
      <c r="I16" t="s">
        <v>28</v>
      </c>
      <c r="K16" t="s">
        <v>27</v>
      </c>
      <c r="L16" t="s">
        <v>30</v>
      </c>
      <c r="N16" t="s">
        <v>31</v>
      </c>
      <c r="AE16" t="s">
        <v>447</v>
      </c>
      <c r="AF16" t="s">
        <v>33</v>
      </c>
      <c r="AG16" s="45">
        <v>2566</v>
      </c>
      <c r="AH16" t="s">
        <v>388</v>
      </c>
      <c r="AI16" t="s">
        <v>322</v>
      </c>
      <c r="AJ16" s="46">
        <v>20299200</v>
      </c>
      <c r="AK16" s="46">
        <v>20299200</v>
      </c>
      <c r="AL16" t="s">
        <v>228</v>
      </c>
      <c r="AM16" t="s">
        <v>229</v>
      </c>
      <c r="AN16" t="s">
        <v>38</v>
      </c>
      <c r="AO16" t="s">
        <v>381</v>
      </c>
      <c r="AP16" t="s">
        <v>408</v>
      </c>
      <c r="AQ16" t="s">
        <v>419</v>
      </c>
      <c r="AR16" t="s">
        <v>249</v>
      </c>
      <c r="AS16" t="s">
        <v>750</v>
      </c>
      <c r="AT16" t="s">
        <v>767</v>
      </c>
      <c r="AU16" t="s">
        <v>768</v>
      </c>
    </row>
    <row r="17" spans="1:47">
      <c r="A17" t="s">
        <v>195</v>
      </c>
      <c r="B17" t="s">
        <v>448</v>
      </c>
      <c r="C17" t="s">
        <v>449</v>
      </c>
      <c r="H17" t="s">
        <v>27</v>
      </c>
      <c r="I17" t="s">
        <v>28</v>
      </c>
      <c r="K17" t="s">
        <v>27</v>
      </c>
      <c r="L17" t="s">
        <v>30</v>
      </c>
      <c r="N17" t="s">
        <v>31</v>
      </c>
      <c r="AE17" t="s">
        <v>450</v>
      </c>
      <c r="AF17" t="s">
        <v>33</v>
      </c>
      <c r="AG17" s="45">
        <v>2566</v>
      </c>
      <c r="AH17" t="s">
        <v>388</v>
      </c>
      <c r="AI17" t="s">
        <v>403</v>
      </c>
      <c r="AJ17" s="46">
        <v>283500000</v>
      </c>
      <c r="AK17" s="46">
        <v>283500000</v>
      </c>
      <c r="AL17" t="s">
        <v>200</v>
      </c>
      <c r="AM17" t="s">
        <v>676</v>
      </c>
      <c r="AN17" t="s">
        <v>38</v>
      </c>
      <c r="AO17" t="s">
        <v>381</v>
      </c>
      <c r="AP17" t="s">
        <v>436</v>
      </c>
      <c r="AQ17" t="s">
        <v>451</v>
      </c>
      <c r="AR17" t="s">
        <v>207</v>
      </c>
      <c r="AS17" t="s">
        <v>769</v>
      </c>
      <c r="AT17" t="s">
        <v>770</v>
      </c>
      <c r="AU17" t="s">
        <v>771</v>
      </c>
    </row>
    <row r="18" spans="1:47">
      <c r="A18" t="s">
        <v>195</v>
      </c>
      <c r="B18" t="s">
        <v>452</v>
      </c>
      <c r="C18" t="s">
        <v>453</v>
      </c>
      <c r="H18" t="s">
        <v>27</v>
      </c>
      <c r="I18" t="s">
        <v>28</v>
      </c>
      <c r="K18" t="s">
        <v>27</v>
      </c>
      <c r="L18" t="s">
        <v>30</v>
      </c>
      <c r="N18" t="s">
        <v>31</v>
      </c>
      <c r="AE18" t="s">
        <v>454</v>
      </c>
      <c r="AF18" t="s">
        <v>33</v>
      </c>
      <c r="AG18" s="45">
        <v>2566</v>
      </c>
      <c r="AH18" t="s">
        <v>388</v>
      </c>
      <c r="AI18" t="s">
        <v>403</v>
      </c>
      <c r="AJ18" s="46">
        <v>2237500000</v>
      </c>
      <c r="AK18" s="46">
        <v>2237500000</v>
      </c>
      <c r="AL18" t="s">
        <v>200</v>
      </c>
      <c r="AM18" t="s">
        <v>676</v>
      </c>
      <c r="AN18" t="s">
        <v>38</v>
      </c>
      <c r="AO18" t="s">
        <v>397</v>
      </c>
      <c r="AP18" t="s">
        <v>436</v>
      </c>
      <c r="AQ18" t="s">
        <v>455</v>
      </c>
      <c r="AR18" t="s">
        <v>207</v>
      </c>
      <c r="AS18" t="s">
        <v>726</v>
      </c>
      <c r="AT18" t="s">
        <v>772</v>
      </c>
      <c r="AU18" t="s">
        <v>773</v>
      </c>
    </row>
    <row r="19" spans="1:47">
      <c r="A19" t="s">
        <v>195</v>
      </c>
      <c r="B19" t="s">
        <v>456</v>
      </c>
      <c r="C19" t="s">
        <v>457</v>
      </c>
      <c r="H19" t="s">
        <v>27</v>
      </c>
      <c r="I19" t="s">
        <v>28</v>
      </c>
      <c r="K19" t="s">
        <v>27</v>
      </c>
      <c r="L19" t="s">
        <v>30</v>
      </c>
      <c r="N19" t="s">
        <v>31</v>
      </c>
      <c r="AE19" t="s">
        <v>458</v>
      </c>
      <c r="AF19" t="s">
        <v>33</v>
      </c>
      <c r="AG19" s="45">
        <v>2566</v>
      </c>
      <c r="AH19" t="s">
        <v>388</v>
      </c>
      <c r="AI19" t="s">
        <v>403</v>
      </c>
      <c r="AJ19" s="46">
        <v>445000000</v>
      </c>
      <c r="AK19" s="46">
        <v>445000000</v>
      </c>
      <c r="AL19" t="s">
        <v>200</v>
      </c>
      <c r="AM19" t="s">
        <v>676</v>
      </c>
      <c r="AN19" t="s">
        <v>38</v>
      </c>
      <c r="AO19" t="s">
        <v>397</v>
      </c>
      <c r="AP19" t="s">
        <v>408</v>
      </c>
      <c r="AQ19" t="s">
        <v>445</v>
      </c>
      <c r="AR19" t="s">
        <v>249</v>
      </c>
      <c r="AS19" t="s">
        <v>764</v>
      </c>
      <c r="AT19" t="s">
        <v>774</v>
      </c>
      <c r="AU19" t="s">
        <v>775</v>
      </c>
    </row>
    <row r="20" spans="1:47">
      <c r="A20" t="s">
        <v>195</v>
      </c>
      <c r="B20" t="s">
        <v>459</v>
      </c>
      <c r="C20" t="s">
        <v>460</v>
      </c>
      <c r="H20" t="s">
        <v>27</v>
      </c>
      <c r="I20" t="s">
        <v>28</v>
      </c>
      <c r="K20" t="s">
        <v>27</v>
      </c>
      <c r="L20" t="s">
        <v>30</v>
      </c>
      <c r="N20" t="s">
        <v>31</v>
      </c>
      <c r="AE20" t="s">
        <v>461</v>
      </c>
      <c r="AF20" t="s">
        <v>33</v>
      </c>
      <c r="AG20" s="45">
        <v>2566</v>
      </c>
      <c r="AH20" t="s">
        <v>388</v>
      </c>
      <c r="AI20" t="s">
        <v>234</v>
      </c>
      <c r="AJ20" s="46">
        <v>176000000</v>
      </c>
      <c r="AK20" s="46">
        <v>176000000</v>
      </c>
      <c r="AL20" t="s">
        <v>200</v>
      </c>
      <c r="AM20" t="s">
        <v>676</v>
      </c>
      <c r="AN20" t="s">
        <v>38</v>
      </c>
      <c r="AO20" t="s">
        <v>397</v>
      </c>
      <c r="AP20" t="s">
        <v>408</v>
      </c>
      <c r="AQ20" t="s">
        <v>445</v>
      </c>
      <c r="AR20" t="s">
        <v>249</v>
      </c>
      <c r="AS20" t="s">
        <v>764</v>
      </c>
      <c r="AT20" t="s">
        <v>776</v>
      </c>
      <c r="AU20" t="s">
        <v>777</v>
      </c>
    </row>
    <row r="21" spans="1:47">
      <c r="A21" t="s">
        <v>462</v>
      </c>
      <c r="B21" t="s">
        <v>463</v>
      </c>
      <c r="C21" t="s">
        <v>464</v>
      </c>
      <c r="H21" t="s">
        <v>27</v>
      </c>
      <c r="I21" t="s">
        <v>28</v>
      </c>
      <c r="K21" t="s">
        <v>27</v>
      </c>
      <c r="L21" t="s">
        <v>30</v>
      </c>
      <c r="N21" t="s">
        <v>31</v>
      </c>
      <c r="AE21" t="s">
        <v>465</v>
      </c>
      <c r="AF21" t="s">
        <v>33</v>
      </c>
      <c r="AG21" s="45">
        <v>2566</v>
      </c>
      <c r="AH21" t="s">
        <v>388</v>
      </c>
      <c r="AI21" t="s">
        <v>322</v>
      </c>
      <c r="AJ21" s="46">
        <v>153300000</v>
      </c>
      <c r="AK21" s="46">
        <v>153300000</v>
      </c>
      <c r="AL21" t="s">
        <v>466</v>
      </c>
      <c r="AM21" t="s">
        <v>654</v>
      </c>
      <c r="AN21" t="s">
        <v>38</v>
      </c>
      <c r="AO21" t="s">
        <v>381</v>
      </c>
      <c r="AP21" t="s">
        <v>382</v>
      </c>
      <c r="AQ21" t="s">
        <v>404</v>
      </c>
      <c r="AR21" t="s">
        <v>188</v>
      </c>
      <c r="AS21" t="s">
        <v>718</v>
      </c>
      <c r="AT21" t="s">
        <v>778</v>
      </c>
      <c r="AU21" t="s">
        <v>779</v>
      </c>
    </row>
    <row r="22" spans="1:47">
      <c r="A22" t="s">
        <v>195</v>
      </c>
      <c r="B22" t="s">
        <v>467</v>
      </c>
      <c r="C22" t="s">
        <v>468</v>
      </c>
      <c r="H22" t="s">
        <v>27</v>
      </c>
      <c r="I22" t="s">
        <v>28</v>
      </c>
      <c r="K22" t="s">
        <v>27</v>
      </c>
      <c r="L22" t="s">
        <v>30</v>
      </c>
      <c r="N22" t="s">
        <v>31</v>
      </c>
      <c r="AE22" t="s">
        <v>469</v>
      </c>
      <c r="AF22" t="s">
        <v>33</v>
      </c>
      <c r="AG22" s="45">
        <v>2566</v>
      </c>
      <c r="AH22" t="s">
        <v>388</v>
      </c>
      <c r="AI22" t="s">
        <v>216</v>
      </c>
      <c r="AJ22" s="46">
        <v>50000000</v>
      </c>
      <c r="AK22" s="46">
        <v>50000000</v>
      </c>
      <c r="AL22" t="s">
        <v>200</v>
      </c>
      <c r="AM22" t="s">
        <v>676</v>
      </c>
      <c r="AN22" t="s">
        <v>38</v>
      </c>
      <c r="AO22" t="s">
        <v>397</v>
      </c>
      <c r="AP22" t="s">
        <v>408</v>
      </c>
      <c r="AQ22" t="s">
        <v>419</v>
      </c>
      <c r="AR22" t="s">
        <v>249</v>
      </c>
      <c r="AS22" t="s">
        <v>750</v>
      </c>
      <c r="AT22" t="s">
        <v>780</v>
      </c>
      <c r="AU22" t="s">
        <v>781</v>
      </c>
    </row>
    <row r="23" spans="1:47">
      <c r="A23" t="s">
        <v>195</v>
      </c>
      <c r="B23" t="s">
        <v>470</v>
      </c>
      <c r="C23" t="s">
        <v>471</v>
      </c>
      <c r="H23" t="s">
        <v>27</v>
      </c>
      <c r="I23" t="s">
        <v>28</v>
      </c>
      <c r="K23" t="s">
        <v>27</v>
      </c>
      <c r="L23" t="s">
        <v>30</v>
      </c>
      <c r="N23" t="s">
        <v>31</v>
      </c>
      <c r="AE23" t="s">
        <v>472</v>
      </c>
      <c r="AF23" t="s">
        <v>33</v>
      </c>
      <c r="AG23" s="45">
        <v>2566</v>
      </c>
      <c r="AH23" t="s">
        <v>388</v>
      </c>
      <c r="AI23" t="s">
        <v>234</v>
      </c>
      <c r="AJ23" s="46">
        <v>171000000</v>
      </c>
      <c r="AK23" s="46">
        <v>171000000</v>
      </c>
      <c r="AL23" t="s">
        <v>200</v>
      </c>
      <c r="AM23" t="s">
        <v>676</v>
      </c>
      <c r="AN23" t="s">
        <v>38</v>
      </c>
      <c r="AO23" t="s">
        <v>397</v>
      </c>
      <c r="AP23" t="s">
        <v>398</v>
      </c>
      <c r="AQ23" t="s">
        <v>473</v>
      </c>
      <c r="AR23" t="s">
        <v>614</v>
      </c>
      <c r="AS23" t="s">
        <v>782</v>
      </c>
      <c r="AT23" t="s">
        <v>783</v>
      </c>
      <c r="AU23" t="s">
        <v>784</v>
      </c>
    </row>
    <row r="24" spans="1:47">
      <c r="A24" t="s">
        <v>195</v>
      </c>
      <c r="B24" t="s">
        <v>474</v>
      </c>
      <c r="C24" t="s">
        <v>475</v>
      </c>
      <c r="H24" t="s">
        <v>27</v>
      </c>
      <c r="I24" t="s">
        <v>28</v>
      </c>
      <c r="K24" t="s">
        <v>27</v>
      </c>
      <c r="L24" t="s">
        <v>30</v>
      </c>
      <c r="N24" t="s">
        <v>31</v>
      </c>
      <c r="AE24" t="s">
        <v>476</v>
      </c>
      <c r="AF24" t="s">
        <v>33</v>
      </c>
      <c r="AG24" s="45">
        <v>2566</v>
      </c>
      <c r="AH24" t="s">
        <v>388</v>
      </c>
      <c r="AI24" t="s">
        <v>403</v>
      </c>
      <c r="AJ24" s="46">
        <v>3250000000</v>
      </c>
      <c r="AK24" s="46">
        <v>3250000000</v>
      </c>
      <c r="AL24" t="s">
        <v>200</v>
      </c>
      <c r="AM24" t="s">
        <v>676</v>
      </c>
      <c r="AN24" t="s">
        <v>38</v>
      </c>
      <c r="AO24" t="s">
        <v>381</v>
      </c>
      <c r="AP24" t="s">
        <v>408</v>
      </c>
      <c r="AQ24" t="s">
        <v>419</v>
      </c>
      <c r="AR24" t="s">
        <v>249</v>
      </c>
      <c r="AS24" t="s">
        <v>750</v>
      </c>
      <c r="AT24" t="s">
        <v>785</v>
      </c>
      <c r="AU24" t="s">
        <v>786</v>
      </c>
    </row>
    <row r="25" spans="1:47">
      <c r="A25" t="s">
        <v>195</v>
      </c>
      <c r="B25" t="s">
        <v>477</v>
      </c>
      <c r="C25" t="s">
        <v>478</v>
      </c>
      <c r="H25" t="s">
        <v>27</v>
      </c>
      <c r="I25" t="s">
        <v>28</v>
      </c>
      <c r="K25" t="s">
        <v>27</v>
      </c>
      <c r="L25" t="s">
        <v>30</v>
      </c>
      <c r="N25" t="s">
        <v>31</v>
      </c>
      <c r="AE25" t="s">
        <v>479</v>
      </c>
      <c r="AF25" t="s">
        <v>33</v>
      </c>
      <c r="AG25" s="45">
        <v>2566</v>
      </c>
      <c r="AH25" t="s">
        <v>388</v>
      </c>
      <c r="AI25" t="s">
        <v>403</v>
      </c>
      <c r="AJ25" s="46">
        <v>450000000</v>
      </c>
      <c r="AK25" s="46">
        <v>450000000</v>
      </c>
      <c r="AL25" t="s">
        <v>200</v>
      </c>
      <c r="AM25" t="s">
        <v>676</v>
      </c>
      <c r="AN25" t="s">
        <v>38</v>
      </c>
      <c r="AO25" t="s">
        <v>397</v>
      </c>
      <c r="AP25" t="s">
        <v>408</v>
      </c>
      <c r="AQ25" t="s">
        <v>445</v>
      </c>
      <c r="AR25" t="s">
        <v>249</v>
      </c>
      <c r="AS25" t="s">
        <v>764</v>
      </c>
      <c r="AT25" t="s">
        <v>787</v>
      </c>
      <c r="AU25" t="s">
        <v>788</v>
      </c>
    </row>
    <row r="26" spans="1:47">
      <c r="A26" t="s">
        <v>195</v>
      </c>
      <c r="B26" t="s">
        <v>480</v>
      </c>
      <c r="C26" t="s">
        <v>481</v>
      </c>
      <c r="H26" t="s">
        <v>27</v>
      </c>
      <c r="I26" t="s">
        <v>28</v>
      </c>
      <c r="K26" t="s">
        <v>27</v>
      </c>
      <c r="L26" t="s">
        <v>30</v>
      </c>
      <c r="N26" t="s">
        <v>31</v>
      </c>
      <c r="AE26" t="s">
        <v>479</v>
      </c>
      <c r="AF26" t="s">
        <v>33</v>
      </c>
      <c r="AG26" s="45">
        <v>2566</v>
      </c>
      <c r="AH26" t="s">
        <v>388</v>
      </c>
      <c r="AI26" t="s">
        <v>403</v>
      </c>
      <c r="AJ26" s="46">
        <v>700000000</v>
      </c>
      <c r="AK26" s="46">
        <v>700000000</v>
      </c>
      <c r="AL26" t="s">
        <v>200</v>
      </c>
      <c r="AM26" t="s">
        <v>676</v>
      </c>
      <c r="AN26" t="s">
        <v>38</v>
      </c>
      <c r="AO26" t="s">
        <v>381</v>
      </c>
      <c r="AP26" t="s">
        <v>408</v>
      </c>
      <c r="AQ26" t="s">
        <v>419</v>
      </c>
      <c r="AR26" t="s">
        <v>249</v>
      </c>
      <c r="AS26" t="s">
        <v>750</v>
      </c>
      <c r="AT26" t="s">
        <v>789</v>
      </c>
      <c r="AU26" t="s">
        <v>790</v>
      </c>
    </row>
    <row r="27" spans="1:47">
      <c r="A27" t="s">
        <v>68</v>
      </c>
      <c r="B27" t="s">
        <v>482</v>
      </c>
      <c r="C27" t="s">
        <v>483</v>
      </c>
      <c r="H27" t="s">
        <v>27</v>
      </c>
      <c r="I27" t="s">
        <v>28</v>
      </c>
      <c r="K27" t="s">
        <v>27</v>
      </c>
      <c r="L27" t="s">
        <v>30</v>
      </c>
      <c r="N27" t="s">
        <v>31</v>
      </c>
      <c r="AE27" t="s">
        <v>484</v>
      </c>
      <c r="AF27" t="s">
        <v>33</v>
      </c>
      <c r="AG27" s="45">
        <v>2566</v>
      </c>
      <c r="AH27" t="s">
        <v>388</v>
      </c>
      <c r="AI27" t="s">
        <v>322</v>
      </c>
      <c r="AJ27" s="46">
        <v>60000000</v>
      </c>
      <c r="AK27" s="46">
        <v>60000000</v>
      </c>
      <c r="AL27" t="s">
        <v>72</v>
      </c>
      <c r="AM27" t="s">
        <v>654</v>
      </c>
      <c r="AN27" t="s">
        <v>38</v>
      </c>
      <c r="AO27" t="s">
        <v>397</v>
      </c>
      <c r="AP27" t="s">
        <v>398</v>
      </c>
      <c r="AQ27" t="s">
        <v>441</v>
      </c>
      <c r="AR27" t="s">
        <v>614</v>
      </c>
      <c r="AS27" t="s">
        <v>689</v>
      </c>
      <c r="AT27" t="s">
        <v>791</v>
      </c>
      <c r="AU27" t="s">
        <v>792</v>
      </c>
    </row>
    <row r="28" spans="1:47">
      <c r="A28" t="s">
        <v>68</v>
      </c>
      <c r="B28" t="s">
        <v>485</v>
      </c>
      <c r="C28" t="s">
        <v>486</v>
      </c>
      <c r="H28" t="s">
        <v>27</v>
      </c>
      <c r="I28" t="s">
        <v>28</v>
      </c>
      <c r="K28" t="s">
        <v>27</v>
      </c>
      <c r="L28" t="s">
        <v>30</v>
      </c>
      <c r="N28" t="s">
        <v>31</v>
      </c>
      <c r="AE28" t="s">
        <v>487</v>
      </c>
      <c r="AF28" t="s">
        <v>33</v>
      </c>
      <c r="AG28" s="45">
        <v>2566</v>
      </c>
      <c r="AH28" t="s">
        <v>388</v>
      </c>
      <c r="AI28" t="s">
        <v>322</v>
      </c>
      <c r="AJ28" s="46">
        <v>114000000</v>
      </c>
      <c r="AK28" s="46">
        <v>114000000</v>
      </c>
      <c r="AL28" t="s">
        <v>72</v>
      </c>
      <c r="AM28" t="s">
        <v>654</v>
      </c>
      <c r="AN28" t="s">
        <v>38</v>
      </c>
      <c r="AO28" t="s">
        <v>397</v>
      </c>
      <c r="AP28" t="s">
        <v>408</v>
      </c>
      <c r="AQ28" t="s">
        <v>445</v>
      </c>
      <c r="AR28" t="s">
        <v>249</v>
      </c>
      <c r="AS28" t="s">
        <v>764</v>
      </c>
      <c r="AT28" t="s">
        <v>793</v>
      </c>
      <c r="AU28" t="s">
        <v>794</v>
      </c>
    </row>
    <row r="29" spans="1:47">
      <c r="A29" t="s">
        <v>224</v>
      </c>
      <c r="B29" t="s">
        <v>488</v>
      </c>
      <c r="C29" t="s">
        <v>489</v>
      </c>
      <c r="H29" t="s">
        <v>27</v>
      </c>
      <c r="I29" t="s">
        <v>28</v>
      </c>
      <c r="K29" t="s">
        <v>27</v>
      </c>
      <c r="L29" t="s">
        <v>30</v>
      </c>
      <c r="N29" t="s">
        <v>31</v>
      </c>
      <c r="AE29" t="s">
        <v>490</v>
      </c>
      <c r="AF29" t="s">
        <v>33</v>
      </c>
      <c r="AG29" s="45">
        <v>2566</v>
      </c>
      <c r="AH29" t="s">
        <v>388</v>
      </c>
      <c r="AI29" t="s">
        <v>322</v>
      </c>
      <c r="AJ29" s="46">
        <v>75000000</v>
      </c>
      <c r="AK29" s="46">
        <v>75000000</v>
      </c>
      <c r="AL29" t="s">
        <v>228</v>
      </c>
      <c r="AM29" t="s">
        <v>229</v>
      </c>
      <c r="AN29" t="s">
        <v>38</v>
      </c>
      <c r="AO29" t="s">
        <v>381</v>
      </c>
      <c r="AP29" t="s">
        <v>382</v>
      </c>
      <c r="AQ29" t="s">
        <v>383</v>
      </c>
      <c r="AR29" t="s">
        <v>188</v>
      </c>
      <c r="AS29" t="s">
        <v>655</v>
      </c>
      <c r="AT29" t="s">
        <v>795</v>
      </c>
      <c r="AU29" t="s">
        <v>796</v>
      </c>
    </row>
    <row r="30" spans="1:47">
      <c r="A30" t="s">
        <v>224</v>
      </c>
      <c r="B30" t="s">
        <v>491</v>
      </c>
      <c r="C30" t="s">
        <v>492</v>
      </c>
      <c r="H30" t="s">
        <v>27</v>
      </c>
      <c r="I30" t="s">
        <v>28</v>
      </c>
      <c r="K30" t="s">
        <v>27</v>
      </c>
      <c r="L30" t="s">
        <v>30</v>
      </c>
      <c r="N30" t="s">
        <v>31</v>
      </c>
      <c r="AE30" t="s">
        <v>493</v>
      </c>
      <c r="AF30" t="s">
        <v>33</v>
      </c>
      <c r="AG30" s="45">
        <v>2566</v>
      </c>
      <c r="AH30" t="s">
        <v>388</v>
      </c>
      <c r="AI30" t="s">
        <v>322</v>
      </c>
      <c r="AJ30" s="46">
        <v>150000000</v>
      </c>
      <c r="AK30" s="46">
        <v>150000000</v>
      </c>
      <c r="AL30" t="s">
        <v>228</v>
      </c>
      <c r="AM30" t="s">
        <v>229</v>
      </c>
      <c r="AN30" t="s">
        <v>38</v>
      </c>
      <c r="AO30" t="s">
        <v>381</v>
      </c>
      <c r="AP30" t="s">
        <v>408</v>
      </c>
      <c r="AQ30" t="s">
        <v>419</v>
      </c>
      <c r="AR30" t="s">
        <v>249</v>
      </c>
      <c r="AS30" t="s">
        <v>750</v>
      </c>
      <c r="AT30" t="s">
        <v>797</v>
      </c>
      <c r="AU30" t="s">
        <v>798</v>
      </c>
    </row>
    <row r="31" spans="1:47">
      <c r="A31" t="s">
        <v>82</v>
      </c>
      <c r="B31" t="s">
        <v>482</v>
      </c>
      <c r="C31" t="s">
        <v>494</v>
      </c>
      <c r="H31" t="s">
        <v>27</v>
      </c>
      <c r="I31" t="s">
        <v>28</v>
      </c>
      <c r="K31" t="s">
        <v>27</v>
      </c>
      <c r="L31" t="s">
        <v>30</v>
      </c>
      <c r="N31" t="s">
        <v>31</v>
      </c>
      <c r="AE31" t="s">
        <v>495</v>
      </c>
      <c r="AF31" t="s">
        <v>33</v>
      </c>
      <c r="AG31" s="45">
        <v>2566</v>
      </c>
      <c r="AH31" t="s">
        <v>388</v>
      </c>
      <c r="AI31" t="s">
        <v>403</v>
      </c>
      <c r="AJ31" s="46">
        <v>330000000</v>
      </c>
      <c r="AK31" s="46">
        <v>330000000</v>
      </c>
      <c r="AL31" t="s">
        <v>86</v>
      </c>
      <c r="AM31" t="s">
        <v>654</v>
      </c>
      <c r="AN31" t="s">
        <v>38</v>
      </c>
      <c r="AO31" t="s">
        <v>381</v>
      </c>
      <c r="AP31" t="s">
        <v>408</v>
      </c>
      <c r="AQ31" t="s">
        <v>445</v>
      </c>
      <c r="AR31" t="s">
        <v>249</v>
      </c>
      <c r="AS31" t="s">
        <v>764</v>
      </c>
      <c r="AT31" t="s">
        <v>799</v>
      </c>
      <c r="AU31" t="s">
        <v>800</v>
      </c>
    </row>
    <row r="32" spans="1:47">
      <c r="A32" t="s">
        <v>496</v>
      </c>
      <c r="B32" t="s">
        <v>497</v>
      </c>
      <c r="C32" t="s">
        <v>498</v>
      </c>
      <c r="H32" t="s">
        <v>27</v>
      </c>
      <c r="I32" t="s">
        <v>28</v>
      </c>
      <c r="J32" t="s">
        <v>29</v>
      </c>
      <c r="K32" t="s">
        <v>27</v>
      </c>
      <c r="L32" t="s">
        <v>30</v>
      </c>
      <c r="N32" t="s">
        <v>31</v>
      </c>
      <c r="AE32" t="s">
        <v>499</v>
      </c>
      <c r="AF32" t="s">
        <v>33</v>
      </c>
      <c r="AG32" s="45">
        <v>2566</v>
      </c>
      <c r="AH32" t="s">
        <v>388</v>
      </c>
      <c r="AI32" t="s">
        <v>234</v>
      </c>
      <c r="AJ32" s="46">
        <v>21000000</v>
      </c>
      <c r="AK32" s="46">
        <v>21000000</v>
      </c>
      <c r="AL32" t="s">
        <v>500</v>
      </c>
      <c r="AM32" t="s">
        <v>46</v>
      </c>
      <c r="AN32" t="s">
        <v>47</v>
      </c>
      <c r="AO32" t="s">
        <v>381</v>
      </c>
      <c r="AP32" t="s">
        <v>382</v>
      </c>
      <c r="AQ32" t="s">
        <v>383</v>
      </c>
      <c r="AR32" t="s">
        <v>188</v>
      </c>
      <c r="AS32" t="s">
        <v>655</v>
      </c>
      <c r="AT32" t="s">
        <v>801</v>
      </c>
      <c r="AU32" t="s">
        <v>802</v>
      </c>
    </row>
    <row r="33" spans="1:47">
      <c r="A33" t="s">
        <v>82</v>
      </c>
      <c r="B33" t="s">
        <v>485</v>
      </c>
      <c r="C33" t="s">
        <v>501</v>
      </c>
      <c r="H33" t="s">
        <v>27</v>
      </c>
      <c r="I33" t="s">
        <v>28</v>
      </c>
      <c r="K33" t="s">
        <v>27</v>
      </c>
      <c r="L33" t="s">
        <v>30</v>
      </c>
      <c r="N33" t="s">
        <v>31</v>
      </c>
      <c r="AE33" t="s">
        <v>502</v>
      </c>
      <c r="AF33" t="s">
        <v>33</v>
      </c>
      <c r="AG33" s="45">
        <v>2566</v>
      </c>
      <c r="AH33" t="s">
        <v>388</v>
      </c>
      <c r="AI33" t="s">
        <v>322</v>
      </c>
      <c r="AJ33" s="46">
        <v>40000000</v>
      </c>
      <c r="AK33" s="46">
        <v>40000000</v>
      </c>
      <c r="AL33" t="s">
        <v>86</v>
      </c>
      <c r="AM33" t="s">
        <v>654</v>
      </c>
      <c r="AN33" t="s">
        <v>38</v>
      </c>
      <c r="AO33" t="s">
        <v>381</v>
      </c>
      <c r="AP33" t="s">
        <v>503</v>
      </c>
      <c r="AQ33" t="s">
        <v>504</v>
      </c>
      <c r="AR33" t="s">
        <v>202</v>
      </c>
      <c r="AS33" t="s">
        <v>680</v>
      </c>
      <c r="AT33" t="s">
        <v>803</v>
      </c>
      <c r="AU33" t="s">
        <v>804</v>
      </c>
    </row>
    <row r="34" spans="1:47">
      <c r="A34" t="s">
        <v>505</v>
      </c>
      <c r="B34" t="s">
        <v>506</v>
      </c>
      <c r="C34" t="s">
        <v>507</v>
      </c>
      <c r="H34" t="s">
        <v>27</v>
      </c>
      <c r="I34" t="s">
        <v>28</v>
      </c>
      <c r="K34" t="s">
        <v>27</v>
      </c>
      <c r="L34" t="s">
        <v>30</v>
      </c>
      <c r="N34" t="s">
        <v>31</v>
      </c>
      <c r="AE34" t="s">
        <v>508</v>
      </c>
      <c r="AF34" t="s">
        <v>33</v>
      </c>
      <c r="AG34" s="45">
        <v>2566</v>
      </c>
      <c r="AH34" t="s">
        <v>388</v>
      </c>
      <c r="AI34" t="s">
        <v>322</v>
      </c>
      <c r="AJ34" s="47">
        <v>48144540.43</v>
      </c>
      <c r="AK34" s="47">
        <v>48144540.43</v>
      </c>
      <c r="AL34" t="s">
        <v>509</v>
      </c>
      <c r="AM34" t="s">
        <v>805</v>
      </c>
      <c r="AN34" t="s">
        <v>38</v>
      </c>
      <c r="AO34" t="s">
        <v>381</v>
      </c>
      <c r="AP34" t="s">
        <v>398</v>
      </c>
      <c r="AQ34" t="s">
        <v>473</v>
      </c>
      <c r="AR34" t="s">
        <v>614</v>
      </c>
      <c r="AS34" t="s">
        <v>782</v>
      </c>
      <c r="AT34" t="s">
        <v>806</v>
      </c>
      <c r="AU34" t="s">
        <v>807</v>
      </c>
    </row>
    <row r="35" spans="1:47">
      <c r="A35" t="s">
        <v>511</v>
      </c>
      <c r="B35" t="s">
        <v>512</v>
      </c>
      <c r="C35" t="s">
        <v>513</v>
      </c>
      <c r="H35" t="s">
        <v>27</v>
      </c>
      <c r="I35" t="s">
        <v>28</v>
      </c>
      <c r="K35" t="s">
        <v>27</v>
      </c>
      <c r="L35" t="s">
        <v>30</v>
      </c>
      <c r="N35" t="s">
        <v>31</v>
      </c>
      <c r="AE35" t="s">
        <v>514</v>
      </c>
      <c r="AF35" t="s">
        <v>33</v>
      </c>
      <c r="AG35" s="45">
        <v>2566</v>
      </c>
      <c r="AH35" t="s">
        <v>388</v>
      </c>
      <c r="AI35" t="s">
        <v>199</v>
      </c>
      <c r="AJ35" s="46">
        <v>200000000</v>
      </c>
      <c r="AK35" s="46">
        <v>200000000</v>
      </c>
      <c r="AL35" t="s">
        <v>515</v>
      </c>
      <c r="AM35" t="s">
        <v>516</v>
      </c>
      <c r="AN35" t="s">
        <v>38</v>
      </c>
      <c r="AO35" t="s">
        <v>381</v>
      </c>
      <c r="AP35" t="s">
        <v>382</v>
      </c>
      <c r="AQ35" t="s">
        <v>383</v>
      </c>
      <c r="AR35" t="s">
        <v>188</v>
      </c>
      <c r="AS35" t="s">
        <v>655</v>
      </c>
      <c r="AT35" t="s">
        <v>808</v>
      </c>
      <c r="AU35" t="s">
        <v>809</v>
      </c>
    </row>
    <row r="36" spans="1:47">
      <c r="A36" t="s">
        <v>517</v>
      </c>
      <c r="B36" t="s">
        <v>518</v>
      </c>
      <c r="C36" t="s">
        <v>519</v>
      </c>
      <c r="H36" t="s">
        <v>27</v>
      </c>
      <c r="I36" t="s">
        <v>28</v>
      </c>
      <c r="K36" t="s">
        <v>27</v>
      </c>
      <c r="L36" t="s">
        <v>30</v>
      </c>
      <c r="N36" t="s">
        <v>31</v>
      </c>
      <c r="AE36" t="s">
        <v>520</v>
      </c>
      <c r="AF36" t="s">
        <v>33</v>
      </c>
      <c r="AG36" s="45">
        <v>2566</v>
      </c>
      <c r="AH36" t="s">
        <v>388</v>
      </c>
      <c r="AI36" t="s">
        <v>234</v>
      </c>
      <c r="AJ36" s="46">
        <v>160000000</v>
      </c>
      <c r="AK36" s="46">
        <v>160000000</v>
      </c>
      <c r="AL36" t="s">
        <v>521</v>
      </c>
      <c r="AM36" t="s">
        <v>522</v>
      </c>
      <c r="AN36" t="s">
        <v>38</v>
      </c>
      <c r="AO36" t="s">
        <v>381</v>
      </c>
      <c r="AP36" t="s">
        <v>408</v>
      </c>
      <c r="AQ36" t="s">
        <v>419</v>
      </c>
      <c r="AR36" t="s">
        <v>249</v>
      </c>
      <c r="AS36" t="s">
        <v>750</v>
      </c>
      <c r="AT36" t="s">
        <v>810</v>
      </c>
      <c r="AU36" t="s">
        <v>811</v>
      </c>
    </row>
    <row r="37" spans="1:47">
      <c r="A37" t="s">
        <v>277</v>
      </c>
      <c r="B37" t="s">
        <v>523</v>
      </c>
      <c r="C37" t="s">
        <v>524</v>
      </c>
      <c r="H37" t="s">
        <v>27</v>
      </c>
      <c r="I37" t="s">
        <v>28</v>
      </c>
      <c r="J37" t="s">
        <v>143</v>
      </c>
      <c r="K37" t="s">
        <v>27</v>
      </c>
      <c r="L37" t="s">
        <v>30</v>
      </c>
      <c r="N37" t="s">
        <v>31</v>
      </c>
      <c r="AE37" t="s">
        <v>525</v>
      </c>
      <c r="AF37" t="s">
        <v>33</v>
      </c>
      <c r="AG37" s="45">
        <v>2566</v>
      </c>
      <c r="AH37" t="s">
        <v>388</v>
      </c>
      <c r="AI37" t="s">
        <v>199</v>
      </c>
      <c r="AJ37" s="46">
        <v>29314000</v>
      </c>
      <c r="AK37" s="46">
        <v>29314000</v>
      </c>
      <c r="AL37" t="s">
        <v>281</v>
      </c>
      <c r="AM37" t="s">
        <v>711</v>
      </c>
      <c r="AN37" t="s">
        <v>38</v>
      </c>
      <c r="AO37" t="s">
        <v>397</v>
      </c>
      <c r="AP37" t="s">
        <v>382</v>
      </c>
      <c r="AQ37" t="s">
        <v>404</v>
      </c>
      <c r="AR37" t="s">
        <v>188</v>
      </c>
      <c r="AS37" t="s">
        <v>718</v>
      </c>
      <c r="AT37" t="s">
        <v>812</v>
      </c>
      <c r="AU37" t="s">
        <v>813</v>
      </c>
    </row>
    <row r="38" spans="1:47">
      <c r="A38" t="s">
        <v>531</v>
      </c>
      <c r="B38" t="s">
        <v>532</v>
      </c>
      <c r="C38" t="s">
        <v>533</v>
      </c>
      <c r="H38" t="s">
        <v>27</v>
      </c>
      <c r="I38" t="s">
        <v>28</v>
      </c>
      <c r="K38" t="s">
        <v>27</v>
      </c>
      <c r="L38" t="s">
        <v>30</v>
      </c>
      <c r="N38" t="s">
        <v>31</v>
      </c>
      <c r="AE38" t="s">
        <v>534</v>
      </c>
      <c r="AF38" t="s">
        <v>33</v>
      </c>
      <c r="AG38" s="45">
        <v>2566</v>
      </c>
      <c r="AH38" t="s">
        <v>535</v>
      </c>
      <c r="AI38" t="s">
        <v>234</v>
      </c>
      <c r="AJ38" s="46">
        <v>236000000</v>
      </c>
      <c r="AK38" s="46">
        <v>236000000</v>
      </c>
      <c r="AL38" t="s">
        <v>536</v>
      </c>
      <c r="AM38" t="s">
        <v>537</v>
      </c>
      <c r="AN38" t="s">
        <v>538</v>
      </c>
      <c r="AO38" t="s">
        <v>397</v>
      </c>
      <c r="AP38" t="s">
        <v>398</v>
      </c>
      <c r="AQ38" t="s">
        <v>441</v>
      </c>
      <c r="AR38" t="s">
        <v>614</v>
      </c>
      <c r="AS38" t="s">
        <v>689</v>
      </c>
      <c r="AT38" t="s">
        <v>814</v>
      </c>
      <c r="AU38" t="s">
        <v>815</v>
      </c>
    </row>
  </sheetData>
  <mergeCells count="1">
    <mergeCell ref="A1:A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84B6-EF96-41BE-8A3E-FAC59B2A008B}">
  <dimension ref="A1:AV26"/>
  <sheetViews>
    <sheetView workbookViewId="0">
      <selection activeCell="A3" sqref="A3:A26"/>
    </sheetView>
  </sheetViews>
  <sheetFormatPr defaultRowHeight="14.4"/>
  <cols>
    <col min="1" max="1" width="17.5546875" customWidth="1"/>
    <col min="2" max="2" width="27" customWidth="1"/>
    <col min="3" max="3" width="54" customWidth="1"/>
    <col min="4" max="4" width="44.5546875" customWidth="1"/>
    <col min="5" max="5" width="37.8867187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39.109375" customWidth="1"/>
    <col min="16" max="16" width="54" customWidth="1"/>
    <col min="17" max="17" width="52.6640625" customWidth="1"/>
    <col min="18" max="18" width="54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7" width="33.6640625" customWidth="1"/>
    <col min="28" max="28" width="48.5546875" customWidth="1"/>
    <col min="29" max="30" width="39.109375" customWidth="1"/>
    <col min="31" max="31" width="37.8867187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40" width="54" customWidth="1"/>
    <col min="41" max="41" width="24.33203125" customWidth="1"/>
    <col min="42" max="42" width="33.6640625" customWidth="1"/>
    <col min="43" max="43" width="28.33203125" customWidth="1"/>
    <col min="44" max="44" width="13.44140625" customWidth="1"/>
    <col min="45" max="45" width="16.109375" customWidth="1"/>
    <col min="46" max="47" width="54" customWidth="1"/>
    <col min="48" max="48" width="17.5546875" customWidth="1"/>
  </cols>
  <sheetData>
    <row r="1" spans="1:48">
      <c r="A1" s="235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</row>
    <row r="2" spans="1:48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627</v>
      </c>
      <c r="G2" s="44" t="s">
        <v>628</v>
      </c>
      <c r="H2" s="44" t="s">
        <v>6</v>
      </c>
      <c r="I2" s="44" t="s">
        <v>7</v>
      </c>
      <c r="J2" s="44" t="s">
        <v>8</v>
      </c>
      <c r="K2" s="44" t="s">
        <v>9</v>
      </c>
      <c r="L2" s="44" t="s">
        <v>629</v>
      </c>
      <c r="M2" s="44" t="s">
        <v>10</v>
      </c>
      <c r="N2" s="44" t="s">
        <v>11</v>
      </c>
      <c r="O2" s="44" t="s">
        <v>630</v>
      </c>
      <c r="P2" s="44" t="s">
        <v>631</v>
      </c>
      <c r="Q2" s="44" t="s">
        <v>632</v>
      </c>
      <c r="R2" s="44" t="s">
        <v>633</v>
      </c>
      <c r="S2" s="44" t="s">
        <v>634</v>
      </c>
      <c r="T2" s="44" t="s">
        <v>635</v>
      </c>
      <c r="U2" s="44" t="s">
        <v>636</v>
      </c>
      <c r="V2" s="44" t="s">
        <v>637</v>
      </c>
      <c r="W2" s="44" t="s">
        <v>638</v>
      </c>
      <c r="X2" s="44" t="s">
        <v>639</v>
      </c>
      <c r="Y2" s="44" t="s">
        <v>640</v>
      </c>
      <c r="Z2" s="44" t="s">
        <v>641</v>
      </c>
      <c r="AA2" s="44" t="s">
        <v>642</v>
      </c>
      <c r="AB2" s="44" t="s">
        <v>643</v>
      </c>
      <c r="AC2" s="44" t="s">
        <v>644</v>
      </c>
      <c r="AD2" s="44" t="s">
        <v>645</v>
      </c>
      <c r="AE2" s="44" t="s">
        <v>12</v>
      </c>
      <c r="AF2" s="44" t="s">
        <v>13</v>
      </c>
      <c r="AG2" s="44" t="s">
        <v>612</v>
      </c>
      <c r="AH2" s="44" t="s">
        <v>14</v>
      </c>
      <c r="AI2" s="44" t="s">
        <v>15</v>
      </c>
      <c r="AJ2" s="44" t="s">
        <v>16</v>
      </c>
      <c r="AK2" s="44" t="s">
        <v>17</v>
      </c>
      <c r="AL2" s="44" t="s">
        <v>18</v>
      </c>
      <c r="AM2" s="44" t="s">
        <v>19</v>
      </c>
      <c r="AN2" s="44" t="s">
        <v>20</v>
      </c>
      <c r="AO2" s="44" t="s">
        <v>21</v>
      </c>
      <c r="AP2" s="44" t="s">
        <v>646</v>
      </c>
      <c r="AQ2" s="44" t="s">
        <v>647</v>
      </c>
      <c r="AR2" s="44" t="s">
        <v>22</v>
      </c>
      <c r="AS2" s="44" t="s">
        <v>23</v>
      </c>
      <c r="AT2" s="44" t="s">
        <v>648</v>
      </c>
      <c r="AU2" s="44" t="s">
        <v>649</v>
      </c>
      <c r="AV2" s="44" t="s">
        <v>650</v>
      </c>
    </row>
    <row r="3" spans="1:48">
      <c r="A3" t="s">
        <v>55</v>
      </c>
      <c r="B3" t="s">
        <v>539</v>
      </c>
      <c r="C3" t="s">
        <v>540</v>
      </c>
      <c r="H3" t="s">
        <v>27</v>
      </c>
      <c r="I3" t="s">
        <v>28</v>
      </c>
      <c r="K3" t="s">
        <v>27</v>
      </c>
      <c r="L3" t="s">
        <v>30</v>
      </c>
      <c r="N3" t="s">
        <v>31</v>
      </c>
      <c r="AE3" t="s">
        <v>541</v>
      </c>
      <c r="AF3" t="s">
        <v>33</v>
      </c>
      <c r="AG3" s="45">
        <v>2565</v>
      </c>
      <c r="AH3" t="s">
        <v>185</v>
      </c>
      <c r="AI3" t="s">
        <v>186</v>
      </c>
      <c r="AJ3" s="46">
        <v>22020000</v>
      </c>
      <c r="AK3" s="46">
        <v>22020000</v>
      </c>
      <c r="AL3" t="s">
        <v>59</v>
      </c>
      <c r="AM3" t="s">
        <v>60</v>
      </c>
      <c r="AN3" t="s">
        <v>61</v>
      </c>
      <c r="AP3" t="s">
        <v>207</v>
      </c>
      <c r="AQ3" t="s">
        <v>208</v>
      </c>
      <c r="AR3" t="s">
        <v>207</v>
      </c>
      <c r="AS3" t="s">
        <v>651</v>
      </c>
      <c r="AT3" t="s">
        <v>652</v>
      </c>
      <c r="AU3" t="s">
        <v>653</v>
      </c>
    </row>
    <row r="4" spans="1:48">
      <c r="A4" t="s">
        <v>462</v>
      </c>
      <c r="B4" t="s">
        <v>542</v>
      </c>
      <c r="C4" t="s">
        <v>252</v>
      </c>
      <c r="H4" t="s">
        <v>27</v>
      </c>
      <c r="I4" t="s">
        <v>28</v>
      </c>
      <c r="K4" t="s">
        <v>27</v>
      </c>
      <c r="L4" t="s">
        <v>30</v>
      </c>
      <c r="N4" t="s">
        <v>31</v>
      </c>
      <c r="AE4" t="s">
        <v>543</v>
      </c>
      <c r="AF4" t="s">
        <v>33</v>
      </c>
      <c r="AG4" s="45">
        <v>2565</v>
      </c>
      <c r="AH4" t="s">
        <v>185</v>
      </c>
      <c r="AI4" t="s">
        <v>186</v>
      </c>
      <c r="AJ4" s="46">
        <v>30900000</v>
      </c>
      <c r="AK4" s="46">
        <v>30900000</v>
      </c>
      <c r="AL4" t="s">
        <v>466</v>
      </c>
      <c r="AM4" t="s">
        <v>654</v>
      </c>
      <c r="AN4" t="s">
        <v>38</v>
      </c>
      <c r="AP4" t="s">
        <v>188</v>
      </c>
      <c r="AQ4" t="s">
        <v>189</v>
      </c>
      <c r="AR4" t="s">
        <v>188</v>
      </c>
      <c r="AS4" t="s">
        <v>655</v>
      </c>
      <c r="AT4" t="s">
        <v>656</v>
      </c>
      <c r="AU4" t="s">
        <v>657</v>
      </c>
    </row>
    <row r="5" spans="1:48">
      <c r="A5" t="s">
        <v>302</v>
      </c>
      <c r="B5" t="s">
        <v>544</v>
      </c>
      <c r="C5" t="s">
        <v>545</v>
      </c>
      <c r="H5" t="s">
        <v>27</v>
      </c>
      <c r="I5" t="s">
        <v>28</v>
      </c>
      <c r="K5" t="s">
        <v>27</v>
      </c>
      <c r="L5" t="s">
        <v>30</v>
      </c>
      <c r="N5" t="s">
        <v>31</v>
      </c>
      <c r="AE5" t="s">
        <v>546</v>
      </c>
      <c r="AF5" t="s">
        <v>33</v>
      </c>
      <c r="AG5" s="45">
        <v>2565</v>
      </c>
      <c r="AH5" t="s">
        <v>180</v>
      </c>
      <c r="AI5" t="s">
        <v>234</v>
      </c>
      <c r="AJ5" s="46">
        <v>319760000</v>
      </c>
      <c r="AK5" s="46">
        <v>319760000</v>
      </c>
      <c r="AL5" t="s">
        <v>306</v>
      </c>
      <c r="AM5" t="s">
        <v>236</v>
      </c>
      <c r="AN5" t="s">
        <v>237</v>
      </c>
      <c r="AP5" t="s">
        <v>202</v>
      </c>
      <c r="AQ5" t="s">
        <v>203</v>
      </c>
      <c r="AR5" t="s">
        <v>202</v>
      </c>
      <c r="AS5" t="s">
        <v>658</v>
      </c>
      <c r="AT5" t="s">
        <v>659</v>
      </c>
      <c r="AU5" t="s">
        <v>660</v>
      </c>
    </row>
    <row r="6" spans="1:48">
      <c r="A6" t="s">
        <v>171</v>
      </c>
      <c r="B6" t="s">
        <v>547</v>
      </c>
      <c r="C6" t="s">
        <v>316</v>
      </c>
      <c r="H6" t="s">
        <v>27</v>
      </c>
      <c r="I6" t="s">
        <v>28</v>
      </c>
      <c r="K6" t="s">
        <v>27</v>
      </c>
      <c r="L6" t="s">
        <v>30</v>
      </c>
      <c r="N6" t="s">
        <v>31</v>
      </c>
      <c r="AE6" t="s">
        <v>548</v>
      </c>
      <c r="AF6" t="s">
        <v>33</v>
      </c>
      <c r="AG6" s="45">
        <v>2565</v>
      </c>
      <c r="AH6" t="s">
        <v>549</v>
      </c>
      <c r="AI6" t="s">
        <v>550</v>
      </c>
      <c r="AJ6" s="46">
        <v>7000000</v>
      </c>
      <c r="AK6" s="46">
        <v>7000000</v>
      </c>
      <c r="AL6" t="s">
        <v>175</v>
      </c>
      <c r="AM6" t="s">
        <v>176</v>
      </c>
      <c r="AN6" t="s">
        <v>61</v>
      </c>
      <c r="AP6" t="s">
        <v>188</v>
      </c>
      <c r="AQ6" t="s">
        <v>189</v>
      </c>
      <c r="AR6" t="s">
        <v>188</v>
      </c>
      <c r="AS6" t="s">
        <v>655</v>
      </c>
      <c r="AT6" t="s">
        <v>661</v>
      </c>
      <c r="AU6" t="s">
        <v>662</v>
      </c>
    </row>
    <row r="7" spans="1:48">
      <c r="A7" t="s">
        <v>171</v>
      </c>
      <c r="B7" t="s">
        <v>551</v>
      </c>
      <c r="C7" t="s">
        <v>552</v>
      </c>
      <c r="H7" t="s">
        <v>27</v>
      </c>
      <c r="I7" t="s">
        <v>28</v>
      </c>
      <c r="K7" t="s">
        <v>27</v>
      </c>
      <c r="L7" t="s">
        <v>30</v>
      </c>
      <c r="N7" t="s">
        <v>31</v>
      </c>
      <c r="AE7" t="s">
        <v>553</v>
      </c>
      <c r="AF7" t="s">
        <v>33</v>
      </c>
      <c r="AG7" s="45">
        <v>2565</v>
      </c>
      <c r="AH7" t="s">
        <v>549</v>
      </c>
      <c r="AI7" t="s">
        <v>550</v>
      </c>
      <c r="AJ7" s="46">
        <v>4172000</v>
      </c>
      <c r="AK7" s="46">
        <v>4172000</v>
      </c>
      <c r="AL7" t="s">
        <v>175</v>
      </c>
      <c r="AM7" t="s">
        <v>176</v>
      </c>
      <c r="AN7" t="s">
        <v>61</v>
      </c>
      <c r="AP7" t="s">
        <v>188</v>
      </c>
      <c r="AQ7" t="s">
        <v>189</v>
      </c>
      <c r="AR7" t="s">
        <v>188</v>
      </c>
      <c r="AS7" t="s">
        <v>655</v>
      </c>
      <c r="AT7" t="s">
        <v>663</v>
      </c>
      <c r="AU7" t="s">
        <v>664</v>
      </c>
    </row>
    <row r="8" spans="1:48">
      <c r="A8" t="s">
        <v>68</v>
      </c>
      <c r="B8" t="s">
        <v>554</v>
      </c>
      <c r="C8" t="s">
        <v>555</v>
      </c>
      <c r="H8" t="s">
        <v>27</v>
      </c>
      <c r="I8" t="s">
        <v>28</v>
      </c>
      <c r="K8" t="s">
        <v>27</v>
      </c>
      <c r="L8" t="s">
        <v>30</v>
      </c>
      <c r="N8" t="s">
        <v>31</v>
      </c>
      <c r="AE8" t="s">
        <v>556</v>
      </c>
      <c r="AF8" t="s">
        <v>33</v>
      </c>
      <c r="AG8" s="45">
        <v>2565</v>
      </c>
      <c r="AH8" t="s">
        <v>185</v>
      </c>
      <c r="AI8" t="s">
        <v>186</v>
      </c>
      <c r="AJ8" s="46">
        <v>30800000</v>
      </c>
      <c r="AK8" s="46">
        <v>30800000</v>
      </c>
      <c r="AL8" t="s">
        <v>72</v>
      </c>
      <c r="AM8" t="s">
        <v>654</v>
      </c>
      <c r="AN8" t="s">
        <v>38</v>
      </c>
      <c r="AP8" t="s">
        <v>257</v>
      </c>
      <c r="AQ8" t="s">
        <v>328</v>
      </c>
      <c r="AR8" t="s">
        <v>257</v>
      </c>
      <c r="AS8" t="s">
        <v>665</v>
      </c>
      <c r="AT8" t="s">
        <v>666</v>
      </c>
      <c r="AU8" t="s">
        <v>667</v>
      </c>
    </row>
    <row r="9" spans="1:48">
      <c r="A9" t="s">
        <v>82</v>
      </c>
      <c r="B9" t="s">
        <v>554</v>
      </c>
      <c r="C9" t="s">
        <v>557</v>
      </c>
      <c r="H9" t="s">
        <v>27</v>
      </c>
      <c r="I9" t="s">
        <v>28</v>
      </c>
      <c r="K9" t="s">
        <v>27</v>
      </c>
      <c r="L9" t="s">
        <v>30</v>
      </c>
      <c r="N9" t="s">
        <v>31</v>
      </c>
      <c r="AE9" t="s">
        <v>668</v>
      </c>
      <c r="AF9" t="s">
        <v>33</v>
      </c>
      <c r="AG9" s="45">
        <v>2565</v>
      </c>
      <c r="AH9" t="s">
        <v>185</v>
      </c>
      <c r="AI9" t="s">
        <v>186</v>
      </c>
      <c r="AJ9" s="46">
        <v>12850000</v>
      </c>
      <c r="AK9" s="45">
        <v>0</v>
      </c>
      <c r="AL9" t="s">
        <v>86</v>
      </c>
      <c r="AM9" t="s">
        <v>654</v>
      </c>
      <c r="AN9" t="s">
        <v>38</v>
      </c>
      <c r="AP9" t="s">
        <v>188</v>
      </c>
      <c r="AQ9" t="s">
        <v>189</v>
      </c>
      <c r="AR9" t="s">
        <v>188</v>
      </c>
      <c r="AS9" t="s">
        <v>655</v>
      </c>
      <c r="AT9" t="s">
        <v>669</v>
      </c>
      <c r="AU9" t="s">
        <v>670</v>
      </c>
    </row>
    <row r="10" spans="1:48">
      <c r="A10" t="s">
        <v>113</v>
      </c>
      <c r="B10" t="s">
        <v>559</v>
      </c>
      <c r="C10" t="s">
        <v>560</v>
      </c>
      <c r="H10" t="s">
        <v>27</v>
      </c>
      <c r="I10" t="s">
        <v>28</v>
      </c>
      <c r="K10" t="s">
        <v>27</v>
      </c>
      <c r="L10" t="s">
        <v>30</v>
      </c>
      <c r="N10" t="s">
        <v>31</v>
      </c>
      <c r="AE10" t="s">
        <v>561</v>
      </c>
      <c r="AF10" t="s">
        <v>33</v>
      </c>
      <c r="AG10" s="45">
        <v>2565</v>
      </c>
      <c r="AH10" t="s">
        <v>185</v>
      </c>
      <c r="AI10" t="s">
        <v>186</v>
      </c>
      <c r="AJ10" s="46">
        <v>3700000</v>
      </c>
      <c r="AK10" s="46">
        <v>3700000</v>
      </c>
      <c r="AL10" t="s">
        <v>117</v>
      </c>
      <c r="AM10" t="s">
        <v>103</v>
      </c>
      <c r="AN10" t="s">
        <v>47</v>
      </c>
      <c r="AP10" t="s">
        <v>202</v>
      </c>
      <c r="AQ10" t="s">
        <v>203</v>
      </c>
      <c r="AR10" t="s">
        <v>202</v>
      </c>
      <c r="AS10" t="s">
        <v>658</v>
      </c>
      <c r="AT10" t="s">
        <v>671</v>
      </c>
      <c r="AU10" t="s">
        <v>672</v>
      </c>
    </row>
    <row r="11" spans="1:48">
      <c r="A11" t="s">
        <v>39</v>
      </c>
      <c r="B11" t="s">
        <v>562</v>
      </c>
      <c r="C11" t="s">
        <v>563</v>
      </c>
      <c r="H11" t="s">
        <v>27</v>
      </c>
      <c r="I11" t="s">
        <v>28</v>
      </c>
      <c r="K11" t="s">
        <v>27</v>
      </c>
      <c r="L11" t="s">
        <v>30</v>
      </c>
      <c r="N11" t="s">
        <v>31</v>
      </c>
      <c r="AE11" t="s">
        <v>564</v>
      </c>
      <c r="AF11" t="s">
        <v>33</v>
      </c>
      <c r="AG11" s="45">
        <v>2565</v>
      </c>
      <c r="AH11" t="s">
        <v>79</v>
      </c>
      <c r="AI11" t="s">
        <v>550</v>
      </c>
      <c r="AJ11" s="46">
        <v>4000</v>
      </c>
      <c r="AK11" s="46">
        <v>4000</v>
      </c>
      <c r="AL11" t="s">
        <v>45</v>
      </c>
      <c r="AM11" t="s">
        <v>46</v>
      </c>
      <c r="AN11" t="s">
        <v>47</v>
      </c>
      <c r="AP11" t="s">
        <v>257</v>
      </c>
      <c r="AQ11" t="s">
        <v>258</v>
      </c>
      <c r="AR11" t="s">
        <v>257</v>
      </c>
      <c r="AS11" t="s">
        <v>673</v>
      </c>
      <c r="AT11" t="s">
        <v>674</v>
      </c>
      <c r="AU11" t="s">
        <v>675</v>
      </c>
    </row>
    <row r="12" spans="1:48">
      <c r="A12" t="s">
        <v>195</v>
      </c>
      <c r="B12" t="s">
        <v>565</v>
      </c>
      <c r="C12" t="s">
        <v>300</v>
      </c>
      <c r="H12" t="s">
        <v>27</v>
      </c>
      <c r="I12" t="s">
        <v>28</v>
      </c>
      <c r="K12" t="s">
        <v>27</v>
      </c>
      <c r="L12" t="s">
        <v>30</v>
      </c>
      <c r="N12" t="s">
        <v>31</v>
      </c>
      <c r="AE12" t="s">
        <v>566</v>
      </c>
      <c r="AF12" t="s">
        <v>33</v>
      </c>
      <c r="AG12" s="45">
        <v>2565</v>
      </c>
      <c r="AH12" t="s">
        <v>185</v>
      </c>
      <c r="AI12" t="s">
        <v>186</v>
      </c>
      <c r="AJ12" s="46">
        <v>58331000</v>
      </c>
      <c r="AK12" s="46">
        <v>58331000</v>
      </c>
      <c r="AL12" t="s">
        <v>200</v>
      </c>
      <c r="AM12" t="s">
        <v>676</v>
      </c>
      <c r="AN12" t="s">
        <v>38</v>
      </c>
      <c r="AP12" t="s">
        <v>202</v>
      </c>
      <c r="AQ12" t="s">
        <v>203</v>
      </c>
      <c r="AR12" t="s">
        <v>202</v>
      </c>
      <c r="AS12" t="s">
        <v>658</v>
      </c>
      <c r="AT12" t="s">
        <v>677</v>
      </c>
      <c r="AU12" t="s">
        <v>678</v>
      </c>
    </row>
    <row r="13" spans="1:48">
      <c r="A13" t="s">
        <v>318</v>
      </c>
      <c r="B13" t="s">
        <v>567</v>
      </c>
      <c r="C13" t="s">
        <v>320</v>
      </c>
      <c r="H13" t="s">
        <v>27</v>
      </c>
      <c r="I13" t="s">
        <v>28</v>
      </c>
      <c r="K13" t="s">
        <v>27</v>
      </c>
      <c r="L13" t="s">
        <v>30</v>
      </c>
      <c r="N13" t="s">
        <v>31</v>
      </c>
      <c r="AE13" t="s">
        <v>568</v>
      </c>
      <c r="AF13" t="s">
        <v>33</v>
      </c>
      <c r="AG13" s="45">
        <v>2565</v>
      </c>
      <c r="AH13" t="s">
        <v>185</v>
      </c>
      <c r="AI13" t="s">
        <v>186</v>
      </c>
      <c r="AJ13" s="46">
        <v>990000</v>
      </c>
      <c r="AK13" s="46">
        <v>990000</v>
      </c>
      <c r="AL13" t="s">
        <v>323</v>
      </c>
      <c r="AM13" t="s">
        <v>679</v>
      </c>
      <c r="AN13" t="s">
        <v>38</v>
      </c>
      <c r="AP13" t="s">
        <v>202</v>
      </c>
      <c r="AQ13" t="s">
        <v>282</v>
      </c>
      <c r="AR13" t="s">
        <v>202</v>
      </c>
      <c r="AS13" t="s">
        <v>680</v>
      </c>
      <c r="AT13" t="s">
        <v>681</v>
      </c>
      <c r="AU13" t="s">
        <v>682</v>
      </c>
    </row>
    <row r="14" spans="1:48">
      <c r="A14" t="s">
        <v>569</v>
      </c>
      <c r="B14" t="s">
        <v>570</v>
      </c>
      <c r="C14" t="s">
        <v>571</v>
      </c>
      <c r="H14" t="s">
        <v>27</v>
      </c>
      <c r="I14" t="s">
        <v>28</v>
      </c>
      <c r="K14" t="s">
        <v>27</v>
      </c>
      <c r="L14" t="s">
        <v>30</v>
      </c>
      <c r="N14" t="s">
        <v>31</v>
      </c>
      <c r="AE14" t="s">
        <v>572</v>
      </c>
      <c r="AF14" t="s">
        <v>33</v>
      </c>
      <c r="AG14" s="45">
        <v>2565</v>
      </c>
      <c r="AH14" t="s">
        <v>185</v>
      </c>
      <c r="AI14" t="s">
        <v>186</v>
      </c>
      <c r="AJ14" s="46">
        <v>9963500</v>
      </c>
      <c r="AK14" s="46">
        <v>9963500</v>
      </c>
      <c r="AL14" t="s">
        <v>573</v>
      </c>
      <c r="AM14" t="s">
        <v>574</v>
      </c>
      <c r="AN14" t="s">
        <v>575</v>
      </c>
      <c r="AP14" t="s">
        <v>207</v>
      </c>
      <c r="AQ14" t="s">
        <v>208</v>
      </c>
      <c r="AR14" t="s">
        <v>207</v>
      </c>
      <c r="AS14" t="s">
        <v>651</v>
      </c>
      <c r="AT14" t="s">
        <v>683</v>
      </c>
      <c r="AU14" t="s">
        <v>684</v>
      </c>
    </row>
    <row r="15" spans="1:48">
      <c r="A15" t="s">
        <v>98</v>
      </c>
      <c r="B15" t="s">
        <v>576</v>
      </c>
      <c r="C15" t="s">
        <v>577</v>
      </c>
      <c r="H15" t="s">
        <v>27</v>
      </c>
      <c r="I15" t="s">
        <v>28</v>
      </c>
      <c r="K15" t="s">
        <v>27</v>
      </c>
      <c r="L15" t="s">
        <v>30</v>
      </c>
      <c r="N15" t="s">
        <v>31</v>
      </c>
      <c r="O15" t="s">
        <v>685</v>
      </c>
      <c r="P15" t="s">
        <v>686</v>
      </c>
      <c r="Q15" t="s">
        <v>687</v>
      </c>
      <c r="R15" t="s">
        <v>688</v>
      </c>
      <c r="AE15" t="s">
        <v>578</v>
      </c>
      <c r="AF15" t="s">
        <v>33</v>
      </c>
      <c r="AG15" s="45">
        <v>2565</v>
      </c>
      <c r="AH15" t="s">
        <v>388</v>
      </c>
      <c r="AI15" t="s">
        <v>403</v>
      </c>
      <c r="AJ15" s="45">
        <v>0</v>
      </c>
      <c r="AK15" s="45">
        <v>0</v>
      </c>
      <c r="AL15" t="s">
        <v>102</v>
      </c>
      <c r="AM15" t="s">
        <v>103</v>
      </c>
      <c r="AN15" t="s">
        <v>47</v>
      </c>
      <c r="AO15" t="s">
        <v>579</v>
      </c>
      <c r="AP15" t="s">
        <v>398</v>
      </c>
      <c r="AQ15" t="s">
        <v>441</v>
      </c>
      <c r="AR15" t="s">
        <v>614</v>
      </c>
      <c r="AS15" t="s">
        <v>689</v>
      </c>
      <c r="AT15" t="s">
        <v>690</v>
      </c>
      <c r="AU15" t="s">
        <v>691</v>
      </c>
    </row>
    <row r="16" spans="1:48">
      <c r="A16" t="s">
        <v>356</v>
      </c>
      <c r="B16" t="s">
        <v>580</v>
      </c>
      <c r="C16" t="s">
        <v>358</v>
      </c>
      <c r="H16" t="s">
        <v>27</v>
      </c>
      <c r="I16" t="s">
        <v>28</v>
      </c>
      <c r="K16" t="s">
        <v>27</v>
      </c>
      <c r="L16" t="s">
        <v>30</v>
      </c>
      <c r="N16" t="s">
        <v>31</v>
      </c>
      <c r="AE16" t="s">
        <v>581</v>
      </c>
      <c r="AF16" t="s">
        <v>33</v>
      </c>
      <c r="AG16" s="45">
        <v>2565</v>
      </c>
      <c r="AH16" t="s">
        <v>185</v>
      </c>
      <c r="AI16" t="s">
        <v>186</v>
      </c>
      <c r="AJ16" s="46">
        <v>2210700</v>
      </c>
      <c r="AK16" s="46">
        <v>2210700</v>
      </c>
      <c r="AL16" t="s">
        <v>360</v>
      </c>
      <c r="AM16" t="s">
        <v>272</v>
      </c>
      <c r="AN16" t="s">
        <v>47</v>
      </c>
      <c r="AP16" t="s">
        <v>207</v>
      </c>
      <c r="AQ16" t="s">
        <v>208</v>
      </c>
      <c r="AR16" t="s">
        <v>207</v>
      </c>
      <c r="AS16" t="s">
        <v>651</v>
      </c>
      <c r="AT16" t="s">
        <v>692</v>
      </c>
      <c r="AU16" t="s">
        <v>693</v>
      </c>
    </row>
    <row r="17" spans="1:47">
      <c r="A17" t="s">
        <v>224</v>
      </c>
      <c r="B17" t="s">
        <v>694</v>
      </c>
      <c r="C17" t="s">
        <v>695</v>
      </c>
      <c r="H17" t="s">
        <v>27</v>
      </c>
      <c r="I17" t="s">
        <v>28</v>
      </c>
      <c r="K17" t="s">
        <v>27</v>
      </c>
      <c r="L17" t="s">
        <v>30</v>
      </c>
      <c r="N17" t="s">
        <v>31</v>
      </c>
      <c r="AE17" t="s">
        <v>696</v>
      </c>
      <c r="AF17" t="s">
        <v>33</v>
      </c>
      <c r="AG17" s="45">
        <v>2565</v>
      </c>
      <c r="AH17" t="s">
        <v>185</v>
      </c>
      <c r="AI17" t="s">
        <v>186</v>
      </c>
      <c r="AJ17" s="46">
        <v>188000000</v>
      </c>
      <c r="AK17" s="46">
        <v>188000000</v>
      </c>
      <c r="AL17" t="s">
        <v>228</v>
      </c>
      <c r="AM17" t="s">
        <v>229</v>
      </c>
      <c r="AN17" t="s">
        <v>38</v>
      </c>
      <c r="AP17" t="s">
        <v>257</v>
      </c>
      <c r="AQ17" t="s">
        <v>258</v>
      </c>
      <c r="AR17" t="s">
        <v>257</v>
      </c>
      <c r="AS17" t="s">
        <v>673</v>
      </c>
      <c r="AT17" t="s">
        <v>697</v>
      </c>
      <c r="AU17" t="s">
        <v>698</v>
      </c>
    </row>
    <row r="18" spans="1:47">
      <c r="A18" t="s">
        <v>68</v>
      </c>
      <c r="B18" t="s">
        <v>542</v>
      </c>
      <c r="C18" t="s">
        <v>582</v>
      </c>
      <c r="H18" t="s">
        <v>27</v>
      </c>
      <c r="I18" t="s">
        <v>28</v>
      </c>
      <c r="K18" t="s">
        <v>27</v>
      </c>
      <c r="L18" t="s">
        <v>30</v>
      </c>
      <c r="N18" t="s">
        <v>31</v>
      </c>
      <c r="O18" t="s">
        <v>699</v>
      </c>
      <c r="P18" t="s">
        <v>700</v>
      </c>
      <c r="Q18" t="s">
        <v>701</v>
      </c>
      <c r="R18" t="s">
        <v>702</v>
      </c>
      <c r="AE18" t="s">
        <v>583</v>
      </c>
      <c r="AF18" t="s">
        <v>33</v>
      </c>
      <c r="AG18" s="45">
        <v>2565</v>
      </c>
      <c r="AH18" t="s">
        <v>388</v>
      </c>
      <c r="AI18" t="s">
        <v>322</v>
      </c>
      <c r="AJ18" s="45">
        <v>0</v>
      </c>
      <c r="AK18" s="45">
        <v>0</v>
      </c>
      <c r="AL18" t="s">
        <v>72</v>
      </c>
      <c r="AM18" t="s">
        <v>654</v>
      </c>
      <c r="AN18" t="s">
        <v>38</v>
      </c>
      <c r="AO18" t="s">
        <v>579</v>
      </c>
      <c r="AP18" t="s">
        <v>398</v>
      </c>
      <c r="AQ18" t="s">
        <v>441</v>
      </c>
      <c r="AR18" t="s">
        <v>614</v>
      </c>
      <c r="AS18" t="s">
        <v>689</v>
      </c>
      <c r="AT18" t="s">
        <v>703</v>
      </c>
      <c r="AU18" t="s">
        <v>704</v>
      </c>
    </row>
    <row r="19" spans="1:47">
      <c r="A19" t="s">
        <v>584</v>
      </c>
      <c r="B19" t="s">
        <v>585</v>
      </c>
      <c r="C19" t="s">
        <v>586</v>
      </c>
      <c r="H19" t="s">
        <v>27</v>
      </c>
      <c r="I19" t="s">
        <v>28</v>
      </c>
      <c r="K19" t="s">
        <v>27</v>
      </c>
      <c r="L19" t="s">
        <v>30</v>
      </c>
      <c r="N19" t="s">
        <v>31</v>
      </c>
      <c r="O19" t="s">
        <v>705</v>
      </c>
      <c r="P19" t="s">
        <v>706</v>
      </c>
      <c r="Q19" t="s">
        <v>707</v>
      </c>
      <c r="R19" t="s">
        <v>708</v>
      </c>
      <c r="AE19" t="s">
        <v>587</v>
      </c>
      <c r="AF19" t="s">
        <v>33</v>
      </c>
      <c r="AG19" s="45">
        <v>2565</v>
      </c>
      <c r="AH19" t="s">
        <v>588</v>
      </c>
      <c r="AI19" t="s">
        <v>589</v>
      </c>
      <c r="AJ19" s="45">
        <v>0</v>
      </c>
      <c r="AK19" s="45">
        <v>0</v>
      </c>
      <c r="AL19" t="s">
        <v>590</v>
      </c>
      <c r="AM19" t="s">
        <v>591</v>
      </c>
      <c r="AN19" t="s">
        <v>38</v>
      </c>
      <c r="AO19" t="s">
        <v>579</v>
      </c>
      <c r="AP19" t="s">
        <v>398</v>
      </c>
      <c r="AQ19" t="s">
        <v>441</v>
      </c>
      <c r="AR19" t="s">
        <v>614</v>
      </c>
      <c r="AS19" t="s">
        <v>689</v>
      </c>
      <c r="AT19" t="s">
        <v>709</v>
      </c>
      <c r="AU19" t="s">
        <v>710</v>
      </c>
    </row>
    <row r="20" spans="1:47">
      <c r="A20" t="s">
        <v>277</v>
      </c>
      <c r="B20" t="s">
        <v>592</v>
      </c>
      <c r="C20" t="s">
        <v>300</v>
      </c>
      <c r="H20" t="s">
        <v>27</v>
      </c>
      <c r="I20" t="s">
        <v>28</v>
      </c>
      <c r="J20" t="s">
        <v>143</v>
      </c>
      <c r="K20" t="s">
        <v>27</v>
      </c>
      <c r="L20" t="s">
        <v>30</v>
      </c>
      <c r="N20" t="s">
        <v>31</v>
      </c>
      <c r="AE20" t="s">
        <v>593</v>
      </c>
      <c r="AF20" t="s">
        <v>33</v>
      </c>
      <c r="AG20" s="45">
        <v>2565</v>
      </c>
      <c r="AH20" t="s">
        <v>185</v>
      </c>
      <c r="AI20" t="s">
        <v>186</v>
      </c>
      <c r="AJ20" s="46">
        <v>9958200</v>
      </c>
      <c r="AK20" s="46">
        <v>9958200</v>
      </c>
      <c r="AL20" t="s">
        <v>281</v>
      </c>
      <c r="AM20" t="s">
        <v>711</v>
      </c>
      <c r="AN20" t="s">
        <v>38</v>
      </c>
      <c r="AP20" t="s">
        <v>202</v>
      </c>
      <c r="AQ20" t="s">
        <v>282</v>
      </c>
      <c r="AR20" t="s">
        <v>202</v>
      </c>
      <c r="AS20" t="s">
        <v>680</v>
      </c>
      <c r="AT20" t="s">
        <v>712</v>
      </c>
      <c r="AU20" t="s">
        <v>713</v>
      </c>
    </row>
    <row r="21" spans="1:47">
      <c r="A21" t="s">
        <v>594</v>
      </c>
      <c r="B21" t="s">
        <v>595</v>
      </c>
      <c r="C21" t="s">
        <v>596</v>
      </c>
      <c r="H21" t="s">
        <v>27</v>
      </c>
      <c r="I21" t="s">
        <v>28</v>
      </c>
      <c r="K21" t="s">
        <v>27</v>
      </c>
      <c r="L21" t="s">
        <v>30</v>
      </c>
      <c r="N21" t="s">
        <v>31</v>
      </c>
      <c r="O21" t="s">
        <v>699</v>
      </c>
      <c r="P21" t="s">
        <v>700</v>
      </c>
      <c r="Q21" t="s">
        <v>701</v>
      </c>
      <c r="R21" t="s">
        <v>702</v>
      </c>
      <c r="AE21" t="s">
        <v>597</v>
      </c>
      <c r="AF21" t="s">
        <v>33</v>
      </c>
      <c r="AG21" s="45">
        <v>2565</v>
      </c>
      <c r="AH21" t="s">
        <v>388</v>
      </c>
      <c r="AI21" t="s">
        <v>199</v>
      </c>
      <c r="AJ21" s="45">
        <v>0</v>
      </c>
      <c r="AK21" s="45">
        <v>0</v>
      </c>
      <c r="AL21" t="s">
        <v>536</v>
      </c>
      <c r="AM21" t="s">
        <v>598</v>
      </c>
      <c r="AN21" t="s">
        <v>47</v>
      </c>
      <c r="AO21" t="s">
        <v>579</v>
      </c>
      <c r="AP21" t="s">
        <v>382</v>
      </c>
      <c r="AQ21" t="s">
        <v>383</v>
      </c>
      <c r="AR21" t="s">
        <v>188</v>
      </c>
      <c r="AS21" t="s">
        <v>655</v>
      </c>
      <c r="AT21" t="s">
        <v>714</v>
      </c>
      <c r="AU21" t="s">
        <v>715</v>
      </c>
    </row>
    <row r="22" spans="1:47">
      <c r="A22" t="s">
        <v>62</v>
      </c>
      <c r="B22" t="s">
        <v>599</v>
      </c>
      <c r="C22" t="s">
        <v>600</v>
      </c>
      <c r="H22" t="s">
        <v>27</v>
      </c>
      <c r="I22" t="s">
        <v>28</v>
      </c>
      <c r="K22" t="s">
        <v>27</v>
      </c>
      <c r="L22" t="s">
        <v>30</v>
      </c>
      <c r="N22" t="s">
        <v>31</v>
      </c>
      <c r="AE22" t="s">
        <v>601</v>
      </c>
      <c r="AF22" t="s">
        <v>33</v>
      </c>
      <c r="AG22" s="45">
        <v>2565</v>
      </c>
      <c r="AH22" t="s">
        <v>185</v>
      </c>
      <c r="AI22" t="s">
        <v>186</v>
      </c>
      <c r="AJ22" s="46">
        <v>15830000</v>
      </c>
      <c r="AK22" s="46">
        <v>15830000</v>
      </c>
      <c r="AL22" t="s">
        <v>66</v>
      </c>
      <c r="AM22" t="s">
        <v>67</v>
      </c>
      <c r="AN22" t="s">
        <v>47</v>
      </c>
      <c r="AP22" t="s">
        <v>202</v>
      </c>
      <c r="AQ22" t="s">
        <v>203</v>
      </c>
      <c r="AR22" t="s">
        <v>202</v>
      </c>
      <c r="AS22" t="s">
        <v>658</v>
      </c>
      <c r="AT22" t="s">
        <v>716</v>
      </c>
      <c r="AU22" t="s">
        <v>717</v>
      </c>
    </row>
    <row r="23" spans="1:47">
      <c r="A23" t="s">
        <v>62</v>
      </c>
      <c r="B23" t="s">
        <v>602</v>
      </c>
      <c r="C23" t="s">
        <v>91</v>
      </c>
      <c r="H23" t="s">
        <v>27</v>
      </c>
      <c r="I23" t="s">
        <v>28</v>
      </c>
      <c r="K23" t="s">
        <v>27</v>
      </c>
      <c r="L23" t="s">
        <v>30</v>
      </c>
      <c r="N23" t="s">
        <v>31</v>
      </c>
      <c r="AE23" t="s">
        <v>603</v>
      </c>
      <c r="AF23" t="s">
        <v>33</v>
      </c>
      <c r="AG23" s="45">
        <v>2565</v>
      </c>
      <c r="AH23" t="s">
        <v>185</v>
      </c>
      <c r="AI23" t="s">
        <v>186</v>
      </c>
      <c r="AJ23" s="46">
        <v>11050400</v>
      </c>
      <c r="AK23" s="46">
        <v>11050400</v>
      </c>
      <c r="AL23" t="s">
        <v>66</v>
      </c>
      <c r="AM23" t="s">
        <v>67</v>
      </c>
      <c r="AN23" t="s">
        <v>47</v>
      </c>
      <c r="AP23" t="s">
        <v>188</v>
      </c>
      <c r="AQ23" t="s">
        <v>238</v>
      </c>
      <c r="AR23" t="s">
        <v>188</v>
      </c>
      <c r="AS23" t="s">
        <v>718</v>
      </c>
      <c r="AT23" t="s">
        <v>719</v>
      </c>
      <c r="AU23" t="s">
        <v>720</v>
      </c>
    </row>
    <row r="24" spans="1:47">
      <c r="A24" t="s">
        <v>62</v>
      </c>
      <c r="B24" t="s">
        <v>604</v>
      </c>
      <c r="C24" t="s">
        <v>300</v>
      </c>
      <c r="H24" t="s">
        <v>27</v>
      </c>
      <c r="I24" t="s">
        <v>28</v>
      </c>
      <c r="K24" t="s">
        <v>27</v>
      </c>
      <c r="L24" t="s">
        <v>30</v>
      </c>
      <c r="N24" t="s">
        <v>31</v>
      </c>
      <c r="AE24" t="s">
        <v>605</v>
      </c>
      <c r="AF24" t="s">
        <v>33</v>
      </c>
      <c r="AG24" s="45">
        <v>2565</v>
      </c>
      <c r="AH24" t="s">
        <v>185</v>
      </c>
      <c r="AI24" t="s">
        <v>186</v>
      </c>
      <c r="AJ24" s="46">
        <v>18550000</v>
      </c>
      <c r="AK24" s="46">
        <v>18550000</v>
      </c>
      <c r="AL24" t="s">
        <v>66</v>
      </c>
      <c r="AM24" t="s">
        <v>67</v>
      </c>
      <c r="AN24" t="s">
        <v>47</v>
      </c>
      <c r="AP24" t="s">
        <v>202</v>
      </c>
      <c r="AQ24" t="s">
        <v>203</v>
      </c>
      <c r="AR24" t="s">
        <v>202</v>
      </c>
      <c r="AS24" t="s">
        <v>658</v>
      </c>
      <c r="AT24" t="s">
        <v>721</v>
      </c>
      <c r="AU24" t="s">
        <v>722</v>
      </c>
    </row>
    <row r="25" spans="1:47">
      <c r="A25" t="s">
        <v>98</v>
      </c>
      <c r="B25" t="s">
        <v>723</v>
      </c>
      <c r="C25" t="s">
        <v>724</v>
      </c>
      <c r="H25" t="s">
        <v>27</v>
      </c>
      <c r="I25" t="s">
        <v>28</v>
      </c>
      <c r="K25" t="s">
        <v>27</v>
      </c>
      <c r="L25" t="s">
        <v>30</v>
      </c>
      <c r="N25" t="s">
        <v>31</v>
      </c>
      <c r="AE25" t="s">
        <v>725</v>
      </c>
      <c r="AF25" t="s">
        <v>33</v>
      </c>
      <c r="AG25" s="45">
        <v>2565</v>
      </c>
      <c r="AH25" t="s">
        <v>185</v>
      </c>
      <c r="AI25" t="s">
        <v>186</v>
      </c>
      <c r="AJ25" s="46">
        <v>595600</v>
      </c>
      <c r="AK25" s="46">
        <v>595600</v>
      </c>
      <c r="AL25" t="s">
        <v>102</v>
      </c>
      <c r="AM25" t="s">
        <v>103</v>
      </c>
      <c r="AN25" t="s">
        <v>47</v>
      </c>
      <c r="AP25" t="s">
        <v>207</v>
      </c>
      <c r="AQ25" t="s">
        <v>217</v>
      </c>
      <c r="AR25" t="s">
        <v>207</v>
      </c>
      <c r="AS25" t="s">
        <v>726</v>
      </c>
      <c r="AT25" t="s">
        <v>727</v>
      </c>
      <c r="AU25" t="s">
        <v>728</v>
      </c>
    </row>
    <row r="26" spans="1:47">
      <c r="A26" t="s">
        <v>118</v>
      </c>
      <c r="B26" t="s">
        <v>729</v>
      </c>
      <c r="C26" t="s">
        <v>730</v>
      </c>
      <c r="H26" t="s">
        <v>27</v>
      </c>
      <c r="I26" t="s">
        <v>28</v>
      </c>
      <c r="K26" t="s">
        <v>27</v>
      </c>
      <c r="L26" t="s">
        <v>30</v>
      </c>
      <c r="N26" t="s">
        <v>31</v>
      </c>
      <c r="AA26" t="s">
        <v>731</v>
      </c>
      <c r="AB26" t="s">
        <v>103</v>
      </c>
      <c r="AE26" t="s">
        <v>732</v>
      </c>
      <c r="AF26" t="s">
        <v>33</v>
      </c>
      <c r="AG26" s="45">
        <v>2565</v>
      </c>
      <c r="AH26" t="s">
        <v>185</v>
      </c>
      <c r="AI26" t="s">
        <v>186</v>
      </c>
      <c r="AJ26" s="46">
        <v>1500000</v>
      </c>
      <c r="AK26" s="46">
        <v>1500000</v>
      </c>
      <c r="AL26" t="s">
        <v>122</v>
      </c>
      <c r="AM26" t="s">
        <v>103</v>
      </c>
      <c r="AN26" t="s">
        <v>47</v>
      </c>
      <c r="AP26" t="s">
        <v>188</v>
      </c>
      <c r="AQ26" t="s">
        <v>189</v>
      </c>
      <c r="AR26" t="s">
        <v>188</v>
      </c>
      <c r="AS26" t="s">
        <v>655</v>
      </c>
      <c r="AT26" t="s">
        <v>733</v>
      </c>
      <c r="AU26" t="s">
        <v>734</v>
      </c>
    </row>
  </sheetData>
  <mergeCells count="1">
    <mergeCell ref="A1:A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781E-4776-4F69-8887-0A000D3103FC}">
  <sheetPr filterMode="1"/>
  <dimension ref="A1:O75"/>
  <sheetViews>
    <sheetView topLeftCell="J18" workbookViewId="0">
      <selection activeCell="J5" sqref="A5:XFD75"/>
    </sheetView>
  </sheetViews>
  <sheetFormatPr defaultColWidth="9.109375" defaultRowHeight="14.4"/>
  <cols>
    <col min="1" max="1" width="17.5546875" style="52" hidden="1" customWidth="1"/>
    <col min="2" max="3" width="28.33203125" style="52" customWidth="1"/>
    <col min="4" max="5" width="54" style="52" customWidth="1"/>
    <col min="6" max="6" width="13.44140625" style="52" customWidth="1"/>
    <col min="7" max="7" width="28.33203125" style="52" customWidth="1"/>
    <col min="8" max="8" width="27" style="52" customWidth="1"/>
    <col min="9" max="12" width="54" style="52" customWidth="1"/>
    <col min="13" max="13" width="13.44140625" style="52" customWidth="1"/>
    <col min="14" max="14" width="16.109375" style="52" customWidth="1"/>
    <col min="15" max="15" width="70.5546875" style="52" customWidth="1"/>
    <col min="16" max="16384" width="9.109375" style="52"/>
  </cols>
  <sheetData>
    <row r="1" spans="1:15">
      <c r="A1" s="235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2" spans="1:15">
      <c r="A2" s="44" t="s">
        <v>1</v>
      </c>
      <c r="B2" s="44" t="s">
        <v>2</v>
      </c>
      <c r="C2" s="44"/>
      <c r="D2" s="44" t="s">
        <v>3</v>
      </c>
      <c r="E2" s="44" t="s">
        <v>7</v>
      </c>
      <c r="F2" s="44" t="s">
        <v>612</v>
      </c>
      <c r="G2" s="44" t="s">
        <v>14</v>
      </c>
      <c r="H2" s="44" t="s">
        <v>15</v>
      </c>
      <c r="I2" s="44" t="s">
        <v>18</v>
      </c>
      <c r="J2" s="44" t="s">
        <v>19</v>
      </c>
      <c r="K2" s="44" t="s">
        <v>20</v>
      </c>
      <c r="L2" s="44" t="s">
        <v>21</v>
      </c>
      <c r="M2" s="44" t="s">
        <v>22</v>
      </c>
      <c r="N2" s="44" t="s">
        <v>23</v>
      </c>
      <c r="O2" s="44" t="s">
        <v>648</v>
      </c>
    </row>
    <row r="3" spans="1:15" hidden="1">
      <c r="A3" s="52" t="s">
        <v>302</v>
      </c>
      <c r="B3" s="52" t="s">
        <v>379</v>
      </c>
      <c r="D3" s="52" t="s">
        <v>304</v>
      </c>
      <c r="E3" s="52" t="s">
        <v>28</v>
      </c>
      <c r="F3" s="45">
        <v>2566</v>
      </c>
      <c r="G3" s="52" t="s">
        <v>180</v>
      </c>
      <c r="H3" s="52" t="s">
        <v>234</v>
      </c>
      <c r="I3" s="52" t="s">
        <v>306</v>
      </c>
      <c r="J3" s="52" t="s">
        <v>236</v>
      </c>
      <c r="K3" s="52" t="s">
        <v>237</v>
      </c>
      <c r="L3" s="52" t="s">
        <v>381</v>
      </c>
      <c r="M3" s="52" t="s">
        <v>188</v>
      </c>
      <c r="N3" s="52" t="s">
        <v>655</v>
      </c>
      <c r="O3" s="52" t="s">
        <v>735</v>
      </c>
    </row>
    <row r="4" spans="1:15" hidden="1">
      <c r="A4" s="52" t="s">
        <v>384</v>
      </c>
      <c r="B4" s="52" t="s">
        <v>385</v>
      </c>
      <c r="D4" s="52" t="s">
        <v>386</v>
      </c>
      <c r="E4" s="52" t="s">
        <v>28</v>
      </c>
      <c r="F4" s="45">
        <v>2566</v>
      </c>
      <c r="G4" s="52" t="s">
        <v>388</v>
      </c>
      <c r="H4" s="52" t="s">
        <v>322</v>
      </c>
      <c r="I4" s="52" t="s">
        <v>389</v>
      </c>
      <c r="J4" s="52" t="s">
        <v>390</v>
      </c>
      <c r="K4" s="52" t="s">
        <v>61</v>
      </c>
      <c r="L4" s="52" t="s">
        <v>381</v>
      </c>
      <c r="M4" s="52" t="s">
        <v>188</v>
      </c>
      <c r="N4" s="52" t="s">
        <v>655</v>
      </c>
      <c r="O4" s="52" t="s">
        <v>737</v>
      </c>
    </row>
    <row r="5" spans="1:15">
      <c r="A5" s="52" t="s">
        <v>391</v>
      </c>
      <c r="B5" s="52" t="s">
        <v>392</v>
      </c>
      <c r="D5" s="52" t="s">
        <v>393</v>
      </c>
      <c r="E5" s="52" t="s">
        <v>28</v>
      </c>
      <c r="F5" s="45">
        <v>2566</v>
      </c>
      <c r="G5" s="52" t="s">
        <v>388</v>
      </c>
      <c r="H5" s="52" t="s">
        <v>216</v>
      </c>
      <c r="I5" s="52" t="s">
        <v>395</v>
      </c>
      <c r="J5" s="52" t="s">
        <v>739</v>
      </c>
      <c r="K5" s="52" t="s">
        <v>38</v>
      </c>
      <c r="L5" s="52" t="s">
        <v>397</v>
      </c>
      <c r="M5" s="52" t="s">
        <v>614</v>
      </c>
      <c r="N5" s="52" t="s">
        <v>740</v>
      </c>
      <c r="O5" s="52" t="s">
        <v>741</v>
      </c>
    </row>
    <row r="6" spans="1:15">
      <c r="A6" s="52" t="s">
        <v>195</v>
      </c>
      <c r="B6" s="52" t="s">
        <v>400</v>
      </c>
      <c r="D6" s="52" t="s">
        <v>401</v>
      </c>
      <c r="E6" s="52" t="s">
        <v>28</v>
      </c>
      <c r="F6" s="45">
        <v>2566</v>
      </c>
      <c r="G6" s="52" t="s">
        <v>388</v>
      </c>
      <c r="H6" s="52" t="s">
        <v>403</v>
      </c>
      <c r="I6" s="52" t="s">
        <v>200</v>
      </c>
      <c r="J6" s="52" t="s">
        <v>676</v>
      </c>
      <c r="K6" s="52" t="s">
        <v>38</v>
      </c>
      <c r="L6" s="52" t="s">
        <v>397</v>
      </c>
      <c r="M6" s="52" t="s">
        <v>188</v>
      </c>
      <c r="N6" s="52" t="s">
        <v>718</v>
      </c>
      <c r="O6" s="52" t="s">
        <v>743</v>
      </c>
    </row>
    <row r="7" spans="1:15" hidden="1">
      <c r="A7" s="52" t="s">
        <v>195</v>
      </c>
      <c r="B7" s="52" t="s">
        <v>405</v>
      </c>
      <c r="D7" s="52" t="s">
        <v>406</v>
      </c>
      <c r="E7" s="52" t="s">
        <v>28</v>
      </c>
      <c r="F7" s="45">
        <v>2566</v>
      </c>
      <c r="G7" s="52" t="s">
        <v>388</v>
      </c>
      <c r="H7" s="52" t="s">
        <v>199</v>
      </c>
      <c r="I7" s="52" t="s">
        <v>200</v>
      </c>
      <c r="J7" s="52" t="s">
        <v>676</v>
      </c>
      <c r="K7" s="52" t="s">
        <v>38</v>
      </c>
      <c r="L7" s="52" t="s">
        <v>381</v>
      </c>
      <c r="M7" s="52" t="s">
        <v>249</v>
      </c>
      <c r="N7" s="52" t="s">
        <v>745</v>
      </c>
      <c r="O7" s="52" t="s">
        <v>746</v>
      </c>
    </row>
    <row r="8" spans="1:15" hidden="1">
      <c r="A8" s="52" t="s">
        <v>62</v>
      </c>
      <c r="B8" s="52" t="s">
        <v>410</v>
      </c>
      <c r="D8" s="52" t="s">
        <v>411</v>
      </c>
      <c r="E8" s="52" t="s">
        <v>28</v>
      </c>
      <c r="F8" s="45">
        <v>2566</v>
      </c>
      <c r="G8" s="52" t="s">
        <v>388</v>
      </c>
      <c r="H8" s="52" t="s">
        <v>322</v>
      </c>
      <c r="I8" s="52" t="s">
        <v>66</v>
      </c>
      <c r="J8" s="52" t="s">
        <v>67</v>
      </c>
      <c r="K8" s="52" t="s">
        <v>47</v>
      </c>
      <c r="L8" s="52" t="s">
        <v>381</v>
      </c>
      <c r="M8" s="52" t="s">
        <v>188</v>
      </c>
      <c r="N8" s="52" t="s">
        <v>655</v>
      </c>
      <c r="O8" s="52" t="s">
        <v>748</v>
      </c>
    </row>
    <row r="9" spans="1:15" hidden="1">
      <c r="A9" s="52" t="s">
        <v>413</v>
      </c>
      <c r="B9" s="52" t="s">
        <v>414</v>
      </c>
      <c r="D9" s="52" t="s">
        <v>415</v>
      </c>
      <c r="E9" s="52" t="s">
        <v>28</v>
      </c>
      <c r="F9" s="45">
        <v>2566</v>
      </c>
      <c r="G9" s="52" t="s">
        <v>388</v>
      </c>
      <c r="H9" s="52" t="s">
        <v>417</v>
      </c>
      <c r="I9" s="52" t="s">
        <v>418</v>
      </c>
      <c r="J9" s="52" t="s">
        <v>176</v>
      </c>
      <c r="K9" s="52" t="s">
        <v>61</v>
      </c>
      <c r="L9" s="52" t="s">
        <v>381</v>
      </c>
      <c r="M9" s="52" t="s">
        <v>249</v>
      </c>
      <c r="N9" s="52" t="s">
        <v>750</v>
      </c>
      <c r="O9" s="52" t="s">
        <v>751</v>
      </c>
    </row>
    <row r="10" spans="1:15" hidden="1">
      <c r="A10" s="52" t="s">
        <v>413</v>
      </c>
      <c r="B10" s="52" t="s">
        <v>420</v>
      </c>
      <c r="D10" s="52" t="s">
        <v>421</v>
      </c>
      <c r="E10" s="52" t="s">
        <v>28</v>
      </c>
      <c r="F10" s="45">
        <v>2566</v>
      </c>
      <c r="G10" s="52" t="s">
        <v>388</v>
      </c>
      <c r="H10" s="52" t="s">
        <v>423</v>
      </c>
      <c r="I10" s="52" t="s">
        <v>418</v>
      </c>
      <c r="J10" s="52" t="s">
        <v>176</v>
      </c>
      <c r="K10" s="52" t="s">
        <v>61</v>
      </c>
      <c r="L10" s="52" t="s">
        <v>381</v>
      </c>
      <c r="M10" s="52" t="s">
        <v>614</v>
      </c>
      <c r="N10" s="52" t="s">
        <v>753</v>
      </c>
      <c r="O10" s="52" t="s">
        <v>754</v>
      </c>
    </row>
    <row r="11" spans="1:15">
      <c r="A11" s="52" t="s">
        <v>195</v>
      </c>
      <c r="B11" s="52" t="s">
        <v>425</v>
      </c>
      <c r="D11" s="52" t="s">
        <v>426</v>
      </c>
      <c r="E11" s="52" t="s">
        <v>28</v>
      </c>
      <c r="F11" s="45">
        <v>2566</v>
      </c>
      <c r="G11" s="52" t="s">
        <v>388</v>
      </c>
      <c r="H11" s="52" t="s">
        <v>199</v>
      </c>
      <c r="I11" s="52" t="s">
        <v>200</v>
      </c>
      <c r="J11" s="52" t="s">
        <v>676</v>
      </c>
      <c r="K11" s="52" t="s">
        <v>38</v>
      </c>
      <c r="L11" s="52" t="s">
        <v>397</v>
      </c>
      <c r="M11" s="52" t="s">
        <v>614</v>
      </c>
      <c r="N11" s="52" t="s">
        <v>740</v>
      </c>
      <c r="O11" s="52" t="s">
        <v>756</v>
      </c>
    </row>
    <row r="12" spans="1:15" hidden="1">
      <c r="A12" s="52" t="s">
        <v>413</v>
      </c>
      <c r="B12" s="52" t="s">
        <v>428</v>
      </c>
      <c r="D12" s="52" t="s">
        <v>429</v>
      </c>
      <c r="E12" s="52" t="s">
        <v>28</v>
      </c>
      <c r="F12" s="45">
        <v>2566</v>
      </c>
      <c r="G12" s="52" t="s">
        <v>431</v>
      </c>
      <c r="H12" s="52" t="s">
        <v>432</v>
      </c>
      <c r="I12" s="52" t="s">
        <v>418</v>
      </c>
      <c r="J12" s="52" t="s">
        <v>176</v>
      </c>
      <c r="K12" s="52" t="s">
        <v>61</v>
      </c>
      <c r="L12" s="52" t="s">
        <v>381</v>
      </c>
      <c r="M12" s="52" t="s">
        <v>249</v>
      </c>
      <c r="N12" s="52" t="s">
        <v>745</v>
      </c>
      <c r="O12" s="52" t="s">
        <v>758</v>
      </c>
    </row>
    <row r="13" spans="1:15">
      <c r="A13" s="52" t="s">
        <v>195</v>
      </c>
      <c r="B13" s="52" t="s">
        <v>433</v>
      </c>
      <c r="D13" s="52" t="s">
        <v>434</v>
      </c>
      <c r="E13" s="52" t="s">
        <v>28</v>
      </c>
      <c r="F13" s="45">
        <v>2566</v>
      </c>
      <c r="G13" s="52" t="s">
        <v>388</v>
      </c>
      <c r="H13" s="52" t="s">
        <v>199</v>
      </c>
      <c r="I13" s="52" t="s">
        <v>200</v>
      </c>
      <c r="J13" s="52" t="s">
        <v>676</v>
      </c>
      <c r="K13" s="52" t="s">
        <v>38</v>
      </c>
      <c r="L13" s="52" t="s">
        <v>397</v>
      </c>
      <c r="M13" s="52" t="s">
        <v>207</v>
      </c>
      <c r="N13" s="52" t="s">
        <v>651</v>
      </c>
      <c r="O13" s="52" t="s">
        <v>760</v>
      </c>
    </row>
    <row r="14" spans="1:15">
      <c r="A14" s="52" t="s">
        <v>195</v>
      </c>
      <c r="B14" s="52" t="s">
        <v>438</v>
      </c>
      <c r="D14" s="52" t="s">
        <v>439</v>
      </c>
      <c r="E14" s="52" t="s">
        <v>28</v>
      </c>
      <c r="F14" s="45">
        <v>2566</v>
      </c>
      <c r="G14" s="52" t="s">
        <v>388</v>
      </c>
      <c r="H14" s="52" t="s">
        <v>403</v>
      </c>
      <c r="I14" s="52" t="s">
        <v>200</v>
      </c>
      <c r="J14" s="52" t="s">
        <v>676</v>
      </c>
      <c r="K14" s="52" t="s">
        <v>38</v>
      </c>
      <c r="L14" s="52" t="s">
        <v>397</v>
      </c>
      <c r="M14" s="52" t="s">
        <v>614</v>
      </c>
      <c r="N14" s="52" t="s">
        <v>689</v>
      </c>
      <c r="O14" s="52" t="s">
        <v>762</v>
      </c>
    </row>
    <row r="15" spans="1:15">
      <c r="A15" s="52" t="s">
        <v>195</v>
      </c>
      <c r="B15" s="52" t="s">
        <v>442</v>
      </c>
      <c r="D15" s="52" t="s">
        <v>443</v>
      </c>
      <c r="E15" s="52" t="s">
        <v>28</v>
      </c>
      <c r="F15" s="45">
        <v>2566</v>
      </c>
      <c r="G15" s="52" t="s">
        <v>388</v>
      </c>
      <c r="H15" s="52" t="s">
        <v>199</v>
      </c>
      <c r="I15" s="52" t="s">
        <v>200</v>
      </c>
      <c r="J15" s="52" t="s">
        <v>676</v>
      </c>
      <c r="K15" s="52" t="s">
        <v>38</v>
      </c>
      <c r="L15" s="52" t="s">
        <v>397</v>
      </c>
      <c r="M15" s="52" t="s">
        <v>249</v>
      </c>
      <c r="N15" s="52" t="s">
        <v>764</v>
      </c>
      <c r="O15" s="52" t="s">
        <v>765</v>
      </c>
    </row>
    <row r="16" spans="1:15" hidden="1">
      <c r="A16" s="52" t="s">
        <v>224</v>
      </c>
      <c r="B16" s="52" t="s">
        <v>446</v>
      </c>
      <c r="D16" s="52" t="s">
        <v>226</v>
      </c>
      <c r="E16" s="52" t="s">
        <v>28</v>
      </c>
      <c r="F16" s="45">
        <v>2566</v>
      </c>
      <c r="G16" s="52" t="s">
        <v>388</v>
      </c>
      <c r="H16" s="52" t="s">
        <v>322</v>
      </c>
      <c r="I16" s="52" t="s">
        <v>228</v>
      </c>
      <c r="J16" s="52" t="s">
        <v>229</v>
      </c>
      <c r="K16" s="52" t="s">
        <v>38</v>
      </c>
      <c r="L16" s="52" t="s">
        <v>381</v>
      </c>
      <c r="M16" s="52" t="s">
        <v>249</v>
      </c>
      <c r="N16" s="52" t="s">
        <v>750</v>
      </c>
      <c r="O16" s="52" t="s">
        <v>767</v>
      </c>
    </row>
    <row r="17" spans="1:15" hidden="1">
      <c r="A17" s="52" t="s">
        <v>195</v>
      </c>
      <c r="B17" s="52" t="s">
        <v>448</v>
      </c>
      <c r="D17" s="52" t="s">
        <v>449</v>
      </c>
      <c r="E17" s="52" t="s">
        <v>28</v>
      </c>
      <c r="F17" s="45">
        <v>2566</v>
      </c>
      <c r="G17" s="52" t="s">
        <v>388</v>
      </c>
      <c r="H17" s="52" t="s">
        <v>403</v>
      </c>
      <c r="I17" s="52" t="s">
        <v>200</v>
      </c>
      <c r="J17" s="52" t="s">
        <v>676</v>
      </c>
      <c r="K17" s="52" t="s">
        <v>38</v>
      </c>
      <c r="L17" s="52" t="s">
        <v>381</v>
      </c>
      <c r="M17" s="52" t="s">
        <v>207</v>
      </c>
      <c r="N17" s="52" t="s">
        <v>769</v>
      </c>
      <c r="O17" s="52" t="s">
        <v>770</v>
      </c>
    </row>
    <row r="18" spans="1:15">
      <c r="A18" s="52" t="s">
        <v>195</v>
      </c>
      <c r="B18" s="52" t="s">
        <v>452</v>
      </c>
      <c r="D18" s="52" t="s">
        <v>453</v>
      </c>
      <c r="E18" s="52" t="s">
        <v>28</v>
      </c>
      <c r="F18" s="45">
        <v>2566</v>
      </c>
      <c r="G18" s="52" t="s">
        <v>388</v>
      </c>
      <c r="H18" s="52" t="s">
        <v>403</v>
      </c>
      <c r="I18" s="52" t="s">
        <v>200</v>
      </c>
      <c r="J18" s="52" t="s">
        <v>676</v>
      </c>
      <c r="K18" s="52" t="s">
        <v>38</v>
      </c>
      <c r="L18" s="52" t="s">
        <v>397</v>
      </c>
      <c r="M18" s="52" t="s">
        <v>207</v>
      </c>
      <c r="N18" s="52" t="s">
        <v>726</v>
      </c>
      <c r="O18" s="52" t="s">
        <v>772</v>
      </c>
    </row>
    <row r="19" spans="1:15">
      <c r="A19" s="52" t="s">
        <v>195</v>
      </c>
      <c r="B19" s="52" t="s">
        <v>456</v>
      </c>
      <c r="D19" s="52" t="s">
        <v>457</v>
      </c>
      <c r="E19" s="52" t="s">
        <v>28</v>
      </c>
      <c r="F19" s="45">
        <v>2566</v>
      </c>
      <c r="G19" s="52" t="s">
        <v>388</v>
      </c>
      <c r="H19" s="52" t="s">
        <v>403</v>
      </c>
      <c r="I19" s="52" t="s">
        <v>200</v>
      </c>
      <c r="J19" s="52" t="s">
        <v>676</v>
      </c>
      <c r="K19" s="52" t="s">
        <v>38</v>
      </c>
      <c r="L19" s="52" t="s">
        <v>397</v>
      </c>
      <c r="M19" s="52" t="s">
        <v>249</v>
      </c>
      <c r="N19" s="52" t="s">
        <v>764</v>
      </c>
      <c r="O19" s="52" t="s">
        <v>774</v>
      </c>
    </row>
    <row r="20" spans="1:15">
      <c r="A20" s="52" t="s">
        <v>195</v>
      </c>
      <c r="B20" s="52" t="s">
        <v>459</v>
      </c>
      <c r="D20" s="52" t="s">
        <v>460</v>
      </c>
      <c r="E20" s="52" t="s">
        <v>28</v>
      </c>
      <c r="F20" s="45">
        <v>2566</v>
      </c>
      <c r="G20" s="52" t="s">
        <v>388</v>
      </c>
      <c r="H20" s="52" t="s">
        <v>234</v>
      </c>
      <c r="I20" s="52" t="s">
        <v>200</v>
      </c>
      <c r="J20" s="52" t="s">
        <v>676</v>
      </c>
      <c r="K20" s="52" t="s">
        <v>38</v>
      </c>
      <c r="L20" s="52" t="s">
        <v>397</v>
      </c>
      <c r="M20" s="52" t="s">
        <v>249</v>
      </c>
      <c r="N20" s="52" t="s">
        <v>764</v>
      </c>
      <c r="O20" s="52" t="s">
        <v>776</v>
      </c>
    </row>
    <row r="21" spans="1:15" hidden="1">
      <c r="A21" s="52" t="s">
        <v>462</v>
      </c>
      <c r="B21" s="52" t="s">
        <v>463</v>
      </c>
      <c r="D21" s="52" t="s">
        <v>464</v>
      </c>
      <c r="E21" s="52" t="s">
        <v>28</v>
      </c>
      <c r="F21" s="45">
        <v>2566</v>
      </c>
      <c r="G21" s="52" t="s">
        <v>388</v>
      </c>
      <c r="H21" s="52" t="s">
        <v>322</v>
      </c>
      <c r="I21" s="52" t="s">
        <v>466</v>
      </c>
      <c r="J21" s="52" t="s">
        <v>654</v>
      </c>
      <c r="K21" s="52" t="s">
        <v>38</v>
      </c>
      <c r="L21" s="52" t="s">
        <v>381</v>
      </c>
      <c r="M21" s="52" t="s">
        <v>188</v>
      </c>
      <c r="N21" s="52" t="s">
        <v>718</v>
      </c>
      <c r="O21" s="52" t="s">
        <v>778</v>
      </c>
    </row>
    <row r="22" spans="1:15">
      <c r="A22" s="52" t="s">
        <v>195</v>
      </c>
      <c r="B22" s="52" t="s">
        <v>467</v>
      </c>
      <c r="D22" s="52" t="s">
        <v>468</v>
      </c>
      <c r="E22" s="52" t="s">
        <v>28</v>
      </c>
      <c r="F22" s="45">
        <v>2566</v>
      </c>
      <c r="G22" s="52" t="s">
        <v>388</v>
      </c>
      <c r="H22" s="52" t="s">
        <v>216</v>
      </c>
      <c r="I22" s="52" t="s">
        <v>200</v>
      </c>
      <c r="J22" s="52" t="s">
        <v>676</v>
      </c>
      <c r="K22" s="52" t="s">
        <v>38</v>
      </c>
      <c r="L22" s="52" t="s">
        <v>397</v>
      </c>
      <c r="M22" s="52" t="s">
        <v>249</v>
      </c>
      <c r="N22" s="52" t="s">
        <v>750</v>
      </c>
      <c r="O22" s="52" t="s">
        <v>780</v>
      </c>
    </row>
    <row r="23" spans="1:15">
      <c r="A23" s="52" t="s">
        <v>195</v>
      </c>
      <c r="B23" s="52" t="s">
        <v>470</v>
      </c>
      <c r="D23" s="52" t="s">
        <v>471</v>
      </c>
      <c r="E23" s="52" t="s">
        <v>28</v>
      </c>
      <c r="F23" s="45">
        <v>2566</v>
      </c>
      <c r="G23" s="52" t="s">
        <v>388</v>
      </c>
      <c r="H23" s="52" t="s">
        <v>234</v>
      </c>
      <c r="I23" s="52" t="s">
        <v>200</v>
      </c>
      <c r="J23" s="52" t="s">
        <v>676</v>
      </c>
      <c r="K23" s="52" t="s">
        <v>38</v>
      </c>
      <c r="L23" s="52" t="s">
        <v>397</v>
      </c>
      <c r="M23" s="52" t="s">
        <v>614</v>
      </c>
      <c r="N23" s="52" t="s">
        <v>782</v>
      </c>
      <c r="O23" s="52" t="s">
        <v>783</v>
      </c>
    </row>
    <row r="24" spans="1:15" hidden="1">
      <c r="A24" s="52" t="s">
        <v>195</v>
      </c>
      <c r="B24" s="52" t="s">
        <v>474</v>
      </c>
      <c r="D24" s="52" t="s">
        <v>475</v>
      </c>
      <c r="E24" s="52" t="s">
        <v>28</v>
      </c>
      <c r="F24" s="45">
        <v>2566</v>
      </c>
      <c r="G24" s="52" t="s">
        <v>388</v>
      </c>
      <c r="H24" s="52" t="s">
        <v>403</v>
      </c>
      <c r="I24" s="52" t="s">
        <v>200</v>
      </c>
      <c r="J24" s="52" t="s">
        <v>676</v>
      </c>
      <c r="K24" s="52" t="s">
        <v>38</v>
      </c>
      <c r="L24" s="52" t="s">
        <v>381</v>
      </c>
      <c r="M24" s="52" t="s">
        <v>249</v>
      </c>
      <c r="N24" s="52" t="s">
        <v>750</v>
      </c>
      <c r="O24" s="52" t="s">
        <v>785</v>
      </c>
    </row>
    <row r="25" spans="1:15">
      <c r="A25" s="52" t="s">
        <v>195</v>
      </c>
      <c r="B25" s="52" t="s">
        <v>477</v>
      </c>
      <c r="D25" s="52" t="s">
        <v>478</v>
      </c>
      <c r="E25" s="52" t="s">
        <v>28</v>
      </c>
      <c r="F25" s="45">
        <v>2566</v>
      </c>
      <c r="G25" s="52" t="s">
        <v>388</v>
      </c>
      <c r="H25" s="52" t="s">
        <v>403</v>
      </c>
      <c r="I25" s="52" t="s">
        <v>200</v>
      </c>
      <c r="J25" s="52" t="s">
        <v>676</v>
      </c>
      <c r="K25" s="52" t="s">
        <v>38</v>
      </c>
      <c r="L25" s="52" t="s">
        <v>397</v>
      </c>
      <c r="M25" s="52" t="s">
        <v>249</v>
      </c>
      <c r="N25" s="52" t="s">
        <v>764</v>
      </c>
      <c r="O25" s="52" t="s">
        <v>787</v>
      </c>
    </row>
    <row r="26" spans="1:15" hidden="1">
      <c r="A26" s="52" t="s">
        <v>195</v>
      </c>
      <c r="B26" s="52" t="s">
        <v>480</v>
      </c>
      <c r="D26" s="52" t="s">
        <v>481</v>
      </c>
      <c r="E26" s="52" t="s">
        <v>28</v>
      </c>
      <c r="F26" s="45">
        <v>2566</v>
      </c>
      <c r="G26" s="52" t="s">
        <v>388</v>
      </c>
      <c r="H26" s="52" t="s">
        <v>403</v>
      </c>
      <c r="I26" s="52" t="s">
        <v>200</v>
      </c>
      <c r="J26" s="52" t="s">
        <v>676</v>
      </c>
      <c r="K26" s="52" t="s">
        <v>38</v>
      </c>
      <c r="L26" s="52" t="s">
        <v>381</v>
      </c>
      <c r="M26" s="52" t="s">
        <v>249</v>
      </c>
      <c r="N26" s="52" t="s">
        <v>750</v>
      </c>
      <c r="O26" s="52" t="s">
        <v>789</v>
      </c>
    </row>
    <row r="27" spans="1:15">
      <c r="A27" s="52" t="s">
        <v>68</v>
      </c>
      <c r="B27" s="52" t="s">
        <v>482</v>
      </c>
      <c r="D27" s="52" t="s">
        <v>483</v>
      </c>
      <c r="E27" s="52" t="s">
        <v>28</v>
      </c>
      <c r="F27" s="45">
        <v>2566</v>
      </c>
      <c r="G27" s="52" t="s">
        <v>388</v>
      </c>
      <c r="H27" s="52" t="s">
        <v>322</v>
      </c>
      <c r="I27" s="52" t="s">
        <v>72</v>
      </c>
      <c r="J27" s="52" t="s">
        <v>654</v>
      </c>
      <c r="K27" s="52" t="s">
        <v>38</v>
      </c>
      <c r="L27" s="52" t="s">
        <v>397</v>
      </c>
      <c r="M27" s="52" t="s">
        <v>614</v>
      </c>
      <c r="N27" s="52" t="s">
        <v>689</v>
      </c>
      <c r="O27" s="52" t="s">
        <v>791</v>
      </c>
    </row>
    <row r="28" spans="1:15">
      <c r="A28" s="52" t="s">
        <v>68</v>
      </c>
      <c r="B28" s="52" t="s">
        <v>485</v>
      </c>
      <c r="D28" s="52" t="s">
        <v>486</v>
      </c>
      <c r="E28" s="52" t="s">
        <v>28</v>
      </c>
      <c r="F28" s="45">
        <v>2566</v>
      </c>
      <c r="G28" s="52" t="s">
        <v>388</v>
      </c>
      <c r="H28" s="52" t="s">
        <v>322</v>
      </c>
      <c r="I28" s="52" t="s">
        <v>72</v>
      </c>
      <c r="J28" s="52" t="s">
        <v>654</v>
      </c>
      <c r="K28" s="52" t="s">
        <v>38</v>
      </c>
      <c r="L28" s="52" t="s">
        <v>397</v>
      </c>
      <c r="M28" s="52" t="s">
        <v>249</v>
      </c>
      <c r="N28" s="52" t="s">
        <v>764</v>
      </c>
      <c r="O28" s="52" t="s">
        <v>793</v>
      </c>
    </row>
    <row r="29" spans="1:15" hidden="1">
      <c r="A29" s="52" t="s">
        <v>224</v>
      </c>
      <c r="B29" s="52" t="s">
        <v>488</v>
      </c>
      <c r="D29" s="52" t="s">
        <v>489</v>
      </c>
      <c r="E29" s="52" t="s">
        <v>28</v>
      </c>
      <c r="F29" s="45">
        <v>2566</v>
      </c>
      <c r="G29" s="52" t="s">
        <v>388</v>
      </c>
      <c r="H29" s="52" t="s">
        <v>322</v>
      </c>
      <c r="I29" s="52" t="s">
        <v>228</v>
      </c>
      <c r="J29" s="52" t="s">
        <v>229</v>
      </c>
      <c r="K29" s="52" t="s">
        <v>38</v>
      </c>
      <c r="L29" s="52" t="s">
        <v>381</v>
      </c>
      <c r="M29" s="52" t="s">
        <v>188</v>
      </c>
      <c r="N29" s="52" t="s">
        <v>655</v>
      </c>
      <c r="O29" s="52" t="s">
        <v>795</v>
      </c>
    </row>
    <row r="30" spans="1:15" hidden="1">
      <c r="A30" s="52" t="s">
        <v>224</v>
      </c>
      <c r="B30" s="52" t="s">
        <v>491</v>
      </c>
      <c r="D30" s="52" t="s">
        <v>492</v>
      </c>
      <c r="E30" s="52" t="s">
        <v>28</v>
      </c>
      <c r="F30" s="45">
        <v>2566</v>
      </c>
      <c r="G30" s="52" t="s">
        <v>388</v>
      </c>
      <c r="H30" s="52" t="s">
        <v>322</v>
      </c>
      <c r="I30" s="52" t="s">
        <v>228</v>
      </c>
      <c r="J30" s="52" t="s">
        <v>229</v>
      </c>
      <c r="K30" s="52" t="s">
        <v>38</v>
      </c>
      <c r="L30" s="52" t="s">
        <v>381</v>
      </c>
      <c r="M30" s="52" t="s">
        <v>249</v>
      </c>
      <c r="N30" s="52" t="s">
        <v>750</v>
      </c>
      <c r="O30" s="52" t="s">
        <v>797</v>
      </c>
    </row>
    <row r="31" spans="1:15" hidden="1">
      <c r="A31" s="52" t="s">
        <v>82</v>
      </c>
      <c r="B31" s="52" t="s">
        <v>482</v>
      </c>
      <c r="D31" s="52" t="s">
        <v>494</v>
      </c>
      <c r="E31" s="52" t="s">
        <v>28</v>
      </c>
      <c r="F31" s="45">
        <v>2566</v>
      </c>
      <c r="G31" s="52" t="s">
        <v>388</v>
      </c>
      <c r="H31" s="52" t="s">
        <v>403</v>
      </c>
      <c r="I31" s="52" t="s">
        <v>86</v>
      </c>
      <c r="J31" s="52" t="s">
        <v>654</v>
      </c>
      <c r="K31" s="52" t="s">
        <v>38</v>
      </c>
      <c r="L31" s="52" t="s">
        <v>381</v>
      </c>
      <c r="M31" s="52" t="s">
        <v>249</v>
      </c>
      <c r="N31" s="52" t="s">
        <v>764</v>
      </c>
      <c r="O31" s="52" t="s">
        <v>799</v>
      </c>
    </row>
    <row r="32" spans="1:15" hidden="1">
      <c r="A32" s="52" t="s">
        <v>496</v>
      </c>
      <c r="B32" s="52" t="s">
        <v>497</v>
      </c>
      <c r="D32" s="52" t="s">
        <v>498</v>
      </c>
      <c r="E32" s="52" t="s">
        <v>28</v>
      </c>
      <c r="F32" s="45">
        <v>2566</v>
      </c>
      <c r="G32" s="52" t="s">
        <v>388</v>
      </c>
      <c r="H32" s="52" t="s">
        <v>234</v>
      </c>
      <c r="I32" s="52" t="s">
        <v>500</v>
      </c>
      <c r="J32" s="52" t="s">
        <v>46</v>
      </c>
      <c r="K32" s="52" t="s">
        <v>47</v>
      </c>
      <c r="L32" s="52" t="s">
        <v>381</v>
      </c>
      <c r="M32" s="52" t="s">
        <v>188</v>
      </c>
      <c r="N32" s="52" t="s">
        <v>655</v>
      </c>
      <c r="O32" s="52" t="s">
        <v>801</v>
      </c>
    </row>
    <row r="33" spans="1:15" hidden="1">
      <c r="A33" s="52" t="s">
        <v>82</v>
      </c>
      <c r="B33" s="52" t="s">
        <v>485</v>
      </c>
      <c r="D33" s="52" t="s">
        <v>501</v>
      </c>
      <c r="E33" s="52" t="s">
        <v>28</v>
      </c>
      <c r="F33" s="45">
        <v>2566</v>
      </c>
      <c r="G33" s="52" t="s">
        <v>388</v>
      </c>
      <c r="H33" s="52" t="s">
        <v>322</v>
      </c>
      <c r="I33" s="52" t="s">
        <v>86</v>
      </c>
      <c r="J33" s="52" t="s">
        <v>654</v>
      </c>
      <c r="K33" s="52" t="s">
        <v>38</v>
      </c>
      <c r="L33" s="52" t="s">
        <v>381</v>
      </c>
      <c r="M33" s="52" t="s">
        <v>202</v>
      </c>
      <c r="N33" s="52" t="s">
        <v>680</v>
      </c>
      <c r="O33" s="52" t="s">
        <v>803</v>
      </c>
    </row>
    <row r="34" spans="1:15" hidden="1">
      <c r="A34" s="52" t="s">
        <v>505</v>
      </c>
      <c r="B34" s="52" t="s">
        <v>506</v>
      </c>
      <c r="D34" s="52" t="s">
        <v>507</v>
      </c>
      <c r="E34" s="52" t="s">
        <v>28</v>
      </c>
      <c r="F34" s="45">
        <v>2566</v>
      </c>
      <c r="G34" s="52" t="s">
        <v>388</v>
      </c>
      <c r="H34" s="52" t="s">
        <v>322</v>
      </c>
      <c r="I34" s="52" t="s">
        <v>509</v>
      </c>
      <c r="J34" s="52" t="s">
        <v>805</v>
      </c>
      <c r="K34" s="52" t="s">
        <v>38</v>
      </c>
      <c r="L34" s="52" t="s">
        <v>381</v>
      </c>
      <c r="M34" s="52" t="s">
        <v>614</v>
      </c>
      <c r="N34" s="52" t="s">
        <v>782</v>
      </c>
      <c r="O34" s="52" t="s">
        <v>806</v>
      </c>
    </row>
    <row r="35" spans="1:15" hidden="1">
      <c r="A35" s="52" t="s">
        <v>511</v>
      </c>
      <c r="B35" s="52" t="s">
        <v>512</v>
      </c>
      <c r="D35" s="52" t="s">
        <v>513</v>
      </c>
      <c r="E35" s="52" t="s">
        <v>28</v>
      </c>
      <c r="F35" s="45">
        <v>2566</v>
      </c>
      <c r="G35" s="52" t="s">
        <v>388</v>
      </c>
      <c r="H35" s="52" t="s">
        <v>199</v>
      </c>
      <c r="I35" s="52" t="s">
        <v>515</v>
      </c>
      <c r="J35" s="52" t="s">
        <v>516</v>
      </c>
      <c r="K35" s="52" t="s">
        <v>38</v>
      </c>
      <c r="L35" s="52" t="s">
        <v>381</v>
      </c>
      <c r="M35" s="52" t="s">
        <v>188</v>
      </c>
      <c r="N35" s="52" t="s">
        <v>655</v>
      </c>
      <c r="O35" s="52" t="s">
        <v>808</v>
      </c>
    </row>
    <row r="36" spans="1:15" hidden="1">
      <c r="A36" s="52" t="s">
        <v>517</v>
      </c>
      <c r="B36" s="52" t="s">
        <v>518</v>
      </c>
      <c r="D36" s="52" t="s">
        <v>519</v>
      </c>
      <c r="E36" s="52" t="s">
        <v>28</v>
      </c>
      <c r="F36" s="45">
        <v>2566</v>
      </c>
      <c r="G36" s="52" t="s">
        <v>388</v>
      </c>
      <c r="H36" s="52" t="s">
        <v>234</v>
      </c>
      <c r="I36" s="52" t="s">
        <v>521</v>
      </c>
      <c r="J36" s="52" t="s">
        <v>522</v>
      </c>
      <c r="K36" s="52" t="s">
        <v>38</v>
      </c>
      <c r="L36" s="52" t="s">
        <v>381</v>
      </c>
      <c r="M36" s="52" t="s">
        <v>249</v>
      </c>
      <c r="N36" s="52" t="s">
        <v>750</v>
      </c>
      <c r="O36" s="52" t="s">
        <v>810</v>
      </c>
    </row>
    <row r="37" spans="1:15">
      <c r="A37" s="52" t="s">
        <v>277</v>
      </c>
      <c r="B37" s="52" t="s">
        <v>523</v>
      </c>
      <c r="D37" s="52" t="s">
        <v>524</v>
      </c>
      <c r="E37" s="52" t="s">
        <v>28</v>
      </c>
      <c r="F37" s="45">
        <v>2566</v>
      </c>
      <c r="G37" s="52" t="s">
        <v>388</v>
      </c>
      <c r="H37" s="52" t="s">
        <v>199</v>
      </c>
      <c r="I37" s="52" t="s">
        <v>281</v>
      </c>
      <c r="J37" s="52" t="s">
        <v>711</v>
      </c>
      <c r="K37" s="52" t="s">
        <v>38</v>
      </c>
      <c r="L37" s="52" t="s">
        <v>397</v>
      </c>
      <c r="M37" s="52" t="s">
        <v>188</v>
      </c>
      <c r="N37" s="52" t="s">
        <v>718</v>
      </c>
      <c r="O37" s="52" t="s">
        <v>812</v>
      </c>
    </row>
    <row r="38" spans="1:15">
      <c r="A38" s="52" t="s">
        <v>531</v>
      </c>
      <c r="B38" s="52" t="s">
        <v>532</v>
      </c>
      <c r="D38" s="52" t="s">
        <v>533</v>
      </c>
      <c r="E38" s="52" t="s">
        <v>28</v>
      </c>
      <c r="F38" s="45">
        <v>2566</v>
      </c>
      <c r="G38" s="52" t="s">
        <v>535</v>
      </c>
      <c r="H38" s="52" t="s">
        <v>234</v>
      </c>
      <c r="I38" s="52" t="s">
        <v>536</v>
      </c>
      <c r="J38" s="52" t="s">
        <v>537</v>
      </c>
      <c r="K38" s="52" t="s">
        <v>538</v>
      </c>
      <c r="L38" s="52" t="s">
        <v>397</v>
      </c>
      <c r="M38" s="52" t="s">
        <v>614</v>
      </c>
      <c r="N38" s="52" t="s">
        <v>689</v>
      </c>
      <c r="O38" s="52" t="s">
        <v>814</v>
      </c>
    </row>
    <row r="39" spans="1:15">
      <c r="A39" s="52" t="s">
        <v>302</v>
      </c>
      <c r="B39" s="52" t="s">
        <v>819</v>
      </c>
      <c r="D39" s="52" t="s">
        <v>820</v>
      </c>
      <c r="E39" s="52" t="s">
        <v>28</v>
      </c>
      <c r="F39" s="45">
        <v>2566</v>
      </c>
      <c r="G39" s="52" t="s">
        <v>388</v>
      </c>
      <c r="H39" s="52" t="s">
        <v>322</v>
      </c>
      <c r="I39" s="52" t="s">
        <v>306</v>
      </c>
      <c r="J39" s="52" t="s">
        <v>236</v>
      </c>
      <c r="K39" s="52" t="s">
        <v>237</v>
      </c>
      <c r="M39" s="52" t="s">
        <v>614</v>
      </c>
      <c r="N39" s="52" t="s">
        <v>782</v>
      </c>
      <c r="O39" s="52" t="s">
        <v>821</v>
      </c>
    </row>
    <row r="40" spans="1:15">
      <c r="A40" s="52" t="s">
        <v>277</v>
      </c>
      <c r="B40" s="52" t="s">
        <v>822</v>
      </c>
      <c r="D40" s="52" t="s">
        <v>142</v>
      </c>
      <c r="E40" s="52" t="s">
        <v>28</v>
      </c>
      <c r="F40" s="45">
        <v>2566</v>
      </c>
      <c r="G40" s="52" t="s">
        <v>388</v>
      </c>
      <c r="H40" s="52" t="s">
        <v>322</v>
      </c>
      <c r="I40" s="52" t="s">
        <v>281</v>
      </c>
      <c r="J40" s="52" t="s">
        <v>711</v>
      </c>
      <c r="K40" s="52" t="s">
        <v>38</v>
      </c>
      <c r="M40" s="52" t="s">
        <v>614</v>
      </c>
      <c r="N40" s="52" t="s">
        <v>689</v>
      </c>
      <c r="O40" s="52" t="s">
        <v>823</v>
      </c>
    </row>
    <row r="41" spans="1:15">
      <c r="A41" s="52" t="s">
        <v>277</v>
      </c>
      <c r="B41" s="52" t="s">
        <v>824</v>
      </c>
      <c r="D41" s="52" t="s">
        <v>524</v>
      </c>
      <c r="E41" s="52" t="s">
        <v>28</v>
      </c>
      <c r="F41" s="45">
        <v>2566</v>
      </c>
      <c r="G41" s="52" t="s">
        <v>388</v>
      </c>
      <c r="H41" s="52" t="s">
        <v>322</v>
      </c>
      <c r="I41" s="52" t="s">
        <v>281</v>
      </c>
      <c r="J41" s="52" t="s">
        <v>711</v>
      </c>
      <c r="K41" s="52" t="s">
        <v>38</v>
      </c>
      <c r="M41" s="52" t="s">
        <v>614</v>
      </c>
      <c r="N41" s="52" t="s">
        <v>689</v>
      </c>
      <c r="O41" s="52" t="s">
        <v>825</v>
      </c>
    </row>
    <row r="42" spans="1:15">
      <c r="A42" s="52" t="s">
        <v>356</v>
      </c>
      <c r="B42" s="52" t="s">
        <v>826</v>
      </c>
      <c r="D42" s="52" t="s">
        <v>827</v>
      </c>
      <c r="E42" s="52" t="s">
        <v>28</v>
      </c>
      <c r="F42" s="45">
        <v>2566</v>
      </c>
      <c r="G42" s="52" t="s">
        <v>388</v>
      </c>
      <c r="H42" s="52" t="s">
        <v>322</v>
      </c>
      <c r="I42" s="52" t="s">
        <v>360</v>
      </c>
      <c r="J42" s="52" t="s">
        <v>272</v>
      </c>
      <c r="K42" s="52" t="s">
        <v>47</v>
      </c>
      <c r="M42" s="52" t="s">
        <v>249</v>
      </c>
      <c r="N42" s="52" t="s">
        <v>750</v>
      </c>
      <c r="O42" s="52" t="s">
        <v>828</v>
      </c>
    </row>
    <row r="43" spans="1:15">
      <c r="A43" s="52" t="s">
        <v>356</v>
      </c>
      <c r="B43" s="52" t="s">
        <v>829</v>
      </c>
      <c r="D43" s="52" t="s">
        <v>830</v>
      </c>
      <c r="E43" s="52" t="s">
        <v>28</v>
      </c>
      <c r="F43" s="45">
        <v>2566</v>
      </c>
      <c r="G43" s="52" t="s">
        <v>388</v>
      </c>
      <c r="H43" s="52" t="s">
        <v>322</v>
      </c>
      <c r="I43" s="52" t="s">
        <v>360</v>
      </c>
      <c r="J43" s="52" t="s">
        <v>272</v>
      </c>
      <c r="K43" s="52" t="s">
        <v>47</v>
      </c>
      <c r="M43" s="52" t="s">
        <v>249</v>
      </c>
      <c r="N43" s="52" t="s">
        <v>750</v>
      </c>
      <c r="O43" s="52" t="s">
        <v>831</v>
      </c>
    </row>
    <row r="44" spans="1:15">
      <c r="A44" s="52" t="s">
        <v>55</v>
      </c>
      <c r="B44" s="52" t="s">
        <v>832</v>
      </c>
      <c r="D44" s="52" t="s">
        <v>833</v>
      </c>
      <c r="E44" s="52" t="s">
        <v>28</v>
      </c>
      <c r="F44" s="45">
        <v>2566</v>
      </c>
      <c r="G44" s="52" t="s">
        <v>388</v>
      </c>
      <c r="H44" s="52" t="s">
        <v>322</v>
      </c>
      <c r="I44" s="52" t="s">
        <v>59</v>
      </c>
      <c r="J44" s="52" t="s">
        <v>60</v>
      </c>
      <c r="K44" s="52" t="s">
        <v>61</v>
      </c>
      <c r="M44" s="52" t="s">
        <v>249</v>
      </c>
      <c r="N44" s="52" t="s">
        <v>764</v>
      </c>
      <c r="O44" s="52" t="s">
        <v>834</v>
      </c>
    </row>
    <row r="45" spans="1:15">
      <c r="A45" s="52" t="s">
        <v>68</v>
      </c>
      <c r="B45" s="52" t="s">
        <v>835</v>
      </c>
      <c r="D45" s="52" t="s">
        <v>836</v>
      </c>
      <c r="E45" s="52" t="s">
        <v>28</v>
      </c>
      <c r="F45" s="45">
        <v>2566</v>
      </c>
      <c r="G45" s="52" t="s">
        <v>388</v>
      </c>
      <c r="H45" s="52" t="s">
        <v>322</v>
      </c>
      <c r="I45" s="52" t="s">
        <v>72</v>
      </c>
      <c r="J45" s="52" t="s">
        <v>654</v>
      </c>
      <c r="K45" s="52" t="s">
        <v>38</v>
      </c>
      <c r="M45" s="52" t="s">
        <v>249</v>
      </c>
      <c r="N45" s="52" t="s">
        <v>764</v>
      </c>
      <c r="O45" s="52" t="s">
        <v>837</v>
      </c>
    </row>
    <row r="46" spans="1:15">
      <c r="A46" s="52" t="s">
        <v>68</v>
      </c>
      <c r="B46" s="52" t="s">
        <v>463</v>
      </c>
      <c r="D46" s="52" t="s">
        <v>838</v>
      </c>
      <c r="E46" s="52" t="s">
        <v>28</v>
      </c>
      <c r="F46" s="45">
        <v>2566</v>
      </c>
      <c r="G46" s="52" t="s">
        <v>388</v>
      </c>
      <c r="H46" s="52" t="s">
        <v>322</v>
      </c>
      <c r="I46" s="52" t="s">
        <v>72</v>
      </c>
      <c r="J46" s="52" t="s">
        <v>654</v>
      </c>
      <c r="K46" s="52" t="s">
        <v>38</v>
      </c>
      <c r="M46" s="52" t="s">
        <v>207</v>
      </c>
      <c r="N46" s="52" t="s">
        <v>769</v>
      </c>
      <c r="O46" s="52" t="s">
        <v>839</v>
      </c>
    </row>
    <row r="47" spans="1:15">
      <c r="A47" s="52" t="s">
        <v>318</v>
      </c>
      <c r="B47" s="52" t="s">
        <v>840</v>
      </c>
      <c r="D47" s="52" t="s">
        <v>320</v>
      </c>
      <c r="E47" s="52" t="s">
        <v>28</v>
      </c>
      <c r="F47" s="45">
        <v>2566</v>
      </c>
      <c r="G47" s="52" t="s">
        <v>388</v>
      </c>
      <c r="H47" s="52" t="s">
        <v>322</v>
      </c>
      <c r="I47" s="52" t="s">
        <v>323</v>
      </c>
      <c r="J47" s="52" t="s">
        <v>679</v>
      </c>
      <c r="K47" s="52" t="s">
        <v>38</v>
      </c>
      <c r="M47" s="52" t="s">
        <v>188</v>
      </c>
      <c r="N47" s="52" t="s">
        <v>718</v>
      </c>
      <c r="O47" s="52" t="s">
        <v>841</v>
      </c>
    </row>
    <row r="48" spans="1:15">
      <c r="A48" s="52" t="s">
        <v>48</v>
      </c>
      <c r="B48" s="52" t="s">
        <v>842</v>
      </c>
      <c r="D48" s="52" t="s">
        <v>843</v>
      </c>
      <c r="E48" s="52" t="s">
        <v>28</v>
      </c>
      <c r="F48" s="45">
        <v>2566</v>
      </c>
      <c r="G48" s="52" t="s">
        <v>844</v>
      </c>
      <c r="H48" s="52" t="s">
        <v>322</v>
      </c>
      <c r="I48" s="52" t="s">
        <v>845</v>
      </c>
      <c r="J48" s="52" t="s">
        <v>46</v>
      </c>
      <c r="K48" s="52" t="s">
        <v>47</v>
      </c>
      <c r="M48" s="52" t="s">
        <v>188</v>
      </c>
      <c r="N48" s="52" t="s">
        <v>655</v>
      </c>
      <c r="O48" s="52" t="s">
        <v>846</v>
      </c>
    </row>
    <row r="49" spans="1:15">
      <c r="A49" s="52" t="s">
        <v>48</v>
      </c>
      <c r="B49" s="52" t="s">
        <v>847</v>
      </c>
      <c r="D49" s="52" t="s">
        <v>848</v>
      </c>
      <c r="E49" s="52" t="s">
        <v>28</v>
      </c>
      <c r="F49" s="45">
        <v>2566</v>
      </c>
      <c r="G49" s="52" t="s">
        <v>388</v>
      </c>
      <c r="H49" s="52" t="s">
        <v>322</v>
      </c>
      <c r="I49" s="52" t="s">
        <v>845</v>
      </c>
      <c r="J49" s="52" t="s">
        <v>46</v>
      </c>
      <c r="K49" s="52" t="s">
        <v>47</v>
      </c>
      <c r="M49" s="52" t="s">
        <v>188</v>
      </c>
      <c r="N49" s="52" t="s">
        <v>655</v>
      </c>
      <c r="O49" s="52" t="s">
        <v>849</v>
      </c>
    </row>
    <row r="50" spans="1:15">
      <c r="A50" s="52" t="s">
        <v>82</v>
      </c>
      <c r="B50" s="52" t="s">
        <v>463</v>
      </c>
      <c r="D50" s="52" t="s">
        <v>850</v>
      </c>
      <c r="E50" s="52" t="s">
        <v>28</v>
      </c>
      <c r="F50" s="45">
        <v>2566</v>
      </c>
      <c r="G50" s="52" t="s">
        <v>388</v>
      </c>
      <c r="H50" s="52" t="s">
        <v>322</v>
      </c>
      <c r="I50" s="52" t="s">
        <v>86</v>
      </c>
      <c r="J50" s="52" t="s">
        <v>654</v>
      </c>
      <c r="K50" s="52" t="s">
        <v>38</v>
      </c>
      <c r="M50" s="52" t="s">
        <v>249</v>
      </c>
      <c r="N50" s="52" t="s">
        <v>750</v>
      </c>
      <c r="O50" s="52" t="s">
        <v>851</v>
      </c>
    </row>
    <row r="51" spans="1:15" hidden="1">
      <c r="A51" s="52" t="s">
        <v>195</v>
      </c>
      <c r="B51" s="52" t="s">
        <v>852</v>
      </c>
      <c r="D51" s="52" t="s">
        <v>401</v>
      </c>
      <c r="E51" s="52" t="s">
        <v>28</v>
      </c>
      <c r="F51" s="45">
        <v>2566</v>
      </c>
      <c r="G51" s="52" t="s">
        <v>388</v>
      </c>
      <c r="H51" s="52" t="s">
        <v>322</v>
      </c>
      <c r="I51" s="52" t="s">
        <v>200</v>
      </c>
      <c r="J51" s="52" t="s">
        <v>676</v>
      </c>
      <c r="K51" s="52" t="s">
        <v>38</v>
      </c>
      <c r="L51" s="52" t="s">
        <v>853</v>
      </c>
      <c r="M51" s="52" t="s">
        <v>188</v>
      </c>
      <c r="N51" s="52" t="s">
        <v>718</v>
      </c>
      <c r="O51" s="52" t="s">
        <v>854</v>
      </c>
    </row>
    <row r="52" spans="1:15">
      <c r="A52" s="52" t="s">
        <v>462</v>
      </c>
      <c r="B52" s="52" t="s">
        <v>855</v>
      </c>
      <c r="D52" s="52" t="s">
        <v>856</v>
      </c>
      <c r="E52" s="52" t="s">
        <v>28</v>
      </c>
      <c r="F52" s="45">
        <v>2566</v>
      </c>
      <c r="G52" s="52" t="s">
        <v>388</v>
      </c>
      <c r="H52" s="52" t="s">
        <v>322</v>
      </c>
      <c r="I52" s="52" t="s">
        <v>466</v>
      </c>
      <c r="J52" s="52" t="s">
        <v>654</v>
      </c>
      <c r="K52" s="52" t="s">
        <v>38</v>
      </c>
      <c r="M52" s="52" t="s">
        <v>614</v>
      </c>
      <c r="N52" s="52" t="s">
        <v>753</v>
      </c>
      <c r="O52" s="52" t="s">
        <v>857</v>
      </c>
    </row>
    <row r="53" spans="1:15" hidden="1">
      <c r="A53" s="52" t="s">
        <v>195</v>
      </c>
      <c r="B53" s="52" t="s">
        <v>858</v>
      </c>
      <c r="D53" s="52" t="s">
        <v>426</v>
      </c>
      <c r="E53" s="52" t="s">
        <v>28</v>
      </c>
      <c r="F53" s="45">
        <v>2566</v>
      </c>
      <c r="G53" s="52" t="s">
        <v>388</v>
      </c>
      <c r="H53" s="52" t="s">
        <v>322</v>
      </c>
      <c r="I53" s="52" t="s">
        <v>200</v>
      </c>
      <c r="J53" s="52" t="s">
        <v>676</v>
      </c>
      <c r="K53" s="52" t="s">
        <v>38</v>
      </c>
      <c r="L53" s="52" t="s">
        <v>853</v>
      </c>
      <c r="M53" s="52" t="s">
        <v>614</v>
      </c>
      <c r="N53" s="52" t="s">
        <v>740</v>
      </c>
      <c r="O53" s="52" t="s">
        <v>859</v>
      </c>
    </row>
    <row r="54" spans="1:15">
      <c r="A54" s="52" t="s">
        <v>113</v>
      </c>
      <c r="B54" s="52" t="s">
        <v>860</v>
      </c>
      <c r="D54" s="52" t="s">
        <v>560</v>
      </c>
      <c r="E54" s="52" t="s">
        <v>28</v>
      </c>
      <c r="F54" s="45">
        <v>2566</v>
      </c>
      <c r="G54" s="52" t="s">
        <v>388</v>
      </c>
      <c r="H54" s="52" t="s">
        <v>322</v>
      </c>
      <c r="I54" s="52" t="s">
        <v>117</v>
      </c>
      <c r="J54" s="52" t="s">
        <v>103</v>
      </c>
      <c r="K54" s="52" t="s">
        <v>47</v>
      </c>
      <c r="M54" s="52" t="s">
        <v>188</v>
      </c>
      <c r="N54" s="52" t="s">
        <v>655</v>
      </c>
      <c r="O54" s="52" t="s">
        <v>861</v>
      </c>
    </row>
    <row r="55" spans="1:15">
      <c r="A55" s="52" t="s">
        <v>862</v>
      </c>
      <c r="B55" s="52" t="s">
        <v>863</v>
      </c>
      <c r="D55" s="52" t="s">
        <v>864</v>
      </c>
      <c r="E55" s="52" t="s">
        <v>28</v>
      </c>
      <c r="F55" s="45">
        <v>2566</v>
      </c>
      <c r="G55" s="52" t="s">
        <v>388</v>
      </c>
      <c r="H55" s="52" t="s">
        <v>322</v>
      </c>
      <c r="I55" s="52" t="s">
        <v>243</v>
      </c>
      <c r="J55" s="52" t="s">
        <v>865</v>
      </c>
      <c r="K55" s="52" t="s">
        <v>47</v>
      </c>
      <c r="M55" s="52" t="s">
        <v>249</v>
      </c>
      <c r="N55" s="52" t="s">
        <v>750</v>
      </c>
      <c r="O55" s="52" t="s">
        <v>866</v>
      </c>
    </row>
    <row r="56" spans="1:15" hidden="1">
      <c r="A56" s="52" t="s">
        <v>195</v>
      </c>
      <c r="B56" s="52" t="s">
        <v>867</v>
      </c>
      <c r="D56" s="52" t="s">
        <v>868</v>
      </c>
      <c r="E56" s="52" t="s">
        <v>28</v>
      </c>
      <c r="F56" s="45">
        <v>2566</v>
      </c>
      <c r="G56" s="52" t="s">
        <v>388</v>
      </c>
      <c r="H56" s="52" t="s">
        <v>322</v>
      </c>
      <c r="I56" s="52" t="s">
        <v>200</v>
      </c>
      <c r="J56" s="52" t="s">
        <v>676</v>
      </c>
      <c r="K56" s="52" t="s">
        <v>38</v>
      </c>
      <c r="L56" s="52" t="s">
        <v>853</v>
      </c>
      <c r="M56" s="52" t="s">
        <v>249</v>
      </c>
      <c r="N56" s="52" t="s">
        <v>750</v>
      </c>
      <c r="O56" s="52" t="s">
        <v>869</v>
      </c>
    </row>
    <row r="57" spans="1:15" hidden="1">
      <c r="A57" s="52" t="s">
        <v>195</v>
      </c>
      <c r="B57" s="52" t="s">
        <v>870</v>
      </c>
      <c r="D57" s="52" t="s">
        <v>457</v>
      </c>
      <c r="E57" s="52" t="s">
        <v>28</v>
      </c>
      <c r="F57" s="45">
        <v>2566</v>
      </c>
      <c r="G57" s="52" t="s">
        <v>388</v>
      </c>
      <c r="H57" s="52" t="s">
        <v>322</v>
      </c>
      <c r="I57" s="52" t="s">
        <v>200</v>
      </c>
      <c r="J57" s="52" t="s">
        <v>676</v>
      </c>
      <c r="K57" s="52" t="s">
        <v>38</v>
      </c>
      <c r="L57" s="52" t="s">
        <v>853</v>
      </c>
      <c r="M57" s="52" t="s">
        <v>249</v>
      </c>
      <c r="N57" s="52" t="s">
        <v>764</v>
      </c>
      <c r="O57" s="52" t="s">
        <v>871</v>
      </c>
    </row>
    <row r="58" spans="1:15" hidden="1">
      <c r="A58" s="52" t="s">
        <v>195</v>
      </c>
      <c r="B58" s="52" t="s">
        <v>872</v>
      </c>
      <c r="D58" s="52" t="s">
        <v>873</v>
      </c>
      <c r="E58" s="52" t="s">
        <v>28</v>
      </c>
      <c r="F58" s="45">
        <v>2566</v>
      </c>
      <c r="G58" s="52" t="s">
        <v>388</v>
      </c>
      <c r="H58" s="52" t="s">
        <v>322</v>
      </c>
      <c r="I58" s="52" t="s">
        <v>200</v>
      </c>
      <c r="J58" s="52" t="s">
        <v>676</v>
      </c>
      <c r="K58" s="52" t="s">
        <v>38</v>
      </c>
      <c r="L58" s="52" t="s">
        <v>853</v>
      </c>
      <c r="M58" s="52" t="s">
        <v>249</v>
      </c>
      <c r="N58" s="52" t="s">
        <v>764</v>
      </c>
      <c r="O58" s="52" t="s">
        <v>874</v>
      </c>
    </row>
    <row r="59" spans="1:15" hidden="1">
      <c r="A59" s="52" t="s">
        <v>195</v>
      </c>
      <c r="B59" s="52" t="s">
        <v>875</v>
      </c>
      <c r="D59" s="52" t="s">
        <v>876</v>
      </c>
      <c r="E59" s="52" t="s">
        <v>28</v>
      </c>
      <c r="F59" s="45">
        <v>2566</v>
      </c>
      <c r="G59" s="52" t="s">
        <v>388</v>
      </c>
      <c r="H59" s="52" t="s">
        <v>322</v>
      </c>
      <c r="I59" s="52" t="s">
        <v>200</v>
      </c>
      <c r="J59" s="52" t="s">
        <v>676</v>
      </c>
      <c r="K59" s="52" t="s">
        <v>38</v>
      </c>
      <c r="L59" s="52" t="s">
        <v>853</v>
      </c>
      <c r="M59" s="52" t="s">
        <v>614</v>
      </c>
      <c r="N59" s="52" t="s">
        <v>782</v>
      </c>
      <c r="O59" s="52" t="s">
        <v>877</v>
      </c>
    </row>
    <row r="60" spans="1:15" hidden="1">
      <c r="A60" s="52" t="s">
        <v>195</v>
      </c>
      <c r="B60" s="52" t="s">
        <v>878</v>
      </c>
      <c r="D60" s="52" t="s">
        <v>879</v>
      </c>
      <c r="E60" s="52" t="s">
        <v>28</v>
      </c>
      <c r="F60" s="45">
        <v>2566</v>
      </c>
      <c r="G60" s="52" t="s">
        <v>388</v>
      </c>
      <c r="H60" s="52" t="s">
        <v>322</v>
      </c>
      <c r="I60" s="52" t="s">
        <v>200</v>
      </c>
      <c r="J60" s="52" t="s">
        <v>676</v>
      </c>
      <c r="K60" s="52" t="s">
        <v>38</v>
      </c>
      <c r="L60" s="52" t="s">
        <v>853</v>
      </c>
      <c r="M60" s="52" t="s">
        <v>207</v>
      </c>
      <c r="N60" s="52" t="s">
        <v>726</v>
      </c>
      <c r="O60" s="52" t="s">
        <v>880</v>
      </c>
    </row>
    <row r="61" spans="1:15" hidden="1">
      <c r="A61" s="52" t="s">
        <v>195</v>
      </c>
      <c r="B61" s="52" t="s">
        <v>881</v>
      </c>
      <c r="D61" s="52" t="s">
        <v>882</v>
      </c>
      <c r="E61" s="52" t="s">
        <v>28</v>
      </c>
      <c r="F61" s="45">
        <v>2566</v>
      </c>
      <c r="G61" s="52" t="s">
        <v>388</v>
      </c>
      <c r="H61" s="52" t="s">
        <v>322</v>
      </c>
      <c r="I61" s="52" t="s">
        <v>200</v>
      </c>
      <c r="J61" s="52" t="s">
        <v>676</v>
      </c>
      <c r="K61" s="52" t="s">
        <v>38</v>
      </c>
      <c r="L61" s="52" t="s">
        <v>853</v>
      </c>
      <c r="M61" s="52" t="s">
        <v>249</v>
      </c>
      <c r="N61" s="52" t="s">
        <v>764</v>
      </c>
      <c r="O61" s="52" t="s">
        <v>883</v>
      </c>
    </row>
    <row r="62" spans="1:15" hidden="1">
      <c r="A62" s="52" t="s">
        <v>195</v>
      </c>
      <c r="B62" s="52" t="s">
        <v>884</v>
      </c>
      <c r="D62" s="52" t="s">
        <v>885</v>
      </c>
      <c r="E62" s="52" t="s">
        <v>28</v>
      </c>
      <c r="F62" s="45">
        <v>2566</v>
      </c>
      <c r="G62" s="52" t="s">
        <v>388</v>
      </c>
      <c r="H62" s="52" t="s">
        <v>322</v>
      </c>
      <c r="I62" s="52" t="s">
        <v>200</v>
      </c>
      <c r="J62" s="52" t="s">
        <v>676</v>
      </c>
      <c r="K62" s="52" t="s">
        <v>38</v>
      </c>
      <c r="L62" s="52" t="s">
        <v>853</v>
      </c>
      <c r="M62" s="52" t="s">
        <v>249</v>
      </c>
      <c r="N62" s="52" t="s">
        <v>764</v>
      </c>
      <c r="O62" s="52" t="s">
        <v>886</v>
      </c>
    </row>
    <row r="63" spans="1:15" hidden="1">
      <c r="A63" s="52" t="s">
        <v>195</v>
      </c>
      <c r="B63" s="52" t="s">
        <v>887</v>
      </c>
      <c r="D63" s="52" t="s">
        <v>888</v>
      </c>
      <c r="E63" s="52" t="s">
        <v>28</v>
      </c>
      <c r="F63" s="45">
        <v>2566</v>
      </c>
      <c r="G63" s="52" t="s">
        <v>388</v>
      </c>
      <c r="H63" s="52" t="s">
        <v>322</v>
      </c>
      <c r="I63" s="52" t="s">
        <v>200</v>
      </c>
      <c r="J63" s="52" t="s">
        <v>676</v>
      </c>
      <c r="K63" s="52" t="s">
        <v>38</v>
      </c>
      <c r="L63" s="52" t="s">
        <v>853</v>
      </c>
      <c r="M63" s="52" t="s">
        <v>249</v>
      </c>
      <c r="N63" s="52" t="s">
        <v>764</v>
      </c>
      <c r="O63" s="52" t="s">
        <v>889</v>
      </c>
    </row>
    <row r="64" spans="1:15">
      <c r="A64" s="52" t="s">
        <v>195</v>
      </c>
      <c r="B64" s="52" t="s">
        <v>890</v>
      </c>
      <c r="D64" s="52" t="s">
        <v>891</v>
      </c>
      <c r="E64" s="52" t="s">
        <v>28</v>
      </c>
      <c r="F64" s="45">
        <v>2566</v>
      </c>
      <c r="G64" s="52" t="s">
        <v>388</v>
      </c>
      <c r="H64" s="52" t="s">
        <v>322</v>
      </c>
      <c r="I64" s="52" t="s">
        <v>200</v>
      </c>
      <c r="J64" s="52" t="s">
        <v>676</v>
      </c>
      <c r="K64" s="52" t="s">
        <v>38</v>
      </c>
      <c r="M64" s="52" t="s">
        <v>249</v>
      </c>
      <c r="N64" s="52" t="s">
        <v>764</v>
      </c>
      <c r="O64" s="52" t="s">
        <v>892</v>
      </c>
    </row>
    <row r="65" spans="1:15">
      <c r="A65" s="52" t="s">
        <v>893</v>
      </c>
      <c r="B65" s="52" t="s">
        <v>894</v>
      </c>
      <c r="D65" s="52" t="s">
        <v>393</v>
      </c>
      <c r="E65" s="52" t="s">
        <v>28</v>
      </c>
      <c r="F65" s="45">
        <v>2566</v>
      </c>
      <c r="G65" s="52" t="s">
        <v>388</v>
      </c>
      <c r="H65" s="52" t="s">
        <v>322</v>
      </c>
      <c r="I65" s="52" t="s">
        <v>895</v>
      </c>
      <c r="J65" s="52" t="s">
        <v>739</v>
      </c>
      <c r="K65" s="52" t="s">
        <v>38</v>
      </c>
      <c r="M65" s="52" t="s">
        <v>614</v>
      </c>
      <c r="N65" s="52" t="s">
        <v>740</v>
      </c>
      <c r="O65" s="52" t="s">
        <v>896</v>
      </c>
    </row>
    <row r="66" spans="1:15">
      <c r="A66" s="52" t="s">
        <v>82</v>
      </c>
      <c r="B66" s="52" t="s">
        <v>897</v>
      </c>
      <c r="D66" s="52" t="s">
        <v>898</v>
      </c>
      <c r="E66" s="52" t="s">
        <v>28</v>
      </c>
      <c r="F66" s="45">
        <v>2566</v>
      </c>
      <c r="G66" s="52" t="s">
        <v>388</v>
      </c>
      <c r="H66" s="52" t="s">
        <v>322</v>
      </c>
      <c r="I66" s="52" t="s">
        <v>86</v>
      </c>
      <c r="J66" s="52" t="s">
        <v>654</v>
      </c>
      <c r="K66" s="52" t="s">
        <v>38</v>
      </c>
      <c r="M66" s="52" t="s">
        <v>249</v>
      </c>
      <c r="N66" s="52" t="s">
        <v>764</v>
      </c>
      <c r="O66" s="52" t="s">
        <v>899</v>
      </c>
    </row>
    <row r="67" spans="1:15">
      <c r="A67" s="52" t="s">
        <v>900</v>
      </c>
      <c r="B67" s="52" t="s">
        <v>901</v>
      </c>
      <c r="D67" s="52" t="s">
        <v>902</v>
      </c>
      <c r="E67" s="52" t="s">
        <v>28</v>
      </c>
      <c r="F67" s="45">
        <v>2566</v>
      </c>
      <c r="G67" s="52" t="s">
        <v>388</v>
      </c>
      <c r="H67" s="52" t="s">
        <v>322</v>
      </c>
      <c r="I67" s="52" t="s">
        <v>903</v>
      </c>
      <c r="J67" s="52" t="s">
        <v>904</v>
      </c>
      <c r="K67" s="52" t="s">
        <v>47</v>
      </c>
      <c r="M67" s="52" t="s">
        <v>614</v>
      </c>
      <c r="N67" s="52" t="s">
        <v>689</v>
      </c>
      <c r="O67" s="52" t="s">
        <v>905</v>
      </c>
    </row>
    <row r="68" spans="1:15">
      <c r="A68" s="52" t="s">
        <v>900</v>
      </c>
      <c r="B68" s="52" t="s">
        <v>906</v>
      </c>
      <c r="D68" s="52" t="s">
        <v>907</v>
      </c>
      <c r="E68" s="52" t="s">
        <v>28</v>
      </c>
      <c r="F68" s="45">
        <v>2566</v>
      </c>
      <c r="G68" s="52" t="s">
        <v>388</v>
      </c>
      <c r="H68" s="52" t="s">
        <v>322</v>
      </c>
      <c r="I68" s="52" t="s">
        <v>903</v>
      </c>
      <c r="J68" s="52" t="s">
        <v>904</v>
      </c>
      <c r="K68" s="52" t="s">
        <v>47</v>
      </c>
      <c r="M68" s="52" t="s">
        <v>614</v>
      </c>
      <c r="N68" s="52" t="s">
        <v>818</v>
      </c>
      <c r="O68" s="52" t="s">
        <v>908</v>
      </c>
    </row>
    <row r="69" spans="1:15">
      <c r="A69" s="52" t="s">
        <v>900</v>
      </c>
      <c r="B69" s="52" t="s">
        <v>909</v>
      </c>
      <c r="D69" s="52" t="s">
        <v>910</v>
      </c>
      <c r="E69" s="52" t="s">
        <v>28</v>
      </c>
      <c r="F69" s="45">
        <v>2566</v>
      </c>
      <c r="G69" s="52" t="s">
        <v>388</v>
      </c>
      <c r="H69" s="52" t="s">
        <v>322</v>
      </c>
      <c r="I69" s="52" t="s">
        <v>903</v>
      </c>
      <c r="J69" s="52" t="s">
        <v>904</v>
      </c>
      <c r="K69" s="52" t="s">
        <v>47</v>
      </c>
      <c r="M69" s="52" t="s">
        <v>614</v>
      </c>
      <c r="N69" s="52" t="s">
        <v>689</v>
      </c>
      <c r="O69" s="52" t="s">
        <v>911</v>
      </c>
    </row>
    <row r="70" spans="1:15">
      <c r="A70" s="52" t="s">
        <v>900</v>
      </c>
      <c r="B70" s="52" t="s">
        <v>912</v>
      </c>
      <c r="D70" s="52" t="s">
        <v>913</v>
      </c>
      <c r="E70" s="52" t="s">
        <v>28</v>
      </c>
      <c r="F70" s="45">
        <v>2566</v>
      </c>
      <c r="G70" s="52" t="s">
        <v>388</v>
      </c>
      <c r="H70" s="52" t="s">
        <v>322</v>
      </c>
      <c r="I70" s="52" t="s">
        <v>903</v>
      </c>
      <c r="J70" s="52" t="s">
        <v>904</v>
      </c>
      <c r="K70" s="52" t="s">
        <v>47</v>
      </c>
      <c r="M70" s="52" t="s">
        <v>249</v>
      </c>
      <c r="N70" s="52" t="s">
        <v>750</v>
      </c>
      <c r="O70" s="52" t="s">
        <v>914</v>
      </c>
    </row>
    <row r="71" spans="1:15">
      <c r="A71" s="52" t="s">
        <v>900</v>
      </c>
      <c r="B71" s="52" t="s">
        <v>915</v>
      </c>
      <c r="D71" s="52" t="s">
        <v>916</v>
      </c>
      <c r="E71" s="52" t="s">
        <v>28</v>
      </c>
      <c r="F71" s="45">
        <v>2566</v>
      </c>
      <c r="G71" s="52" t="s">
        <v>388</v>
      </c>
      <c r="H71" s="52" t="s">
        <v>322</v>
      </c>
      <c r="I71" s="52" t="s">
        <v>903</v>
      </c>
      <c r="J71" s="52" t="s">
        <v>904</v>
      </c>
      <c r="K71" s="52" t="s">
        <v>47</v>
      </c>
      <c r="M71" s="52" t="s">
        <v>249</v>
      </c>
      <c r="N71" s="52" t="s">
        <v>750</v>
      </c>
      <c r="O71" s="52" t="s">
        <v>917</v>
      </c>
    </row>
    <row r="72" spans="1:15">
      <c r="A72" s="52" t="s">
        <v>918</v>
      </c>
      <c r="B72" s="52" t="s">
        <v>485</v>
      </c>
      <c r="D72" s="52" t="s">
        <v>919</v>
      </c>
      <c r="E72" s="52" t="s">
        <v>28</v>
      </c>
      <c r="F72" s="45">
        <v>2566</v>
      </c>
      <c r="G72" s="52" t="s">
        <v>388</v>
      </c>
      <c r="H72" s="52" t="s">
        <v>322</v>
      </c>
      <c r="I72" s="52" t="s">
        <v>920</v>
      </c>
      <c r="J72" s="52" t="s">
        <v>654</v>
      </c>
      <c r="K72" s="52" t="s">
        <v>38</v>
      </c>
      <c r="M72" s="52" t="s">
        <v>188</v>
      </c>
      <c r="N72" s="52" t="s">
        <v>655</v>
      </c>
      <c r="O72" s="52" t="s">
        <v>921</v>
      </c>
    </row>
    <row r="73" spans="1:15">
      <c r="A73" s="52" t="s">
        <v>82</v>
      </c>
      <c r="B73" s="52" t="s">
        <v>922</v>
      </c>
      <c r="D73" s="52" t="s">
        <v>923</v>
      </c>
      <c r="E73" s="52" t="s">
        <v>28</v>
      </c>
      <c r="F73" s="45">
        <v>2566</v>
      </c>
      <c r="G73" s="52" t="s">
        <v>388</v>
      </c>
      <c r="H73" s="52" t="s">
        <v>322</v>
      </c>
      <c r="I73" s="52" t="s">
        <v>86</v>
      </c>
      <c r="J73" s="52" t="s">
        <v>654</v>
      </c>
      <c r="K73" s="52" t="s">
        <v>38</v>
      </c>
      <c r="M73" s="52" t="s">
        <v>249</v>
      </c>
      <c r="N73" s="52" t="s">
        <v>764</v>
      </c>
      <c r="O73" s="52" t="s">
        <v>924</v>
      </c>
    </row>
    <row r="74" spans="1:15">
      <c r="A74" s="52" t="s">
        <v>918</v>
      </c>
      <c r="B74" s="52" t="s">
        <v>835</v>
      </c>
      <c r="D74" s="52" t="s">
        <v>925</v>
      </c>
      <c r="E74" s="52" t="s">
        <v>28</v>
      </c>
      <c r="F74" s="45">
        <v>2566</v>
      </c>
      <c r="G74" s="52" t="s">
        <v>388</v>
      </c>
      <c r="H74" s="52" t="s">
        <v>322</v>
      </c>
      <c r="I74" s="52" t="s">
        <v>920</v>
      </c>
      <c r="J74" s="52" t="s">
        <v>654</v>
      </c>
      <c r="K74" s="52" t="s">
        <v>38</v>
      </c>
      <c r="M74" s="52" t="s">
        <v>249</v>
      </c>
      <c r="N74" s="52" t="s">
        <v>750</v>
      </c>
      <c r="O74" s="52" t="s">
        <v>926</v>
      </c>
    </row>
    <row r="75" spans="1:15">
      <c r="A75" s="52" t="s">
        <v>927</v>
      </c>
      <c r="B75" s="52" t="s">
        <v>928</v>
      </c>
      <c r="D75" s="52" t="s">
        <v>929</v>
      </c>
      <c r="E75" s="52" t="s">
        <v>28</v>
      </c>
      <c r="F75" s="45">
        <v>2566</v>
      </c>
      <c r="G75" s="52" t="s">
        <v>388</v>
      </c>
      <c r="H75" s="52" t="s">
        <v>322</v>
      </c>
      <c r="I75" s="52" t="s">
        <v>930</v>
      </c>
      <c r="J75" s="52" t="s">
        <v>931</v>
      </c>
      <c r="K75" s="52" t="s">
        <v>47</v>
      </c>
      <c r="M75" s="52" t="s">
        <v>188</v>
      </c>
      <c r="N75" s="52" t="s">
        <v>655</v>
      </c>
      <c r="O75" s="52" t="s">
        <v>932</v>
      </c>
    </row>
  </sheetData>
  <autoFilter ref="A2:AX75" xr:uid="{D3805F1C-4054-4ECB-92AB-CCD6E2565474}">
    <filterColumn colId="11">
      <filters blank="1">
        <filter val="ข้อเสนอโครงการสำคัญ 2566 ที่ผ่านเข้ารอบ"/>
      </filters>
    </filterColumn>
  </autoFilter>
  <mergeCells count="1">
    <mergeCell ref="A1:O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02B11-7F90-481D-892F-3430D570CCF7}">
  <sheetPr filterMode="1"/>
  <dimension ref="A1:R34"/>
  <sheetViews>
    <sheetView topLeftCell="B1" workbookViewId="0">
      <selection activeCell="H7" sqref="A7:XFD34"/>
    </sheetView>
  </sheetViews>
  <sheetFormatPr defaultColWidth="9.109375" defaultRowHeight="14.4"/>
  <cols>
    <col min="1" max="1" width="17.5546875" style="52" hidden="1" customWidth="1"/>
    <col min="2" max="3" width="25.6640625" style="52" customWidth="1"/>
    <col min="4" max="5" width="54" style="52" customWidth="1"/>
    <col min="6" max="6" width="13.44140625" style="52" customWidth="1"/>
    <col min="7" max="7" width="28.33203125" style="52" customWidth="1"/>
    <col min="8" max="8" width="27" style="52" customWidth="1"/>
    <col min="9" max="9" width="51.33203125" style="52" customWidth="1"/>
    <col min="10" max="12" width="54" style="52" customWidth="1"/>
    <col min="13" max="13" width="13.44140625" style="52" customWidth="1"/>
    <col min="14" max="14" width="16.109375" style="52" customWidth="1"/>
    <col min="15" max="15" width="71" style="52" customWidth="1"/>
    <col min="16" max="16" width="27.88671875" style="52" customWidth="1"/>
    <col min="17" max="17" width="33.6640625" style="52" customWidth="1"/>
    <col min="18" max="18" width="28.33203125" style="52" customWidth="1"/>
    <col min="19" max="16384" width="9.109375" style="52"/>
  </cols>
  <sheetData>
    <row r="1" spans="1:18">
      <c r="A1" s="235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2" spans="1:18">
      <c r="A2" s="44" t="s">
        <v>1</v>
      </c>
      <c r="B2" s="44" t="s">
        <v>2</v>
      </c>
      <c r="C2" s="44"/>
      <c r="D2" s="44" t="s">
        <v>3</v>
      </c>
      <c r="E2" s="44" t="s">
        <v>7</v>
      </c>
      <c r="F2" s="44" t="s">
        <v>612</v>
      </c>
      <c r="G2" s="44" t="s">
        <v>14</v>
      </c>
      <c r="H2" s="44" t="s">
        <v>15</v>
      </c>
      <c r="I2" s="44" t="s">
        <v>18</v>
      </c>
      <c r="J2" s="44" t="s">
        <v>19</v>
      </c>
      <c r="K2" s="44" t="s">
        <v>20</v>
      </c>
      <c r="L2" s="44" t="s">
        <v>21</v>
      </c>
      <c r="M2" s="44" t="s">
        <v>22</v>
      </c>
      <c r="N2" s="44" t="s">
        <v>23</v>
      </c>
      <c r="O2" s="44" t="s">
        <v>648</v>
      </c>
      <c r="P2" s="44"/>
      <c r="Q2" s="44" t="s">
        <v>646</v>
      </c>
      <c r="R2" s="44" t="s">
        <v>647</v>
      </c>
    </row>
    <row r="3" spans="1:18" hidden="1">
      <c r="A3" s="52" t="s">
        <v>302</v>
      </c>
      <c r="B3" s="52" t="s">
        <v>933</v>
      </c>
      <c r="D3" s="52" t="s">
        <v>934</v>
      </c>
      <c r="E3" s="52" t="s">
        <v>28</v>
      </c>
      <c r="F3" s="45">
        <v>2567</v>
      </c>
      <c r="G3" s="52" t="s">
        <v>180</v>
      </c>
      <c r="H3" s="52" t="s">
        <v>234</v>
      </c>
      <c r="I3" s="52" t="s">
        <v>306</v>
      </c>
      <c r="J3" s="52" t="s">
        <v>236</v>
      </c>
      <c r="K3" s="52" t="s">
        <v>237</v>
      </c>
      <c r="L3" s="52" t="s">
        <v>935</v>
      </c>
      <c r="M3" s="52" t="s">
        <v>614</v>
      </c>
      <c r="N3" s="52" t="s">
        <v>782</v>
      </c>
      <c r="O3" s="52" t="s">
        <v>936</v>
      </c>
      <c r="Q3" s="52" t="s">
        <v>398</v>
      </c>
      <c r="R3" s="52" t="s">
        <v>473</v>
      </c>
    </row>
    <row r="4" spans="1:18" hidden="1">
      <c r="A4" s="52" t="s">
        <v>391</v>
      </c>
      <c r="B4" s="52" t="s">
        <v>937</v>
      </c>
      <c r="D4" s="52" t="s">
        <v>938</v>
      </c>
      <c r="E4" s="52" t="s">
        <v>28</v>
      </c>
      <c r="F4" s="45">
        <v>2567</v>
      </c>
      <c r="G4" s="52" t="s">
        <v>535</v>
      </c>
      <c r="H4" s="52" t="s">
        <v>216</v>
      </c>
      <c r="I4" s="52" t="s">
        <v>395</v>
      </c>
      <c r="J4" s="52" t="s">
        <v>739</v>
      </c>
      <c r="K4" s="52" t="s">
        <v>38</v>
      </c>
      <c r="L4" s="52" t="s">
        <v>935</v>
      </c>
      <c r="M4" s="52" t="s">
        <v>614</v>
      </c>
      <c r="N4" s="52" t="s">
        <v>740</v>
      </c>
      <c r="O4" s="52" t="s">
        <v>939</v>
      </c>
      <c r="Q4" s="52" t="s">
        <v>398</v>
      </c>
      <c r="R4" s="52" t="s">
        <v>399</v>
      </c>
    </row>
    <row r="5" spans="1:18" hidden="1">
      <c r="A5" s="52" t="s">
        <v>318</v>
      </c>
      <c r="B5" s="52" t="s">
        <v>940</v>
      </c>
      <c r="D5" s="52" t="s">
        <v>300</v>
      </c>
      <c r="E5" s="52" t="s">
        <v>28</v>
      </c>
      <c r="F5" s="45">
        <v>2567</v>
      </c>
      <c r="G5" s="52" t="s">
        <v>535</v>
      </c>
      <c r="H5" s="52" t="s">
        <v>199</v>
      </c>
      <c r="I5" s="52" t="s">
        <v>323</v>
      </c>
      <c r="J5" s="52" t="s">
        <v>679</v>
      </c>
      <c r="K5" s="52" t="s">
        <v>38</v>
      </c>
      <c r="L5" s="52" t="s">
        <v>935</v>
      </c>
      <c r="M5" s="52" t="s">
        <v>188</v>
      </c>
      <c r="N5" s="52" t="s">
        <v>655</v>
      </c>
      <c r="O5" s="52" t="s">
        <v>941</v>
      </c>
      <c r="Q5" s="52" t="s">
        <v>382</v>
      </c>
      <c r="R5" s="52" t="s">
        <v>383</v>
      </c>
    </row>
    <row r="6" spans="1:18" hidden="1">
      <c r="A6" s="52" t="s">
        <v>942</v>
      </c>
      <c r="B6" s="52" t="s">
        <v>943</v>
      </c>
      <c r="D6" s="52" t="s">
        <v>944</v>
      </c>
      <c r="E6" s="52" t="s">
        <v>28</v>
      </c>
      <c r="F6" s="45">
        <v>2567</v>
      </c>
      <c r="G6" s="52" t="s">
        <v>535</v>
      </c>
      <c r="H6" s="52" t="s">
        <v>199</v>
      </c>
      <c r="J6" s="52" t="s">
        <v>945</v>
      </c>
      <c r="K6" s="52" t="s">
        <v>38</v>
      </c>
      <c r="L6" s="52" t="s">
        <v>935</v>
      </c>
      <c r="M6" s="52" t="s">
        <v>249</v>
      </c>
      <c r="N6" s="52" t="s">
        <v>764</v>
      </c>
      <c r="O6" s="52" t="s">
        <v>946</v>
      </c>
      <c r="Q6" s="52" t="s">
        <v>408</v>
      </c>
      <c r="R6" s="52" t="s">
        <v>445</v>
      </c>
    </row>
    <row r="7" spans="1:18">
      <c r="A7" s="52" t="s">
        <v>947</v>
      </c>
      <c r="B7" s="52" t="s">
        <v>948</v>
      </c>
      <c r="D7" s="52" t="s">
        <v>949</v>
      </c>
      <c r="E7" s="52" t="s">
        <v>28</v>
      </c>
      <c r="F7" s="45">
        <v>2567</v>
      </c>
      <c r="G7" s="52" t="s">
        <v>535</v>
      </c>
      <c r="H7" s="52" t="s">
        <v>199</v>
      </c>
      <c r="I7" s="52" t="s">
        <v>243</v>
      </c>
      <c r="J7" s="52" t="s">
        <v>390</v>
      </c>
      <c r="K7" s="52" t="s">
        <v>61</v>
      </c>
      <c r="L7" s="52" t="s">
        <v>950</v>
      </c>
      <c r="M7" s="52" t="s">
        <v>188</v>
      </c>
      <c r="N7" s="52" t="s">
        <v>655</v>
      </c>
      <c r="O7" s="52" t="s">
        <v>951</v>
      </c>
      <c r="Q7" s="52" t="s">
        <v>382</v>
      </c>
      <c r="R7" s="52" t="s">
        <v>383</v>
      </c>
    </row>
    <row r="8" spans="1:18">
      <c r="A8" s="52" t="s">
        <v>952</v>
      </c>
      <c r="B8" s="52" t="s">
        <v>953</v>
      </c>
      <c r="D8" s="52" t="s">
        <v>954</v>
      </c>
      <c r="E8" s="52" t="s">
        <v>28</v>
      </c>
      <c r="F8" s="45">
        <v>2567</v>
      </c>
      <c r="G8" s="52" t="s">
        <v>535</v>
      </c>
      <c r="H8" s="52" t="s">
        <v>589</v>
      </c>
      <c r="I8" s="52" t="s">
        <v>955</v>
      </c>
      <c r="J8" s="52" t="s">
        <v>956</v>
      </c>
      <c r="K8" s="52" t="s">
        <v>38</v>
      </c>
      <c r="L8" s="52" t="s">
        <v>950</v>
      </c>
      <c r="M8" s="52" t="s">
        <v>249</v>
      </c>
      <c r="N8" s="52" t="s">
        <v>764</v>
      </c>
      <c r="O8" s="52" t="s">
        <v>957</v>
      </c>
      <c r="Q8" s="52" t="s">
        <v>408</v>
      </c>
      <c r="R8" s="52" t="s">
        <v>445</v>
      </c>
    </row>
    <row r="9" spans="1:18" hidden="1">
      <c r="A9" s="52" t="s">
        <v>413</v>
      </c>
      <c r="B9" s="52" t="s">
        <v>958</v>
      </c>
      <c r="D9" s="52" t="s">
        <v>959</v>
      </c>
      <c r="E9" s="52" t="s">
        <v>28</v>
      </c>
      <c r="F9" s="45">
        <v>2567</v>
      </c>
      <c r="G9" s="52" t="s">
        <v>960</v>
      </c>
      <c r="H9" s="52" t="s">
        <v>199</v>
      </c>
      <c r="I9" s="52" t="s">
        <v>418</v>
      </c>
      <c r="J9" s="52" t="s">
        <v>176</v>
      </c>
      <c r="K9" s="52" t="s">
        <v>61</v>
      </c>
      <c r="L9" s="52" t="s">
        <v>935</v>
      </c>
      <c r="M9" s="52" t="s">
        <v>249</v>
      </c>
      <c r="N9" s="52" t="s">
        <v>745</v>
      </c>
      <c r="O9" s="52" t="s">
        <v>961</v>
      </c>
      <c r="Q9" s="52" t="s">
        <v>408</v>
      </c>
      <c r="R9" s="52" t="s">
        <v>409</v>
      </c>
    </row>
    <row r="10" spans="1:18">
      <c r="A10" s="52" t="s">
        <v>195</v>
      </c>
      <c r="B10" s="52" t="s">
        <v>962</v>
      </c>
      <c r="D10" s="52" t="s">
        <v>963</v>
      </c>
      <c r="E10" s="52" t="s">
        <v>28</v>
      </c>
      <c r="F10" s="45">
        <v>2567</v>
      </c>
      <c r="G10" s="52" t="s">
        <v>535</v>
      </c>
      <c r="H10" s="52" t="s">
        <v>216</v>
      </c>
      <c r="I10" s="52" t="s">
        <v>200</v>
      </c>
      <c r="J10" s="52" t="s">
        <v>676</v>
      </c>
      <c r="K10" s="52" t="s">
        <v>38</v>
      </c>
      <c r="L10" s="52" t="s">
        <v>950</v>
      </c>
      <c r="M10" s="52" t="s">
        <v>614</v>
      </c>
      <c r="N10" s="52" t="s">
        <v>689</v>
      </c>
      <c r="O10" s="52" t="s">
        <v>964</v>
      </c>
      <c r="Q10" s="52" t="s">
        <v>398</v>
      </c>
      <c r="R10" s="52" t="s">
        <v>441</v>
      </c>
    </row>
    <row r="11" spans="1:18" hidden="1">
      <c r="A11" s="52" t="s">
        <v>195</v>
      </c>
      <c r="B11" s="52" t="s">
        <v>965</v>
      </c>
      <c r="D11" s="52" t="s">
        <v>966</v>
      </c>
      <c r="E11" s="52" t="s">
        <v>28</v>
      </c>
      <c r="F11" s="45">
        <v>2567</v>
      </c>
      <c r="G11" s="52" t="s">
        <v>535</v>
      </c>
      <c r="H11" s="52" t="s">
        <v>199</v>
      </c>
      <c r="I11" s="52" t="s">
        <v>200</v>
      </c>
      <c r="J11" s="52" t="s">
        <v>676</v>
      </c>
      <c r="K11" s="52" t="s">
        <v>38</v>
      </c>
      <c r="L11" s="52" t="s">
        <v>935</v>
      </c>
      <c r="M11" s="52" t="s">
        <v>207</v>
      </c>
      <c r="N11" s="52" t="s">
        <v>726</v>
      </c>
      <c r="O11" s="52" t="s">
        <v>967</v>
      </c>
      <c r="Q11" s="52" t="s">
        <v>436</v>
      </c>
      <c r="R11" s="52" t="s">
        <v>455</v>
      </c>
    </row>
    <row r="12" spans="1:18" hidden="1">
      <c r="A12" s="52" t="s">
        <v>195</v>
      </c>
      <c r="B12" s="52" t="s">
        <v>968</v>
      </c>
      <c r="D12" s="52" t="s">
        <v>969</v>
      </c>
      <c r="E12" s="52" t="s">
        <v>28</v>
      </c>
      <c r="F12" s="45">
        <v>2567</v>
      </c>
      <c r="G12" s="52" t="s">
        <v>535</v>
      </c>
      <c r="H12" s="52" t="s">
        <v>199</v>
      </c>
      <c r="I12" s="52" t="s">
        <v>200</v>
      </c>
      <c r="J12" s="52" t="s">
        <v>676</v>
      </c>
      <c r="K12" s="52" t="s">
        <v>38</v>
      </c>
      <c r="L12" s="52" t="s">
        <v>935</v>
      </c>
      <c r="M12" s="52" t="s">
        <v>202</v>
      </c>
      <c r="N12" s="52" t="s">
        <v>658</v>
      </c>
      <c r="O12" s="52" t="s">
        <v>971</v>
      </c>
      <c r="Q12" s="52" t="s">
        <v>503</v>
      </c>
      <c r="R12" s="52" t="s">
        <v>970</v>
      </c>
    </row>
    <row r="13" spans="1:18">
      <c r="A13" s="52" t="s">
        <v>195</v>
      </c>
      <c r="B13" s="52" t="s">
        <v>972</v>
      </c>
      <c r="D13" s="52" t="s">
        <v>973</v>
      </c>
      <c r="E13" s="52" t="s">
        <v>28</v>
      </c>
      <c r="F13" s="45">
        <v>2567</v>
      </c>
      <c r="G13" s="52" t="s">
        <v>535</v>
      </c>
      <c r="H13" s="52" t="s">
        <v>199</v>
      </c>
      <c r="I13" s="52" t="s">
        <v>200</v>
      </c>
      <c r="J13" s="52" t="s">
        <v>676</v>
      </c>
      <c r="K13" s="52" t="s">
        <v>38</v>
      </c>
      <c r="L13" s="52" t="s">
        <v>950</v>
      </c>
      <c r="M13" s="52" t="s">
        <v>249</v>
      </c>
      <c r="N13" s="52" t="s">
        <v>750</v>
      </c>
      <c r="O13" s="52" t="s">
        <v>974</v>
      </c>
      <c r="Q13" s="52" t="s">
        <v>408</v>
      </c>
      <c r="R13" s="52" t="s">
        <v>419</v>
      </c>
    </row>
    <row r="14" spans="1:18">
      <c r="A14" s="52" t="s">
        <v>195</v>
      </c>
      <c r="B14" s="52" t="s">
        <v>975</v>
      </c>
      <c r="D14" s="52" t="s">
        <v>976</v>
      </c>
      <c r="E14" s="52" t="s">
        <v>28</v>
      </c>
      <c r="F14" s="45">
        <v>2567</v>
      </c>
      <c r="G14" s="52" t="s">
        <v>535</v>
      </c>
      <c r="H14" s="52" t="s">
        <v>199</v>
      </c>
      <c r="I14" s="52" t="s">
        <v>200</v>
      </c>
      <c r="J14" s="52" t="s">
        <v>676</v>
      </c>
      <c r="K14" s="52" t="s">
        <v>38</v>
      </c>
      <c r="L14" s="52" t="s">
        <v>950</v>
      </c>
      <c r="M14" s="52" t="s">
        <v>614</v>
      </c>
      <c r="N14" s="52" t="s">
        <v>753</v>
      </c>
      <c r="O14" s="52" t="s">
        <v>977</v>
      </c>
      <c r="Q14" s="52" t="s">
        <v>398</v>
      </c>
      <c r="R14" s="52" t="s">
        <v>424</v>
      </c>
    </row>
    <row r="15" spans="1:18">
      <c r="A15" s="52" t="s">
        <v>195</v>
      </c>
      <c r="B15" s="52" t="s">
        <v>978</v>
      </c>
      <c r="D15" s="52" t="s">
        <v>979</v>
      </c>
      <c r="E15" s="52" t="s">
        <v>28</v>
      </c>
      <c r="F15" s="45">
        <v>2567</v>
      </c>
      <c r="G15" s="52" t="s">
        <v>535</v>
      </c>
      <c r="H15" s="52" t="s">
        <v>403</v>
      </c>
      <c r="I15" s="52" t="s">
        <v>200</v>
      </c>
      <c r="J15" s="52" t="s">
        <v>676</v>
      </c>
      <c r="K15" s="52" t="s">
        <v>38</v>
      </c>
      <c r="L15" s="52" t="s">
        <v>950</v>
      </c>
      <c r="M15" s="52" t="s">
        <v>614</v>
      </c>
      <c r="N15" s="52" t="s">
        <v>689</v>
      </c>
      <c r="O15" s="52" t="s">
        <v>980</v>
      </c>
      <c r="Q15" s="52" t="s">
        <v>398</v>
      </c>
      <c r="R15" s="52" t="s">
        <v>441</v>
      </c>
    </row>
    <row r="16" spans="1:18" hidden="1">
      <c r="A16" s="52" t="s">
        <v>224</v>
      </c>
      <c r="B16" s="52" t="s">
        <v>981</v>
      </c>
      <c r="D16" s="52" t="s">
        <v>982</v>
      </c>
      <c r="E16" s="52" t="s">
        <v>28</v>
      </c>
      <c r="F16" s="45">
        <v>2567</v>
      </c>
      <c r="G16" s="52" t="s">
        <v>535</v>
      </c>
      <c r="H16" s="52" t="s">
        <v>199</v>
      </c>
      <c r="I16" s="52" t="s">
        <v>228</v>
      </c>
      <c r="J16" s="52" t="s">
        <v>229</v>
      </c>
      <c r="K16" s="52" t="s">
        <v>38</v>
      </c>
      <c r="L16" s="52" t="s">
        <v>935</v>
      </c>
      <c r="M16" s="52" t="s">
        <v>614</v>
      </c>
      <c r="N16" s="52" t="s">
        <v>689</v>
      </c>
      <c r="O16" s="52" t="s">
        <v>983</v>
      </c>
      <c r="Q16" s="52" t="s">
        <v>398</v>
      </c>
      <c r="R16" s="52" t="s">
        <v>441</v>
      </c>
    </row>
    <row r="17" spans="1:18" hidden="1">
      <c r="A17" s="52" t="s">
        <v>24</v>
      </c>
      <c r="B17" s="52" t="s">
        <v>984</v>
      </c>
      <c r="D17" s="52" t="s">
        <v>985</v>
      </c>
      <c r="E17" s="52" t="s">
        <v>28</v>
      </c>
      <c r="F17" s="45">
        <v>2567</v>
      </c>
      <c r="G17" s="52" t="s">
        <v>535</v>
      </c>
      <c r="H17" s="52" t="s">
        <v>199</v>
      </c>
      <c r="I17" s="52" t="s">
        <v>36</v>
      </c>
      <c r="J17" s="52" t="s">
        <v>37</v>
      </c>
      <c r="K17" s="52" t="s">
        <v>38</v>
      </c>
      <c r="L17" s="52" t="s">
        <v>935</v>
      </c>
      <c r="M17" s="52" t="s">
        <v>249</v>
      </c>
      <c r="N17" s="52" t="s">
        <v>745</v>
      </c>
      <c r="O17" s="52" t="s">
        <v>986</v>
      </c>
      <c r="Q17" s="52" t="s">
        <v>408</v>
      </c>
      <c r="R17" s="52" t="s">
        <v>409</v>
      </c>
    </row>
    <row r="18" spans="1:18" hidden="1">
      <c r="A18" s="52" t="s">
        <v>244</v>
      </c>
      <c r="B18" s="52" t="s">
        <v>987</v>
      </c>
      <c r="D18" s="52" t="s">
        <v>988</v>
      </c>
      <c r="E18" s="52" t="s">
        <v>28</v>
      </c>
      <c r="F18" s="45">
        <v>2567</v>
      </c>
      <c r="G18" s="52" t="s">
        <v>535</v>
      </c>
      <c r="H18" s="52" t="s">
        <v>199</v>
      </c>
      <c r="I18" s="52" t="s">
        <v>248</v>
      </c>
      <c r="J18" s="52" t="s">
        <v>654</v>
      </c>
      <c r="K18" s="52" t="s">
        <v>38</v>
      </c>
      <c r="L18" s="52" t="s">
        <v>935</v>
      </c>
      <c r="M18" s="52" t="s">
        <v>249</v>
      </c>
      <c r="N18" s="52" t="s">
        <v>764</v>
      </c>
      <c r="O18" s="52" t="s">
        <v>989</v>
      </c>
      <c r="Q18" s="52" t="s">
        <v>408</v>
      </c>
      <c r="R18" s="52" t="s">
        <v>445</v>
      </c>
    </row>
    <row r="19" spans="1:18" hidden="1">
      <c r="A19" s="52" t="s">
        <v>244</v>
      </c>
      <c r="B19" s="52" t="s">
        <v>990</v>
      </c>
      <c r="D19" s="52" t="s">
        <v>991</v>
      </c>
      <c r="E19" s="52" t="s">
        <v>28</v>
      </c>
      <c r="F19" s="45">
        <v>2567</v>
      </c>
      <c r="G19" s="52" t="s">
        <v>535</v>
      </c>
      <c r="H19" s="52" t="s">
        <v>199</v>
      </c>
      <c r="I19" s="52" t="s">
        <v>248</v>
      </c>
      <c r="J19" s="52" t="s">
        <v>654</v>
      </c>
      <c r="K19" s="52" t="s">
        <v>38</v>
      </c>
      <c r="L19" s="52" t="s">
        <v>935</v>
      </c>
      <c r="M19" s="52" t="s">
        <v>249</v>
      </c>
      <c r="N19" s="52" t="s">
        <v>750</v>
      </c>
      <c r="O19" s="52" t="s">
        <v>992</v>
      </c>
      <c r="Q19" s="52" t="s">
        <v>408</v>
      </c>
      <c r="R19" s="52" t="s">
        <v>419</v>
      </c>
    </row>
    <row r="20" spans="1:18" hidden="1">
      <c r="A20" s="52" t="s">
        <v>277</v>
      </c>
      <c r="B20" s="52" t="s">
        <v>993</v>
      </c>
      <c r="D20" s="52" t="s">
        <v>994</v>
      </c>
      <c r="E20" s="52" t="s">
        <v>28</v>
      </c>
      <c r="F20" s="45">
        <v>2567</v>
      </c>
      <c r="G20" s="52" t="s">
        <v>535</v>
      </c>
      <c r="H20" s="52" t="s">
        <v>199</v>
      </c>
      <c r="I20" s="52" t="s">
        <v>281</v>
      </c>
      <c r="J20" s="52" t="s">
        <v>711</v>
      </c>
      <c r="K20" s="52" t="s">
        <v>38</v>
      </c>
      <c r="L20" s="52" t="s">
        <v>935</v>
      </c>
      <c r="M20" s="52" t="s">
        <v>188</v>
      </c>
      <c r="N20" s="52" t="s">
        <v>718</v>
      </c>
      <c r="O20" s="52" t="s">
        <v>995</v>
      </c>
      <c r="Q20" s="52" t="s">
        <v>382</v>
      </c>
      <c r="R20" s="52" t="s">
        <v>404</v>
      </c>
    </row>
    <row r="21" spans="1:18" hidden="1">
      <c r="A21" s="52" t="s">
        <v>244</v>
      </c>
      <c r="B21" s="52" t="s">
        <v>996</v>
      </c>
      <c r="D21" s="52" t="s">
        <v>997</v>
      </c>
      <c r="E21" s="52" t="s">
        <v>28</v>
      </c>
      <c r="F21" s="45">
        <v>2567</v>
      </c>
      <c r="G21" s="52" t="s">
        <v>535</v>
      </c>
      <c r="H21" s="52" t="s">
        <v>403</v>
      </c>
      <c r="I21" s="52" t="s">
        <v>248</v>
      </c>
      <c r="J21" s="52" t="s">
        <v>654</v>
      </c>
      <c r="K21" s="52" t="s">
        <v>38</v>
      </c>
      <c r="L21" s="52" t="s">
        <v>935</v>
      </c>
      <c r="M21" s="52" t="s">
        <v>249</v>
      </c>
      <c r="N21" s="52" t="s">
        <v>764</v>
      </c>
      <c r="O21" s="52" t="s">
        <v>998</v>
      </c>
      <c r="Q21" s="52" t="s">
        <v>408</v>
      </c>
      <c r="R21" s="52" t="s">
        <v>445</v>
      </c>
    </row>
    <row r="22" spans="1:18" hidden="1">
      <c r="A22" s="52" t="s">
        <v>999</v>
      </c>
      <c r="B22" s="52" t="s">
        <v>1000</v>
      </c>
      <c r="D22" s="52" t="s">
        <v>1001</v>
      </c>
      <c r="E22" s="52" t="s">
        <v>28</v>
      </c>
      <c r="F22" s="45">
        <v>2567</v>
      </c>
      <c r="G22" s="52" t="s">
        <v>535</v>
      </c>
      <c r="H22" s="52" t="s">
        <v>403</v>
      </c>
      <c r="I22" s="52" t="s">
        <v>1002</v>
      </c>
      <c r="J22" s="52" t="s">
        <v>236</v>
      </c>
      <c r="K22" s="52" t="s">
        <v>237</v>
      </c>
      <c r="L22" s="52" t="s">
        <v>935</v>
      </c>
      <c r="M22" s="52" t="s">
        <v>249</v>
      </c>
      <c r="N22" s="52" t="s">
        <v>750</v>
      </c>
      <c r="O22" s="52" t="s">
        <v>1003</v>
      </c>
      <c r="Q22" s="52" t="s">
        <v>408</v>
      </c>
      <c r="R22" s="52" t="s">
        <v>419</v>
      </c>
    </row>
    <row r="23" spans="1:18">
      <c r="A23" s="52" t="s">
        <v>302</v>
      </c>
      <c r="B23" s="52" t="s">
        <v>1004</v>
      </c>
      <c r="D23" s="52" t="s">
        <v>1005</v>
      </c>
      <c r="E23" s="52" t="s">
        <v>28</v>
      </c>
      <c r="F23" s="45">
        <v>2567</v>
      </c>
      <c r="G23" s="52" t="s">
        <v>535</v>
      </c>
      <c r="H23" s="52" t="s">
        <v>199</v>
      </c>
      <c r="I23" s="52" t="s">
        <v>306</v>
      </c>
      <c r="J23" s="52" t="s">
        <v>236</v>
      </c>
      <c r="K23" s="52" t="s">
        <v>237</v>
      </c>
      <c r="M23" s="52" t="s">
        <v>188</v>
      </c>
      <c r="N23" s="52" t="s">
        <v>655</v>
      </c>
      <c r="O23" s="52" t="s">
        <v>1008</v>
      </c>
      <c r="Q23" s="52" t="s">
        <v>1006</v>
      </c>
      <c r="R23" s="52" t="s">
        <v>1007</v>
      </c>
    </row>
    <row r="24" spans="1:18">
      <c r="A24" s="52" t="s">
        <v>55</v>
      </c>
      <c r="B24" s="52" t="s">
        <v>1009</v>
      </c>
      <c r="D24" s="52" t="s">
        <v>1010</v>
      </c>
      <c r="E24" s="52" t="s">
        <v>28</v>
      </c>
      <c r="F24" s="45">
        <v>2567</v>
      </c>
      <c r="G24" s="52" t="s">
        <v>535</v>
      </c>
      <c r="H24" s="52" t="s">
        <v>199</v>
      </c>
      <c r="I24" s="52" t="s">
        <v>59</v>
      </c>
      <c r="J24" s="52" t="s">
        <v>60</v>
      </c>
      <c r="K24" s="52" t="s">
        <v>61</v>
      </c>
      <c r="M24" s="52" t="s">
        <v>249</v>
      </c>
      <c r="N24" s="52" t="s">
        <v>750</v>
      </c>
      <c r="O24" s="52" t="s">
        <v>1013</v>
      </c>
      <c r="Q24" s="52" t="s">
        <v>1011</v>
      </c>
      <c r="R24" s="52" t="s">
        <v>1012</v>
      </c>
    </row>
    <row r="25" spans="1:18">
      <c r="A25" s="52" t="s">
        <v>1014</v>
      </c>
      <c r="B25" s="52" t="s">
        <v>1015</v>
      </c>
      <c r="D25" s="52" t="s">
        <v>1016</v>
      </c>
      <c r="E25" s="52" t="s">
        <v>28</v>
      </c>
      <c r="F25" s="45">
        <v>2567</v>
      </c>
      <c r="G25" s="52" t="s">
        <v>535</v>
      </c>
      <c r="H25" s="52" t="s">
        <v>199</v>
      </c>
      <c r="I25" s="52" t="s">
        <v>1017</v>
      </c>
      <c r="J25" s="52" t="s">
        <v>390</v>
      </c>
      <c r="K25" s="52" t="s">
        <v>61</v>
      </c>
      <c r="M25" s="52" t="s">
        <v>188</v>
      </c>
      <c r="N25" s="52" t="s">
        <v>655</v>
      </c>
      <c r="O25" s="52" t="s">
        <v>1018</v>
      </c>
      <c r="Q25" s="52" t="s">
        <v>1006</v>
      </c>
      <c r="R25" s="52" t="s">
        <v>1007</v>
      </c>
    </row>
    <row r="26" spans="1:18">
      <c r="A26" s="52" t="s">
        <v>1019</v>
      </c>
      <c r="B26" s="52" t="s">
        <v>1020</v>
      </c>
      <c r="D26" s="52" t="s">
        <v>1016</v>
      </c>
      <c r="E26" s="52" t="s">
        <v>28</v>
      </c>
      <c r="F26" s="45">
        <v>2567</v>
      </c>
      <c r="G26" s="52" t="s">
        <v>535</v>
      </c>
      <c r="H26" s="52" t="s">
        <v>199</v>
      </c>
      <c r="I26" s="52" t="s">
        <v>1021</v>
      </c>
      <c r="J26" s="52" t="s">
        <v>390</v>
      </c>
      <c r="K26" s="52" t="s">
        <v>61</v>
      </c>
      <c r="M26" s="52" t="s">
        <v>188</v>
      </c>
      <c r="N26" s="52" t="s">
        <v>718</v>
      </c>
      <c r="O26" s="52" t="s">
        <v>1023</v>
      </c>
      <c r="Q26" s="52" t="s">
        <v>1006</v>
      </c>
      <c r="R26" s="52" t="s">
        <v>1022</v>
      </c>
    </row>
    <row r="27" spans="1:18">
      <c r="A27" s="52" t="s">
        <v>113</v>
      </c>
      <c r="B27" s="52" t="s">
        <v>1024</v>
      </c>
      <c r="D27" s="52" t="s">
        <v>560</v>
      </c>
      <c r="E27" s="52" t="s">
        <v>28</v>
      </c>
      <c r="F27" s="45">
        <v>2567</v>
      </c>
      <c r="G27" s="52" t="s">
        <v>535</v>
      </c>
      <c r="H27" s="52" t="s">
        <v>199</v>
      </c>
      <c r="I27" s="52" t="s">
        <v>117</v>
      </c>
      <c r="J27" s="52" t="s">
        <v>103</v>
      </c>
      <c r="K27" s="52" t="s">
        <v>47</v>
      </c>
      <c r="M27" s="52" t="s">
        <v>188</v>
      </c>
      <c r="N27" s="52" t="s">
        <v>655</v>
      </c>
      <c r="O27" s="52" t="s">
        <v>1025</v>
      </c>
      <c r="Q27" s="52" t="s">
        <v>1006</v>
      </c>
      <c r="R27" s="52" t="s">
        <v>1007</v>
      </c>
    </row>
    <row r="28" spans="1:18">
      <c r="A28" s="52" t="s">
        <v>862</v>
      </c>
      <c r="B28" s="52" t="s">
        <v>1026</v>
      </c>
      <c r="D28" s="52" t="s">
        <v>1027</v>
      </c>
      <c r="E28" s="52" t="s">
        <v>28</v>
      </c>
      <c r="F28" s="45">
        <v>2567</v>
      </c>
      <c r="G28" s="52" t="s">
        <v>535</v>
      </c>
      <c r="H28" s="52" t="s">
        <v>199</v>
      </c>
      <c r="I28" s="52" t="s">
        <v>243</v>
      </c>
      <c r="J28" s="52" t="s">
        <v>865</v>
      </c>
      <c r="K28" s="52" t="s">
        <v>47</v>
      </c>
      <c r="M28" s="52" t="s">
        <v>249</v>
      </c>
      <c r="N28" s="52" t="s">
        <v>750</v>
      </c>
      <c r="O28" s="52" t="s">
        <v>1028</v>
      </c>
      <c r="Q28" s="52" t="s">
        <v>1011</v>
      </c>
      <c r="R28" s="52" t="s">
        <v>1012</v>
      </c>
    </row>
    <row r="29" spans="1:18">
      <c r="A29" s="52" t="s">
        <v>1029</v>
      </c>
      <c r="B29" s="52" t="s">
        <v>1030</v>
      </c>
      <c r="D29" s="52" t="s">
        <v>1016</v>
      </c>
      <c r="E29" s="52" t="s">
        <v>28</v>
      </c>
      <c r="F29" s="45">
        <v>2567</v>
      </c>
      <c r="G29" s="52" t="s">
        <v>535</v>
      </c>
      <c r="H29" s="52" t="s">
        <v>199</v>
      </c>
      <c r="I29" s="52" t="s">
        <v>1031</v>
      </c>
      <c r="J29" s="52" t="s">
        <v>390</v>
      </c>
      <c r="K29" s="52" t="s">
        <v>61</v>
      </c>
      <c r="M29" s="52" t="s">
        <v>188</v>
      </c>
      <c r="N29" s="52" t="s">
        <v>655</v>
      </c>
      <c r="O29" s="52" t="s">
        <v>1032</v>
      </c>
      <c r="Q29" s="52" t="s">
        <v>1006</v>
      </c>
      <c r="R29" s="52" t="s">
        <v>1007</v>
      </c>
    </row>
    <row r="30" spans="1:18">
      <c r="A30" s="52" t="s">
        <v>113</v>
      </c>
      <c r="B30" s="52" t="s">
        <v>1033</v>
      </c>
      <c r="D30" s="52" t="s">
        <v>1034</v>
      </c>
      <c r="E30" s="52" t="s">
        <v>28</v>
      </c>
      <c r="F30" s="45">
        <v>2567</v>
      </c>
      <c r="G30" s="52" t="s">
        <v>322</v>
      </c>
      <c r="H30" s="52" t="s">
        <v>1035</v>
      </c>
      <c r="I30" s="52" t="s">
        <v>117</v>
      </c>
      <c r="J30" s="52" t="s">
        <v>103</v>
      </c>
      <c r="K30" s="52" t="s">
        <v>47</v>
      </c>
      <c r="M30" s="52" t="s">
        <v>614</v>
      </c>
      <c r="N30" s="52" t="s">
        <v>818</v>
      </c>
      <c r="O30" s="52" t="s">
        <v>1038</v>
      </c>
      <c r="Q30" s="52" t="s">
        <v>1036</v>
      </c>
      <c r="R30" s="52" t="s">
        <v>1037</v>
      </c>
    </row>
    <row r="31" spans="1:18">
      <c r="A31" s="52" t="s">
        <v>264</v>
      </c>
      <c r="B31" s="52" t="s">
        <v>1039</v>
      </c>
      <c r="D31" s="52" t="s">
        <v>1040</v>
      </c>
      <c r="E31" s="52" t="s">
        <v>28</v>
      </c>
      <c r="F31" s="45">
        <v>2567</v>
      </c>
      <c r="G31" s="52" t="s">
        <v>960</v>
      </c>
      <c r="H31" s="52" t="s">
        <v>199</v>
      </c>
      <c r="I31" s="52" t="s">
        <v>243</v>
      </c>
      <c r="J31" s="52" t="s">
        <v>46</v>
      </c>
      <c r="K31" s="52" t="s">
        <v>47</v>
      </c>
      <c r="M31" s="52" t="s">
        <v>188</v>
      </c>
      <c r="N31" s="52" t="s">
        <v>655</v>
      </c>
      <c r="O31" s="52" t="s">
        <v>1041</v>
      </c>
      <c r="Q31" s="52" t="s">
        <v>1006</v>
      </c>
      <c r="R31" s="52" t="s">
        <v>1007</v>
      </c>
    </row>
    <row r="32" spans="1:18">
      <c r="A32" s="52" t="s">
        <v>123</v>
      </c>
      <c r="B32" s="52" t="s">
        <v>1042</v>
      </c>
      <c r="D32" s="52" t="s">
        <v>1043</v>
      </c>
      <c r="E32" s="52" t="s">
        <v>28</v>
      </c>
      <c r="F32" s="45">
        <v>2567</v>
      </c>
      <c r="G32" s="52" t="s">
        <v>535</v>
      </c>
      <c r="H32" s="52" t="s">
        <v>199</v>
      </c>
      <c r="I32" s="52" t="s">
        <v>127</v>
      </c>
      <c r="J32" s="52" t="s">
        <v>103</v>
      </c>
      <c r="K32" s="52" t="s">
        <v>47</v>
      </c>
      <c r="M32" s="52" t="s">
        <v>614</v>
      </c>
      <c r="N32" s="52" t="s">
        <v>689</v>
      </c>
      <c r="O32" s="52" t="s">
        <v>1045</v>
      </c>
      <c r="Q32" s="52" t="s">
        <v>1036</v>
      </c>
      <c r="R32" s="52" t="s">
        <v>1044</v>
      </c>
    </row>
    <row r="33" spans="1:18">
      <c r="A33" s="52" t="s">
        <v>118</v>
      </c>
      <c r="B33" s="52" t="s">
        <v>1046</v>
      </c>
      <c r="D33" s="52" t="s">
        <v>1047</v>
      </c>
      <c r="E33" s="52" t="s">
        <v>28</v>
      </c>
      <c r="F33" s="45">
        <v>2567</v>
      </c>
      <c r="G33" s="52" t="s">
        <v>535</v>
      </c>
      <c r="H33" s="52" t="s">
        <v>199</v>
      </c>
      <c r="I33" s="52" t="s">
        <v>122</v>
      </c>
      <c r="J33" s="52" t="s">
        <v>103</v>
      </c>
      <c r="K33" s="52" t="s">
        <v>47</v>
      </c>
      <c r="M33" s="52" t="s">
        <v>249</v>
      </c>
      <c r="N33" s="52" t="s">
        <v>764</v>
      </c>
      <c r="O33" s="52" t="s">
        <v>1049</v>
      </c>
      <c r="Q33" s="52" t="s">
        <v>1011</v>
      </c>
      <c r="R33" s="52" t="s">
        <v>1048</v>
      </c>
    </row>
    <row r="34" spans="1:18">
      <c r="A34" s="52" t="s">
        <v>118</v>
      </c>
      <c r="B34" s="52" t="s">
        <v>1050</v>
      </c>
      <c r="D34" s="52" t="s">
        <v>1051</v>
      </c>
      <c r="E34" s="52" t="s">
        <v>28</v>
      </c>
      <c r="F34" s="45">
        <v>2567</v>
      </c>
      <c r="G34" s="52" t="s">
        <v>535</v>
      </c>
      <c r="H34" s="52" t="s">
        <v>199</v>
      </c>
      <c r="I34" s="52" t="s">
        <v>122</v>
      </c>
      <c r="J34" s="52" t="s">
        <v>103</v>
      </c>
      <c r="K34" s="52" t="s">
        <v>47</v>
      </c>
      <c r="M34" s="52" t="s">
        <v>249</v>
      </c>
      <c r="N34" s="52" t="s">
        <v>764</v>
      </c>
      <c r="O34" s="52" t="s">
        <v>1052</v>
      </c>
      <c r="Q34" s="52" t="s">
        <v>1011</v>
      </c>
      <c r="R34" s="52" t="s">
        <v>1048</v>
      </c>
    </row>
  </sheetData>
  <autoFilter ref="A2:R34" xr:uid="{EE921506-3315-41E6-A682-F7ABE836A9A9}">
    <filterColumn colId="11">
      <filters blank="1">
        <filter val="ข้อเสนอโครงการสำคัญ 2567 ที่ผ่านเข้ารอบ"/>
      </filters>
    </filterColumn>
  </autoFilter>
  <mergeCells count="1">
    <mergeCell ref="A1:O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0"/>
  <sheetViews>
    <sheetView topLeftCell="B1" workbookViewId="0">
      <selection activeCell="B3" sqref="B3"/>
    </sheetView>
  </sheetViews>
  <sheetFormatPr defaultRowHeight="14.4"/>
  <cols>
    <col min="1" max="1" width="7.44140625" hidden="1" customWidth="1"/>
    <col min="2" max="2" width="12.109375" customWidth="1"/>
    <col min="3" max="3" width="55.44140625" customWidth="1"/>
    <col min="4" max="4" width="16.6640625" hidden="1" customWidth="1"/>
    <col min="5" max="5" width="17.88671875" hidden="1" customWidth="1"/>
    <col min="6" max="6" width="17.44140625" customWidth="1"/>
    <col min="7" max="7" width="16.33203125" customWidth="1"/>
    <col min="8" max="8" width="31.88671875" customWidth="1"/>
    <col min="9" max="9" width="36.109375" customWidth="1"/>
    <col min="10" max="10" width="35.109375" customWidth="1"/>
    <col min="11" max="11" width="31.109375" customWidth="1"/>
    <col min="12" max="12" width="12.88671875" customWidth="1"/>
    <col min="13" max="13" width="13.6640625" customWidth="1"/>
  </cols>
  <sheetData>
    <row r="1" spans="1:13" ht="23.4">
      <c r="B1" s="22" t="s">
        <v>613</v>
      </c>
    </row>
    <row r="3" spans="1:13" ht="21">
      <c r="A3" s="10" t="s">
        <v>2</v>
      </c>
      <c r="B3" s="16" t="s">
        <v>612</v>
      </c>
      <c r="C3" s="11" t="s">
        <v>3</v>
      </c>
      <c r="D3" s="10" t="s">
        <v>3</v>
      </c>
      <c r="E3" s="10" t="s">
        <v>7</v>
      </c>
      <c r="F3" s="12" t="s">
        <v>14</v>
      </c>
      <c r="G3" s="12" t="s">
        <v>15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</row>
    <row r="4" spans="1:13" ht="21.6" thickBot="1">
      <c r="A4" s="19" t="s">
        <v>25</v>
      </c>
      <c r="B4" s="20">
        <v>2561</v>
      </c>
      <c r="C4" s="24" t="s">
        <v>26</v>
      </c>
      <c r="D4" s="13" t="s">
        <v>26</v>
      </c>
      <c r="E4" s="13" t="s">
        <v>28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3"/>
      <c r="L4" s="13" t="s">
        <v>202</v>
      </c>
      <c r="M4" s="13" t="s">
        <v>203</v>
      </c>
    </row>
    <row r="5" spans="1:13" ht="21.6" thickBot="1">
      <c r="A5" s="19" t="s">
        <v>69</v>
      </c>
      <c r="B5" s="18">
        <v>2562</v>
      </c>
      <c r="C5" s="25" t="s">
        <v>607</v>
      </c>
      <c r="D5" s="13" t="s">
        <v>70</v>
      </c>
      <c r="E5" s="13" t="s">
        <v>28</v>
      </c>
      <c r="F5" s="13" t="s">
        <v>52</v>
      </c>
      <c r="G5" s="13" t="s">
        <v>53</v>
      </c>
      <c r="H5" s="13" t="s">
        <v>72</v>
      </c>
      <c r="I5" s="13" t="s">
        <v>73</v>
      </c>
      <c r="J5" s="13" t="s">
        <v>38</v>
      </c>
      <c r="K5" s="13"/>
      <c r="L5" s="13" t="s">
        <v>614</v>
      </c>
      <c r="M5" s="13" t="s">
        <v>622</v>
      </c>
    </row>
    <row r="6" spans="1:13" ht="21.6" thickBot="1">
      <c r="A6" s="19" t="s">
        <v>63</v>
      </c>
      <c r="B6" s="18">
        <v>2562</v>
      </c>
      <c r="C6" s="25" t="s">
        <v>64</v>
      </c>
      <c r="D6" s="13" t="s">
        <v>64</v>
      </c>
      <c r="E6" s="13" t="s">
        <v>28</v>
      </c>
      <c r="F6" s="13" t="s">
        <v>52</v>
      </c>
      <c r="G6" s="13" t="s">
        <v>53</v>
      </c>
      <c r="H6" s="13" t="s">
        <v>66</v>
      </c>
      <c r="I6" s="13" t="s">
        <v>67</v>
      </c>
      <c r="J6" s="13" t="s">
        <v>47</v>
      </c>
      <c r="K6" s="13"/>
      <c r="L6" s="13" t="s">
        <v>614</v>
      </c>
      <c r="M6" s="13" t="s">
        <v>615</v>
      </c>
    </row>
    <row r="7" spans="1:13" ht="21.6" thickBot="1">
      <c r="A7" s="19" t="s">
        <v>40</v>
      </c>
      <c r="B7" s="18">
        <v>2562</v>
      </c>
      <c r="C7" s="25" t="s">
        <v>41</v>
      </c>
      <c r="D7" s="13" t="s">
        <v>41</v>
      </c>
      <c r="E7" s="13" t="s">
        <v>28</v>
      </c>
      <c r="F7" s="13" t="s">
        <v>43</v>
      </c>
      <c r="G7" s="13" t="s">
        <v>44</v>
      </c>
      <c r="H7" s="13" t="s">
        <v>45</v>
      </c>
      <c r="I7" s="13" t="s">
        <v>46</v>
      </c>
      <c r="J7" s="13" t="s">
        <v>47</v>
      </c>
      <c r="K7" s="13"/>
      <c r="L7" s="13" t="s">
        <v>249</v>
      </c>
      <c r="M7" s="13" t="s">
        <v>621</v>
      </c>
    </row>
    <row r="8" spans="1:13" ht="21.6" thickBot="1">
      <c r="A8" s="19" t="s">
        <v>56</v>
      </c>
      <c r="B8" s="18">
        <v>2562</v>
      </c>
      <c r="C8" s="25" t="s">
        <v>57</v>
      </c>
      <c r="D8" s="13" t="s">
        <v>57</v>
      </c>
      <c r="E8" s="13" t="s">
        <v>28</v>
      </c>
      <c r="F8" s="13" t="s">
        <v>52</v>
      </c>
      <c r="G8" s="13" t="s">
        <v>53</v>
      </c>
      <c r="H8" s="13" t="s">
        <v>59</v>
      </c>
      <c r="I8" s="13" t="s">
        <v>60</v>
      </c>
      <c r="J8" s="13" t="s">
        <v>61</v>
      </c>
      <c r="K8" s="13"/>
      <c r="L8" s="13" t="s">
        <v>614</v>
      </c>
      <c r="M8" s="13" t="s">
        <v>620</v>
      </c>
    </row>
    <row r="9" spans="1:13" ht="21.6" thickBot="1">
      <c r="A9" s="19" t="s">
        <v>49</v>
      </c>
      <c r="B9" s="18">
        <v>2562</v>
      </c>
      <c r="C9" s="25" t="s">
        <v>50</v>
      </c>
      <c r="D9" s="13" t="s">
        <v>50</v>
      </c>
      <c r="E9" s="13" t="s">
        <v>28</v>
      </c>
      <c r="F9" s="13" t="s">
        <v>52</v>
      </c>
      <c r="G9" s="13" t="s">
        <v>53</v>
      </c>
      <c r="H9" s="13" t="s">
        <v>54</v>
      </c>
      <c r="I9" s="13" t="s">
        <v>46</v>
      </c>
      <c r="J9" s="13" t="s">
        <v>47</v>
      </c>
      <c r="K9" s="13"/>
      <c r="L9" s="13" t="s">
        <v>614</v>
      </c>
      <c r="M9" s="13" t="s">
        <v>616</v>
      </c>
    </row>
    <row r="10" spans="1:13" ht="21.6" thickBot="1">
      <c r="A10" s="13" t="s">
        <v>353</v>
      </c>
      <c r="B10" s="28">
        <v>2563</v>
      </c>
      <c r="C10" s="25" t="s">
        <v>609</v>
      </c>
      <c r="D10" s="13" t="s">
        <v>354</v>
      </c>
      <c r="E10" s="13" t="s">
        <v>28</v>
      </c>
      <c r="F10" s="13" t="s">
        <v>78</v>
      </c>
      <c r="G10" s="13" t="s">
        <v>35</v>
      </c>
      <c r="H10" s="13" t="s">
        <v>72</v>
      </c>
      <c r="I10" s="13" t="s">
        <v>73</v>
      </c>
      <c r="J10" s="13" t="s">
        <v>38</v>
      </c>
      <c r="K10" s="13"/>
      <c r="L10" s="13" t="s">
        <v>614</v>
      </c>
      <c r="M10" s="13" t="s">
        <v>622</v>
      </c>
    </row>
    <row r="11" spans="1:13" ht="21.6" thickBot="1">
      <c r="A11" s="19" t="s">
        <v>83</v>
      </c>
      <c r="B11" s="28">
        <v>2563</v>
      </c>
      <c r="C11" s="25" t="s">
        <v>84</v>
      </c>
      <c r="D11" s="13" t="s">
        <v>84</v>
      </c>
      <c r="E11" s="13" t="s">
        <v>28</v>
      </c>
      <c r="F11" s="13" t="s">
        <v>78</v>
      </c>
      <c r="G11" s="13" t="s">
        <v>35</v>
      </c>
      <c r="H11" s="13" t="s">
        <v>86</v>
      </c>
      <c r="I11" s="13" t="s">
        <v>73</v>
      </c>
      <c r="J11" s="13" t="s">
        <v>38</v>
      </c>
      <c r="K11" s="13"/>
      <c r="L11" s="13" t="s">
        <v>188</v>
      </c>
      <c r="M11" s="13" t="s">
        <v>189</v>
      </c>
    </row>
    <row r="12" spans="1:13" ht="21.6" thickBot="1">
      <c r="A12" s="19" t="s">
        <v>87</v>
      </c>
      <c r="B12" s="28">
        <v>2563</v>
      </c>
      <c r="C12" s="25" t="s">
        <v>88</v>
      </c>
      <c r="D12" s="13" t="s">
        <v>88</v>
      </c>
      <c r="E12" s="13" t="s">
        <v>28</v>
      </c>
      <c r="F12" s="13" t="s">
        <v>78</v>
      </c>
      <c r="G12" s="13" t="s">
        <v>35</v>
      </c>
      <c r="H12" s="13" t="s">
        <v>66</v>
      </c>
      <c r="I12" s="13" t="s">
        <v>67</v>
      </c>
      <c r="J12" s="13" t="s">
        <v>47</v>
      </c>
      <c r="K12" s="13"/>
      <c r="L12" s="13" t="s">
        <v>614</v>
      </c>
      <c r="M12" s="13" t="s">
        <v>615</v>
      </c>
    </row>
    <row r="13" spans="1:13" ht="21.6" thickBot="1">
      <c r="A13" s="19" t="s">
        <v>90</v>
      </c>
      <c r="B13" s="28">
        <v>2563</v>
      </c>
      <c r="C13" s="25" t="s">
        <v>91</v>
      </c>
      <c r="D13" s="13" t="s">
        <v>91</v>
      </c>
      <c r="E13" s="13" t="s">
        <v>28</v>
      </c>
      <c r="F13" s="13" t="s">
        <v>78</v>
      </c>
      <c r="G13" s="13" t="s">
        <v>35</v>
      </c>
      <c r="H13" s="13" t="s">
        <v>66</v>
      </c>
      <c r="I13" s="13" t="s">
        <v>67</v>
      </c>
      <c r="J13" s="13" t="s">
        <v>47</v>
      </c>
      <c r="K13" s="13"/>
      <c r="L13" s="13" t="s">
        <v>188</v>
      </c>
      <c r="M13" s="13" t="s">
        <v>189</v>
      </c>
    </row>
    <row r="14" spans="1:13" ht="21.6" thickBot="1">
      <c r="A14" s="19" t="s">
        <v>124</v>
      </c>
      <c r="B14" s="28">
        <v>2563</v>
      </c>
      <c r="C14" s="25" t="s">
        <v>608</v>
      </c>
      <c r="D14" s="13" t="s">
        <v>125</v>
      </c>
      <c r="E14" s="13" t="s">
        <v>28</v>
      </c>
      <c r="F14" s="13" t="s">
        <v>78</v>
      </c>
      <c r="G14" s="13" t="s">
        <v>35</v>
      </c>
      <c r="H14" s="13" t="s">
        <v>127</v>
      </c>
      <c r="I14" s="13" t="s">
        <v>103</v>
      </c>
      <c r="J14" s="13" t="s">
        <v>47</v>
      </c>
      <c r="K14" s="13"/>
      <c r="L14" s="13" t="s">
        <v>614</v>
      </c>
      <c r="M14" s="13" t="s">
        <v>619</v>
      </c>
    </row>
    <row r="15" spans="1:13" ht="21.6" thickBot="1">
      <c r="A15" s="19" t="s">
        <v>107</v>
      </c>
      <c r="B15" s="28">
        <v>2563</v>
      </c>
      <c r="C15" s="25" t="s">
        <v>108</v>
      </c>
      <c r="D15" s="13" t="s">
        <v>108</v>
      </c>
      <c r="E15" s="13" t="s">
        <v>28</v>
      </c>
      <c r="F15" s="13" t="s">
        <v>78</v>
      </c>
      <c r="G15" s="13" t="s">
        <v>35</v>
      </c>
      <c r="H15" s="13" t="s">
        <v>45</v>
      </c>
      <c r="I15" s="13" t="s">
        <v>46</v>
      </c>
      <c r="J15" s="13" t="s">
        <v>47</v>
      </c>
      <c r="K15" s="13"/>
      <c r="L15" s="13" t="s">
        <v>202</v>
      </c>
      <c r="M15" s="13" t="s">
        <v>203</v>
      </c>
    </row>
    <row r="16" spans="1:13" ht="21.6" thickBot="1">
      <c r="A16" s="19" t="s">
        <v>110</v>
      </c>
      <c r="B16" s="28">
        <v>2563</v>
      </c>
      <c r="C16" s="25" t="s">
        <v>111</v>
      </c>
      <c r="D16" s="13" t="s">
        <v>111</v>
      </c>
      <c r="E16" s="13" t="s">
        <v>28</v>
      </c>
      <c r="F16" s="13" t="s">
        <v>78</v>
      </c>
      <c r="G16" s="13" t="s">
        <v>35</v>
      </c>
      <c r="H16" s="13" t="s">
        <v>45</v>
      </c>
      <c r="I16" s="13" t="s">
        <v>46</v>
      </c>
      <c r="J16" s="13" t="s">
        <v>47</v>
      </c>
      <c r="K16" s="13"/>
      <c r="L16" s="13" t="s">
        <v>249</v>
      </c>
      <c r="M16" s="13" t="s">
        <v>621</v>
      </c>
    </row>
    <row r="17" spans="1:13" ht="21.6" thickBot="1">
      <c r="A17" s="19" t="s">
        <v>164</v>
      </c>
      <c r="B17" s="28">
        <v>2563</v>
      </c>
      <c r="C17" s="25" t="s">
        <v>165</v>
      </c>
      <c r="D17" s="13" t="s">
        <v>165</v>
      </c>
      <c r="E17" s="13" t="s">
        <v>28</v>
      </c>
      <c r="F17" s="13" t="s">
        <v>78</v>
      </c>
      <c r="G17" s="13" t="s">
        <v>167</v>
      </c>
      <c r="H17" s="13" t="s">
        <v>45</v>
      </c>
      <c r="I17" s="13" t="s">
        <v>46</v>
      </c>
      <c r="J17" s="13" t="s">
        <v>47</v>
      </c>
      <c r="K17" s="13"/>
      <c r="L17" s="13" t="s">
        <v>249</v>
      </c>
      <c r="M17" s="13" t="s">
        <v>621</v>
      </c>
    </row>
    <row r="18" spans="1:13" ht="21.6" thickBot="1">
      <c r="A18" s="19" t="s">
        <v>168</v>
      </c>
      <c r="B18" s="28">
        <v>2563</v>
      </c>
      <c r="C18" s="25" t="s">
        <v>169</v>
      </c>
      <c r="D18" s="13" t="s">
        <v>169</v>
      </c>
      <c r="E18" s="13" t="s">
        <v>28</v>
      </c>
      <c r="F18" s="13" t="s">
        <v>78</v>
      </c>
      <c r="G18" s="13" t="s">
        <v>35</v>
      </c>
      <c r="H18" s="13" t="s">
        <v>45</v>
      </c>
      <c r="I18" s="13" t="s">
        <v>46</v>
      </c>
      <c r="J18" s="13" t="s">
        <v>47</v>
      </c>
      <c r="K18" s="13"/>
      <c r="L18" s="13" t="s">
        <v>188</v>
      </c>
      <c r="M18" s="13" t="s">
        <v>189</v>
      </c>
    </row>
    <row r="19" spans="1:13" ht="21.6" thickBot="1">
      <c r="A19" s="19" t="s">
        <v>172</v>
      </c>
      <c r="B19" s="28">
        <v>2563</v>
      </c>
      <c r="C19" s="25" t="s">
        <v>173</v>
      </c>
      <c r="D19" s="13" t="s">
        <v>173</v>
      </c>
      <c r="E19" s="13" t="s">
        <v>28</v>
      </c>
      <c r="F19" s="13" t="s">
        <v>151</v>
      </c>
      <c r="G19" s="13" t="s">
        <v>35</v>
      </c>
      <c r="H19" s="13" t="s">
        <v>175</v>
      </c>
      <c r="I19" s="13" t="s">
        <v>176</v>
      </c>
      <c r="J19" s="13" t="s">
        <v>61</v>
      </c>
      <c r="K19" s="13"/>
      <c r="L19" s="13" t="s">
        <v>249</v>
      </c>
      <c r="M19" s="13" t="s">
        <v>621</v>
      </c>
    </row>
    <row r="20" spans="1:13" ht="21.6" thickBot="1">
      <c r="A20" s="19" t="s">
        <v>95</v>
      </c>
      <c r="B20" s="28">
        <v>2563</v>
      </c>
      <c r="C20" s="25" t="s">
        <v>96</v>
      </c>
      <c r="D20" s="13" t="s">
        <v>96</v>
      </c>
      <c r="E20" s="13" t="s">
        <v>28</v>
      </c>
      <c r="F20" s="13" t="s">
        <v>78</v>
      </c>
      <c r="G20" s="13" t="s">
        <v>35</v>
      </c>
      <c r="H20" s="13" t="s">
        <v>59</v>
      </c>
      <c r="I20" s="13" t="s">
        <v>60</v>
      </c>
      <c r="J20" s="13" t="s">
        <v>61</v>
      </c>
      <c r="K20" s="13"/>
      <c r="L20" s="13" t="s">
        <v>614</v>
      </c>
      <c r="M20" s="13" t="s">
        <v>615</v>
      </c>
    </row>
    <row r="21" spans="1:13" ht="21.6" thickBot="1">
      <c r="A21" s="19" t="s">
        <v>119</v>
      </c>
      <c r="B21" s="28">
        <v>2563</v>
      </c>
      <c r="C21" s="25" t="s">
        <v>120</v>
      </c>
      <c r="D21" s="13" t="s">
        <v>120</v>
      </c>
      <c r="E21" s="13" t="s">
        <v>28</v>
      </c>
      <c r="F21" s="13" t="s">
        <v>78</v>
      </c>
      <c r="G21" s="13" t="s">
        <v>35</v>
      </c>
      <c r="H21" s="13" t="s">
        <v>122</v>
      </c>
      <c r="I21" s="13" t="s">
        <v>103</v>
      </c>
      <c r="J21" s="13" t="s">
        <v>47</v>
      </c>
      <c r="K21" s="13"/>
      <c r="L21" s="13" t="s">
        <v>207</v>
      </c>
      <c r="M21" s="13" t="s">
        <v>208</v>
      </c>
    </row>
    <row r="22" spans="1:13" ht="21.6" thickBot="1">
      <c r="A22" s="19" t="s">
        <v>99</v>
      </c>
      <c r="B22" s="28">
        <v>2563</v>
      </c>
      <c r="C22" s="25" t="s">
        <v>100</v>
      </c>
      <c r="D22" s="13" t="s">
        <v>100</v>
      </c>
      <c r="E22" s="13" t="s">
        <v>28</v>
      </c>
      <c r="F22" s="13" t="s">
        <v>78</v>
      </c>
      <c r="G22" s="13" t="s">
        <v>35</v>
      </c>
      <c r="H22" s="13" t="s">
        <v>102</v>
      </c>
      <c r="I22" s="13" t="s">
        <v>103</v>
      </c>
      <c r="J22" s="13" t="s">
        <v>47</v>
      </c>
      <c r="K22" s="13"/>
      <c r="L22" s="13" t="s">
        <v>614</v>
      </c>
      <c r="M22" s="13" t="s">
        <v>620</v>
      </c>
    </row>
    <row r="23" spans="1:13" ht="21.6" thickBot="1">
      <c r="A23" s="19" t="s">
        <v>104</v>
      </c>
      <c r="B23" s="28">
        <v>2563</v>
      </c>
      <c r="C23" s="25" t="s">
        <v>105</v>
      </c>
      <c r="D23" s="13" t="s">
        <v>105</v>
      </c>
      <c r="E23" s="13" t="s">
        <v>28</v>
      </c>
      <c r="F23" s="13" t="s">
        <v>78</v>
      </c>
      <c r="G23" s="13" t="s">
        <v>35</v>
      </c>
      <c r="H23" s="13" t="s">
        <v>102</v>
      </c>
      <c r="I23" s="13" t="s">
        <v>103</v>
      </c>
      <c r="J23" s="13" t="s">
        <v>47</v>
      </c>
      <c r="K23" s="13"/>
      <c r="L23" s="13" t="s">
        <v>614</v>
      </c>
      <c r="M23" s="13" t="s">
        <v>620</v>
      </c>
    </row>
    <row r="24" spans="1:13" ht="21.6" thickBot="1">
      <c r="A24" s="19" t="s">
        <v>156</v>
      </c>
      <c r="B24" s="28">
        <v>2563</v>
      </c>
      <c r="C24" s="25" t="s">
        <v>157</v>
      </c>
      <c r="D24" s="13" t="s">
        <v>157</v>
      </c>
      <c r="E24" s="13" t="s">
        <v>28</v>
      </c>
      <c r="F24" s="13" t="s">
        <v>78</v>
      </c>
      <c r="G24" s="13" t="s">
        <v>35</v>
      </c>
      <c r="H24" s="13" t="s">
        <v>159</v>
      </c>
      <c r="I24" s="13" t="s">
        <v>46</v>
      </c>
      <c r="J24" s="13" t="s">
        <v>47</v>
      </c>
      <c r="K24" s="13"/>
      <c r="L24" s="13" t="s">
        <v>614</v>
      </c>
      <c r="M24" s="13" t="s">
        <v>615</v>
      </c>
    </row>
    <row r="25" spans="1:13" ht="21.6" thickBot="1">
      <c r="A25" s="19" t="s">
        <v>141</v>
      </c>
      <c r="B25" s="28">
        <v>2563</v>
      </c>
      <c r="C25" s="25" t="s">
        <v>142</v>
      </c>
      <c r="D25" s="13" t="s">
        <v>142</v>
      </c>
      <c r="E25" s="13" t="s">
        <v>28</v>
      </c>
      <c r="F25" s="13" t="s">
        <v>78</v>
      </c>
      <c r="G25" s="13" t="s">
        <v>35</v>
      </c>
      <c r="H25" s="13" t="s">
        <v>145</v>
      </c>
      <c r="I25" s="13" t="s">
        <v>146</v>
      </c>
      <c r="J25" s="13" t="s">
        <v>38</v>
      </c>
      <c r="K25" s="13"/>
      <c r="L25" s="13" t="s">
        <v>202</v>
      </c>
      <c r="M25" s="13" t="s">
        <v>203</v>
      </c>
    </row>
    <row r="26" spans="1:13" ht="21.6" thickBot="1">
      <c r="A26" s="19" t="s">
        <v>114</v>
      </c>
      <c r="B26" s="28">
        <v>2563</v>
      </c>
      <c r="C26" s="25" t="s">
        <v>115</v>
      </c>
      <c r="D26" s="13" t="s">
        <v>115</v>
      </c>
      <c r="E26" s="13" t="s">
        <v>28</v>
      </c>
      <c r="F26" s="13" t="s">
        <v>78</v>
      </c>
      <c r="G26" s="13" t="s">
        <v>35</v>
      </c>
      <c r="H26" s="13" t="s">
        <v>117</v>
      </c>
      <c r="I26" s="13" t="s">
        <v>103</v>
      </c>
      <c r="J26" s="13" t="s">
        <v>47</v>
      </c>
      <c r="K26" s="13"/>
      <c r="L26" s="13" t="s">
        <v>614</v>
      </c>
      <c r="M26" s="13" t="s">
        <v>620</v>
      </c>
    </row>
    <row r="27" spans="1:13" ht="21.6" thickBot="1">
      <c r="A27" s="19" t="s">
        <v>128</v>
      </c>
      <c r="B27" s="28">
        <v>2563</v>
      </c>
      <c r="C27" s="25" t="s">
        <v>129</v>
      </c>
      <c r="D27" s="13" t="s">
        <v>129</v>
      </c>
      <c r="E27" s="13" t="s">
        <v>28</v>
      </c>
      <c r="F27" s="13" t="s">
        <v>78</v>
      </c>
      <c r="G27" s="13" t="s">
        <v>35</v>
      </c>
      <c r="H27" s="13" t="s">
        <v>117</v>
      </c>
      <c r="I27" s="13" t="s">
        <v>103</v>
      </c>
      <c r="J27" s="13" t="s">
        <v>47</v>
      </c>
      <c r="K27" s="13"/>
      <c r="L27" s="13" t="s">
        <v>202</v>
      </c>
      <c r="M27" s="13" t="s">
        <v>203</v>
      </c>
    </row>
    <row r="28" spans="1:13" ht="21.6" thickBot="1">
      <c r="A28" s="19" t="s">
        <v>131</v>
      </c>
      <c r="B28" s="28">
        <v>2563</v>
      </c>
      <c r="C28" s="25" t="s">
        <v>132</v>
      </c>
      <c r="D28" s="13" t="s">
        <v>132</v>
      </c>
      <c r="E28" s="13" t="s">
        <v>28</v>
      </c>
      <c r="F28" s="13" t="s">
        <v>78</v>
      </c>
      <c r="G28" s="13" t="s">
        <v>35</v>
      </c>
      <c r="H28" s="13" t="s">
        <v>117</v>
      </c>
      <c r="I28" s="13" t="s">
        <v>103</v>
      </c>
      <c r="J28" s="13" t="s">
        <v>47</v>
      </c>
      <c r="K28" s="13"/>
      <c r="L28" s="13" t="s">
        <v>202</v>
      </c>
      <c r="M28" s="13" t="s">
        <v>203</v>
      </c>
    </row>
    <row r="29" spans="1:13" ht="21.6" thickBot="1">
      <c r="A29" s="19" t="s">
        <v>134</v>
      </c>
      <c r="B29" s="28">
        <v>2563</v>
      </c>
      <c r="C29" s="25" t="s">
        <v>135</v>
      </c>
      <c r="D29" s="13" t="s">
        <v>135</v>
      </c>
      <c r="E29" s="13" t="s">
        <v>28</v>
      </c>
      <c r="F29" s="13" t="s">
        <v>78</v>
      </c>
      <c r="G29" s="13" t="s">
        <v>35</v>
      </c>
      <c r="H29" s="13" t="s">
        <v>117</v>
      </c>
      <c r="I29" s="13" t="s">
        <v>103</v>
      </c>
      <c r="J29" s="13" t="s">
        <v>47</v>
      </c>
      <c r="K29" s="13"/>
      <c r="L29" s="13" t="s">
        <v>249</v>
      </c>
      <c r="M29" s="13" t="s">
        <v>618</v>
      </c>
    </row>
    <row r="30" spans="1:13" ht="21.6" thickBot="1">
      <c r="A30" s="19" t="s">
        <v>137</v>
      </c>
      <c r="B30" s="28">
        <v>2563</v>
      </c>
      <c r="C30" s="25" t="s">
        <v>138</v>
      </c>
      <c r="D30" s="13" t="s">
        <v>138</v>
      </c>
      <c r="E30" s="13" t="s">
        <v>28</v>
      </c>
      <c r="F30" s="13" t="s">
        <v>78</v>
      </c>
      <c r="G30" s="13" t="s">
        <v>35</v>
      </c>
      <c r="H30" s="13" t="s">
        <v>117</v>
      </c>
      <c r="I30" s="13" t="s">
        <v>103</v>
      </c>
      <c r="J30" s="13" t="s">
        <v>47</v>
      </c>
      <c r="K30" s="13"/>
      <c r="L30" s="13" t="s">
        <v>207</v>
      </c>
      <c r="M30" s="13" t="s">
        <v>217</v>
      </c>
    </row>
    <row r="31" spans="1:13" ht="21.6" thickBot="1">
      <c r="A31" s="19" t="s">
        <v>148</v>
      </c>
      <c r="B31" s="28">
        <v>2563</v>
      </c>
      <c r="C31" s="25" t="s">
        <v>149</v>
      </c>
      <c r="D31" s="13" t="s">
        <v>149</v>
      </c>
      <c r="E31" s="13" t="s">
        <v>28</v>
      </c>
      <c r="F31" s="13" t="s">
        <v>151</v>
      </c>
      <c r="G31" s="13" t="s">
        <v>35</v>
      </c>
      <c r="H31" s="13" t="s">
        <v>152</v>
      </c>
      <c r="I31" s="13" t="s">
        <v>153</v>
      </c>
      <c r="J31" s="13" t="s">
        <v>154</v>
      </c>
      <c r="K31" s="13"/>
      <c r="L31" s="13" t="s">
        <v>614</v>
      </c>
      <c r="M31" s="13" t="s">
        <v>620</v>
      </c>
    </row>
    <row r="32" spans="1:13" ht="21.6" thickBot="1">
      <c r="A32" s="19" t="s">
        <v>93</v>
      </c>
      <c r="B32" s="28">
        <v>2563</v>
      </c>
      <c r="C32" s="25" t="s">
        <v>50</v>
      </c>
      <c r="D32" s="13" t="s">
        <v>50</v>
      </c>
      <c r="E32" s="13" t="s">
        <v>28</v>
      </c>
      <c r="F32" s="13" t="s">
        <v>78</v>
      </c>
      <c r="G32" s="13" t="s">
        <v>35</v>
      </c>
      <c r="H32" s="13" t="s">
        <v>54</v>
      </c>
      <c r="I32" s="13" t="s">
        <v>46</v>
      </c>
      <c r="J32" s="13" t="s">
        <v>47</v>
      </c>
      <c r="K32" s="13"/>
      <c r="L32" s="13" t="s">
        <v>202</v>
      </c>
      <c r="M32" s="13" t="s">
        <v>203</v>
      </c>
    </row>
    <row r="33" spans="1:13" ht="21.6" thickBot="1">
      <c r="A33" s="19" t="s">
        <v>160</v>
      </c>
      <c r="B33" s="28">
        <v>2563</v>
      </c>
      <c r="C33" s="25" t="s">
        <v>161</v>
      </c>
      <c r="D33" s="13" t="s">
        <v>161</v>
      </c>
      <c r="E33" s="13" t="s">
        <v>28</v>
      </c>
      <c r="F33" s="13" t="s">
        <v>78</v>
      </c>
      <c r="G33" s="13" t="s">
        <v>163</v>
      </c>
      <c r="H33" s="13" t="s">
        <v>54</v>
      </c>
      <c r="I33" s="13" t="s">
        <v>46</v>
      </c>
      <c r="J33" s="13" t="s">
        <v>47</v>
      </c>
      <c r="K33" s="13"/>
      <c r="L33" s="13" t="s">
        <v>202</v>
      </c>
      <c r="M33" s="13" t="s">
        <v>203</v>
      </c>
    </row>
    <row r="34" spans="1:13" ht="21.6" thickBot="1">
      <c r="A34" s="19" t="s">
        <v>75</v>
      </c>
      <c r="B34" s="28">
        <v>2563</v>
      </c>
      <c r="C34" s="25" t="s">
        <v>76</v>
      </c>
      <c r="D34" s="13" t="s">
        <v>76</v>
      </c>
      <c r="E34" s="13" t="s">
        <v>28</v>
      </c>
      <c r="F34" s="13" t="s">
        <v>78</v>
      </c>
      <c r="G34" s="13" t="s">
        <v>79</v>
      </c>
      <c r="H34" s="13"/>
      <c r="I34" s="13" t="s">
        <v>80</v>
      </c>
      <c r="J34" s="13" t="s">
        <v>81</v>
      </c>
      <c r="K34" s="13"/>
      <c r="L34" s="13" t="s">
        <v>202</v>
      </c>
      <c r="M34" s="13" t="s">
        <v>203</v>
      </c>
    </row>
    <row r="35" spans="1:13" ht="21.6" thickBot="1">
      <c r="A35" s="13" t="s">
        <v>325</v>
      </c>
      <c r="B35" s="27">
        <v>2564</v>
      </c>
      <c r="C35" s="25" t="s">
        <v>326</v>
      </c>
      <c r="D35" s="13" t="s">
        <v>326</v>
      </c>
      <c r="E35" s="13" t="s">
        <v>28</v>
      </c>
      <c r="F35" s="13" t="s">
        <v>180</v>
      </c>
      <c r="G35" s="13" t="s">
        <v>181</v>
      </c>
      <c r="H35" s="13" t="s">
        <v>72</v>
      </c>
      <c r="I35" s="13" t="s">
        <v>73</v>
      </c>
      <c r="J35" s="13" t="s">
        <v>38</v>
      </c>
      <c r="K35" s="13"/>
      <c r="L35" s="13" t="s">
        <v>614</v>
      </c>
      <c r="M35" s="13" t="s">
        <v>622</v>
      </c>
    </row>
    <row r="36" spans="1:13" ht="21.6" thickBot="1">
      <c r="A36" s="13" t="s">
        <v>554</v>
      </c>
      <c r="B36" s="27">
        <v>2564</v>
      </c>
      <c r="C36" s="25" t="s">
        <v>557</v>
      </c>
      <c r="D36" s="13" t="s">
        <v>557</v>
      </c>
      <c r="E36" s="13" t="s">
        <v>28</v>
      </c>
      <c r="F36" s="13" t="s">
        <v>180</v>
      </c>
      <c r="G36" s="13" t="s">
        <v>181</v>
      </c>
      <c r="H36" s="13" t="s">
        <v>86</v>
      </c>
      <c r="I36" s="13" t="s">
        <v>73</v>
      </c>
      <c r="J36" s="13" t="s">
        <v>38</v>
      </c>
      <c r="K36" s="13"/>
      <c r="L36" s="13" t="s">
        <v>188</v>
      </c>
      <c r="M36" s="13" t="s">
        <v>189</v>
      </c>
    </row>
    <row r="37" spans="1:13" ht="21.6" thickBot="1">
      <c r="A37" s="13" t="s">
        <v>357</v>
      </c>
      <c r="B37" s="27">
        <v>2564</v>
      </c>
      <c r="C37" s="25" t="s">
        <v>358</v>
      </c>
      <c r="D37" s="13" t="s">
        <v>358</v>
      </c>
      <c r="E37" s="13" t="s">
        <v>28</v>
      </c>
      <c r="F37" s="13" t="s">
        <v>180</v>
      </c>
      <c r="G37" s="13" t="s">
        <v>181</v>
      </c>
      <c r="H37" s="13" t="s">
        <v>360</v>
      </c>
      <c r="I37" s="13" t="s">
        <v>272</v>
      </c>
      <c r="J37" s="13" t="s">
        <v>47</v>
      </c>
      <c r="K37" s="13"/>
      <c r="L37" s="13" t="s">
        <v>249</v>
      </c>
      <c r="M37" s="13" t="s">
        <v>618</v>
      </c>
    </row>
    <row r="38" spans="1:13" ht="21.6" thickBot="1">
      <c r="A38" s="13" t="s">
        <v>334</v>
      </c>
      <c r="B38" s="27">
        <v>2564</v>
      </c>
      <c r="C38" s="25" t="s">
        <v>91</v>
      </c>
      <c r="D38" s="13" t="s">
        <v>91</v>
      </c>
      <c r="E38" s="13" t="s">
        <v>28</v>
      </c>
      <c r="F38" s="13" t="s">
        <v>180</v>
      </c>
      <c r="G38" s="13" t="s">
        <v>181</v>
      </c>
      <c r="H38" s="13" t="s">
        <v>66</v>
      </c>
      <c r="I38" s="13" t="s">
        <v>67</v>
      </c>
      <c r="J38" s="13" t="s">
        <v>47</v>
      </c>
      <c r="K38" s="13"/>
      <c r="L38" s="13" t="s">
        <v>188</v>
      </c>
      <c r="M38" s="13" t="s">
        <v>189</v>
      </c>
    </row>
    <row r="39" spans="1:13" ht="21.6" thickBot="1">
      <c r="A39" s="13" t="s">
        <v>339</v>
      </c>
      <c r="B39" s="27">
        <v>2564</v>
      </c>
      <c r="C39" s="25" t="s">
        <v>88</v>
      </c>
      <c r="D39" s="13" t="s">
        <v>88</v>
      </c>
      <c r="E39" s="13" t="s">
        <v>28</v>
      </c>
      <c r="F39" s="13" t="s">
        <v>180</v>
      </c>
      <c r="G39" s="13" t="s">
        <v>181</v>
      </c>
      <c r="H39" s="13" t="s">
        <v>66</v>
      </c>
      <c r="I39" s="13" t="s">
        <v>67</v>
      </c>
      <c r="J39" s="13" t="s">
        <v>47</v>
      </c>
      <c r="K39" s="13"/>
      <c r="L39" s="13" t="s">
        <v>202</v>
      </c>
      <c r="M39" s="13" t="s">
        <v>203</v>
      </c>
    </row>
    <row r="40" spans="1:13" ht="21.6" thickBot="1">
      <c r="A40" s="13" t="s">
        <v>329</v>
      </c>
      <c r="B40" s="27">
        <v>2564</v>
      </c>
      <c r="C40" s="25" t="s">
        <v>330</v>
      </c>
      <c r="D40" s="13" t="s">
        <v>330</v>
      </c>
      <c r="E40" s="13" t="s">
        <v>28</v>
      </c>
      <c r="F40" s="13" t="s">
        <v>332</v>
      </c>
      <c r="G40" s="13" t="s">
        <v>333</v>
      </c>
      <c r="H40" s="13" t="s">
        <v>45</v>
      </c>
      <c r="I40" s="13" t="s">
        <v>46</v>
      </c>
      <c r="J40" s="13" t="s">
        <v>47</v>
      </c>
      <c r="K40" s="13"/>
      <c r="L40" s="13" t="s">
        <v>614</v>
      </c>
      <c r="M40" s="13" t="s">
        <v>620</v>
      </c>
    </row>
    <row r="41" spans="1:13" ht="21.6" thickBot="1">
      <c r="A41" s="13" t="s">
        <v>336</v>
      </c>
      <c r="B41" s="27">
        <v>2564</v>
      </c>
      <c r="C41" s="25" t="s">
        <v>337</v>
      </c>
      <c r="D41" s="13" t="s">
        <v>337</v>
      </c>
      <c r="E41" s="13" t="s">
        <v>28</v>
      </c>
      <c r="F41" s="13" t="s">
        <v>180</v>
      </c>
      <c r="G41" s="13" t="s">
        <v>181</v>
      </c>
      <c r="H41" s="13" t="s">
        <v>45</v>
      </c>
      <c r="I41" s="13" t="s">
        <v>46</v>
      </c>
      <c r="J41" s="13" t="s">
        <v>47</v>
      </c>
      <c r="K41" s="13"/>
      <c r="L41" s="13" t="s">
        <v>614</v>
      </c>
      <c r="M41" s="13" t="s">
        <v>620</v>
      </c>
    </row>
    <row r="42" spans="1:13" ht="21.6" thickBot="1">
      <c r="A42" s="13" t="s">
        <v>341</v>
      </c>
      <c r="B42" s="27">
        <v>2564</v>
      </c>
      <c r="C42" s="25" t="s">
        <v>342</v>
      </c>
      <c r="D42" s="13" t="s">
        <v>342</v>
      </c>
      <c r="E42" s="13" t="s">
        <v>28</v>
      </c>
      <c r="F42" s="13" t="s">
        <v>180</v>
      </c>
      <c r="G42" s="13" t="s">
        <v>181</v>
      </c>
      <c r="H42" s="13" t="s">
        <v>45</v>
      </c>
      <c r="I42" s="13" t="s">
        <v>46</v>
      </c>
      <c r="J42" s="13" t="s">
        <v>47</v>
      </c>
      <c r="K42" s="13"/>
      <c r="L42" s="13" t="s">
        <v>614</v>
      </c>
      <c r="M42" s="13" t="s">
        <v>620</v>
      </c>
    </row>
    <row r="43" spans="1:13" ht="21.6" thickBot="1">
      <c r="A43" s="13" t="s">
        <v>310</v>
      </c>
      <c r="B43" s="27">
        <v>2564</v>
      </c>
      <c r="C43" s="25" t="s">
        <v>311</v>
      </c>
      <c r="D43" s="13" t="s">
        <v>311</v>
      </c>
      <c r="E43" s="13" t="s">
        <v>28</v>
      </c>
      <c r="F43" s="13" t="s">
        <v>313</v>
      </c>
      <c r="G43" s="13" t="s">
        <v>314</v>
      </c>
      <c r="H43" s="13" t="s">
        <v>175</v>
      </c>
      <c r="I43" s="13" t="s">
        <v>176</v>
      </c>
      <c r="J43" s="13" t="s">
        <v>61</v>
      </c>
      <c r="K43" s="13"/>
      <c r="L43" s="13" t="s">
        <v>249</v>
      </c>
      <c r="M43" s="13" t="s">
        <v>621</v>
      </c>
    </row>
    <row r="44" spans="1:13" ht="21.6" thickBot="1">
      <c r="A44" s="13" t="s">
        <v>315</v>
      </c>
      <c r="B44" s="27">
        <v>2564</v>
      </c>
      <c r="C44" s="25" t="s">
        <v>316</v>
      </c>
      <c r="D44" s="13" t="s">
        <v>316</v>
      </c>
      <c r="E44" s="13" t="s">
        <v>28</v>
      </c>
      <c r="F44" s="13" t="s">
        <v>313</v>
      </c>
      <c r="G44" s="13" t="s">
        <v>314</v>
      </c>
      <c r="H44" s="13" t="s">
        <v>175</v>
      </c>
      <c r="I44" s="13" t="s">
        <v>176</v>
      </c>
      <c r="J44" s="13" t="s">
        <v>61</v>
      </c>
      <c r="K44" s="13"/>
      <c r="L44" s="13" t="s">
        <v>188</v>
      </c>
      <c r="M44" s="13" t="s">
        <v>189</v>
      </c>
    </row>
    <row r="45" spans="1:13" ht="21.6" thickBot="1">
      <c r="A45" s="19" t="s">
        <v>177</v>
      </c>
      <c r="B45" s="27">
        <v>2564</v>
      </c>
      <c r="C45" s="25" t="s">
        <v>178</v>
      </c>
      <c r="D45" s="13" t="s">
        <v>178</v>
      </c>
      <c r="E45" s="13" t="s">
        <v>28</v>
      </c>
      <c r="F45" s="13" t="s">
        <v>180</v>
      </c>
      <c r="G45" s="13" t="s">
        <v>181</v>
      </c>
      <c r="H45" s="13" t="s">
        <v>59</v>
      </c>
      <c r="I45" s="13" t="s">
        <v>60</v>
      </c>
      <c r="J45" s="13" t="s">
        <v>61</v>
      </c>
      <c r="K45" s="13"/>
      <c r="L45" s="13" t="s">
        <v>614</v>
      </c>
      <c r="M45" s="13" t="s">
        <v>616</v>
      </c>
    </row>
    <row r="46" spans="1:13" ht="21.6" thickBot="1">
      <c r="A46" s="13" t="s">
        <v>319</v>
      </c>
      <c r="B46" s="27">
        <v>2564</v>
      </c>
      <c r="C46" s="25" t="s">
        <v>320</v>
      </c>
      <c r="D46" s="13" t="s">
        <v>320</v>
      </c>
      <c r="E46" s="13" t="s">
        <v>28</v>
      </c>
      <c r="F46" s="13" t="s">
        <v>180</v>
      </c>
      <c r="G46" s="13" t="s">
        <v>322</v>
      </c>
      <c r="H46" s="13" t="s">
        <v>323</v>
      </c>
      <c r="I46" s="13" t="s">
        <v>324</v>
      </c>
      <c r="J46" s="13" t="s">
        <v>38</v>
      </c>
      <c r="K46" s="13"/>
      <c r="L46" s="13" t="s">
        <v>202</v>
      </c>
      <c r="M46" s="13" t="s">
        <v>203</v>
      </c>
    </row>
    <row r="47" spans="1:13" ht="21.6" thickBot="1">
      <c r="A47" s="13" t="s">
        <v>373</v>
      </c>
      <c r="B47" s="27">
        <v>2564</v>
      </c>
      <c r="C47" s="25" t="s">
        <v>374</v>
      </c>
      <c r="D47" s="13" t="s">
        <v>374</v>
      </c>
      <c r="E47" s="13" t="s">
        <v>28</v>
      </c>
      <c r="F47" s="13" t="s">
        <v>180</v>
      </c>
      <c r="G47" s="13" t="s">
        <v>181</v>
      </c>
      <c r="H47" s="13" t="s">
        <v>159</v>
      </c>
      <c r="I47" s="13" t="s">
        <v>46</v>
      </c>
      <c r="J47" s="13" t="s">
        <v>47</v>
      </c>
      <c r="K47" s="13"/>
      <c r="L47" s="13" t="s">
        <v>249</v>
      </c>
      <c r="M47" s="13" t="s">
        <v>618</v>
      </c>
    </row>
    <row r="48" spans="1:13" ht="21.6" thickBot="1">
      <c r="A48" s="13" t="s">
        <v>299</v>
      </c>
      <c r="B48" s="27">
        <v>2564</v>
      </c>
      <c r="C48" s="25" t="s">
        <v>300</v>
      </c>
      <c r="D48" s="13" t="s">
        <v>300</v>
      </c>
      <c r="E48" s="13" t="s">
        <v>28</v>
      </c>
      <c r="F48" s="13" t="s">
        <v>180</v>
      </c>
      <c r="G48" s="13" t="s">
        <v>181</v>
      </c>
      <c r="H48" s="13" t="s">
        <v>145</v>
      </c>
      <c r="I48" s="13" t="s">
        <v>146</v>
      </c>
      <c r="J48" s="13" t="s">
        <v>38</v>
      </c>
      <c r="K48" s="13"/>
      <c r="L48" s="13" t="s">
        <v>202</v>
      </c>
      <c r="M48" s="13" t="s">
        <v>203</v>
      </c>
    </row>
    <row r="49" spans="1:13" ht="21.6" thickBot="1">
      <c r="A49" s="13" t="s">
        <v>303</v>
      </c>
      <c r="B49" s="27">
        <v>2564</v>
      </c>
      <c r="C49" s="25" t="s">
        <v>304</v>
      </c>
      <c r="D49" s="13" t="s">
        <v>304</v>
      </c>
      <c r="E49" s="13" t="s">
        <v>28</v>
      </c>
      <c r="F49" s="13" t="s">
        <v>180</v>
      </c>
      <c r="G49" s="13" t="s">
        <v>234</v>
      </c>
      <c r="H49" s="13" t="s">
        <v>306</v>
      </c>
      <c r="I49" s="13" t="s">
        <v>236</v>
      </c>
      <c r="J49" s="13" t="s">
        <v>237</v>
      </c>
      <c r="K49" s="13"/>
      <c r="L49" s="13" t="s">
        <v>188</v>
      </c>
      <c r="M49" s="13" t="s">
        <v>189</v>
      </c>
    </row>
    <row r="50" spans="1:13" ht="21.6" thickBot="1">
      <c r="A50" s="13" t="s">
        <v>544</v>
      </c>
      <c r="B50" s="27">
        <v>2564</v>
      </c>
      <c r="C50" s="25" t="s">
        <v>545</v>
      </c>
      <c r="D50" s="13" t="s">
        <v>545</v>
      </c>
      <c r="E50" s="13" t="s">
        <v>28</v>
      </c>
      <c r="F50" s="13" t="s">
        <v>180</v>
      </c>
      <c r="G50" s="13" t="s">
        <v>234</v>
      </c>
      <c r="H50" s="13" t="s">
        <v>306</v>
      </c>
      <c r="I50" s="13" t="s">
        <v>236</v>
      </c>
      <c r="J50" s="13" t="s">
        <v>237</v>
      </c>
      <c r="K50" s="13"/>
      <c r="L50" s="13" t="s">
        <v>202</v>
      </c>
      <c r="M50" s="13" t="s">
        <v>203</v>
      </c>
    </row>
    <row r="51" spans="1:13" ht="21.6" thickBot="1">
      <c r="A51" s="13" t="s">
        <v>376</v>
      </c>
      <c r="B51" s="27">
        <v>2564</v>
      </c>
      <c r="C51" s="25" t="s">
        <v>377</v>
      </c>
      <c r="D51" s="13" t="s">
        <v>377</v>
      </c>
      <c r="E51" s="13" t="s">
        <v>28</v>
      </c>
      <c r="F51" s="13" t="s">
        <v>180</v>
      </c>
      <c r="G51" s="13" t="s">
        <v>181</v>
      </c>
      <c r="H51" s="13" t="s">
        <v>36</v>
      </c>
      <c r="I51" s="13" t="s">
        <v>37</v>
      </c>
      <c r="J51" s="13" t="s">
        <v>38</v>
      </c>
      <c r="K51" s="13"/>
      <c r="L51" s="13" t="s">
        <v>188</v>
      </c>
      <c r="M51" s="13" t="s">
        <v>189</v>
      </c>
    </row>
    <row r="52" spans="1:13" ht="21.6" thickBot="1">
      <c r="A52" s="13" t="s">
        <v>362</v>
      </c>
      <c r="B52" s="27">
        <v>2564</v>
      </c>
      <c r="C52" s="25" t="s">
        <v>363</v>
      </c>
      <c r="D52" s="13" t="s">
        <v>363</v>
      </c>
      <c r="E52" s="13" t="s">
        <v>28</v>
      </c>
      <c r="F52" s="13" t="s">
        <v>180</v>
      </c>
      <c r="G52" s="13" t="s">
        <v>365</v>
      </c>
      <c r="H52" s="13" t="s">
        <v>366</v>
      </c>
      <c r="I52" s="13" t="s">
        <v>46</v>
      </c>
      <c r="J52" s="13" t="s">
        <v>47</v>
      </c>
      <c r="K52" s="13"/>
      <c r="L52" s="13" t="s">
        <v>202</v>
      </c>
      <c r="M52" s="13" t="s">
        <v>203</v>
      </c>
    </row>
    <row r="53" spans="1:13" ht="21.6" thickBot="1">
      <c r="A53" s="13" t="s">
        <v>368</v>
      </c>
      <c r="B53" s="27">
        <v>2564</v>
      </c>
      <c r="C53" s="25" t="s">
        <v>369</v>
      </c>
      <c r="D53" s="13" t="s">
        <v>369</v>
      </c>
      <c r="E53" s="13" t="s">
        <v>28</v>
      </c>
      <c r="F53" s="13" t="s">
        <v>371</v>
      </c>
      <c r="G53" s="13" t="s">
        <v>181</v>
      </c>
      <c r="H53" s="13" t="s">
        <v>372</v>
      </c>
      <c r="I53" s="13" t="s">
        <v>272</v>
      </c>
      <c r="J53" s="13" t="s">
        <v>47</v>
      </c>
      <c r="K53" s="13"/>
      <c r="L53" s="13" t="s">
        <v>249</v>
      </c>
      <c r="M53" s="13" t="s">
        <v>618</v>
      </c>
    </row>
    <row r="54" spans="1:13" ht="21.6" thickBot="1">
      <c r="A54" s="13" t="s">
        <v>527</v>
      </c>
      <c r="B54" s="27">
        <v>2564</v>
      </c>
      <c r="C54" s="25" t="s">
        <v>528</v>
      </c>
      <c r="D54" s="13" t="s">
        <v>528</v>
      </c>
      <c r="E54" s="13" t="s">
        <v>28</v>
      </c>
      <c r="F54" s="13" t="s">
        <v>180</v>
      </c>
      <c r="G54" s="13" t="s">
        <v>181</v>
      </c>
      <c r="H54" s="13" t="s">
        <v>228</v>
      </c>
      <c r="I54" s="13" t="s">
        <v>530</v>
      </c>
      <c r="J54" s="13" t="s">
        <v>38</v>
      </c>
      <c r="K54" s="13"/>
      <c r="L54" s="13" t="s">
        <v>188</v>
      </c>
      <c r="M54" s="13" t="s">
        <v>238</v>
      </c>
    </row>
    <row r="55" spans="1:13" ht="21.6" thickBot="1">
      <c r="A55" s="13" t="s">
        <v>344</v>
      </c>
      <c r="B55" s="27">
        <v>2564</v>
      </c>
      <c r="C55" s="25" t="s">
        <v>345</v>
      </c>
      <c r="D55" s="13" t="s">
        <v>345</v>
      </c>
      <c r="E55" s="13" t="s">
        <v>28</v>
      </c>
      <c r="F55" s="13" t="s">
        <v>180</v>
      </c>
      <c r="G55" s="13" t="s">
        <v>181</v>
      </c>
      <c r="H55" s="13" t="s">
        <v>54</v>
      </c>
      <c r="I55" s="13" t="s">
        <v>46</v>
      </c>
      <c r="J55" s="13" t="s">
        <v>47</v>
      </c>
      <c r="K55" s="13"/>
      <c r="L55" s="13" t="s">
        <v>202</v>
      </c>
      <c r="M55" s="13" t="s">
        <v>203</v>
      </c>
    </row>
    <row r="56" spans="1:13" ht="21.6" thickBot="1">
      <c r="A56" s="13" t="s">
        <v>347</v>
      </c>
      <c r="B56" s="27">
        <v>2564</v>
      </c>
      <c r="C56" s="25" t="s">
        <v>348</v>
      </c>
      <c r="D56" s="13" t="s">
        <v>348</v>
      </c>
      <c r="E56" s="13" t="s">
        <v>28</v>
      </c>
      <c r="F56" s="13" t="s">
        <v>180</v>
      </c>
      <c r="G56" s="13" t="s">
        <v>181</v>
      </c>
      <c r="H56" s="13" t="s">
        <v>54</v>
      </c>
      <c r="I56" s="13" t="s">
        <v>46</v>
      </c>
      <c r="J56" s="13" t="s">
        <v>47</v>
      </c>
      <c r="K56" s="13"/>
      <c r="L56" s="13" t="s">
        <v>202</v>
      </c>
      <c r="M56" s="13" t="s">
        <v>203</v>
      </c>
    </row>
    <row r="57" spans="1:13" ht="21.6" thickBot="1">
      <c r="A57" s="13" t="s">
        <v>350</v>
      </c>
      <c r="B57" s="27">
        <v>2564</v>
      </c>
      <c r="C57" s="25" t="s">
        <v>351</v>
      </c>
      <c r="D57" s="13" t="s">
        <v>351</v>
      </c>
      <c r="E57" s="13" t="s">
        <v>28</v>
      </c>
      <c r="F57" s="13" t="s">
        <v>180</v>
      </c>
      <c r="G57" s="13" t="s">
        <v>181</v>
      </c>
      <c r="H57" s="13" t="s">
        <v>54</v>
      </c>
      <c r="I57" s="13" t="s">
        <v>46</v>
      </c>
      <c r="J57" s="13" t="s">
        <v>47</v>
      </c>
      <c r="K57" s="13"/>
      <c r="L57" s="13" t="s">
        <v>249</v>
      </c>
      <c r="M57" s="13" t="s">
        <v>618</v>
      </c>
    </row>
    <row r="58" spans="1:13" ht="21.6" thickBot="1">
      <c r="A58" s="13" t="s">
        <v>221</v>
      </c>
      <c r="B58" s="26">
        <v>2565</v>
      </c>
      <c r="C58" s="25" t="s">
        <v>222</v>
      </c>
      <c r="D58" s="13" t="s">
        <v>222</v>
      </c>
      <c r="E58" s="13" t="s">
        <v>28</v>
      </c>
      <c r="F58" s="13" t="s">
        <v>185</v>
      </c>
      <c r="G58" s="13" t="s">
        <v>216</v>
      </c>
      <c r="H58" s="13" t="s">
        <v>72</v>
      </c>
      <c r="I58" s="13" t="s">
        <v>73</v>
      </c>
      <c r="J58" s="13" t="s">
        <v>38</v>
      </c>
      <c r="K58" s="13"/>
      <c r="L58" s="13" t="s">
        <v>188</v>
      </c>
      <c r="M58" s="13" t="s">
        <v>189</v>
      </c>
    </row>
    <row r="59" spans="1:13" ht="21.6" thickBot="1">
      <c r="A59" s="13" t="s">
        <v>554</v>
      </c>
      <c r="B59" s="26">
        <v>2565</v>
      </c>
      <c r="C59" s="25" t="s">
        <v>555</v>
      </c>
      <c r="D59" s="13" t="s">
        <v>555</v>
      </c>
      <c r="E59" s="13" t="s">
        <v>28</v>
      </c>
      <c r="F59" s="13" t="s">
        <v>185</v>
      </c>
      <c r="G59" s="13" t="s">
        <v>186</v>
      </c>
      <c r="H59" s="13" t="s">
        <v>72</v>
      </c>
      <c r="I59" s="13" t="s">
        <v>73</v>
      </c>
      <c r="J59" s="13" t="s">
        <v>38</v>
      </c>
      <c r="K59" s="13"/>
      <c r="L59" s="13" t="s">
        <v>614</v>
      </c>
      <c r="M59" s="13" t="s">
        <v>622</v>
      </c>
    </row>
    <row r="60" spans="1:13" ht="21.6" thickBot="1">
      <c r="A60" s="13" t="s">
        <v>542</v>
      </c>
      <c r="B60" s="26">
        <v>2565</v>
      </c>
      <c r="C60" s="25" t="s">
        <v>252</v>
      </c>
      <c r="D60" s="13" t="s">
        <v>252</v>
      </c>
      <c r="E60" s="13" t="s">
        <v>28</v>
      </c>
      <c r="F60" s="13" t="s">
        <v>185</v>
      </c>
      <c r="G60" s="13" t="s">
        <v>186</v>
      </c>
      <c r="H60" s="13" t="s">
        <v>466</v>
      </c>
      <c r="I60" s="13" t="s">
        <v>73</v>
      </c>
      <c r="J60" s="13" t="s">
        <v>38</v>
      </c>
      <c r="K60" s="13"/>
      <c r="L60" s="13" t="s">
        <v>188</v>
      </c>
      <c r="M60" s="13" t="s">
        <v>189</v>
      </c>
    </row>
    <row r="61" spans="1:13" ht="21.6" thickBot="1">
      <c r="A61" s="13" t="s">
        <v>570</v>
      </c>
      <c r="B61" s="26">
        <v>2565</v>
      </c>
      <c r="C61" s="25" t="s">
        <v>571</v>
      </c>
      <c r="D61" s="13" t="s">
        <v>571</v>
      </c>
      <c r="E61" s="13" t="s">
        <v>28</v>
      </c>
      <c r="F61" s="13" t="s">
        <v>185</v>
      </c>
      <c r="G61" s="13" t="s">
        <v>186</v>
      </c>
      <c r="H61" s="13" t="s">
        <v>573</v>
      </c>
      <c r="I61" s="13" t="s">
        <v>574</v>
      </c>
      <c r="J61" s="13" t="s">
        <v>575</v>
      </c>
      <c r="K61" s="13"/>
      <c r="L61" s="13" t="s">
        <v>249</v>
      </c>
      <c r="M61" s="13" t="s">
        <v>618</v>
      </c>
    </row>
    <row r="62" spans="1:13" ht="21.6" thickBot="1">
      <c r="A62" s="13" t="s">
        <v>580</v>
      </c>
      <c r="B62" s="26">
        <v>2565</v>
      </c>
      <c r="C62" s="25" t="s">
        <v>358</v>
      </c>
      <c r="D62" s="13" t="s">
        <v>358</v>
      </c>
      <c r="E62" s="13" t="s">
        <v>28</v>
      </c>
      <c r="F62" s="13" t="s">
        <v>185</v>
      </c>
      <c r="G62" s="13" t="s">
        <v>186</v>
      </c>
      <c r="H62" s="13" t="s">
        <v>360</v>
      </c>
      <c r="I62" s="13" t="s">
        <v>272</v>
      </c>
      <c r="J62" s="13" t="s">
        <v>47</v>
      </c>
      <c r="K62" s="13"/>
      <c r="L62" s="13" t="s">
        <v>249</v>
      </c>
      <c r="M62" s="13" t="s">
        <v>618</v>
      </c>
    </row>
    <row r="63" spans="1:13" ht="21.6" thickBot="1">
      <c r="A63" s="13" t="s">
        <v>599</v>
      </c>
      <c r="B63" s="26">
        <v>2565</v>
      </c>
      <c r="C63" s="25" t="s">
        <v>600</v>
      </c>
      <c r="D63" s="13" t="s">
        <v>600</v>
      </c>
      <c r="E63" s="13" t="s">
        <v>28</v>
      </c>
      <c r="F63" s="13" t="s">
        <v>185</v>
      </c>
      <c r="G63" s="13" t="s">
        <v>186</v>
      </c>
      <c r="H63" s="13" t="s">
        <v>66</v>
      </c>
      <c r="I63" s="13" t="s">
        <v>67</v>
      </c>
      <c r="J63" s="13" t="s">
        <v>47</v>
      </c>
      <c r="K63" s="13"/>
      <c r="L63" s="13" t="s">
        <v>202</v>
      </c>
      <c r="M63" s="13" t="s">
        <v>203</v>
      </c>
    </row>
    <row r="64" spans="1:13" ht="21.6" thickBot="1">
      <c r="A64" s="13" t="s">
        <v>602</v>
      </c>
      <c r="B64" s="26">
        <v>2565</v>
      </c>
      <c r="C64" s="25" t="s">
        <v>91</v>
      </c>
      <c r="D64" s="13" t="s">
        <v>91</v>
      </c>
      <c r="E64" s="13" t="s">
        <v>28</v>
      </c>
      <c r="F64" s="13" t="s">
        <v>185</v>
      </c>
      <c r="G64" s="13" t="s">
        <v>186</v>
      </c>
      <c r="H64" s="13" t="s">
        <v>66</v>
      </c>
      <c r="I64" s="13" t="s">
        <v>67</v>
      </c>
      <c r="J64" s="13" t="s">
        <v>47</v>
      </c>
      <c r="K64" s="13"/>
      <c r="L64" s="13" t="s">
        <v>188</v>
      </c>
      <c r="M64" s="13" t="s">
        <v>189</v>
      </c>
    </row>
    <row r="65" spans="1:13" ht="21.6" thickBot="1">
      <c r="A65" s="13" t="s">
        <v>604</v>
      </c>
      <c r="B65" s="26">
        <v>2565</v>
      </c>
      <c r="C65" s="25" t="s">
        <v>300</v>
      </c>
      <c r="D65" s="13" t="s">
        <v>300</v>
      </c>
      <c r="E65" s="13" t="s">
        <v>28</v>
      </c>
      <c r="F65" s="13" t="s">
        <v>185</v>
      </c>
      <c r="G65" s="13" t="s">
        <v>186</v>
      </c>
      <c r="H65" s="13" t="s">
        <v>66</v>
      </c>
      <c r="I65" s="13" t="s">
        <v>67</v>
      </c>
      <c r="J65" s="13" t="s">
        <v>47</v>
      </c>
      <c r="K65" s="13"/>
      <c r="L65" s="13" t="s">
        <v>202</v>
      </c>
      <c r="M65" s="13" t="s">
        <v>203</v>
      </c>
    </row>
    <row r="66" spans="1:13" ht="21.6" thickBot="1">
      <c r="A66" s="13" t="s">
        <v>562</v>
      </c>
      <c r="B66" s="26">
        <v>2565</v>
      </c>
      <c r="C66" s="25" t="s">
        <v>563</v>
      </c>
      <c r="D66" s="13" t="s">
        <v>563</v>
      </c>
      <c r="E66" s="13" t="s">
        <v>28</v>
      </c>
      <c r="F66" s="13" t="s">
        <v>79</v>
      </c>
      <c r="G66" s="13" t="s">
        <v>550</v>
      </c>
      <c r="H66" s="13" t="s">
        <v>45</v>
      </c>
      <c r="I66" s="13" t="s">
        <v>46</v>
      </c>
      <c r="J66" s="13" t="s">
        <v>47</v>
      </c>
      <c r="K66" s="13"/>
      <c r="L66" s="13" t="s">
        <v>614</v>
      </c>
      <c r="M66" s="13" t="s">
        <v>620</v>
      </c>
    </row>
    <row r="67" spans="1:13" ht="21.6" thickBot="1">
      <c r="A67" s="13" t="s">
        <v>547</v>
      </c>
      <c r="B67" s="26">
        <v>2565</v>
      </c>
      <c r="C67" s="25" t="s">
        <v>316</v>
      </c>
      <c r="D67" s="13" t="s">
        <v>316</v>
      </c>
      <c r="E67" s="13" t="s">
        <v>28</v>
      </c>
      <c r="F67" s="13" t="s">
        <v>549</v>
      </c>
      <c r="G67" s="13" t="s">
        <v>550</v>
      </c>
      <c r="H67" s="13" t="s">
        <v>175</v>
      </c>
      <c r="I67" s="13" t="s">
        <v>176</v>
      </c>
      <c r="J67" s="13" t="s">
        <v>61</v>
      </c>
      <c r="K67" s="13"/>
      <c r="L67" s="13" t="s">
        <v>188</v>
      </c>
      <c r="M67" s="13" t="s">
        <v>189</v>
      </c>
    </row>
    <row r="68" spans="1:13" ht="21.6" thickBot="1">
      <c r="A68" s="13" t="s">
        <v>551</v>
      </c>
      <c r="B68" s="26">
        <v>2565</v>
      </c>
      <c r="C68" s="25" t="s">
        <v>552</v>
      </c>
      <c r="D68" s="13" t="s">
        <v>552</v>
      </c>
      <c r="E68" s="13" t="s">
        <v>28</v>
      </c>
      <c r="F68" s="13" t="s">
        <v>549</v>
      </c>
      <c r="G68" s="13" t="s">
        <v>550</v>
      </c>
      <c r="H68" s="13" t="s">
        <v>175</v>
      </c>
      <c r="I68" s="13" t="s">
        <v>176</v>
      </c>
      <c r="J68" s="13" t="s">
        <v>61</v>
      </c>
      <c r="K68" s="13"/>
      <c r="L68" s="13" t="s">
        <v>188</v>
      </c>
      <c r="M68" s="13" t="s">
        <v>189</v>
      </c>
    </row>
    <row r="69" spans="1:13" ht="21.6" thickBot="1">
      <c r="A69" s="13" t="s">
        <v>539</v>
      </c>
      <c r="B69" s="26">
        <v>2565</v>
      </c>
      <c r="C69" s="25" t="s">
        <v>540</v>
      </c>
      <c r="D69" s="13" t="s">
        <v>540</v>
      </c>
      <c r="E69" s="13" t="s">
        <v>28</v>
      </c>
      <c r="F69" s="13" t="s">
        <v>185</v>
      </c>
      <c r="G69" s="13" t="s">
        <v>186</v>
      </c>
      <c r="H69" s="13" t="s">
        <v>59</v>
      </c>
      <c r="I69" s="13" t="s">
        <v>60</v>
      </c>
      <c r="J69" s="13" t="s">
        <v>61</v>
      </c>
      <c r="K69" s="13"/>
      <c r="L69" s="13" t="s">
        <v>249</v>
      </c>
      <c r="M69" s="13" t="s">
        <v>618</v>
      </c>
    </row>
    <row r="70" spans="1:13" ht="21.6" thickBot="1">
      <c r="A70" s="13" t="s">
        <v>567</v>
      </c>
      <c r="B70" s="26">
        <v>2565</v>
      </c>
      <c r="C70" s="25" t="s">
        <v>320</v>
      </c>
      <c r="D70" s="13" t="s">
        <v>320</v>
      </c>
      <c r="E70" s="13" t="s">
        <v>28</v>
      </c>
      <c r="F70" s="13" t="s">
        <v>185</v>
      </c>
      <c r="G70" s="13" t="s">
        <v>186</v>
      </c>
      <c r="H70" s="13" t="s">
        <v>323</v>
      </c>
      <c r="I70" s="13" t="s">
        <v>324</v>
      </c>
      <c r="J70" s="13" t="s">
        <v>38</v>
      </c>
      <c r="K70" s="13"/>
      <c r="L70" s="13" t="s">
        <v>202</v>
      </c>
      <c r="M70" s="13" t="s">
        <v>203</v>
      </c>
    </row>
    <row r="71" spans="1:13" ht="21.6" thickBot="1">
      <c r="A71" s="13" t="s">
        <v>592</v>
      </c>
      <c r="B71" s="26">
        <v>2565</v>
      </c>
      <c r="C71" s="25" t="s">
        <v>300</v>
      </c>
      <c r="D71" s="13" t="s">
        <v>300</v>
      </c>
      <c r="E71" s="13" t="s">
        <v>28</v>
      </c>
      <c r="F71" s="13" t="s">
        <v>185</v>
      </c>
      <c r="G71" s="13" t="s">
        <v>186</v>
      </c>
      <c r="H71" s="13" t="s">
        <v>281</v>
      </c>
      <c r="I71" s="13" t="s">
        <v>146</v>
      </c>
      <c r="J71" s="13" t="s">
        <v>38</v>
      </c>
      <c r="K71" s="13"/>
      <c r="L71" s="13" t="s">
        <v>202</v>
      </c>
      <c r="M71" s="13" t="s">
        <v>203</v>
      </c>
    </row>
    <row r="72" spans="1:13" ht="21.6" thickBot="1">
      <c r="A72" s="13" t="s">
        <v>559</v>
      </c>
      <c r="B72" s="26">
        <v>2565</v>
      </c>
      <c r="C72" s="25" t="s">
        <v>560</v>
      </c>
      <c r="D72" s="13" t="s">
        <v>560</v>
      </c>
      <c r="E72" s="13" t="s">
        <v>28</v>
      </c>
      <c r="F72" s="13" t="s">
        <v>185</v>
      </c>
      <c r="G72" s="13" t="s">
        <v>186</v>
      </c>
      <c r="H72" s="13" t="s">
        <v>117</v>
      </c>
      <c r="I72" s="13" t="s">
        <v>103</v>
      </c>
      <c r="J72" s="13" t="s">
        <v>47</v>
      </c>
      <c r="K72" s="13"/>
      <c r="L72" s="13" t="s">
        <v>202</v>
      </c>
      <c r="M72" s="13" t="s">
        <v>203</v>
      </c>
    </row>
    <row r="73" spans="1:13" ht="21.6" thickBot="1">
      <c r="A73" s="13" t="s">
        <v>565</v>
      </c>
      <c r="B73" s="26">
        <v>2565</v>
      </c>
      <c r="C73" s="25" t="s">
        <v>300</v>
      </c>
      <c r="D73" s="13" t="s">
        <v>300</v>
      </c>
      <c r="E73" s="13" t="s">
        <v>28</v>
      </c>
      <c r="F73" s="13" t="s">
        <v>185</v>
      </c>
      <c r="G73" s="13" t="s">
        <v>186</v>
      </c>
      <c r="H73" s="13" t="s">
        <v>200</v>
      </c>
      <c r="I73" s="13" t="s">
        <v>201</v>
      </c>
      <c r="J73" s="13" t="s">
        <v>38</v>
      </c>
      <c r="K73" s="13"/>
      <c r="L73" s="13" t="s">
        <v>202</v>
      </c>
      <c r="M73" s="13" t="s">
        <v>203</v>
      </c>
    </row>
    <row r="74" spans="1:13" ht="21.6" thickBot="1">
      <c r="A74" s="13" t="s">
        <v>297</v>
      </c>
      <c r="B74" s="26">
        <v>2565</v>
      </c>
      <c r="C74" s="25" t="s">
        <v>226</v>
      </c>
      <c r="D74" s="13" t="s">
        <v>226</v>
      </c>
      <c r="E74" s="13" t="s">
        <v>28</v>
      </c>
      <c r="F74" s="13" t="s">
        <v>185</v>
      </c>
      <c r="G74" s="13" t="s">
        <v>186</v>
      </c>
      <c r="H74" s="13" t="s">
        <v>228</v>
      </c>
      <c r="I74" s="13" t="s">
        <v>229</v>
      </c>
      <c r="J74" s="13" t="s">
        <v>38</v>
      </c>
      <c r="K74" s="13"/>
      <c r="L74" s="13" t="s">
        <v>188</v>
      </c>
      <c r="M74" s="13" t="s">
        <v>189</v>
      </c>
    </row>
    <row r="75" spans="1:13" ht="21.6" thickBot="1">
      <c r="A75" s="17" t="s">
        <v>482</v>
      </c>
      <c r="B75" s="29">
        <v>2566</v>
      </c>
      <c r="C75" s="25" t="s">
        <v>610</v>
      </c>
      <c r="D75" s="13" t="s">
        <v>483</v>
      </c>
      <c r="E75" s="13" t="s">
        <v>28</v>
      </c>
      <c r="F75" s="13" t="s">
        <v>388</v>
      </c>
      <c r="G75" s="13" t="s">
        <v>322</v>
      </c>
      <c r="H75" s="13" t="s">
        <v>72</v>
      </c>
      <c r="I75" s="13" t="s">
        <v>73</v>
      </c>
      <c r="J75" s="13" t="s">
        <v>38</v>
      </c>
      <c r="K75" s="13" t="s">
        <v>397</v>
      </c>
      <c r="L75" s="13" t="s">
        <v>614</v>
      </c>
      <c r="M75" s="13" t="s">
        <v>616</v>
      </c>
    </row>
    <row r="76" spans="1:13" ht="21.6" thickBot="1">
      <c r="A76" s="17" t="s">
        <v>485</v>
      </c>
      <c r="B76" s="29">
        <v>2566</v>
      </c>
      <c r="C76" s="25" t="s">
        <v>611</v>
      </c>
      <c r="D76" s="13" t="s">
        <v>486</v>
      </c>
      <c r="E76" s="13" t="s">
        <v>28</v>
      </c>
      <c r="F76" s="13" t="s">
        <v>388</v>
      </c>
      <c r="G76" s="13" t="s">
        <v>322</v>
      </c>
      <c r="H76" s="13" t="s">
        <v>72</v>
      </c>
      <c r="I76" s="13" t="s">
        <v>73</v>
      </c>
      <c r="J76" s="13" t="s">
        <v>38</v>
      </c>
      <c r="K76" s="13" t="s">
        <v>397</v>
      </c>
      <c r="L76" s="13" t="s">
        <v>249</v>
      </c>
      <c r="M76" s="13" t="s">
        <v>617</v>
      </c>
    </row>
    <row r="77" spans="1:13" ht="21.6" thickBot="1">
      <c r="A77" s="17" t="s">
        <v>392</v>
      </c>
      <c r="B77" s="29">
        <v>2566</v>
      </c>
      <c r="C77" s="25" t="s">
        <v>393</v>
      </c>
      <c r="D77" s="13" t="s">
        <v>393</v>
      </c>
      <c r="E77" s="13" t="s">
        <v>28</v>
      </c>
      <c r="F77" s="13" t="s">
        <v>388</v>
      </c>
      <c r="G77" s="13" t="s">
        <v>216</v>
      </c>
      <c r="H77" s="13" t="s">
        <v>395</v>
      </c>
      <c r="I77" s="13" t="s">
        <v>396</v>
      </c>
      <c r="J77" s="13" t="s">
        <v>38</v>
      </c>
      <c r="K77" s="13" t="s">
        <v>397</v>
      </c>
      <c r="L77" s="13" t="s">
        <v>614</v>
      </c>
      <c r="M77" s="13" t="s">
        <v>615</v>
      </c>
    </row>
    <row r="78" spans="1:13" ht="21.6" thickBot="1">
      <c r="A78" s="17" t="s">
        <v>523</v>
      </c>
      <c r="B78" s="29">
        <v>2566</v>
      </c>
      <c r="C78" s="25" t="s">
        <v>524</v>
      </c>
      <c r="D78" s="13" t="s">
        <v>524</v>
      </c>
      <c r="E78" s="13" t="s">
        <v>28</v>
      </c>
      <c r="F78" s="13" t="s">
        <v>388</v>
      </c>
      <c r="G78" s="13" t="s">
        <v>199</v>
      </c>
      <c r="H78" s="13" t="s">
        <v>281</v>
      </c>
      <c r="I78" s="13" t="s">
        <v>146</v>
      </c>
      <c r="J78" s="13" t="s">
        <v>38</v>
      </c>
      <c r="K78" s="13" t="s">
        <v>397</v>
      </c>
      <c r="L78" s="13" t="s">
        <v>188</v>
      </c>
      <c r="M78" s="13" t="s">
        <v>238</v>
      </c>
    </row>
    <row r="79" spans="1:13" ht="21.6" thickBot="1">
      <c r="A79" s="17" t="s">
        <v>400</v>
      </c>
      <c r="B79" s="29">
        <v>2566</v>
      </c>
      <c r="C79" s="25" t="s">
        <v>401</v>
      </c>
      <c r="D79" s="13" t="s">
        <v>401</v>
      </c>
      <c r="E79" s="13" t="s">
        <v>28</v>
      </c>
      <c r="F79" s="13" t="s">
        <v>388</v>
      </c>
      <c r="G79" s="13" t="s">
        <v>403</v>
      </c>
      <c r="H79" s="13" t="s">
        <v>200</v>
      </c>
      <c r="I79" s="13" t="s">
        <v>201</v>
      </c>
      <c r="J79" s="13" t="s">
        <v>38</v>
      </c>
      <c r="K79" s="13" t="s">
        <v>397</v>
      </c>
      <c r="L79" s="13" t="s">
        <v>188</v>
      </c>
      <c r="M79" s="13" t="s">
        <v>238</v>
      </c>
    </row>
    <row r="80" spans="1:13" ht="21.6" thickBot="1">
      <c r="A80" s="17" t="s">
        <v>425</v>
      </c>
      <c r="B80" s="29">
        <v>2566</v>
      </c>
      <c r="C80" s="25" t="s">
        <v>426</v>
      </c>
      <c r="D80" s="13" t="s">
        <v>426</v>
      </c>
      <c r="E80" s="13" t="s">
        <v>28</v>
      </c>
      <c r="F80" s="13" t="s">
        <v>388</v>
      </c>
      <c r="G80" s="13" t="s">
        <v>199</v>
      </c>
      <c r="H80" s="13" t="s">
        <v>200</v>
      </c>
      <c r="I80" s="13" t="s">
        <v>201</v>
      </c>
      <c r="J80" s="13" t="s">
        <v>38</v>
      </c>
      <c r="K80" s="13" t="s">
        <v>397</v>
      </c>
      <c r="L80" s="13" t="s">
        <v>614</v>
      </c>
      <c r="M80" s="13" t="s">
        <v>615</v>
      </c>
    </row>
    <row r="81" spans="1:13" ht="21.6" thickBot="1">
      <c r="A81" s="17" t="s">
        <v>433</v>
      </c>
      <c r="B81" s="29">
        <v>2566</v>
      </c>
      <c r="C81" s="25" t="s">
        <v>434</v>
      </c>
      <c r="D81" s="13" t="s">
        <v>434</v>
      </c>
      <c r="E81" s="13" t="s">
        <v>28</v>
      </c>
      <c r="F81" s="13" t="s">
        <v>388</v>
      </c>
      <c r="G81" s="13" t="s">
        <v>199</v>
      </c>
      <c r="H81" s="13" t="s">
        <v>200</v>
      </c>
      <c r="I81" s="13" t="s">
        <v>201</v>
      </c>
      <c r="J81" s="13" t="s">
        <v>38</v>
      </c>
      <c r="K81" s="13" t="s">
        <v>397</v>
      </c>
      <c r="L81" s="13" t="s">
        <v>207</v>
      </c>
      <c r="M81" s="13" t="s">
        <v>208</v>
      </c>
    </row>
    <row r="82" spans="1:13" ht="21.6" thickBot="1">
      <c r="A82" s="17" t="s">
        <v>438</v>
      </c>
      <c r="B82" s="29">
        <v>2566</v>
      </c>
      <c r="C82" s="25" t="s">
        <v>439</v>
      </c>
      <c r="D82" s="13" t="s">
        <v>439</v>
      </c>
      <c r="E82" s="13" t="s">
        <v>28</v>
      </c>
      <c r="F82" s="13" t="s">
        <v>388</v>
      </c>
      <c r="G82" s="13" t="s">
        <v>403</v>
      </c>
      <c r="H82" s="13" t="s">
        <v>200</v>
      </c>
      <c r="I82" s="13" t="s">
        <v>201</v>
      </c>
      <c r="J82" s="13" t="s">
        <v>38</v>
      </c>
      <c r="K82" s="13" t="s">
        <v>397</v>
      </c>
      <c r="L82" s="13" t="s">
        <v>614</v>
      </c>
      <c r="M82" s="13" t="s">
        <v>616</v>
      </c>
    </row>
    <row r="83" spans="1:13" ht="21.6" thickBot="1">
      <c r="A83" s="17" t="s">
        <v>442</v>
      </c>
      <c r="B83" s="29">
        <v>2566</v>
      </c>
      <c r="C83" s="25" t="s">
        <v>443</v>
      </c>
      <c r="D83" s="13" t="s">
        <v>443</v>
      </c>
      <c r="E83" s="13" t="s">
        <v>28</v>
      </c>
      <c r="F83" s="13" t="s">
        <v>388</v>
      </c>
      <c r="G83" s="13" t="s">
        <v>199</v>
      </c>
      <c r="H83" s="13" t="s">
        <v>200</v>
      </c>
      <c r="I83" s="13" t="s">
        <v>201</v>
      </c>
      <c r="J83" s="13" t="s">
        <v>38</v>
      </c>
      <c r="K83" s="13" t="s">
        <v>397</v>
      </c>
      <c r="L83" s="13" t="s">
        <v>249</v>
      </c>
      <c r="M83" s="13" t="s">
        <v>617</v>
      </c>
    </row>
    <row r="84" spans="1:13" ht="21.6" thickBot="1">
      <c r="A84" s="17" t="s">
        <v>452</v>
      </c>
      <c r="B84" s="29">
        <v>2566</v>
      </c>
      <c r="C84" s="25" t="s">
        <v>453</v>
      </c>
      <c r="D84" s="13" t="s">
        <v>453</v>
      </c>
      <c r="E84" s="13" t="s">
        <v>28</v>
      </c>
      <c r="F84" s="13" t="s">
        <v>388</v>
      </c>
      <c r="G84" s="13" t="s">
        <v>403</v>
      </c>
      <c r="H84" s="13" t="s">
        <v>200</v>
      </c>
      <c r="I84" s="13" t="s">
        <v>201</v>
      </c>
      <c r="J84" s="13" t="s">
        <v>38</v>
      </c>
      <c r="K84" s="13" t="s">
        <v>397</v>
      </c>
      <c r="L84" s="13" t="s">
        <v>207</v>
      </c>
      <c r="M84" s="13" t="s">
        <v>217</v>
      </c>
    </row>
    <row r="85" spans="1:13" ht="21.6" thickBot="1">
      <c r="A85" s="17" t="s">
        <v>456</v>
      </c>
      <c r="B85" s="29">
        <v>2566</v>
      </c>
      <c r="C85" s="25" t="s">
        <v>457</v>
      </c>
      <c r="D85" s="13" t="s">
        <v>457</v>
      </c>
      <c r="E85" s="13" t="s">
        <v>28</v>
      </c>
      <c r="F85" s="13" t="s">
        <v>388</v>
      </c>
      <c r="G85" s="13" t="s">
        <v>403</v>
      </c>
      <c r="H85" s="13" t="s">
        <v>200</v>
      </c>
      <c r="I85" s="13" t="s">
        <v>201</v>
      </c>
      <c r="J85" s="13" t="s">
        <v>38</v>
      </c>
      <c r="K85" s="13" t="s">
        <v>397</v>
      </c>
      <c r="L85" s="13" t="s">
        <v>249</v>
      </c>
      <c r="M85" s="13" t="s">
        <v>617</v>
      </c>
    </row>
    <row r="86" spans="1:13" ht="21.6" thickBot="1">
      <c r="A86" s="17" t="s">
        <v>459</v>
      </c>
      <c r="B86" s="29">
        <v>2566</v>
      </c>
      <c r="C86" s="25" t="s">
        <v>460</v>
      </c>
      <c r="D86" s="13" t="s">
        <v>460</v>
      </c>
      <c r="E86" s="13" t="s">
        <v>28</v>
      </c>
      <c r="F86" s="13" t="s">
        <v>388</v>
      </c>
      <c r="G86" s="13" t="s">
        <v>234</v>
      </c>
      <c r="H86" s="13" t="s">
        <v>200</v>
      </c>
      <c r="I86" s="13" t="s">
        <v>201</v>
      </c>
      <c r="J86" s="13" t="s">
        <v>38</v>
      </c>
      <c r="K86" s="13" t="s">
        <v>397</v>
      </c>
      <c r="L86" s="13" t="s">
        <v>249</v>
      </c>
      <c r="M86" s="13" t="s">
        <v>617</v>
      </c>
    </row>
    <row r="87" spans="1:13" ht="21.6" thickBot="1">
      <c r="A87" s="17" t="s">
        <v>467</v>
      </c>
      <c r="B87" s="29">
        <v>2566</v>
      </c>
      <c r="C87" s="25" t="s">
        <v>468</v>
      </c>
      <c r="D87" s="13" t="s">
        <v>468</v>
      </c>
      <c r="E87" s="13" t="s">
        <v>28</v>
      </c>
      <c r="F87" s="13" t="s">
        <v>388</v>
      </c>
      <c r="G87" s="13" t="s">
        <v>216</v>
      </c>
      <c r="H87" s="13" t="s">
        <v>200</v>
      </c>
      <c r="I87" s="13" t="s">
        <v>201</v>
      </c>
      <c r="J87" s="13" t="s">
        <v>38</v>
      </c>
      <c r="K87" s="13" t="s">
        <v>397</v>
      </c>
      <c r="L87" s="13" t="s">
        <v>249</v>
      </c>
      <c r="M87" s="13" t="s">
        <v>618</v>
      </c>
    </row>
    <row r="88" spans="1:13" ht="21.6" thickBot="1">
      <c r="A88" s="17" t="s">
        <v>470</v>
      </c>
      <c r="B88" s="29">
        <v>2566</v>
      </c>
      <c r="C88" s="25" t="s">
        <v>471</v>
      </c>
      <c r="D88" s="13" t="s">
        <v>471</v>
      </c>
      <c r="E88" s="13" t="s">
        <v>28</v>
      </c>
      <c r="F88" s="13" t="s">
        <v>388</v>
      </c>
      <c r="G88" s="13" t="s">
        <v>234</v>
      </c>
      <c r="H88" s="13" t="s">
        <v>200</v>
      </c>
      <c r="I88" s="13" t="s">
        <v>201</v>
      </c>
      <c r="J88" s="13" t="s">
        <v>38</v>
      </c>
      <c r="K88" s="13" t="s">
        <v>397</v>
      </c>
      <c r="L88" s="13" t="s">
        <v>614</v>
      </c>
      <c r="M88" s="13" t="s">
        <v>619</v>
      </c>
    </row>
    <row r="89" spans="1:13" ht="21.6" thickBot="1">
      <c r="A89" s="17" t="s">
        <v>477</v>
      </c>
      <c r="B89" s="29">
        <v>2566</v>
      </c>
      <c r="C89" s="25" t="s">
        <v>478</v>
      </c>
      <c r="D89" s="13" t="s">
        <v>478</v>
      </c>
      <c r="E89" s="13" t="s">
        <v>28</v>
      </c>
      <c r="F89" s="13" t="s">
        <v>388</v>
      </c>
      <c r="G89" s="13" t="s">
        <v>403</v>
      </c>
      <c r="H89" s="13" t="s">
        <v>200</v>
      </c>
      <c r="I89" s="13" t="s">
        <v>201</v>
      </c>
      <c r="J89" s="13" t="s">
        <v>38</v>
      </c>
      <c r="K89" s="13" t="s">
        <v>397</v>
      </c>
      <c r="L89" s="13" t="s">
        <v>249</v>
      </c>
      <c r="M89" s="13" t="s">
        <v>617</v>
      </c>
    </row>
    <row r="90" spans="1:13" ht="21">
      <c r="A90" s="21" t="s">
        <v>532</v>
      </c>
      <c r="B90" s="30">
        <v>2567</v>
      </c>
      <c r="C90" s="25" t="s">
        <v>533</v>
      </c>
      <c r="D90" s="13" t="s">
        <v>533</v>
      </c>
      <c r="E90" s="13" t="s">
        <v>28</v>
      </c>
      <c r="F90" s="13" t="s">
        <v>535</v>
      </c>
      <c r="G90" s="13" t="s">
        <v>234</v>
      </c>
      <c r="H90" s="13" t="s">
        <v>536</v>
      </c>
      <c r="I90" s="13" t="s">
        <v>537</v>
      </c>
      <c r="J90" s="13" t="s">
        <v>538</v>
      </c>
      <c r="K90" s="13" t="s">
        <v>397</v>
      </c>
      <c r="L90" s="13" t="s">
        <v>614</v>
      </c>
      <c r="M90" s="13" t="s">
        <v>616</v>
      </c>
    </row>
  </sheetData>
  <autoFilter ref="A3:M90" xr:uid="{00000000-0009-0000-0000-000006000000}">
    <sortState ref="A4:M90">
      <sortCondition ref="B3:B90"/>
    </sortState>
  </autoFilter>
  <hyperlinks>
    <hyperlink ref="C4" r:id="rId1" display="https://emenscr.nesdc.go.th/viewer/view.html?id=5b2094777587e67e2e721081&amp;username=mfu590131" xr:uid="{00000000-0004-0000-0600-000000000000}"/>
    <hyperlink ref="C7" r:id="rId2" display="https://emenscr.nesdc.go.th/viewer/view.html?id=5c0a32c76bab3540d8d24b13&amp;username=moph10021" xr:uid="{00000000-0004-0000-0600-000001000000}"/>
    <hyperlink ref="C9" r:id="rId3" display="https://emenscr.nesdc.go.th/viewer/view.html?id=5c187ed5e1033840d27703a0&amp;username=moph10091" xr:uid="{00000000-0004-0000-0600-000002000000}"/>
    <hyperlink ref="C8" r:id="rId4" display="https://emenscr.nesdc.go.th/viewer/view.html?id=5d54c5fb8087be14b6d4cd0a&amp;username=industry04041" xr:uid="{00000000-0004-0000-0600-000003000000}"/>
    <hyperlink ref="C6" r:id="rId5" display="https://emenscr.nesdc.go.th/viewer/view.html?id=5d845ff7c9040805a0286a7c&amp;username=moph06041" xr:uid="{00000000-0004-0000-0600-000004000000}"/>
    <hyperlink ref="C5" r:id="rId6" display="https://emenscr.nesdc.go.th/viewer/view.html?id=5d8a3acc1970f105a15994cd&amp;username=most6500061" xr:uid="{00000000-0004-0000-0600-000005000000}"/>
    <hyperlink ref="C34" r:id="rId7" display="https://emenscr.nesdc.go.th/viewer/view.html?id=5daea6b9bbeb5646c01d1a1e&amp;username=liquor1" xr:uid="{00000000-0004-0000-0600-000006000000}"/>
    <hyperlink ref="C11" r:id="rId8" display="https://emenscr.nesdc.go.th/viewer/view.html?id=5dd78892e498156aca0dab56&amp;username=most6500021" xr:uid="{00000000-0004-0000-0600-000007000000}"/>
    <hyperlink ref="C12" r:id="rId9" display="https://emenscr.nesdc.go.th/viewer/view.html?id=5de5dc1d09987646b1c79352&amp;username=moph06041" xr:uid="{00000000-0004-0000-0600-000008000000}"/>
    <hyperlink ref="C13" r:id="rId10" display="https://emenscr.nesdc.go.th/viewer/view.html?id=5de6047aa4f65846b25d40b0&amp;username=moph06041" xr:uid="{00000000-0004-0000-0600-000009000000}"/>
    <hyperlink ref="C32" r:id="rId11" display="https://emenscr.nesdc.go.th/viewer/view.html?id=5dede07f240cac46ac1afbca&amp;username=moph10091" xr:uid="{00000000-0004-0000-0600-00000A000000}"/>
    <hyperlink ref="C20" r:id="rId12" display="https://emenscr.nesdc.go.th/viewer/view.html?id=5df31257bd03be2c50f77f90&amp;username=industry04041" xr:uid="{00000000-0004-0000-0600-00000B000000}"/>
    <hyperlink ref="C22" r:id="rId13" display="https://emenscr.nesdc.go.th/viewer/view.html?id=5df73ddb1069321a558d6ac6&amp;username=moph05051" xr:uid="{00000000-0004-0000-0600-00000C000000}"/>
    <hyperlink ref="C23" r:id="rId14" display="https://emenscr.nesdc.go.th/viewer/view.html?id=5df84cfe1069321a558d6b96&amp;username=moph05051" xr:uid="{00000000-0004-0000-0600-00000D000000}"/>
    <hyperlink ref="C15" r:id="rId15" display="https://emenscr.nesdc.go.th/viewer/view.html?id=5df99289caa0dc3f63b8c3f9&amp;username=moph10021" xr:uid="{00000000-0004-0000-0600-00000E000000}"/>
    <hyperlink ref="C16" r:id="rId16" display="https://emenscr.nesdc.go.th/viewer/view.html?id=5df9a64bcaa0dc3f63b8c44e&amp;username=moph10021" xr:uid="{00000000-0004-0000-0600-00000F000000}"/>
    <hyperlink ref="C26" r:id="rId17" display="https://emenscr.nesdc.go.th/viewer/view.html?id=5df9e609caa0dc3f63b8c534&amp;username=moph05061" xr:uid="{00000000-0004-0000-0600-000010000000}"/>
    <hyperlink ref="C21" r:id="rId18" display="https://emenscr.nesdc.go.th/viewer/view.html?id=5df9e60ccaa0dc3f63b8c536&amp;username=moph05041" xr:uid="{00000000-0004-0000-0600-000011000000}"/>
    <hyperlink ref="C14" r:id="rId19" display="https://emenscr.nesdc.go.th/viewer/view.html?id=5dfae6abb03e921a67e372cb&amp;username=moph05021" xr:uid="{00000000-0004-0000-0600-000012000000}"/>
    <hyperlink ref="C27" r:id="rId20" display="https://emenscr.nesdc.go.th/viewer/view.html?id=5dfb398fd2f24a1a689b4cc5&amp;username=moph05061" xr:uid="{00000000-0004-0000-0600-000013000000}"/>
    <hyperlink ref="C28" r:id="rId21" display="https://emenscr.nesdc.go.th/viewer/view.html?id=5dfb3e28c552571a72d137de&amp;username=moph05061" xr:uid="{00000000-0004-0000-0600-000014000000}"/>
    <hyperlink ref="C29" r:id="rId22" display="https://emenscr.nesdc.go.th/viewer/view.html?id=5dfc5a33e02dae1a6dd4bdfe&amp;username=moph05061" xr:uid="{00000000-0004-0000-0600-000015000000}"/>
    <hyperlink ref="C30" r:id="rId23" display="https://emenscr.nesdc.go.th/viewer/view.html?id=5dfc9263af3c503a8625b7b8&amp;username=moph05061" xr:uid="{00000000-0004-0000-0600-000016000000}"/>
    <hyperlink ref="C25" r:id="rId24" display="https://emenscr.nesdc.go.th/viewer/view.html?id=5e0081c1b459dd49a9ac7215&amp;username=most51071" xr:uid="{00000000-0004-0000-0600-000017000000}"/>
    <hyperlink ref="C31" r:id="rId25" display="https://emenscr.nesdc.go.th/viewer/view.html?id=5e0336ad6f155549ab8fbe25&amp;username=tpqi061" xr:uid="{00000000-0004-0000-0600-000018000000}"/>
    <hyperlink ref="C24" r:id="rId26" display="https://emenscr.nesdc.go.th/viewer/view.html?id=5e0431b56f155549ab8fbfae&amp;username=moph10201" xr:uid="{00000000-0004-0000-0600-000019000000}"/>
    <hyperlink ref="C33" r:id="rId27" display="https://emenscr.nesdc.go.th/viewer/view.html?id=5e0de41df7206a3eeb33f5f4&amp;username=moph10091" xr:uid="{00000000-0004-0000-0600-00001A000000}"/>
    <hyperlink ref="C17" r:id="rId28" display="https://emenscr.nesdc.go.th/viewer/view.html?id=5e1e8a6f5da11412939712ba&amp;username=moph10021" xr:uid="{00000000-0004-0000-0600-00001B000000}"/>
    <hyperlink ref="C18" r:id="rId29" display="https://emenscr.nesdc.go.th/viewer/view.html?id=5e3106e1d1171f2229cbf303&amp;username=moph10021" xr:uid="{00000000-0004-0000-0600-00001C000000}"/>
    <hyperlink ref="C19" r:id="rId30" display="https://emenscr.nesdc.go.th/viewer/view.html?id=5e9d6ed8e3f8737535c250f3&amp;username=industry08021" xr:uid="{00000000-0004-0000-0600-00001D000000}"/>
    <hyperlink ref="C45" r:id="rId31" display="https://emenscr.nesdc.go.th/viewer/view.html?id=5ee1e6a208ea262541c4cb30&amp;username=industry04041" xr:uid="{00000000-0004-0000-0600-00001E000000}"/>
    <hyperlink ref="C10" r:id="rId32" display="https://emenscr.nesdc.go.th/viewer/view.html?id=5fec116bd4a7895f80144097&amp;username=most6500061" xr:uid="{00000000-0004-0000-0600-00001F000000}"/>
    <hyperlink ref="C48" r:id="rId33" display="https://emenscr.nesdc.go.th/viewer/view.html?id=5fa38523e6c1d8313a2ffb06&amp;username=most51071" xr:uid="{00000000-0004-0000-0600-000020000000}"/>
    <hyperlink ref="C49" r:id="rId34" display="https://emenscr.nesdc.go.th/viewer/view.html?id=5fa8b39ad1df483f7bfaa173&amp;username=redcross10111" xr:uid="{00000000-0004-0000-0600-000021000000}"/>
    <hyperlink ref="C43" r:id="rId35" display="https://emenscr.nesdc.go.th/viewer/view.html?id=5fc0bd169a014c2a732f7700&amp;username=industry08021" xr:uid="{00000000-0004-0000-0600-000022000000}"/>
    <hyperlink ref="C44" r:id="rId36" display="https://emenscr.nesdc.go.th/viewer/view.html?id=5fc463610d3eec2a6b9e5122&amp;username=industry08021" xr:uid="{00000000-0004-0000-0600-000023000000}"/>
    <hyperlink ref="C46" r:id="rId37" display="https://emenscr.nesdc.go.th/viewer/view.html?id=5fc5aa176b0a9f661db86ee6&amp;username=most03071" xr:uid="{00000000-0004-0000-0600-000024000000}"/>
    <hyperlink ref="C35" r:id="rId38" display="https://emenscr.nesdc.go.th/viewer/view.html?id=5fdb20ce8ae2fc1b311d1f60&amp;username=most6500061" xr:uid="{00000000-0004-0000-0600-000025000000}"/>
    <hyperlink ref="C40" r:id="rId39" display="https://emenscr.nesdc.go.th/viewer/view.html?id=5fe05cba0573ae1b286322c1&amp;username=moph10021" xr:uid="{00000000-0004-0000-0600-000026000000}"/>
    <hyperlink ref="C38" r:id="rId40" display="https://emenscr.nesdc.go.th/viewer/view.html?id=5fe06720adb90d1b2adda6e1&amp;username=moph06041" xr:uid="{00000000-0004-0000-0600-000027000000}"/>
    <hyperlink ref="C41" r:id="rId41" display="https://emenscr.nesdc.go.th/viewer/view.html?id=5fe06a8d0573ae1b286322ed&amp;username=moph10021" xr:uid="{00000000-0004-0000-0600-000028000000}"/>
    <hyperlink ref="C39" r:id="rId42" display="https://emenscr.nesdc.go.th/viewer/view.html?id=5fe15eee0573ae1b2863233c&amp;username=moph06041" xr:uid="{00000000-0004-0000-0600-000029000000}"/>
    <hyperlink ref="C42" r:id="rId43" display="https://emenscr.nesdc.go.th/viewer/view.html?id=5fe2c1a08ae2fc1b311d2594&amp;username=moph10021" xr:uid="{00000000-0004-0000-0600-00002A000000}"/>
    <hyperlink ref="C55" r:id="rId44" display="https://emenscr.nesdc.go.th/viewer/view.html?id=5fe9a62c937fc042b84c9e8d&amp;username=moph10091" xr:uid="{00000000-0004-0000-0600-00002B000000}"/>
    <hyperlink ref="C56" r:id="rId45" display="https://emenscr.nesdc.go.th/viewer/view.html?id=5feaba89937fc042b84c9ff2&amp;username=moph10091" xr:uid="{00000000-0004-0000-0600-00002C000000}"/>
    <hyperlink ref="C57" r:id="rId46" display="https://emenscr.nesdc.go.th/viewer/view.html?id=5fead7f448dad842bf57c9de&amp;username=moph10091" xr:uid="{00000000-0004-0000-0600-00002D000000}"/>
    <hyperlink ref="C37" r:id="rId47" display="https://emenscr.nesdc.go.th/viewer/view.html?id=5fec36d4d433aa1fbd4e4d6e&amp;username=moph02101" xr:uid="{00000000-0004-0000-0600-00002E000000}"/>
    <hyperlink ref="C52" r:id="rId48" display="https://emenscr.nesdc.go.th/viewer/view.html?id=60014e29fdee0f295412d834&amp;username=moph10071" xr:uid="{00000000-0004-0000-0600-00002F000000}"/>
    <hyperlink ref="C53" r:id="rId49" display="https://emenscr.nesdc.go.th/viewer/view.html?id=6006938c4f2e0219395489d8&amp;username=moph0032501" xr:uid="{00000000-0004-0000-0600-000030000000}"/>
    <hyperlink ref="C47" r:id="rId50" display="https://emenscr.nesdc.go.th/viewer/view.html?id=6013e352e172002f71a84c07&amp;username=moph10201" xr:uid="{00000000-0004-0000-0600-000031000000}"/>
    <hyperlink ref="C51" r:id="rId51" display="https://emenscr.nesdc.go.th/viewer/view.html?id=601cf2cbcb34a615b0f6fa0f&amp;username=mfu590131" xr:uid="{00000000-0004-0000-0600-000032000000}"/>
    <hyperlink ref="C54" r:id="rId52" display="https://emenscr.nesdc.go.th/viewer/view.html?id=611a48a383a66770744862f3&amp;username=buu62021" xr:uid="{00000000-0004-0000-0600-000033000000}"/>
    <hyperlink ref="C50" r:id="rId53" display="https://emenscr.nesdc.go.th/viewer/view.html?id=6195c091d221902211f9af93&amp;username=redcross10111" xr:uid="{00000000-0004-0000-0600-000034000000}"/>
    <hyperlink ref="C36" r:id="rId54" display="https://emenscr.nesdc.go.th/viewer/view.html?id=61a90288e4a0ba43f163b1fa&amp;username=most6500021" xr:uid="{00000000-0004-0000-0600-000035000000}"/>
    <hyperlink ref="C58" r:id="rId55" display="https://emenscr.nesdc.go.th/viewer/view.html?id=5f2b72d85b3c30165146159c&amp;username=most6500061" xr:uid="{00000000-0004-0000-0600-000036000000}"/>
    <hyperlink ref="C74" r:id="rId56" display="https://emenscr.nesdc.go.th/viewer/view.html?id=5f9fb5f39402b9793b5a9612&amp;username=psu05211" xr:uid="{00000000-0004-0000-0600-000037000000}"/>
    <hyperlink ref="C69" r:id="rId57" display="https://emenscr.nesdc.go.th/viewer/view.html?id=617fb9fe677d8565eae2dc82&amp;username=industry04041" xr:uid="{00000000-0004-0000-0600-000038000000}"/>
    <hyperlink ref="C60" r:id="rId58" display="https://emenscr.nesdc.go.th/viewer/view.html?id=6183879fce66fc31a94177f0&amp;username=most6500011" xr:uid="{00000000-0004-0000-0600-000039000000}"/>
    <hyperlink ref="C67" r:id="rId59" display="https://emenscr.nesdc.go.th/viewer/view.html?id=61a48d2d7a9fbf43eacea3bb&amp;username=industry08021" xr:uid="{00000000-0004-0000-0600-00003A000000}"/>
    <hyperlink ref="C68" r:id="rId60" display="https://emenscr.nesdc.go.th/viewer/view.html?id=61a5d5cb77658f43f36682d5&amp;username=industry08021" xr:uid="{00000000-0004-0000-0600-00003B000000}"/>
    <hyperlink ref="C59" r:id="rId61" display="https://emenscr.nesdc.go.th/viewer/view.html?id=61a870d0e4a0ba43f163b151&amp;username=most6500061" xr:uid="{00000000-0004-0000-0600-00003C000000}"/>
    <hyperlink ref="C72" r:id="rId62" display="https://emenscr.nesdc.go.th/viewer/view.html?id=61b80e24f3473f0ca7a6c676&amp;username=moph05061" xr:uid="{00000000-0004-0000-0600-00003D000000}"/>
    <hyperlink ref="C66" r:id="rId63" display="https://emenscr.nesdc.go.th/viewer/view.html?id=61ba92637087b01cf7ac2bc1&amp;username=moph10021" xr:uid="{00000000-0004-0000-0600-00003E000000}"/>
    <hyperlink ref="C73" r:id="rId64" display="https://emenscr.nesdc.go.th/viewer/view.html?id=61bc521cc326516233ced8f5&amp;username=most54011" xr:uid="{00000000-0004-0000-0600-00003F000000}"/>
    <hyperlink ref="C70" r:id="rId65" display="https://emenscr.nesdc.go.th/viewer/view.html?id=61c18e59f54f5733e49b4287&amp;username=most03071" xr:uid="{00000000-0004-0000-0600-000040000000}"/>
    <hyperlink ref="C61" r:id="rId66" display="https://emenscr.nesdc.go.th/viewer/view.html?id=61c4b480f54f5733e49b45cf&amp;username=mod02161" xr:uid="{00000000-0004-0000-0600-000041000000}"/>
    <hyperlink ref="C62" r:id="rId67" display="https://emenscr.nesdc.go.th/viewer/view.html?id=61cbec1991854c614b74de1d&amp;username=moph02101" xr:uid="{00000000-0004-0000-0600-000042000000}"/>
    <hyperlink ref="C71" r:id="rId68" display="https://emenscr.nesdc.go.th/viewer/view.html?id=61e0f129f118df07f2bbc03f&amp;username=most51061" xr:uid="{00000000-0004-0000-0600-000043000000}"/>
    <hyperlink ref="C63" r:id="rId69" display="https://emenscr.nesdc.go.th/viewer/view.html?id=61e63e26224e5b5f11a36f9c&amp;username=moph06041" xr:uid="{00000000-0004-0000-0600-000044000000}"/>
    <hyperlink ref="C64" r:id="rId70" display="https://emenscr.nesdc.go.th/viewer/view.html?id=61e6629ce302d05f0f43d9cc&amp;username=moph06041" xr:uid="{00000000-0004-0000-0600-000045000000}"/>
    <hyperlink ref="C65" r:id="rId71" display="https://emenscr.nesdc.go.th/viewer/view.html?id=61e67346b4f5d87ac8a50701&amp;username=moph06041" xr:uid="{00000000-0004-0000-0600-000046000000}"/>
    <hyperlink ref="C77" r:id="rId72" display="https://emenscr.nesdc.go.th/viewer/view.html?id=610d098eb6c5987c7f728891&amp;username=most61101" xr:uid="{00000000-0004-0000-0600-000047000000}"/>
    <hyperlink ref="C79" r:id="rId73" display="https://emenscr.nesdc.go.th/viewer/view.html?id=611119d9ef40ea035b9d1060&amp;username=most54011" xr:uid="{00000000-0004-0000-0600-000048000000}"/>
    <hyperlink ref="C80" r:id="rId74" display="https://emenscr.nesdc.go.th/viewer/view.html?id=6112407e77572f035a6ea0f7&amp;username=most54011" xr:uid="{00000000-0004-0000-0600-000049000000}"/>
    <hyperlink ref="C81" r:id="rId75" display="https://emenscr.nesdc.go.th/viewer/view.html?id=61127ef786ed660368a5bc4b&amp;username=most54011" xr:uid="{00000000-0004-0000-0600-00004A000000}"/>
    <hyperlink ref="C82" r:id="rId76" display="https://emenscr.nesdc.go.th/viewer/view.html?id=611371e086ed660368a5bce4&amp;username=most54011" xr:uid="{00000000-0004-0000-0600-00004B000000}"/>
    <hyperlink ref="C83" r:id="rId77" display="https://emenscr.nesdc.go.th/viewer/view.html?id=61137b5186ed660368a5bd07&amp;username=most54011" xr:uid="{00000000-0004-0000-0600-00004C000000}"/>
    <hyperlink ref="C84" r:id="rId78" display="https://emenscr.nesdc.go.th/viewer/view.html?id=6115580ed956f703555f9fc0&amp;username=most54011" xr:uid="{00000000-0004-0000-0600-00004D000000}"/>
    <hyperlink ref="C85" r:id="rId79" display="https://emenscr.nesdc.go.th/viewer/view.html?id=6115f8666ab68d432c0fa887&amp;username=most54011" xr:uid="{00000000-0004-0000-0600-00004E000000}"/>
    <hyperlink ref="C86" r:id="rId80" display="https://emenscr.nesdc.go.th/viewer/view.html?id=6115f87b821e80431e8917c6&amp;username=most54011" xr:uid="{00000000-0004-0000-0600-00004F000000}"/>
    <hyperlink ref="C87" r:id="rId81" display="https://emenscr.nesdc.go.th/viewer/view.html?id=61161a876ab68d432c0fa8e3&amp;username=most54011" xr:uid="{00000000-0004-0000-0600-000050000000}"/>
    <hyperlink ref="C88" r:id="rId82" display="https://emenscr.nesdc.go.th/viewer/view.html?id=611698f8ee6abd1f94902769&amp;username=most54011" xr:uid="{00000000-0004-0000-0600-000051000000}"/>
    <hyperlink ref="C89" r:id="rId83" display="https://emenscr.nesdc.go.th/viewer/view.html?id=6116a37aee6abd1f9490277b&amp;username=most54011" xr:uid="{00000000-0004-0000-0600-000052000000}"/>
    <hyperlink ref="C75" r:id="rId84" display="https://emenscr.nesdc.go.th/viewer/view.html?id=61175b63ee6abd1f949027d1&amp;username=most6500061" xr:uid="{00000000-0004-0000-0600-000053000000}"/>
    <hyperlink ref="C76" r:id="rId85" display="https://emenscr.nesdc.go.th/viewer/view.html?id=6117754a9b236c1f95b0c121&amp;username=most6500061" xr:uid="{00000000-0004-0000-0600-000054000000}"/>
    <hyperlink ref="C78" r:id="rId86" display="https://emenscr.nesdc.go.th/viewer/view.html?id=611a2553b1eab9706bc85451&amp;username=most51061" xr:uid="{00000000-0004-0000-0600-000055000000}"/>
    <hyperlink ref="C90" r:id="rId87" display="https://emenscr.nesdc.go.th/viewer/view.html?id=611a51c683a667707448630a&amp;username=arda11001" xr:uid="{00000000-0004-0000-0600-000056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0"/>
  <sheetViews>
    <sheetView topLeftCell="B4" workbookViewId="0">
      <selection activeCell="B3" sqref="B3"/>
    </sheetView>
  </sheetViews>
  <sheetFormatPr defaultRowHeight="14.4"/>
  <cols>
    <col min="1" max="1" width="20.109375" hidden="1" customWidth="1"/>
    <col min="2" max="3" width="17.88671875" customWidth="1"/>
    <col min="4" max="4" width="55.44140625" customWidth="1"/>
    <col min="5" max="5" width="16.6640625" hidden="1" customWidth="1"/>
    <col min="6" max="6" width="17.88671875" hidden="1" customWidth="1"/>
    <col min="7" max="7" width="13.33203125" customWidth="1"/>
    <col min="8" max="8" width="17.44140625" customWidth="1"/>
    <col min="9" max="9" width="16.33203125" customWidth="1"/>
    <col min="10" max="10" width="31.88671875" customWidth="1"/>
    <col min="11" max="11" width="36.109375" customWidth="1"/>
    <col min="12" max="12" width="35.109375" customWidth="1"/>
    <col min="13" max="13" width="31.109375" customWidth="1"/>
    <col min="14" max="14" width="12.88671875" customWidth="1"/>
    <col min="15" max="15" width="13.6640625" customWidth="1"/>
  </cols>
  <sheetData>
    <row r="1" spans="1:13" ht="23.4">
      <c r="B1" s="22" t="s">
        <v>613</v>
      </c>
    </row>
    <row r="3" spans="1:13" ht="21">
      <c r="A3" s="10" t="s">
        <v>2</v>
      </c>
      <c r="B3" s="12" t="s">
        <v>22</v>
      </c>
      <c r="C3" s="12" t="s">
        <v>23</v>
      </c>
      <c r="D3" s="11" t="s">
        <v>3</v>
      </c>
      <c r="E3" s="10" t="s">
        <v>3</v>
      </c>
      <c r="F3" s="10" t="s">
        <v>7</v>
      </c>
      <c r="G3" s="16" t="s">
        <v>612</v>
      </c>
      <c r="H3" s="12" t="s">
        <v>14</v>
      </c>
      <c r="I3" s="12" t="s">
        <v>15</v>
      </c>
      <c r="J3" s="12" t="s">
        <v>18</v>
      </c>
      <c r="K3" s="12" t="s">
        <v>19</v>
      </c>
      <c r="L3" s="12" t="s">
        <v>20</v>
      </c>
      <c r="M3" s="12" t="s">
        <v>21</v>
      </c>
    </row>
    <row r="4" spans="1:13" ht="21.6" thickBot="1">
      <c r="A4" s="13" t="s">
        <v>83</v>
      </c>
      <c r="B4" s="19" t="s">
        <v>188</v>
      </c>
      <c r="C4" s="19" t="s">
        <v>189</v>
      </c>
      <c r="D4" s="24" t="s">
        <v>84</v>
      </c>
      <c r="E4" s="13" t="s">
        <v>84</v>
      </c>
      <c r="F4" s="13" t="s">
        <v>28</v>
      </c>
      <c r="G4" s="15">
        <v>2563</v>
      </c>
      <c r="H4" s="13" t="s">
        <v>78</v>
      </c>
      <c r="I4" s="13" t="s">
        <v>35</v>
      </c>
      <c r="J4" s="13" t="s">
        <v>86</v>
      </c>
      <c r="K4" s="13" t="s">
        <v>73</v>
      </c>
      <c r="L4" s="13" t="s">
        <v>38</v>
      </c>
      <c r="M4" s="13"/>
    </row>
    <row r="5" spans="1:13" ht="21.6" thickBot="1">
      <c r="A5" s="13" t="s">
        <v>90</v>
      </c>
      <c r="B5" s="19" t="s">
        <v>188</v>
      </c>
      <c r="C5" s="19" t="s">
        <v>189</v>
      </c>
      <c r="D5" s="25" t="s">
        <v>91</v>
      </c>
      <c r="E5" s="13" t="s">
        <v>91</v>
      </c>
      <c r="F5" s="13" t="s">
        <v>28</v>
      </c>
      <c r="G5" s="15">
        <v>2563</v>
      </c>
      <c r="H5" s="13" t="s">
        <v>78</v>
      </c>
      <c r="I5" s="13" t="s">
        <v>35</v>
      </c>
      <c r="J5" s="13" t="s">
        <v>66</v>
      </c>
      <c r="K5" s="13" t="s">
        <v>67</v>
      </c>
      <c r="L5" s="13" t="s">
        <v>47</v>
      </c>
      <c r="M5" s="13"/>
    </row>
    <row r="6" spans="1:13" ht="21.6" thickBot="1">
      <c r="A6" s="13" t="s">
        <v>168</v>
      </c>
      <c r="B6" s="19" t="s">
        <v>188</v>
      </c>
      <c r="C6" s="19" t="s">
        <v>189</v>
      </c>
      <c r="D6" s="25" t="s">
        <v>169</v>
      </c>
      <c r="E6" s="13" t="s">
        <v>169</v>
      </c>
      <c r="F6" s="13" t="s">
        <v>28</v>
      </c>
      <c r="G6" s="15">
        <v>2563</v>
      </c>
      <c r="H6" s="13" t="s">
        <v>78</v>
      </c>
      <c r="I6" s="13" t="s">
        <v>35</v>
      </c>
      <c r="J6" s="13" t="s">
        <v>45</v>
      </c>
      <c r="K6" s="13" t="s">
        <v>46</v>
      </c>
      <c r="L6" s="13" t="s">
        <v>47</v>
      </c>
      <c r="M6" s="13"/>
    </row>
    <row r="7" spans="1:13" ht="21.6" thickBot="1">
      <c r="A7" s="13" t="s">
        <v>303</v>
      </c>
      <c r="B7" s="19" t="s">
        <v>188</v>
      </c>
      <c r="C7" s="19" t="s">
        <v>189</v>
      </c>
      <c r="D7" s="25" t="s">
        <v>304</v>
      </c>
      <c r="E7" s="13" t="s">
        <v>304</v>
      </c>
      <c r="F7" s="13" t="s">
        <v>28</v>
      </c>
      <c r="G7" s="15">
        <v>2564</v>
      </c>
      <c r="H7" s="13" t="s">
        <v>180</v>
      </c>
      <c r="I7" s="13" t="s">
        <v>234</v>
      </c>
      <c r="J7" s="13" t="s">
        <v>306</v>
      </c>
      <c r="K7" s="13" t="s">
        <v>236</v>
      </c>
      <c r="L7" s="13" t="s">
        <v>237</v>
      </c>
      <c r="M7" s="13"/>
    </row>
    <row r="8" spans="1:13" ht="21.6" thickBot="1">
      <c r="A8" s="13" t="s">
        <v>315</v>
      </c>
      <c r="B8" s="19" t="s">
        <v>188</v>
      </c>
      <c r="C8" s="19" t="s">
        <v>189</v>
      </c>
      <c r="D8" s="25" t="s">
        <v>316</v>
      </c>
      <c r="E8" s="13" t="s">
        <v>316</v>
      </c>
      <c r="F8" s="13" t="s">
        <v>28</v>
      </c>
      <c r="G8" s="15">
        <v>2564</v>
      </c>
      <c r="H8" s="13" t="s">
        <v>313</v>
      </c>
      <c r="I8" s="13" t="s">
        <v>314</v>
      </c>
      <c r="J8" s="13" t="s">
        <v>175</v>
      </c>
      <c r="K8" s="13" t="s">
        <v>176</v>
      </c>
      <c r="L8" s="13" t="s">
        <v>61</v>
      </c>
      <c r="M8" s="13"/>
    </row>
    <row r="9" spans="1:13" ht="21.6" thickBot="1">
      <c r="A9" s="13" t="s">
        <v>334</v>
      </c>
      <c r="B9" s="19" t="s">
        <v>188</v>
      </c>
      <c r="C9" s="19" t="s">
        <v>189</v>
      </c>
      <c r="D9" s="25" t="s">
        <v>91</v>
      </c>
      <c r="E9" s="13" t="s">
        <v>91</v>
      </c>
      <c r="F9" s="13" t="s">
        <v>28</v>
      </c>
      <c r="G9" s="15">
        <v>2564</v>
      </c>
      <c r="H9" s="13" t="s">
        <v>180</v>
      </c>
      <c r="I9" s="13" t="s">
        <v>181</v>
      </c>
      <c r="J9" s="13" t="s">
        <v>66</v>
      </c>
      <c r="K9" s="13" t="s">
        <v>67</v>
      </c>
      <c r="L9" s="13" t="s">
        <v>47</v>
      </c>
      <c r="M9" s="13"/>
    </row>
    <row r="10" spans="1:13" ht="21.6" thickBot="1">
      <c r="A10" s="13" t="s">
        <v>376</v>
      </c>
      <c r="B10" s="19" t="s">
        <v>188</v>
      </c>
      <c r="C10" s="19" t="s">
        <v>189</v>
      </c>
      <c r="D10" s="25" t="s">
        <v>377</v>
      </c>
      <c r="E10" s="13" t="s">
        <v>377</v>
      </c>
      <c r="F10" s="13" t="s">
        <v>28</v>
      </c>
      <c r="G10" s="15">
        <v>2564</v>
      </c>
      <c r="H10" s="13" t="s">
        <v>180</v>
      </c>
      <c r="I10" s="13" t="s">
        <v>181</v>
      </c>
      <c r="J10" s="13" t="s">
        <v>36</v>
      </c>
      <c r="K10" s="13" t="s">
        <v>37</v>
      </c>
      <c r="L10" s="13" t="s">
        <v>38</v>
      </c>
      <c r="M10" s="13"/>
    </row>
    <row r="11" spans="1:13" ht="21.6" thickBot="1">
      <c r="A11" s="13" t="s">
        <v>554</v>
      </c>
      <c r="B11" s="19" t="s">
        <v>188</v>
      </c>
      <c r="C11" s="19" t="s">
        <v>189</v>
      </c>
      <c r="D11" s="25" t="s">
        <v>557</v>
      </c>
      <c r="E11" s="13" t="s">
        <v>557</v>
      </c>
      <c r="F11" s="13" t="s">
        <v>28</v>
      </c>
      <c r="G11" s="15">
        <v>2564</v>
      </c>
      <c r="H11" s="13" t="s">
        <v>180</v>
      </c>
      <c r="I11" s="13" t="s">
        <v>181</v>
      </c>
      <c r="J11" s="13" t="s">
        <v>86</v>
      </c>
      <c r="K11" s="13" t="s">
        <v>73</v>
      </c>
      <c r="L11" s="13" t="s">
        <v>38</v>
      </c>
      <c r="M11" s="13"/>
    </row>
    <row r="12" spans="1:13" ht="21.6" thickBot="1">
      <c r="A12" s="13" t="s">
        <v>221</v>
      </c>
      <c r="B12" s="19" t="s">
        <v>188</v>
      </c>
      <c r="C12" s="19" t="s">
        <v>189</v>
      </c>
      <c r="D12" s="25" t="s">
        <v>222</v>
      </c>
      <c r="E12" s="13" t="s">
        <v>222</v>
      </c>
      <c r="F12" s="13" t="s">
        <v>28</v>
      </c>
      <c r="G12" s="15">
        <v>2565</v>
      </c>
      <c r="H12" s="13" t="s">
        <v>185</v>
      </c>
      <c r="I12" s="13" t="s">
        <v>216</v>
      </c>
      <c r="J12" s="13" t="s">
        <v>72</v>
      </c>
      <c r="K12" s="13" t="s">
        <v>73</v>
      </c>
      <c r="L12" s="13" t="s">
        <v>38</v>
      </c>
      <c r="M12" s="13"/>
    </row>
    <row r="13" spans="1:13" ht="21.6" thickBot="1">
      <c r="A13" s="13" t="s">
        <v>297</v>
      </c>
      <c r="B13" s="19" t="s">
        <v>188</v>
      </c>
      <c r="C13" s="19" t="s">
        <v>189</v>
      </c>
      <c r="D13" s="25" t="s">
        <v>226</v>
      </c>
      <c r="E13" s="13" t="s">
        <v>226</v>
      </c>
      <c r="F13" s="13" t="s">
        <v>28</v>
      </c>
      <c r="G13" s="15">
        <v>2565</v>
      </c>
      <c r="H13" s="13" t="s">
        <v>185</v>
      </c>
      <c r="I13" s="13" t="s">
        <v>186</v>
      </c>
      <c r="J13" s="13" t="s">
        <v>228</v>
      </c>
      <c r="K13" s="13" t="s">
        <v>229</v>
      </c>
      <c r="L13" s="13" t="s">
        <v>38</v>
      </c>
      <c r="M13" s="13"/>
    </row>
    <row r="14" spans="1:13" ht="21.6" thickBot="1">
      <c r="A14" s="13" t="s">
        <v>542</v>
      </c>
      <c r="B14" s="19" t="s">
        <v>188</v>
      </c>
      <c r="C14" s="19" t="s">
        <v>189</v>
      </c>
      <c r="D14" s="25" t="s">
        <v>252</v>
      </c>
      <c r="E14" s="13" t="s">
        <v>252</v>
      </c>
      <c r="F14" s="13" t="s">
        <v>28</v>
      </c>
      <c r="G14" s="15">
        <v>2565</v>
      </c>
      <c r="H14" s="13" t="s">
        <v>185</v>
      </c>
      <c r="I14" s="13" t="s">
        <v>186</v>
      </c>
      <c r="J14" s="13" t="s">
        <v>466</v>
      </c>
      <c r="K14" s="13" t="s">
        <v>73</v>
      </c>
      <c r="L14" s="13" t="s">
        <v>38</v>
      </c>
      <c r="M14" s="13"/>
    </row>
    <row r="15" spans="1:13" ht="21.6" thickBot="1">
      <c r="A15" s="13" t="s">
        <v>547</v>
      </c>
      <c r="B15" s="19" t="s">
        <v>188</v>
      </c>
      <c r="C15" s="19" t="s">
        <v>189</v>
      </c>
      <c r="D15" s="25" t="s">
        <v>316</v>
      </c>
      <c r="E15" s="13" t="s">
        <v>316</v>
      </c>
      <c r="F15" s="13" t="s">
        <v>28</v>
      </c>
      <c r="G15" s="15">
        <v>2565</v>
      </c>
      <c r="H15" s="13" t="s">
        <v>549</v>
      </c>
      <c r="I15" s="13" t="s">
        <v>550</v>
      </c>
      <c r="J15" s="13" t="s">
        <v>175</v>
      </c>
      <c r="K15" s="13" t="s">
        <v>176</v>
      </c>
      <c r="L15" s="13" t="s">
        <v>61</v>
      </c>
      <c r="M15" s="13"/>
    </row>
    <row r="16" spans="1:13" ht="21.6" thickBot="1">
      <c r="A16" s="13" t="s">
        <v>551</v>
      </c>
      <c r="B16" s="19" t="s">
        <v>188</v>
      </c>
      <c r="C16" s="19" t="s">
        <v>189</v>
      </c>
      <c r="D16" s="25" t="s">
        <v>552</v>
      </c>
      <c r="E16" s="13" t="s">
        <v>552</v>
      </c>
      <c r="F16" s="13" t="s">
        <v>28</v>
      </c>
      <c r="G16" s="15">
        <v>2565</v>
      </c>
      <c r="H16" s="13" t="s">
        <v>549</v>
      </c>
      <c r="I16" s="13" t="s">
        <v>550</v>
      </c>
      <c r="J16" s="13" t="s">
        <v>175</v>
      </c>
      <c r="K16" s="13" t="s">
        <v>176</v>
      </c>
      <c r="L16" s="13" t="s">
        <v>61</v>
      </c>
      <c r="M16" s="13"/>
    </row>
    <row r="17" spans="1:13" ht="21.6" thickBot="1">
      <c r="A17" s="13" t="s">
        <v>602</v>
      </c>
      <c r="B17" s="19" t="s">
        <v>188</v>
      </c>
      <c r="C17" s="19" t="s">
        <v>189</v>
      </c>
      <c r="D17" s="25" t="s">
        <v>91</v>
      </c>
      <c r="E17" s="13" t="s">
        <v>91</v>
      </c>
      <c r="F17" s="13" t="s">
        <v>28</v>
      </c>
      <c r="G17" s="15">
        <v>2565</v>
      </c>
      <c r="H17" s="13" t="s">
        <v>185</v>
      </c>
      <c r="I17" s="13" t="s">
        <v>186</v>
      </c>
      <c r="J17" s="13" t="s">
        <v>66</v>
      </c>
      <c r="K17" s="13" t="s">
        <v>67</v>
      </c>
      <c r="L17" s="13" t="s">
        <v>47</v>
      </c>
      <c r="M17" s="13"/>
    </row>
    <row r="18" spans="1:13" ht="21.6" thickBot="1">
      <c r="A18" s="13" t="s">
        <v>527</v>
      </c>
      <c r="B18" s="17" t="s">
        <v>188</v>
      </c>
      <c r="C18" s="17" t="s">
        <v>238</v>
      </c>
      <c r="D18" s="25" t="s">
        <v>528</v>
      </c>
      <c r="E18" s="13" t="s">
        <v>528</v>
      </c>
      <c r="F18" s="13" t="s">
        <v>28</v>
      </c>
      <c r="G18" s="15">
        <v>2564</v>
      </c>
      <c r="H18" s="13" t="s">
        <v>180</v>
      </c>
      <c r="I18" s="13" t="s">
        <v>181</v>
      </c>
      <c r="J18" s="13" t="s">
        <v>228</v>
      </c>
      <c r="K18" s="13" t="s">
        <v>530</v>
      </c>
      <c r="L18" s="13" t="s">
        <v>38</v>
      </c>
      <c r="M18" s="13"/>
    </row>
    <row r="19" spans="1:13" ht="21.6" thickBot="1">
      <c r="A19" s="13" t="s">
        <v>400</v>
      </c>
      <c r="B19" s="17" t="s">
        <v>188</v>
      </c>
      <c r="C19" s="17" t="s">
        <v>238</v>
      </c>
      <c r="D19" s="25" t="s">
        <v>401</v>
      </c>
      <c r="E19" s="13" t="s">
        <v>401</v>
      </c>
      <c r="F19" s="13" t="s">
        <v>28</v>
      </c>
      <c r="G19" s="15">
        <v>2566</v>
      </c>
      <c r="H19" s="13" t="s">
        <v>388</v>
      </c>
      <c r="I19" s="13" t="s">
        <v>403</v>
      </c>
      <c r="J19" s="13" t="s">
        <v>200</v>
      </c>
      <c r="K19" s="13" t="s">
        <v>201</v>
      </c>
      <c r="L19" s="13" t="s">
        <v>38</v>
      </c>
      <c r="M19" s="13" t="s">
        <v>397</v>
      </c>
    </row>
    <row r="20" spans="1:13" ht="21.6" thickBot="1">
      <c r="A20" s="13" t="s">
        <v>523</v>
      </c>
      <c r="B20" s="17" t="s">
        <v>188</v>
      </c>
      <c r="C20" s="17" t="s">
        <v>238</v>
      </c>
      <c r="D20" s="25" t="s">
        <v>524</v>
      </c>
      <c r="E20" s="13" t="s">
        <v>524</v>
      </c>
      <c r="F20" s="13" t="s">
        <v>28</v>
      </c>
      <c r="G20" s="15">
        <v>2566</v>
      </c>
      <c r="H20" s="13" t="s">
        <v>388</v>
      </c>
      <c r="I20" s="13" t="s">
        <v>199</v>
      </c>
      <c r="J20" s="13" t="s">
        <v>281</v>
      </c>
      <c r="K20" s="13" t="s">
        <v>146</v>
      </c>
      <c r="L20" s="13" t="s">
        <v>38</v>
      </c>
      <c r="M20" s="13" t="s">
        <v>397</v>
      </c>
    </row>
    <row r="21" spans="1:13" ht="21.6" thickBot="1">
      <c r="A21" s="13" t="s">
        <v>25</v>
      </c>
      <c r="B21" s="33" t="s">
        <v>202</v>
      </c>
      <c r="C21" s="33" t="s">
        <v>203</v>
      </c>
      <c r="D21" s="25" t="s">
        <v>26</v>
      </c>
      <c r="E21" s="13" t="s">
        <v>26</v>
      </c>
      <c r="F21" s="13" t="s">
        <v>28</v>
      </c>
      <c r="G21" s="15">
        <v>2561</v>
      </c>
      <c r="H21" s="13" t="s">
        <v>34</v>
      </c>
      <c r="I21" s="13" t="s">
        <v>35</v>
      </c>
      <c r="J21" s="13" t="s">
        <v>36</v>
      </c>
      <c r="K21" s="13" t="s">
        <v>37</v>
      </c>
      <c r="L21" s="13" t="s">
        <v>38</v>
      </c>
      <c r="M21" s="13"/>
    </row>
    <row r="22" spans="1:13" ht="21.6" thickBot="1">
      <c r="A22" s="13" t="s">
        <v>75</v>
      </c>
      <c r="B22" s="33" t="s">
        <v>202</v>
      </c>
      <c r="C22" s="33" t="s">
        <v>203</v>
      </c>
      <c r="D22" s="25" t="s">
        <v>76</v>
      </c>
      <c r="E22" s="13" t="s">
        <v>76</v>
      </c>
      <c r="F22" s="13" t="s">
        <v>28</v>
      </c>
      <c r="G22" s="15">
        <v>2563</v>
      </c>
      <c r="H22" s="13" t="s">
        <v>78</v>
      </c>
      <c r="I22" s="13" t="s">
        <v>79</v>
      </c>
      <c r="J22" s="13"/>
      <c r="K22" s="13" t="s">
        <v>80</v>
      </c>
      <c r="L22" s="13" t="s">
        <v>81</v>
      </c>
      <c r="M22" s="13"/>
    </row>
    <row r="23" spans="1:13" ht="21.6" thickBot="1">
      <c r="A23" s="13" t="s">
        <v>93</v>
      </c>
      <c r="B23" s="33" t="s">
        <v>202</v>
      </c>
      <c r="C23" s="33" t="s">
        <v>203</v>
      </c>
      <c r="D23" s="25" t="s">
        <v>50</v>
      </c>
      <c r="E23" s="13" t="s">
        <v>50</v>
      </c>
      <c r="F23" s="13" t="s">
        <v>28</v>
      </c>
      <c r="G23" s="15">
        <v>2563</v>
      </c>
      <c r="H23" s="13" t="s">
        <v>78</v>
      </c>
      <c r="I23" s="13" t="s">
        <v>35</v>
      </c>
      <c r="J23" s="13" t="s">
        <v>54</v>
      </c>
      <c r="K23" s="13" t="s">
        <v>46</v>
      </c>
      <c r="L23" s="13" t="s">
        <v>47</v>
      </c>
      <c r="M23" s="13"/>
    </row>
    <row r="24" spans="1:13" ht="21.6" thickBot="1">
      <c r="A24" s="13" t="s">
        <v>107</v>
      </c>
      <c r="B24" s="33" t="s">
        <v>202</v>
      </c>
      <c r="C24" s="33" t="s">
        <v>203</v>
      </c>
      <c r="D24" s="25" t="s">
        <v>108</v>
      </c>
      <c r="E24" s="13" t="s">
        <v>108</v>
      </c>
      <c r="F24" s="13" t="s">
        <v>28</v>
      </c>
      <c r="G24" s="15">
        <v>2563</v>
      </c>
      <c r="H24" s="13" t="s">
        <v>78</v>
      </c>
      <c r="I24" s="13" t="s">
        <v>35</v>
      </c>
      <c r="J24" s="13" t="s">
        <v>45</v>
      </c>
      <c r="K24" s="13" t="s">
        <v>46</v>
      </c>
      <c r="L24" s="13" t="s">
        <v>47</v>
      </c>
      <c r="M24" s="13"/>
    </row>
    <row r="25" spans="1:13" ht="21.6" thickBot="1">
      <c r="A25" s="13" t="s">
        <v>128</v>
      </c>
      <c r="B25" s="33" t="s">
        <v>202</v>
      </c>
      <c r="C25" s="33" t="s">
        <v>203</v>
      </c>
      <c r="D25" s="25" t="s">
        <v>129</v>
      </c>
      <c r="E25" s="13" t="s">
        <v>129</v>
      </c>
      <c r="F25" s="13" t="s">
        <v>28</v>
      </c>
      <c r="G25" s="15">
        <v>2563</v>
      </c>
      <c r="H25" s="13" t="s">
        <v>78</v>
      </c>
      <c r="I25" s="13" t="s">
        <v>35</v>
      </c>
      <c r="J25" s="13" t="s">
        <v>117</v>
      </c>
      <c r="K25" s="13" t="s">
        <v>103</v>
      </c>
      <c r="L25" s="13" t="s">
        <v>47</v>
      </c>
      <c r="M25" s="13"/>
    </row>
    <row r="26" spans="1:13" ht="21.6" thickBot="1">
      <c r="A26" s="13" t="s">
        <v>131</v>
      </c>
      <c r="B26" s="33" t="s">
        <v>202</v>
      </c>
      <c r="C26" s="33" t="s">
        <v>203</v>
      </c>
      <c r="D26" s="25" t="s">
        <v>132</v>
      </c>
      <c r="E26" s="13" t="s">
        <v>132</v>
      </c>
      <c r="F26" s="13" t="s">
        <v>28</v>
      </c>
      <c r="G26" s="15">
        <v>2563</v>
      </c>
      <c r="H26" s="13" t="s">
        <v>78</v>
      </c>
      <c r="I26" s="13" t="s">
        <v>35</v>
      </c>
      <c r="J26" s="13" t="s">
        <v>117</v>
      </c>
      <c r="K26" s="13" t="s">
        <v>103</v>
      </c>
      <c r="L26" s="13" t="s">
        <v>47</v>
      </c>
      <c r="M26" s="13"/>
    </row>
    <row r="27" spans="1:13" ht="21.6" thickBot="1">
      <c r="A27" s="13" t="s">
        <v>141</v>
      </c>
      <c r="B27" s="33" t="s">
        <v>202</v>
      </c>
      <c r="C27" s="33" t="s">
        <v>203</v>
      </c>
      <c r="D27" s="25" t="s">
        <v>142</v>
      </c>
      <c r="E27" s="13" t="s">
        <v>142</v>
      </c>
      <c r="F27" s="13" t="s">
        <v>28</v>
      </c>
      <c r="G27" s="15">
        <v>2563</v>
      </c>
      <c r="H27" s="13" t="s">
        <v>78</v>
      </c>
      <c r="I27" s="13" t="s">
        <v>35</v>
      </c>
      <c r="J27" s="13" t="s">
        <v>145</v>
      </c>
      <c r="K27" s="13" t="s">
        <v>146</v>
      </c>
      <c r="L27" s="13" t="s">
        <v>38</v>
      </c>
      <c r="M27" s="13"/>
    </row>
    <row r="28" spans="1:13" ht="21.6" thickBot="1">
      <c r="A28" s="13" t="s">
        <v>160</v>
      </c>
      <c r="B28" s="33" t="s">
        <v>202</v>
      </c>
      <c r="C28" s="33" t="s">
        <v>203</v>
      </c>
      <c r="D28" s="25" t="s">
        <v>161</v>
      </c>
      <c r="E28" s="13" t="s">
        <v>161</v>
      </c>
      <c r="F28" s="13" t="s">
        <v>28</v>
      </c>
      <c r="G28" s="15">
        <v>2563</v>
      </c>
      <c r="H28" s="13" t="s">
        <v>78</v>
      </c>
      <c r="I28" s="13" t="s">
        <v>163</v>
      </c>
      <c r="J28" s="13" t="s">
        <v>54</v>
      </c>
      <c r="K28" s="13" t="s">
        <v>46</v>
      </c>
      <c r="L28" s="13" t="s">
        <v>47</v>
      </c>
      <c r="M28" s="13"/>
    </row>
    <row r="29" spans="1:13" ht="21.6" thickBot="1">
      <c r="A29" s="13" t="s">
        <v>299</v>
      </c>
      <c r="B29" s="33" t="s">
        <v>202</v>
      </c>
      <c r="C29" s="33" t="s">
        <v>203</v>
      </c>
      <c r="D29" s="25" t="s">
        <v>300</v>
      </c>
      <c r="E29" s="13" t="s">
        <v>300</v>
      </c>
      <c r="F29" s="13" t="s">
        <v>28</v>
      </c>
      <c r="G29" s="15">
        <v>2564</v>
      </c>
      <c r="H29" s="13" t="s">
        <v>180</v>
      </c>
      <c r="I29" s="13" t="s">
        <v>181</v>
      </c>
      <c r="J29" s="13" t="s">
        <v>145</v>
      </c>
      <c r="K29" s="13" t="s">
        <v>146</v>
      </c>
      <c r="L29" s="13" t="s">
        <v>38</v>
      </c>
      <c r="M29" s="13"/>
    </row>
    <row r="30" spans="1:13" ht="21.6" thickBot="1">
      <c r="A30" s="13" t="s">
        <v>319</v>
      </c>
      <c r="B30" s="33" t="s">
        <v>202</v>
      </c>
      <c r="C30" s="33" t="s">
        <v>203</v>
      </c>
      <c r="D30" s="25" t="s">
        <v>320</v>
      </c>
      <c r="E30" s="13" t="s">
        <v>320</v>
      </c>
      <c r="F30" s="13" t="s">
        <v>28</v>
      </c>
      <c r="G30" s="15">
        <v>2564</v>
      </c>
      <c r="H30" s="13" t="s">
        <v>180</v>
      </c>
      <c r="I30" s="13" t="s">
        <v>322</v>
      </c>
      <c r="J30" s="13" t="s">
        <v>323</v>
      </c>
      <c r="K30" s="13" t="s">
        <v>324</v>
      </c>
      <c r="L30" s="13" t="s">
        <v>38</v>
      </c>
      <c r="M30" s="13"/>
    </row>
    <row r="31" spans="1:13" ht="21.6" thickBot="1">
      <c r="A31" s="13" t="s">
        <v>339</v>
      </c>
      <c r="B31" s="33" t="s">
        <v>202</v>
      </c>
      <c r="C31" s="33" t="s">
        <v>203</v>
      </c>
      <c r="D31" s="25" t="s">
        <v>88</v>
      </c>
      <c r="E31" s="13" t="s">
        <v>88</v>
      </c>
      <c r="F31" s="13" t="s">
        <v>28</v>
      </c>
      <c r="G31" s="15">
        <v>2564</v>
      </c>
      <c r="H31" s="13" t="s">
        <v>180</v>
      </c>
      <c r="I31" s="13" t="s">
        <v>181</v>
      </c>
      <c r="J31" s="13" t="s">
        <v>66</v>
      </c>
      <c r="K31" s="13" t="s">
        <v>67</v>
      </c>
      <c r="L31" s="13" t="s">
        <v>47</v>
      </c>
      <c r="M31" s="13"/>
    </row>
    <row r="32" spans="1:13" ht="21.6" thickBot="1">
      <c r="A32" s="13" t="s">
        <v>344</v>
      </c>
      <c r="B32" s="33" t="s">
        <v>202</v>
      </c>
      <c r="C32" s="33" t="s">
        <v>203</v>
      </c>
      <c r="D32" s="25" t="s">
        <v>345</v>
      </c>
      <c r="E32" s="13" t="s">
        <v>345</v>
      </c>
      <c r="F32" s="13" t="s">
        <v>28</v>
      </c>
      <c r="G32" s="15">
        <v>2564</v>
      </c>
      <c r="H32" s="13" t="s">
        <v>180</v>
      </c>
      <c r="I32" s="13" t="s">
        <v>181</v>
      </c>
      <c r="J32" s="13" t="s">
        <v>54</v>
      </c>
      <c r="K32" s="13" t="s">
        <v>46</v>
      </c>
      <c r="L32" s="13" t="s">
        <v>47</v>
      </c>
      <c r="M32" s="13"/>
    </row>
    <row r="33" spans="1:13" ht="21.6" thickBot="1">
      <c r="A33" s="13" t="s">
        <v>347</v>
      </c>
      <c r="B33" s="33" t="s">
        <v>202</v>
      </c>
      <c r="C33" s="33" t="s">
        <v>203</v>
      </c>
      <c r="D33" s="25" t="s">
        <v>348</v>
      </c>
      <c r="E33" s="13" t="s">
        <v>348</v>
      </c>
      <c r="F33" s="13" t="s">
        <v>28</v>
      </c>
      <c r="G33" s="15">
        <v>2564</v>
      </c>
      <c r="H33" s="13" t="s">
        <v>180</v>
      </c>
      <c r="I33" s="13" t="s">
        <v>181</v>
      </c>
      <c r="J33" s="13" t="s">
        <v>54</v>
      </c>
      <c r="K33" s="13" t="s">
        <v>46</v>
      </c>
      <c r="L33" s="13" t="s">
        <v>47</v>
      </c>
      <c r="M33" s="13"/>
    </row>
    <row r="34" spans="1:13" ht="21.6" thickBot="1">
      <c r="A34" s="13" t="s">
        <v>362</v>
      </c>
      <c r="B34" s="33" t="s">
        <v>202</v>
      </c>
      <c r="C34" s="33" t="s">
        <v>203</v>
      </c>
      <c r="D34" s="25" t="s">
        <v>363</v>
      </c>
      <c r="E34" s="13" t="s">
        <v>363</v>
      </c>
      <c r="F34" s="13" t="s">
        <v>28</v>
      </c>
      <c r="G34" s="15">
        <v>2564</v>
      </c>
      <c r="H34" s="13" t="s">
        <v>180</v>
      </c>
      <c r="I34" s="13" t="s">
        <v>365</v>
      </c>
      <c r="J34" s="13" t="s">
        <v>366</v>
      </c>
      <c r="K34" s="13" t="s">
        <v>46</v>
      </c>
      <c r="L34" s="13" t="s">
        <v>47</v>
      </c>
      <c r="M34" s="13"/>
    </row>
    <row r="35" spans="1:13" ht="21.6" thickBot="1">
      <c r="A35" s="13" t="s">
        <v>544</v>
      </c>
      <c r="B35" s="33" t="s">
        <v>202</v>
      </c>
      <c r="C35" s="33" t="s">
        <v>203</v>
      </c>
      <c r="D35" s="25" t="s">
        <v>545</v>
      </c>
      <c r="E35" s="13" t="s">
        <v>545</v>
      </c>
      <c r="F35" s="13" t="s">
        <v>28</v>
      </c>
      <c r="G35" s="15">
        <v>2564</v>
      </c>
      <c r="H35" s="13" t="s">
        <v>180</v>
      </c>
      <c r="I35" s="13" t="s">
        <v>234</v>
      </c>
      <c r="J35" s="13" t="s">
        <v>306</v>
      </c>
      <c r="K35" s="13" t="s">
        <v>236</v>
      </c>
      <c r="L35" s="13" t="s">
        <v>237</v>
      </c>
      <c r="M35" s="13"/>
    </row>
    <row r="36" spans="1:13" ht="21.6" thickBot="1">
      <c r="A36" s="13" t="s">
        <v>559</v>
      </c>
      <c r="B36" s="33" t="s">
        <v>202</v>
      </c>
      <c r="C36" s="33" t="s">
        <v>203</v>
      </c>
      <c r="D36" s="25" t="s">
        <v>560</v>
      </c>
      <c r="E36" s="13" t="s">
        <v>560</v>
      </c>
      <c r="F36" s="13" t="s">
        <v>28</v>
      </c>
      <c r="G36" s="15">
        <v>2565</v>
      </c>
      <c r="H36" s="13" t="s">
        <v>185</v>
      </c>
      <c r="I36" s="13" t="s">
        <v>186</v>
      </c>
      <c r="J36" s="13" t="s">
        <v>117</v>
      </c>
      <c r="K36" s="13" t="s">
        <v>103</v>
      </c>
      <c r="L36" s="13" t="s">
        <v>47</v>
      </c>
      <c r="M36" s="13"/>
    </row>
    <row r="37" spans="1:13" ht="21.6" thickBot="1">
      <c r="A37" s="13" t="s">
        <v>565</v>
      </c>
      <c r="B37" s="33" t="s">
        <v>202</v>
      </c>
      <c r="C37" s="33" t="s">
        <v>203</v>
      </c>
      <c r="D37" s="25" t="s">
        <v>300</v>
      </c>
      <c r="E37" s="13" t="s">
        <v>300</v>
      </c>
      <c r="F37" s="13" t="s">
        <v>28</v>
      </c>
      <c r="G37" s="15">
        <v>2565</v>
      </c>
      <c r="H37" s="13" t="s">
        <v>185</v>
      </c>
      <c r="I37" s="13" t="s">
        <v>186</v>
      </c>
      <c r="J37" s="13" t="s">
        <v>200</v>
      </c>
      <c r="K37" s="13" t="s">
        <v>201</v>
      </c>
      <c r="L37" s="13" t="s">
        <v>38</v>
      </c>
      <c r="M37" s="13"/>
    </row>
    <row r="38" spans="1:13" ht="21.6" thickBot="1">
      <c r="A38" s="13" t="s">
        <v>567</v>
      </c>
      <c r="B38" s="33" t="s">
        <v>202</v>
      </c>
      <c r="C38" s="33" t="s">
        <v>203</v>
      </c>
      <c r="D38" s="25" t="s">
        <v>320</v>
      </c>
      <c r="E38" s="13" t="s">
        <v>320</v>
      </c>
      <c r="F38" s="13" t="s">
        <v>28</v>
      </c>
      <c r="G38" s="15">
        <v>2565</v>
      </c>
      <c r="H38" s="13" t="s">
        <v>185</v>
      </c>
      <c r="I38" s="13" t="s">
        <v>186</v>
      </c>
      <c r="J38" s="13" t="s">
        <v>323</v>
      </c>
      <c r="K38" s="13" t="s">
        <v>324</v>
      </c>
      <c r="L38" s="13" t="s">
        <v>38</v>
      </c>
      <c r="M38" s="13"/>
    </row>
    <row r="39" spans="1:13" ht="21.6" thickBot="1">
      <c r="A39" s="13" t="s">
        <v>592</v>
      </c>
      <c r="B39" s="33" t="s">
        <v>202</v>
      </c>
      <c r="C39" s="33" t="s">
        <v>203</v>
      </c>
      <c r="D39" s="25" t="s">
        <v>300</v>
      </c>
      <c r="E39" s="13" t="s">
        <v>300</v>
      </c>
      <c r="F39" s="13" t="s">
        <v>28</v>
      </c>
      <c r="G39" s="15">
        <v>2565</v>
      </c>
      <c r="H39" s="13" t="s">
        <v>185</v>
      </c>
      <c r="I39" s="13" t="s">
        <v>186</v>
      </c>
      <c r="J39" s="13" t="s">
        <v>281</v>
      </c>
      <c r="K39" s="13" t="s">
        <v>146</v>
      </c>
      <c r="L39" s="13" t="s">
        <v>38</v>
      </c>
      <c r="M39" s="13"/>
    </row>
    <row r="40" spans="1:13" ht="21.6" thickBot="1">
      <c r="A40" s="13" t="s">
        <v>599</v>
      </c>
      <c r="B40" s="33" t="s">
        <v>202</v>
      </c>
      <c r="C40" s="33" t="s">
        <v>203</v>
      </c>
      <c r="D40" s="25" t="s">
        <v>600</v>
      </c>
      <c r="E40" s="13" t="s">
        <v>600</v>
      </c>
      <c r="F40" s="13" t="s">
        <v>28</v>
      </c>
      <c r="G40" s="15">
        <v>2565</v>
      </c>
      <c r="H40" s="13" t="s">
        <v>185</v>
      </c>
      <c r="I40" s="13" t="s">
        <v>186</v>
      </c>
      <c r="J40" s="13" t="s">
        <v>66</v>
      </c>
      <c r="K40" s="13" t="s">
        <v>67</v>
      </c>
      <c r="L40" s="13" t="s">
        <v>47</v>
      </c>
      <c r="M40" s="13"/>
    </row>
    <row r="41" spans="1:13" ht="21.6" thickBot="1">
      <c r="A41" s="13" t="s">
        <v>604</v>
      </c>
      <c r="B41" s="33" t="s">
        <v>202</v>
      </c>
      <c r="C41" s="33" t="s">
        <v>203</v>
      </c>
      <c r="D41" s="25" t="s">
        <v>300</v>
      </c>
      <c r="E41" s="13" t="s">
        <v>300</v>
      </c>
      <c r="F41" s="13" t="s">
        <v>28</v>
      </c>
      <c r="G41" s="15">
        <v>2565</v>
      </c>
      <c r="H41" s="13" t="s">
        <v>185</v>
      </c>
      <c r="I41" s="13" t="s">
        <v>186</v>
      </c>
      <c r="J41" s="13" t="s">
        <v>66</v>
      </c>
      <c r="K41" s="13" t="s">
        <v>67</v>
      </c>
      <c r="L41" s="13" t="s">
        <v>47</v>
      </c>
      <c r="M41" s="13"/>
    </row>
    <row r="42" spans="1:13" ht="21.6" thickBot="1">
      <c r="A42" s="13" t="s">
        <v>40</v>
      </c>
      <c r="B42" s="34" t="s">
        <v>249</v>
      </c>
      <c r="C42" s="34" t="s">
        <v>621</v>
      </c>
      <c r="D42" s="25" t="s">
        <v>41</v>
      </c>
      <c r="E42" s="13" t="s">
        <v>41</v>
      </c>
      <c r="F42" s="13" t="s">
        <v>28</v>
      </c>
      <c r="G42" s="15">
        <v>2562</v>
      </c>
      <c r="H42" s="13" t="s">
        <v>43</v>
      </c>
      <c r="I42" s="13" t="s">
        <v>44</v>
      </c>
      <c r="J42" s="13" t="s">
        <v>45</v>
      </c>
      <c r="K42" s="13" t="s">
        <v>46</v>
      </c>
      <c r="L42" s="13" t="s">
        <v>47</v>
      </c>
      <c r="M42" s="13"/>
    </row>
    <row r="43" spans="1:13" ht="21.6" thickBot="1">
      <c r="A43" s="13" t="s">
        <v>110</v>
      </c>
      <c r="B43" s="34" t="s">
        <v>249</v>
      </c>
      <c r="C43" s="34" t="s">
        <v>621</v>
      </c>
      <c r="D43" s="25" t="s">
        <v>111</v>
      </c>
      <c r="E43" s="13" t="s">
        <v>111</v>
      </c>
      <c r="F43" s="13" t="s">
        <v>28</v>
      </c>
      <c r="G43" s="15">
        <v>2563</v>
      </c>
      <c r="H43" s="13" t="s">
        <v>78</v>
      </c>
      <c r="I43" s="13" t="s">
        <v>35</v>
      </c>
      <c r="J43" s="13" t="s">
        <v>45</v>
      </c>
      <c r="K43" s="13" t="s">
        <v>46</v>
      </c>
      <c r="L43" s="13" t="s">
        <v>47</v>
      </c>
      <c r="M43" s="13"/>
    </row>
    <row r="44" spans="1:13" ht="21.6" thickBot="1">
      <c r="A44" s="13" t="s">
        <v>164</v>
      </c>
      <c r="B44" s="34" t="s">
        <v>249</v>
      </c>
      <c r="C44" s="34" t="s">
        <v>621</v>
      </c>
      <c r="D44" s="25" t="s">
        <v>165</v>
      </c>
      <c r="E44" s="13" t="s">
        <v>165</v>
      </c>
      <c r="F44" s="13" t="s">
        <v>28</v>
      </c>
      <c r="G44" s="15">
        <v>2563</v>
      </c>
      <c r="H44" s="13" t="s">
        <v>78</v>
      </c>
      <c r="I44" s="13" t="s">
        <v>167</v>
      </c>
      <c r="J44" s="13" t="s">
        <v>45</v>
      </c>
      <c r="K44" s="13" t="s">
        <v>46</v>
      </c>
      <c r="L44" s="13" t="s">
        <v>47</v>
      </c>
      <c r="M44" s="13"/>
    </row>
    <row r="45" spans="1:13" ht="21.6" thickBot="1">
      <c r="A45" s="13" t="s">
        <v>172</v>
      </c>
      <c r="B45" s="34" t="s">
        <v>249</v>
      </c>
      <c r="C45" s="34" t="s">
        <v>621</v>
      </c>
      <c r="D45" s="25" t="s">
        <v>173</v>
      </c>
      <c r="E45" s="13" t="s">
        <v>173</v>
      </c>
      <c r="F45" s="13" t="s">
        <v>28</v>
      </c>
      <c r="G45" s="15">
        <v>2563</v>
      </c>
      <c r="H45" s="13" t="s">
        <v>151</v>
      </c>
      <c r="I45" s="13" t="s">
        <v>35</v>
      </c>
      <c r="J45" s="13" t="s">
        <v>175</v>
      </c>
      <c r="K45" s="13" t="s">
        <v>176</v>
      </c>
      <c r="L45" s="13" t="s">
        <v>61</v>
      </c>
      <c r="M45" s="13"/>
    </row>
    <row r="46" spans="1:13" ht="21.6" thickBot="1">
      <c r="A46" s="13" t="s">
        <v>310</v>
      </c>
      <c r="B46" s="34" t="s">
        <v>249</v>
      </c>
      <c r="C46" s="34" t="s">
        <v>621</v>
      </c>
      <c r="D46" s="25" t="s">
        <v>311</v>
      </c>
      <c r="E46" s="13" t="s">
        <v>311</v>
      </c>
      <c r="F46" s="13" t="s">
        <v>28</v>
      </c>
      <c r="G46" s="15">
        <v>2564</v>
      </c>
      <c r="H46" s="13" t="s">
        <v>313</v>
      </c>
      <c r="I46" s="13" t="s">
        <v>314</v>
      </c>
      <c r="J46" s="13" t="s">
        <v>175</v>
      </c>
      <c r="K46" s="13" t="s">
        <v>176</v>
      </c>
      <c r="L46" s="13" t="s">
        <v>61</v>
      </c>
      <c r="M46" s="13"/>
    </row>
    <row r="47" spans="1:13" ht="21.6" thickBot="1">
      <c r="A47" s="13" t="s">
        <v>442</v>
      </c>
      <c r="B47" s="36" t="s">
        <v>249</v>
      </c>
      <c r="C47" s="36" t="s">
        <v>617</v>
      </c>
      <c r="D47" s="25" t="s">
        <v>443</v>
      </c>
      <c r="E47" s="13" t="s">
        <v>443</v>
      </c>
      <c r="F47" s="13" t="s">
        <v>28</v>
      </c>
      <c r="G47" s="15">
        <v>2566</v>
      </c>
      <c r="H47" s="13" t="s">
        <v>388</v>
      </c>
      <c r="I47" s="13" t="s">
        <v>199</v>
      </c>
      <c r="J47" s="13" t="s">
        <v>200</v>
      </c>
      <c r="K47" s="13" t="s">
        <v>201</v>
      </c>
      <c r="L47" s="13" t="s">
        <v>38</v>
      </c>
      <c r="M47" s="13" t="s">
        <v>397</v>
      </c>
    </row>
    <row r="48" spans="1:13" ht="21.6" thickBot="1">
      <c r="A48" s="13" t="s">
        <v>456</v>
      </c>
      <c r="B48" s="36" t="s">
        <v>249</v>
      </c>
      <c r="C48" s="36" t="s">
        <v>617</v>
      </c>
      <c r="D48" s="25" t="s">
        <v>457</v>
      </c>
      <c r="E48" s="13" t="s">
        <v>457</v>
      </c>
      <c r="F48" s="13" t="s">
        <v>28</v>
      </c>
      <c r="G48" s="15">
        <v>2566</v>
      </c>
      <c r="H48" s="13" t="s">
        <v>388</v>
      </c>
      <c r="I48" s="13" t="s">
        <v>403</v>
      </c>
      <c r="J48" s="13" t="s">
        <v>200</v>
      </c>
      <c r="K48" s="13" t="s">
        <v>201</v>
      </c>
      <c r="L48" s="13" t="s">
        <v>38</v>
      </c>
      <c r="M48" s="13" t="s">
        <v>397</v>
      </c>
    </row>
    <row r="49" spans="1:13" ht="21.6" thickBot="1">
      <c r="A49" s="13" t="s">
        <v>459</v>
      </c>
      <c r="B49" s="36" t="s">
        <v>249</v>
      </c>
      <c r="C49" s="36" t="s">
        <v>617</v>
      </c>
      <c r="D49" s="25" t="s">
        <v>460</v>
      </c>
      <c r="E49" s="13" t="s">
        <v>460</v>
      </c>
      <c r="F49" s="13" t="s">
        <v>28</v>
      </c>
      <c r="G49" s="15">
        <v>2566</v>
      </c>
      <c r="H49" s="13" t="s">
        <v>388</v>
      </c>
      <c r="I49" s="13" t="s">
        <v>234</v>
      </c>
      <c r="J49" s="13" t="s">
        <v>200</v>
      </c>
      <c r="K49" s="13" t="s">
        <v>201</v>
      </c>
      <c r="L49" s="13" t="s">
        <v>38</v>
      </c>
      <c r="M49" s="13" t="s">
        <v>397</v>
      </c>
    </row>
    <row r="50" spans="1:13" ht="21.6" thickBot="1">
      <c r="A50" s="13" t="s">
        <v>477</v>
      </c>
      <c r="B50" s="36" t="s">
        <v>249</v>
      </c>
      <c r="C50" s="36" t="s">
        <v>617</v>
      </c>
      <c r="D50" s="25" t="s">
        <v>478</v>
      </c>
      <c r="E50" s="13" t="s">
        <v>478</v>
      </c>
      <c r="F50" s="13" t="s">
        <v>28</v>
      </c>
      <c r="G50" s="15">
        <v>2566</v>
      </c>
      <c r="H50" s="13" t="s">
        <v>388</v>
      </c>
      <c r="I50" s="13" t="s">
        <v>403</v>
      </c>
      <c r="J50" s="13" t="s">
        <v>200</v>
      </c>
      <c r="K50" s="13" t="s">
        <v>201</v>
      </c>
      <c r="L50" s="13" t="s">
        <v>38</v>
      </c>
      <c r="M50" s="13" t="s">
        <v>397</v>
      </c>
    </row>
    <row r="51" spans="1:13" ht="21.6" thickBot="1">
      <c r="A51" s="13" t="s">
        <v>485</v>
      </c>
      <c r="B51" s="36" t="s">
        <v>249</v>
      </c>
      <c r="C51" s="36" t="s">
        <v>617</v>
      </c>
      <c r="D51" s="25" t="s">
        <v>611</v>
      </c>
      <c r="E51" s="13" t="s">
        <v>486</v>
      </c>
      <c r="F51" s="13" t="s">
        <v>28</v>
      </c>
      <c r="G51" s="15">
        <v>2566</v>
      </c>
      <c r="H51" s="13" t="s">
        <v>388</v>
      </c>
      <c r="I51" s="13" t="s">
        <v>322</v>
      </c>
      <c r="J51" s="13" t="s">
        <v>72</v>
      </c>
      <c r="K51" s="13" t="s">
        <v>73</v>
      </c>
      <c r="L51" s="13" t="s">
        <v>38</v>
      </c>
      <c r="M51" s="13" t="s">
        <v>397</v>
      </c>
    </row>
    <row r="52" spans="1:13" ht="21.6" thickBot="1">
      <c r="A52" s="13" t="s">
        <v>134</v>
      </c>
      <c r="B52" s="37" t="s">
        <v>249</v>
      </c>
      <c r="C52" s="37" t="s">
        <v>618</v>
      </c>
      <c r="D52" s="25" t="s">
        <v>135</v>
      </c>
      <c r="E52" s="13" t="s">
        <v>135</v>
      </c>
      <c r="F52" s="13" t="s">
        <v>28</v>
      </c>
      <c r="G52" s="15">
        <v>2563</v>
      </c>
      <c r="H52" s="13" t="s">
        <v>78</v>
      </c>
      <c r="I52" s="13" t="s">
        <v>35</v>
      </c>
      <c r="J52" s="13" t="s">
        <v>117</v>
      </c>
      <c r="K52" s="13" t="s">
        <v>103</v>
      </c>
      <c r="L52" s="13" t="s">
        <v>47</v>
      </c>
      <c r="M52" s="13"/>
    </row>
    <row r="53" spans="1:13" ht="21.6" thickBot="1">
      <c r="A53" s="13" t="s">
        <v>350</v>
      </c>
      <c r="B53" s="37" t="s">
        <v>249</v>
      </c>
      <c r="C53" s="37" t="s">
        <v>618</v>
      </c>
      <c r="D53" s="25" t="s">
        <v>351</v>
      </c>
      <c r="E53" s="13" t="s">
        <v>351</v>
      </c>
      <c r="F53" s="13" t="s">
        <v>28</v>
      </c>
      <c r="G53" s="15">
        <v>2564</v>
      </c>
      <c r="H53" s="13" t="s">
        <v>180</v>
      </c>
      <c r="I53" s="13" t="s">
        <v>181</v>
      </c>
      <c r="J53" s="13" t="s">
        <v>54</v>
      </c>
      <c r="K53" s="13" t="s">
        <v>46</v>
      </c>
      <c r="L53" s="13" t="s">
        <v>47</v>
      </c>
      <c r="M53" s="13"/>
    </row>
    <row r="54" spans="1:13" ht="21.6" thickBot="1">
      <c r="A54" s="13" t="s">
        <v>357</v>
      </c>
      <c r="B54" s="37" t="s">
        <v>249</v>
      </c>
      <c r="C54" s="37" t="s">
        <v>618</v>
      </c>
      <c r="D54" s="25" t="s">
        <v>358</v>
      </c>
      <c r="E54" s="13" t="s">
        <v>358</v>
      </c>
      <c r="F54" s="13" t="s">
        <v>28</v>
      </c>
      <c r="G54" s="15">
        <v>2564</v>
      </c>
      <c r="H54" s="13" t="s">
        <v>180</v>
      </c>
      <c r="I54" s="13" t="s">
        <v>181</v>
      </c>
      <c r="J54" s="13" t="s">
        <v>360</v>
      </c>
      <c r="K54" s="13" t="s">
        <v>272</v>
      </c>
      <c r="L54" s="13" t="s">
        <v>47</v>
      </c>
      <c r="M54" s="13"/>
    </row>
    <row r="55" spans="1:13" ht="21.6" thickBot="1">
      <c r="A55" s="13" t="s">
        <v>368</v>
      </c>
      <c r="B55" s="37" t="s">
        <v>249</v>
      </c>
      <c r="C55" s="37" t="s">
        <v>618</v>
      </c>
      <c r="D55" s="25" t="s">
        <v>369</v>
      </c>
      <c r="E55" s="13" t="s">
        <v>369</v>
      </c>
      <c r="F55" s="13" t="s">
        <v>28</v>
      </c>
      <c r="G55" s="15">
        <v>2564</v>
      </c>
      <c r="H55" s="13" t="s">
        <v>371</v>
      </c>
      <c r="I55" s="13" t="s">
        <v>181</v>
      </c>
      <c r="J55" s="13" t="s">
        <v>372</v>
      </c>
      <c r="K55" s="13" t="s">
        <v>272</v>
      </c>
      <c r="L55" s="13" t="s">
        <v>47</v>
      </c>
      <c r="M55" s="13"/>
    </row>
    <row r="56" spans="1:13" ht="21.6" thickBot="1">
      <c r="A56" s="13" t="s">
        <v>373</v>
      </c>
      <c r="B56" s="37" t="s">
        <v>249</v>
      </c>
      <c r="C56" s="37" t="s">
        <v>618</v>
      </c>
      <c r="D56" s="25" t="s">
        <v>374</v>
      </c>
      <c r="E56" s="13" t="s">
        <v>374</v>
      </c>
      <c r="F56" s="13" t="s">
        <v>28</v>
      </c>
      <c r="G56" s="15">
        <v>2564</v>
      </c>
      <c r="H56" s="13" t="s">
        <v>180</v>
      </c>
      <c r="I56" s="13" t="s">
        <v>181</v>
      </c>
      <c r="J56" s="13" t="s">
        <v>159</v>
      </c>
      <c r="K56" s="13" t="s">
        <v>46</v>
      </c>
      <c r="L56" s="13" t="s">
        <v>47</v>
      </c>
      <c r="M56" s="13"/>
    </row>
    <row r="57" spans="1:13" ht="21.6" thickBot="1">
      <c r="A57" s="13" t="s">
        <v>539</v>
      </c>
      <c r="B57" s="37" t="s">
        <v>249</v>
      </c>
      <c r="C57" s="37" t="s">
        <v>618</v>
      </c>
      <c r="D57" s="25" t="s">
        <v>540</v>
      </c>
      <c r="E57" s="13" t="s">
        <v>540</v>
      </c>
      <c r="F57" s="13" t="s">
        <v>28</v>
      </c>
      <c r="G57" s="15">
        <v>2565</v>
      </c>
      <c r="H57" s="13" t="s">
        <v>185</v>
      </c>
      <c r="I57" s="13" t="s">
        <v>186</v>
      </c>
      <c r="J57" s="13" t="s">
        <v>59</v>
      </c>
      <c r="K57" s="13" t="s">
        <v>60</v>
      </c>
      <c r="L57" s="13" t="s">
        <v>61</v>
      </c>
      <c r="M57" s="13"/>
    </row>
    <row r="58" spans="1:13" ht="21.6" thickBot="1">
      <c r="A58" s="13" t="s">
        <v>570</v>
      </c>
      <c r="B58" s="37" t="s">
        <v>249</v>
      </c>
      <c r="C58" s="37" t="s">
        <v>618</v>
      </c>
      <c r="D58" s="25" t="s">
        <v>571</v>
      </c>
      <c r="E58" s="13" t="s">
        <v>571</v>
      </c>
      <c r="F58" s="13" t="s">
        <v>28</v>
      </c>
      <c r="G58" s="15">
        <v>2565</v>
      </c>
      <c r="H58" s="13" t="s">
        <v>185</v>
      </c>
      <c r="I58" s="13" t="s">
        <v>186</v>
      </c>
      <c r="J58" s="13" t="s">
        <v>573</v>
      </c>
      <c r="K58" s="13" t="s">
        <v>574</v>
      </c>
      <c r="L58" s="13" t="s">
        <v>575</v>
      </c>
      <c r="M58" s="13"/>
    </row>
    <row r="59" spans="1:13" ht="21.6" thickBot="1">
      <c r="A59" s="13" t="s">
        <v>580</v>
      </c>
      <c r="B59" s="37" t="s">
        <v>249</v>
      </c>
      <c r="C59" s="37" t="s">
        <v>618</v>
      </c>
      <c r="D59" s="25" t="s">
        <v>358</v>
      </c>
      <c r="E59" s="13" t="s">
        <v>358</v>
      </c>
      <c r="F59" s="13" t="s">
        <v>28</v>
      </c>
      <c r="G59" s="15">
        <v>2565</v>
      </c>
      <c r="H59" s="13" t="s">
        <v>185</v>
      </c>
      <c r="I59" s="13" t="s">
        <v>186</v>
      </c>
      <c r="J59" s="13" t="s">
        <v>360</v>
      </c>
      <c r="K59" s="13" t="s">
        <v>272</v>
      </c>
      <c r="L59" s="13" t="s">
        <v>47</v>
      </c>
      <c r="M59" s="13"/>
    </row>
    <row r="60" spans="1:13" ht="21.6" thickBot="1">
      <c r="A60" s="13" t="s">
        <v>467</v>
      </c>
      <c r="B60" s="37" t="s">
        <v>249</v>
      </c>
      <c r="C60" s="37" t="s">
        <v>618</v>
      </c>
      <c r="D60" s="25" t="s">
        <v>468</v>
      </c>
      <c r="E60" s="13" t="s">
        <v>468</v>
      </c>
      <c r="F60" s="13" t="s">
        <v>28</v>
      </c>
      <c r="G60" s="15">
        <v>2566</v>
      </c>
      <c r="H60" s="13" t="s">
        <v>388</v>
      </c>
      <c r="I60" s="13" t="s">
        <v>216</v>
      </c>
      <c r="J60" s="13" t="s">
        <v>200</v>
      </c>
      <c r="K60" s="13" t="s">
        <v>201</v>
      </c>
      <c r="L60" s="13" t="s">
        <v>38</v>
      </c>
      <c r="M60" s="13" t="s">
        <v>397</v>
      </c>
    </row>
    <row r="61" spans="1:13" ht="21.6" thickBot="1">
      <c r="A61" s="13" t="s">
        <v>137</v>
      </c>
      <c r="B61" s="35" t="s">
        <v>207</v>
      </c>
      <c r="C61" s="35" t="s">
        <v>217</v>
      </c>
      <c r="D61" s="25" t="s">
        <v>138</v>
      </c>
      <c r="E61" s="13" t="s">
        <v>138</v>
      </c>
      <c r="F61" s="13" t="s">
        <v>28</v>
      </c>
      <c r="G61" s="15">
        <v>2563</v>
      </c>
      <c r="H61" s="13" t="s">
        <v>78</v>
      </c>
      <c r="I61" s="13" t="s">
        <v>35</v>
      </c>
      <c r="J61" s="13" t="s">
        <v>117</v>
      </c>
      <c r="K61" s="13" t="s">
        <v>103</v>
      </c>
      <c r="L61" s="13" t="s">
        <v>47</v>
      </c>
      <c r="M61" s="13"/>
    </row>
    <row r="62" spans="1:13" ht="21.6" thickBot="1">
      <c r="A62" s="13" t="s">
        <v>452</v>
      </c>
      <c r="B62" s="35" t="s">
        <v>207</v>
      </c>
      <c r="C62" s="35" t="s">
        <v>217</v>
      </c>
      <c r="D62" s="25" t="s">
        <v>453</v>
      </c>
      <c r="E62" s="13" t="s">
        <v>453</v>
      </c>
      <c r="F62" s="13" t="s">
        <v>28</v>
      </c>
      <c r="G62" s="15">
        <v>2566</v>
      </c>
      <c r="H62" s="13" t="s">
        <v>388</v>
      </c>
      <c r="I62" s="13" t="s">
        <v>403</v>
      </c>
      <c r="J62" s="13" t="s">
        <v>200</v>
      </c>
      <c r="K62" s="13" t="s">
        <v>201</v>
      </c>
      <c r="L62" s="13" t="s">
        <v>38</v>
      </c>
      <c r="M62" s="13" t="s">
        <v>397</v>
      </c>
    </row>
    <row r="63" spans="1:13" ht="21.6" thickBot="1">
      <c r="A63" s="13" t="s">
        <v>119</v>
      </c>
      <c r="B63" s="32" t="s">
        <v>207</v>
      </c>
      <c r="C63" s="32" t="s">
        <v>208</v>
      </c>
      <c r="D63" s="25" t="s">
        <v>120</v>
      </c>
      <c r="E63" s="13" t="s">
        <v>120</v>
      </c>
      <c r="F63" s="13" t="s">
        <v>28</v>
      </c>
      <c r="G63" s="15">
        <v>2563</v>
      </c>
      <c r="H63" s="13" t="s">
        <v>78</v>
      </c>
      <c r="I63" s="13" t="s">
        <v>35</v>
      </c>
      <c r="J63" s="13" t="s">
        <v>122</v>
      </c>
      <c r="K63" s="13" t="s">
        <v>103</v>
      </c>
      <c r="L63" s="13" t="s">
        <v>47</v>
      </c>
      <c r="M63" s="13"/>
    </row>
    <row r="64" spans="1:13" ht="21.6" thickBot="1">
      <c r="A64" s="13" t="s">
        <v>433</v>
      </c>
      <c r="B64" s="32" t="s">
        <v>207</v>
      </c>
      <c r="C64" s="32" t="s">
        <v>208</v>
      </c>
      <c r="D64" s="25" t="s">
        <v>434</v>
      </c>
      <c r="E64" s="13" t="s">
        <v>434</v>
      </c>
      <c r="F64" s="13" t="s">
        <v>28</v>
      </c>
      <c r="G64" s="15">
        <v>2566</v>
      </c>
      <c r="H64" s="13" t="s">
        <v>388</v>
      </c>
      <c r="I64" s="13" t="s">
        <v>199</v>
      </c>
      <c r="J64" s="13" t="s">
        <v>200</v>
      </c>
      <c r="K64" s="13" t="s">
        <v>201</v>
      </c>
      <c r="L64" s="13" t="s">
        <v>38</v>
      </c>
      <c r="M64" s="13" t="s">
        <v>397</v>
      </c>
    </row>
    <row r="65" spans="1:13" ht="21.6" thickBot="1">
      <c r="A65" s="13" t="s">
        <v>69</v>
      </c>
      <c r="B65" s="38" t="s">
        <v>614</v>
      </c>
      <c r="C65" s="38" t="s">
        <v>622</v>
      </c>
      <c r="D65" s="25" t="s">
        <v>607</v>
      </c>
      <c r="E65" s="13" t="s">
        <v>70</v>
      </c>
      <c r="F65" s="13" t="s">
        <v>28</v>
      </c>
      <c r="G65" s="15">
        <v>2562</v>
      </c>
      <c r="H65" s="13" t="s">
        <v>52</v>
      </c>
      <c r="I65" s="13" t="s">
        <v>53</v>
      </c>
      <c r="J65" s="13" t="s">
        <v>72</v>
      </c>
      <c r="K65" s="13" t="s">
        <v>73</v>
      </c>
      <c r="L65" s="13" t="s">
        <v>38</v>
      </c>
      <c r="M65" s="13"/>
    </row>
    <row r="66" spans="1:13" ht="21.6" thickBot="1">
      <c r="A66" s="13" t="s">
        <v>353</v>
      </c>
      <c r="B66" s="38" t="s">
        <v>614</v>
      </c>
      <c r="C66" s="38" t="s">
        <v>622</v>
      </c>
      <c r="D66" s="25" t="s">
        <v>609</v>
      </c>
      <c r="E66" s="13" t="s">
        <v>354</v>
      </c>
      <c r="F66" s="13" t="s">
        <v>28</v>
      </c>
      <c r="G66" s="15">
        <v>2563</v>
      </c>
      <c r="H66" s="13" t="s">
        <v>78</v>
      </c>
      <c r="I66" s="13" t="s">
        <v>35</v>
      </c>
      <c r="J66" s="13" t="s">
        <v>72</v>
      </c>
      <c r="K66" s="13" t="s">
        <v>73</v>
      </c>
      <c r="L66" s="13" t="s">
        <v>38</v>
      </c>
      <c r="M66" s="13"/>
    </row>
    <row r="67" spans="1:13" ht="21.6" thickBot="1">
      <c r="A67" s="13" t="s">
        <v>325</v>
      </c>
      <c r="B67" s="38" t="s">
        <v>614</v>
      </c>
      <c r="C67" s="38" t="s">
        <v>622</v>
      </c>
      <c r="D67" s="25" t="s">
        <v>326</v>
      </c>
      <c r="E67" s="13" t="s">
        <v>326</v>
      </c>
      <c r="F67" s="13" t="s">
        <v>28</v>
      </c>
      <c r="G67" s="15">
        <v>2564</v>
      </c>
      <c r="H67" s="13" t="s">
        <v>180</v>
      </c>
      <c r="I67" s="13" t="s">
        <v>181</v>
      </c>
      <c r="J67" s="13" t="s">
        <v>72</v>
      </c>
      <c r="K67" s="13" t="s">
        <v>73</v>
      </c>
      <c r="L67" s="13" t="s">
        <v>38</v>
      </c>
      <c r="M67" s="13"/>
    </row>
    <row r="68" spans="1:13" ht="21.6" thickBot="1">
      <c r="A68" s="13" t="s">
        <v>554</v>
      </c>
      <c r="B68" s="38" t="s">
        <v>614</v>
      </c>
      <c r="C68" s="38" t="s">
        <v>622</v>
      </c>
      <c r="D68" s="25" t="s">
        <v>555</v>
      </c>
      <c r="E68" s="13" t="s">
        <v>555</v>
      </c>
      <c r="F68" s="13" t="s">
        <v>28</v>
      </c>
      <c r="G68" s="15">
        <v>2565</v>
      </c>
      <c r="H68" s="13" t="s">
        <v>185</v>
      </c>
      <c r="I68" s="13" t="s">
        <v>186</v>
      </c>
      <c r="J68" s="13" t="s">
        <v>72</v>
      </c>
      <c r="K68" s="13" t="s">
        <v>73</v>
      </c>
      <c r="L68" s="13" t="s">
        <v>38</v>
      </c>
      <c r="M68" s="13"/>
    </row>
    <row r="69" spans="1:13" ht="21.6" thickBot="1">
      <c r="A69" s="13" t="s">
        <v>56</v>
      </c>
      <c r="B69" s="39" t="s">
        <v>614</v>
      </c>
      <c r="C69" s="39" t="s">
        <v>620</v>
      </c>
      <c r="D69" s="25" t="s">
        <v>57</v>
      </c>
      <c r="E69" s="13" t="s">
        <v>57</v>
      </c>
      <c r="F69" s="13" t="s">
        <v>28</v>
      </c>
      <c r="G69" s="15">
        <v>2562</v>
      </c>
      <c r="H69" s="13" t="s">
        <v>52</v>
      </c>
      <c r="I69" s="13" t="s">
        <v>53</v>
      </c>
      <c r="J69" s="13" t="s">
        <v>59</v>
      </c>
      <c r="K69" s="13" t="s">
        <v>60</v>
      </c>
      <c r="L69" s="13" t="s">
        <v>61</v>
      </c>
      <c r="M69" s="13"/>
    </row>
    <row r="70" spans="1:13" ht="21.6" thickBot="1">
      <c r="A70" s="13" t="s">
        <v>99</v>
      </c>
      <c r="B70" s="39" t="s">
        <v>614</v>
      </c>
      <c r="C70" s="39" t="s">
        <v>620</v>
      </c>
      <c r="D70" s="25" t="s">
        <v>100</v>
      </c>
      <c r="E70" s="13" t="s">
        <v>100</v>
      </c>
      <c r="F70" s="13" t="s">
        <v>28</v>
      </c>
      <c r="G70" s="15">
        <v>2563</v>
      </c>
      <c r="H70" s="13" t="s">
        <v>78</v>
      </c>
      <c r="I70" s="13" t="s">
        <v>35</v>
      </c>
      <c r="J70" s="13" t="s">
        <v>102</v>
      </c>
      <c r="K70" s="13" t="s">
        <v>103</v>
      </c>
      <c r="L70" s="13" t="s">
        <v>47</v>
      </c>
      <c r="M70" s="13"/>
    </row>
    <row r="71" spans="1:13" ht="21.6" thickBot="1">
      <c r="A71" s="13" t="s">
        <v>104</v>
      </c>
      <c r="B71" s="39" t="s">
        <v>614</v>
      </c>
      <c r="C71" s="39" t="s">
        <v>620</v>
      </c>
      <c r="D71" s="25" t="s">
        <v>105</v>
      </c>
      <c r="E71" s="13" t="s">
        <v>105</v>
      </c>
      <c r="F71" s="13" t="s">
        <v>28</v>
      </c>
      <c r="G71" s="15">
        <v>2563</v>
      </c>
      <c r="H71" s="13" t="s">
        <v>78</v>
      </c>
      <c r="I71" s="13" t="s">
        <v>35</v>
      </c>
      <c r="J71" s="13" t="s">
        <v>102</v>
      </c>
      <c r="K71" s="13" t="s">
        <v>103</v>
      </c>
      <c r="L71" s="13" t="s">
        <v>47</v>
      </c>
      <c r="M71" s="13"/>
    </row>
    <row r="72" spans="1:13" ht="21.6" thickBot="1">
      <c r="A72" s="13" t="s">
        <v>114</v>
      </c>
      <c r="B72" s="39" t="s">
        <v>614</v>
      </c>
      <c r="C72" s="39" t="s">
        <v>620</v>
      </c>
      <c r="D72" s="25" t="s">
        <v>115</v>
      </c>
      <c r="E72" s="13" t="s">
        <v>115</v>
      </c>
      <c r="F72" s="13" t="s">
        <v>28</v>
      </c>
      <c r="G72" s="15">
        <v>2563</v>
      </c>
      <c r="H72" s="13" t="s">
        <v>78</v>
      </c>
      <c r="I72" s="13" t="s">
        <v>35</v>
      </c>
      <c r="J72" s="13" t="s">
        <v>117</v>
      </c>
      <c r="K72" s="13" t="s">
        <v>103</v>
      </c>
      <c r="L72" s="13" t="s">
        <v>47</v>
      </c>
      <c r="M72" s="13"/>
    </row>
    <row r="73" spans="1:13" ht="21.6" thickBot="1">
      <c r="A73" s="13" t="s">
        <v>148</v>
      </c>
      <c r="B73" s="39" t="s">
        <v>614</v>
      </c>
      <c r="C73" s="39" t="s">
        <v>620</v>
      </c>
      <c r="D73" s="25" t="s">
        <v>149</v>
      </c>
      <c r="E73" s="13" t="s">
        <v>149</v>
      </c>
      <c r="F73" s="13" t="s">
        <v>28</v>
      </c>
      <c r="G73" s="15">
        <v>2563</v>
      </c>
      <c r="H73" s="13" t="s">
        <v>151</v>
      </c>
      <c r="I73" s="13" t="s">
        <v>35</v>
      </c>
      <c r="J73" s="13" t="s">
        <v>152</v>
      </c>
      <c r="K73" s="13" t="s">
        <v>153</v>
      </c>
      <c r="L73" s="13" t="s">
        <v>154</v>
      </c>
      <c r="M73" s="13"/>
    </row>
    <row r="74" spans="1:13" ht="21.6" thickBot="1">
      <c r="A74" s="13" t="s">
        <v>329</v>
      </c>
      <c r="B74" s="39" t="s">
        <v>614</v>
      </c>
      <c r="C74" s="39" t="s">
        <v>620</v>
      </c>
      <c r="D74" s="25" t="s">
        <v>330</v>
      </c>
      <c r="E74" s="13" t="s">
        <v>330</v>
      </c>
      <c r="F74" s="13" t="s">
        <v>28</v>
      </c>
      <c r="G74" s="15">
        <v>2564</v>
      </c>
      <c r="H74" s="13" t="s">
        <v>332</v>
      </c>
      <c r="I74" s="13" t="s">
        <v>333</v>
      </c>
      <c r="J74" s="13" t="s">
        <v>45</v>
      </c>
      <c r="K74" s="13" t="s">
        <v>46</v>
      </c>
      <c r="L74" s="13" t="s">
        <v>47</v>
      </c>
      <c r="M74" s="13"/>
    </row>
    <row r="75" spans="1:13" ht="21.6" thickBot="1">
      <c r="A75" s="13" t="s">
        <v>336</v>
      </c>
      <c r="B75" s="39" t="s">
        <v>614</v>
      </c>
      <c r="C75" s="39" t="s">
        <v>620</v>
      </c>
      <c r="D75" s="25" t="s">
        <v>337</v>
      </c>
      <c r="E75" s="13" t="s">
        <v>337</v>
      </c>
      <c r="F75" s="13" t="s">
        <v>28</v>
      </c>
      <c r="G75" s="15">
        <v>2564</v>
      </c>
      <c r="H75" s="13" t="s">
        <v>180</v>
      </c>
      <c r="I75" s="13" t="s">
        <v>181</v>
      </c>
      <c r="J75" s="13" t="s">
        <v>45</v>
      </c>
      <c r="K75" s="13" t="s">
        <v>46</v>
      </c>
      <c r="L75" s="13" t="s">
        <v>47</v>
      </c>
      <c r="M75" s="13"/>
    </row>
    <row r="76" spans="1:13" ht="21.6" thickBot="1">
      <c r="A76" s="13" t="s">
        <v>341</v>
      </c>
      <c r="B76" s="39" t="s">
        <v>614</v>
      </c>
      <c r="C76" s="39" t="s">
        <v>620</v>
      </c>
      <c r="D76" s="25" t="s">
        <v>342</v>
      </c>
      <c r="E76" s="13" t="s">
        <v>342</v>
      </c>
      <c r="F76" s="13" t="s">
        <v>28</v>
      </c>
      <c r="G76" s="15">
        <v>2564</v>
      </c>
      <c r="H76" s="13" t="s">
        <v>180</v>
      </c>
      <c r="I76" s="13" t="s">
        <v>181</v>
      </c>
      <c r="J76" s="13" t="s">
        <v>45</v>
      </c>
      <c r="K76" s="13" t="s">
        <v>46</v>
      </c>
      <c r="L76" s="13" t="s">
        <v>47</v>
      </c>
      <c r="M76" s="13"/>
    </row>
    <row r="77" spans="1:13" ht="21.6" thickBot="1">
      <c r="A77" s="13" t="s">
        <v>562</v>
      </c>
      <c r="B77" s="39" t="s">
        <v>614</v>
      </c>
      <c r="C77" s="39" t="s">
        <v>620</v>
      </c>
      <c r="D77" s="25" t="s">
        <v>563</v>
      </c>
      <c r="E77" s="13" t="s">
        <v>563</v>
      </c>
      <c r="F77" s="13" t="s">
        <v>28</v>
      </c>
      <c r="G77" s="15">
        <v>2565</v>
      </c>
      <c r="H77" s="13" t="s">
        <v>79</v>
      </c>
      <c r="I77" s="13" t="s">
        <v>550</v>
      </c>
      <c r="J77" s="13" t="s">
        <v>45</v>
      </c>
      <c r="K77" s="13" t="s">
        <v>46</v>
      </c>
      <c r="L77" s="13" t="s">
        <v>47</v>
      </c>
      <c r="M77" s="13"/>
    </row>
    <row r="78" spans="1:13" ht="21.6" thickBot="1">
      <c r="A78" s="13" t="s">
        <v>63</v>
      </c>
      <c r="B78" s="31" t="s">
        <v>614</v>
      </c>
      <c r="C78" s="31" t="s">
        <v>615</v>
      </c>
      <c r="D78" s="25" t="s">
        <v>64</v>
      </c>
      <c r="E78" s="13" t="s">
        <v>64</v>
      </c>
      <c r="F78" s="13" t="s">
        <v>28</v>
      </c>
      <c r="G78" s="15">
        <v>2562</v>
      </c>
      <c r="H78" s="13" t="s">
        <v>52</v>
      </c>
      <c r="I78" s="13" t="s">
        <v>53</v>
      </c>
      <c r="J78" s="13" t="s">
        <v>66</v>
      </c>
      <c r="K78" s="13" t="s">
        <v>67</v>
      </c>
      <c r="L78" s="13" t="s">
        <v>47</v>
      </c>
      <c r="M78" s="13"/>
    </row>
    <row r="79" spans="1:13" ht="21.6" thickBot="1">
      <c r="A79" s="13" t="s">
        <v>87</v>
      </c>
      <c r="B79" s="31" t="s">
        <v>614</v>
      </c>
      <c r="C79" s="31" t="s">
        <v>615</v>
      </c>
      <c r="D79" s="25" t="s">
        <v>88</v>
      </c>
      <c r="E79" s="13" t="s">
        <v>88</v>
      </c>
      <c r="F79" s="13" t="s">
        <v>28</v>
      </c>
      <c r="G79" s="15">
        <v>2563</v>
      </c>
      <c r="H79" s="13" t="s">
        <v>78</v>
      </c>
      <c r="I79" s="13" t="s">
        <v>35</v>
      </c>
      <c r="J79" s="13" t="s">
        <v>66</v>
      </c>
      <c r="K79" s="13" t="s">
        <v>67</v>
      </c>
      <c r="L79" s="13" t="s">
        <v>47</v>
      </c>
      <c r="M79" s="13"/>
    </row>
    <row r="80" spans="1:13" ht="21.6" thickBot="1">
      <c r="A80" s="13" t="s">
        <v>95</v>
      </c>
      <c r="B80" s="31" t="s">
        <v>614</v>
      </c>
      <c r="C80" s="31" t="s">
        <v>615</v>
      </c>
      <c r="D80" s="25" t="s">
        <v>96</v>
      </c>
      <c r="E80" s="13" t="s">
        <v>96</v>
      </c>
      <c r="F80" s="13" t="s">
        <v>28</v>
      </c>
      <c r="G80" s="15">
        <v>2563</v>
      </c>
      <c r="H80" s="13" t="s">
        <v>78</v>
      </c>
      <c r="I80" s="13" t="s">
        <v>35</v>
      </c>
      <c r="J80" s="13" t="s">
        <v>59</v>
      </c>
      <c r="K80" s="13" t="s">
        <v>60</v>
      </c>
      <c r="L80" s="13" t="s">
        <v>61</v>
      </c>
      <c r="M80" s="13"/>
    </row>
    <row r="81" spans="1:13" ht="21.6" thickBot="1">
      <c r="A81" s="13" t="s">
        <v>156</v>
      </c>
      <c r="B81" s="31" t="s">
        <v>614</v>
      </c>
      <c r="C81" s="31" t="s">
        <v>615</v>
      </c>
      <c r="D81" s="25" t="s">
        <v>157</v>
      </c>
      <c r="E81" s="13" t="s">
        <v>157</v>
      </c>
      <c r="F81" s="13" t="s">
        <v>28</v>
      </c>
      <c r="G81" s="15">
        <v>2563</v>
      </c>
      <c r="H81" s="13" t="s">
        <v>78</v>
      </c>
      <c r="I81" s="13" t="s">
        <v>35</v>
      </c>
      <c r="J81" s="13" t="s">
        <v>159</v>
      </c>
      <c r="K81" s="13" t="s">
        <v>46</v>
      </c>
      <c r="L81" s="13" t="s">
        <v>47</v>
      </c>
      <c r="M81" s="13"/>
    </row>
    <row r="82" spans="1:13" ht="21.6" thickBot="1">
      <c r="A82" s="13" t="s">
        <v>392</v>
      </c>
      <c r="B82" s="31" t="s">
        <v>614</v>
      </c>
      <c r="C82" s="31" t="s">
        <v>615</v>
      </c>
      <c r="D82" s="25" t="s">
        <v>393</v>
      </c>
      <c r="E82" s="13" t="s">
        <v>393</v>
      </c>
      <c r="F82" s="13" t="s">
        <v>28</v>
      </c>
      <c r="G82" s="15">
        <v>2566</v>
      </c>
      <c r="H82" s="13" t="s">
        <v>388</v>
      </c>
      <c r="I82" s="13" t="s">
        <v>216</v>
      </c>
      <c r="J82" s="13" t="s">
        <v>395</v>
      </c>
      <c r="K82" s="13" t="s">
        <v>396</v>
      </c>
      <c r="L82" s="13" t="s">
        <v>38</v>
      </c>
      <c r="M82" s="13" t="s">
        <v>397</v>
      </c>
    </row>
    <row r="83" spans="1:13" ht="21.6" thickBot="1">
      <c r="A83" s="13" t="s">
        <v>425</v>
      </c>
      <c r="B83" s="31" t="s">
        <v>614</v>
      </c>
      <c r="C83" s="31" t="s">
        <v>615</v>
      </c>
      <c r="D83" s="25" t="s">
        <v>426</v>
      </c>
      <c r="E83" s="13" t="s">
        <v>426</v>
      </c>
      <c r="F83" s="13" t="s">
        <v>28</v>
      </c>
      <c r="G83" s="15">
        <v>2566</v>
      </c>
      <c r="H83" s="13" t="s">
        <v>388</v>
      </c>
      <c r="I83" s="13" t="s">
        <v>199</v>
      </c>
      <c r="J83" s="13" t="s">
        <v>200</v>
      </c>
      <c r="K83" s="13" t="s">
        <v>201</v>
      </c>
      <c r="L83" s="13" t="s">
        <v>38</v>
      </c>
      <c r="M83" s="13" t="s">
        <v>397</v>
      </c>
    </row>
    <row r="84" spans="1:13" ht="21.6" thickBot="1">
      <c r="A84" s="13" t="s">
        <v>49</v>
      </c>
      <c r="B84" s="21" t="s">
        <v>614</v>
      </c>
      <c r="C84" s="21" t="s">
        <v>616</v>
      </c>
      <c r="D84" s="25" t="s">
        <v>50</v>
      </c>
      <c r="E84" s="13" t="s">
        <v>50</v>
      </c>
      <c r="F84" s="13" t="s">
        <v>28</v>
      </c>
      <c r="G84" s="15">
        <v>2562</v>
      </c>
      <c r="H84" s="13" t="s">
        <v>52</v>
      </c>
      <c r="I84" s="13" t="s">
        <v>53</v>
      </c>
      <c r="J84" s="13" t="s">
        <v>54</v>
      </c>
      <c r="K84" s="13" t="s">
        <v>46</v>
      </c>
      <c r="L84" s="13" t="s">
        <v>47</v>
      </c>
      <c r="M84" s="13"/>
    </row>
    <row r="85" spans="1:13" ht="21.6" thickBot="1">
      <c r="A85" s="13" t="s">
        <v>177</v>
      </c>
      <c r="B85" s="21" t="s">
        <v>614</v>
      </c>
      <c r="C85" s="21" t="s">
        <v>616</v>
      </c>
      <c r="D85" s="25" t="s">
        <v>178</v>
      </c>
      <c r="E85" s="13" t="s">
        <v>178</v>
      </c>
      <c r="F85" s="13" t="s">
        <v>28</v>
      </c>
      <c r="G85" s="15">
        <v>2564</v>
      </c>
      <c r="H85" s="13" t="s">
        <v>180</v>
      </c>
      <c r="I85" s="13" t="s">
        <v>181</v>
      </c>
      <c r="J85" s="13" t="s">
        <v>59</v>
      </c>
      <c r="K85" s="13" t="s">
        <v>60</v>
      </c>
      <c r="L85" s="13" t="s">
        <v>61</v>
      </c>
      <c r="M85" s="13"/>
    </row>
    <row r="86" spans="1:13" ht="21.6" thickBot="1">
      <c r="A86" s="13" t="s">
        <v>438</v>
      </c>
      <c r="B86" s="21" t="s">
        <v>614</v>
      </c>
      <c r="C86" s="21" t="s">
        <v>616</v>
      </c>
      <c r="D86" s="25" t="s">
        <v>439</v>
      </c>
      <c r="E86" s="13" t="s">
        <v>439</v>
      </c>
      <c r="F86" s="13" t="s">
        <v>28</v>
      </c>
      <c r="G86" s="15">
        <v>2566</v>
      </c>
      <c r="H86" s="13" t="s">
        <v>388</v>
      </c>
      <c r="I86" s="13" t="s">
        <v>403</v>
      </c>
      <c r="J86" s="13" t="s">
        <v>200</v>
      </c>
      <c r="K86" s="13" t="s">
        <v>201</v>
      </c>
      <c r="L86" s="13" t="s">
        <v>38</v>
      </c>
      <c r="M86" s="13" t="s">
        <v>397</v>
      </c>
    </row>
    <row r="87" spans="1:13" ht="21.6" thickBot="1">
      <c r="A87" s="13" t="s">
        <v>482</v>
      </c>
      <c r="B87" s="21" t="s">
        <v>614</v>
      </c>
      <c r="C87" s="21" t="s">
        <v>616</v>
      </c>
      <c r="D87" s="25" t="s">
        <v>610</v>
      </c>
      <c r="E87" s="13" t="s">
        <v>483</v>
      </c>
      <c r="F87" s="13" t="s">
        <v>28</v>
      </c>
      <c r="G87" s="15">
        <v>2566</v>
      </c>
      <c r="H87" s="13" t="s">
        <v>388</v>
      </c>
      <c r="I87" s="13" t="s">
        <v>322</v>
      </c>
      <c r="J87" s="13" t="s">
        <v>72</v>
      </c>
      <c r="K87" s="13" t="s">
        <v>73</v>
      </c>
      <c r="L87" s="13" t="s">
        <v>38</v>
      </c>
      <c r="M87" s="13" t="s">
        <v>397</v>
      </c>
    </row>
    <row r="88" spans="1:13" ht="21.6" thickBot="1">
      <c r="A88" s="13" t="s">
        <v>532</v>
      </c>
      <c r="B88" s="21" t="s">
        <v>614</v>
      </c>
      <c r="C88" s="21" t="s">
        <v>616</v>
      </c>
      <c r="D88" s="25" t="s">
        <v>533</v>
      </c>
      <c r="E88" s="13" t="s">
        <v>533</v>
      </c>
      <c r="F88" s="13" t="s">
        <v>28</v>
      </c>
      <c r="G88" s="15">
        <v>2567</v>
      </c>
      <c r="H88" s="13" t="s">
        <v>535</v>
      </c>
      <c r="I88" s="13" t="s">
        <v>234</v>
      </c>
      <c r="J88" s="13" t="s">
        <v>536</v>
      </c>
      <c r="K88" s="13" t="s">
        <v>537</v>
      </c>
      <c r="L88" s="13" t="s">
        <v>538</v>
      </c>
      <c r="M88" s="13" t="s">
        <v>397</v>
      </c>
    </row>
    <row r="89" spans="1:13" ht="21.6" thickBot="1">
      <c r="A89" s="13" t="s">
        <v>124</v>
      </c>
      <c r="B89" s="41" t="s">
        <v>614</v>
      </c>
      <c r="C89" s="41" t="s">
        <v>619</v>
      </c>
      <c r="D89" s="25" t="s">
        <v>608</v>
      </c>
      <c r="E89" s="13" t="s">
        <v>125</v>
      </c>
      <c r="F89" s="13" t="s">
        <v>28</v>
      </c>
      <c r="G89" s="15">
        <v>2563</v>
      </c>
      <c r="H89" s="13" t="s">
        <v>78</v>
      </c>
      <c r="I89" s="13" t="s">
        <v>35</v>
      </c>
      <c r="J89" s="13" t="s">
        <v>127</v>
      </c>
      <c r="K89" s="13" t="s">
        <v>103</v>
      </c>
      <c r="L89" s="13" t="s">
        <v>47</v>
      </c>
      <c r="M89" s="13"/>
    </row>
    <row r="90" spans="1:13" ht="21">
      <c r="A90" s="13" t="s">
        <v>470</v>
      </c>
      <c r="B90" s="41" t="s">
        <v>614</v>
      </c>
      <c r="C90" s="41" t="s">
        <v>619</v>
      </c>
      <c r="D90" s="25" t="s">
        <v>471</v>
      </c>
      <c r="E90" s="13" t="s">
        <v>471</v>
      </c>
      <c r="F90" s="13" t="s">
        <v>28</v>
      </c>
      <c r="G90" s="15">
        <v>2566</v>
      </c>
      <c r="H90" s="13" t="s">
        <v>388</v>
      </c>
      <c r="I90" s="13" t="s">
        <v>234</v>
      </c>
      <c r="J90" s="13" t="s">
        <v>200</v>
      </c>
      <c r="K90" s="13" t="s">
        <v>201</v>
      </c>
      <c r="L90" s="13" t="s">
        <v>38</v>
      </c>
      <c r="M90" s="13" t="s">
        <v>397</v>
      </c>
    </row>
  </sheetData>
  <autoFilter ref="A3:O3" xr:uid="{00000000-0009-0000-0000-000007000000}">
    <sortState ref="A4:O90">
      <sortCondition ref="C3"/>
    </sortState>
  </autoFilter>
  <hyperlinks>
    <hyperlink ref="D21" r:id="rId1" display="https://emenscr.nesdc.go.th/viewer/view.html?id=5b2094777587e67e2e721081&amp;username=mfu590131" xr:uid="{00000000-0004-0000-0700-000000000000}"/>
    <hyperlink ref="D42" r:id="rId2" display="https://emenscr.nesdc.go.th/viewer/view.html?id=5c0a32c76bab3540d8d24b13&amp;username=moph10021" xr:uid="{00000000-0004-0000-0700-000001000000}"/>
    <hyperlink ref="D84" r:id="rId3" display="https://emenscr.nesdc.go.th/viewer/view.html?id=5c187ed5e1033840d27703a0&amp;username=moph10091" xr:uid="{00000000-0004-0000-0700-000002000000}"/>
    <hyperlink ref="D69" r:id="rId4" display="https://emenscr.nesdc.go.th/viewer/view.html?id=5d54c5fb8087be14b6d4cd0a&amp;username=industry04041" xr:uid="{00000000-0004-0000-0700-000003000000}"/>
    <hyperlink ref="D78" r:id="rId5" display="https://emenscr.nesdc.go.th/viewer/view.html?id=5d845ff7c9040805a0286a7c&amp;username=moph06041" xr:uid="{00000000-0004-0000-0700-000004000000}"/>
    <hyperlink ref="D65" r:id="rId6" display="https://emenscr.nesdc.go.th/viewer/view.html?id=5d8a3acc1970f105a15994cd&amp;username=most6500061" xr:uid="{00000000-0004-0000-0700-000005000000}"/>
    <hyperlink ref="D22" r:id="rId7" display="https://emenscr.nesdc.go.th/viewer/view.html?id=5daea6b9bbeb5646c01d1a1e&amp;username=liquor1" xr:uid="{00000000-0004-0000-0700-000006000000}"/>
    <hyperlink ref="D4" r:id="rId8" display="https://emenscr.nesdc.go.th/viewer/view.html?id=5dd78892e498156aca0dab56&amp;username=most6500021" xr:uid="{00000000-0004-0000-0700-000007000000}"/>
    <hyperlink ref="D79" r:id="rId9" display="https://emenscr.nesdc.go.th/viewer/view.html?id=5de5dc1d09987646b1c79352&amp;username=moph06041" xr:uid="{00000000-0004-0000-0700-000008000000}"/>
    <hyperlink ref="D5" r:id="rId10" display="https://emenscr.nesdc.go.th/viewer/view.html?id=5de6047aa4f65846b25d40b0&amp;username=moph06041" xr:uid="{00000000-0004-0000-0700-000009000000}"/>
    <hyperlink ref="D23" r:id="rId11" display="https://emenscr.nesdc.go.th/viewer/view.html?id=5dede07f240cac46ac1afbca&amp;username=moph10091" xr:uid="{00000000-0004-0000-0700-00000A000000}"/>
    <hyperlink ref="D80" r:id="rId12" display="https://emenscr.nesdc.go.th/viewer/view.html?id=5df31257bd03be2c50f77f90&amp;username=industry04041" xr:uid="{00000000-0004-0000-0700-00000B000000}"/>
    <hyperlink ref="D70" r:id="rId13" display="https://emenscr.nesdc.go.th/viewer/view.html?id=5df73ddb1069321a558d6ac6&amp;username=moph05051" xr:uid="{00000000-0004-0000-0700-00000C000000}"/>
    <hyperlink ref="D71" r:id="rId14" display="https://emenscr.nesdc.go.th/viewer/view.html?id=5df84cfe1069321a558d6b96&amp;username=moph05051" xr:uid="{00000000-0004-0000-0700-00000D000000}"/>
    <hyperlink ref="D24" r:id="rId15" display="https://emenscr.nesdc.go.th/viewer/view.html?id=5df99289caa0dc3f63b8c3f9&amp;username=moph10021" xr:uid="{00000000-0004-0000-0700-00000E000000}"/>
    <hyperlink ref="D43" r:id="rId16" display="https://emenscr.nesdc.go.th/viewer/view.html?id=5df9a64bcaa0dc3f63b8c44e&amp;username=moph10021" xr:uid="{00000000-0004-0000-0700-00000F000000}"/>
    <hyperlink ref="D72" r:id="rId17" display="https://emenscr.nesdc.go.th/viewer/view.html?id=5df9e609caa0dc3f63b8c534&amp;username=moph05061" xr:uid="{00000000-0004-0000-0700-000010000000}"/>
    <hyperlink ref="D63" r:id="rId18" display="https://emenscr.nesdc.go.th/viewer/view.html?id=5df9e60ccaa0dc3f63b8c536&amp;username=moph05041" xr:uid="{00000000-0004-0000-0700-000011000000}"/>
    <hyperlink ref="D89" r:id="rId19" display="https://emenscr.nesdc.go.th/viewer/view.html?id=5dfae6abb03e921a67e372cb&amp;username=moph05021" xr:uid="{00000000-0004-0000-0700-000012000000}"/>
    <hyperlink ref="D25" r:id="rId20" display="https://emenscr.nesdc.go.th/viewer/view.html?id=5dfb398fd2f24a1a689b4cc5&amp;username=moph05061" xr:uid="{00000000-0004-0000-0700-000013000000}"/>
    <hyperlink ref="D26" r:id="rId21" display="https://emenscr.nesdc.go.th/viewer/view.html?id=5dfb3e28c552571a72d137de&amp;username=moph05061" xr:uid="{00000000-0004-0000-0700-000014000000}"/>
    <hyperlink ref="D52" r:id="rId22" display="https://emenscr.nesdc.go.th/viewer/view.html?id=5dfc5a33e02dae1a6dd4bdfe&amp;username=moph05061" xr:uid="{00000000-0004-0000-0700-000015000000}"/>
    <hyperlink ref="D61" r:id="rId23" display="https://emenscr.nesdc.go.th/viewer/view.html?id=5dfc9263af3c503a8625b7b8&amp;username=moph05061" xr:uid="{00000000-0004-0000-0700-000016000000}"/>
    <hyperlink ref="D27" r:id="rId24" display="https://emenscr.nesdc.go.th/viewer/view.html?id=5e0081c1b459dd49a9ac7215&amp;username=most51071" xr:uid="{00000000-0004-0000-0700-000017000000}"/>
    <hyperlink ref="D73" r:id="rId25" display="https://emenscr.nesdc.go.th/viewer/view.html?id=5e0336ad6f155549ab8fbe25&amp;username=tpqi061" xr:uid="{00000000-0004-0000-0700-000018000000}"/>
    <hyperlink ref="D81" r:id="rId26" display="https://emenscr.nesdc.go.th/viewer/view.html?id=5e0431b56f155549ab8fbfae&amp;username=moph10201" xr:uid="{00000000-0004-0000-0700-000019000000}"/>
    <hyperlink ref="D28" r:id="rId27" display="https://emenscr.nesdc.go.th/viewer/view.html?id=5e0de41df7206a3eeb33f5f4&amp;username=moph10091" xr:uid="{00000000-0004-0000-0700-00001A000000}"/>
    <hyperlink ref="D44" r:id="rId28" display="https://emenscr.nesdc.go.th/viewer/view.html?id=5e1e8a6f5da11412939712ba&amp;username=moph10021" xr:uid="{00000000-0004-0000-0700-00001B000000}"/>
    <hyperlink ref="D6" r:id="rId29" display="https://emenscr.nesdc.go.th/viewer/view.html?id=5e3106e1d1171f2229cbf303&amp;username=moph10021" xr:uid="{00000000-0004-0000-0700-00001C000000}"/>
    <hyperlink ref="D45" r:id="rId30" display="https://emenscr.nesdc.go.th/viewer/view.html?id=5e9d6ed8e3f8737535c250f3&amp;username=industry08021" xr:uid="{00000000-0004-0000-0700-00001D000000}"/>
    <hyperlink ref="D85" r:id="rId31" display="https://emenscr.nesdc.go.th/viewer/view.html?id=5ee1e6a208ea262541c4cb30&amp;username=industry04041" xr:uid="{00000000-0004-0000-0700-00001E000000}"/>
    <hyperlink ref="D66" r:id="rId32" display="https://emenscr.nesdc.go.th/viewer/view.html?id=5fec116bd4a7895f80144097&amp;username=most6500061" xr:uid="{00000000-0004-0000-0700-00001F000000}"/>
    <hyperlink ref="D29" r:id="rId33" display="https://emenscr.nesdc.go.th/viewer/view.html?id=5fa38523e6c1d8313a2ffb06&amp;username=most51071" xr:uid="{00000000-0004-0000-0700-000020000000}"/>
    <hyperlink ref="D7" r:id="rId34" display="https://emenscr.nesdc.go.th/viewer/view.html?id=5fa8b39ad1df483f7bfaa173&amp;username=redcross10111" xr:uid="{00000000-0004-0000-0700-000021000000}"/>
    <hyperlink ref="D46" r:id="rId35" display="https://emenscr.nesdc.go.th/viewer/view.html?id=5fc0bd169a014c2a732f7700&amp;username=industry08021" xr:uid="{00000000-0004-0000-0700-000022000000}"/>
    <hyperlink ref="D8" r:id="rId36" display="https://emenscr.nesdc.go.th/viewer/view.html?id=5fc463610d3eec2a6b9e5122&amp;username=industry08021" xr:uid="{00000000-0004-0000-0700-000023000000}"/>
    <hyperlink ref="D30" r:id="rId37" display="https://emenscr.nesdc.go.th/viewer/view.html?id=5fc5aa176b0a9f661db86ee6&amp;username=most03071" xr:uid="{00000000-0004-0000-0700-000024000000}"/>
    <hyperlink ref="D67" r:id="rId38" display="https://emenscr.nesdc.go.th/viewer/view.html?id=5fdb20ce8ae2fc1b311d1f60&amp;username=most6500061" xr:uid="{00000000-0004-0000-0700-000025000000}"/>
    <hyperlink ref="D74" r:id="rId39" display="https://emenscr.nesdc.go.th/viewer/view.html?id=5fe05cba0573ae1b286322c1&amp;username=moph10021" xr:uid="{00000000-0004-0000-0700-000026000000}"/>
    <hyperlink ref="D9" r:id="rId40" display="https://emenscr.nesdc.go.th/viewer/view.html?id=5fe06720adb90d1b2adda6e1&amp;username=moph06041" xr:uid="{00000000-0004-0000-0700-000027000000}"/>
    <hyperlink ref="D75" r:id="rId41" display="https://emenscr.nesdc.go.th/viewer/view.html?id=5fe06a8d0573ae1b286322ed&amp;username=moph10021" xr:uid="{00000000-0004-0000-0700-000028000000}"/>
    <hyperlink ref="D31" r:id="rId42" display="https://emenscr.nesdc.go.th/viewer/view.html?id=5fe15eee0573ae1b2863233c&amp;username=moph06041" xr:uid="{00000000-0004-0000-0700-000029000000}"/>
    <hyperlink ref="D76" r:id="rId43" display="https://emenscr.nesdc.go.th/viewer/view.html?id=5fe2c1a08ae2fc1b311d2594&amp;username=moph10021" xr:uid="{00000000-0004-0000-0700-00002A000000}"/>
    <hyperlink ref="D32" r:id="rId44" display="https://emenscr.nesdc.go.th/viewer/view.html?id=5fe9a62c937fc042b84c9e8d&amp;username=moph10091" xr:uid="{00000000-0004-0000-0700-00002B000000}"/>
    <hyperlink ref="D33" r:id="rId45" display="https://emenscr.nesdc.go.th/viewer/view.html?id=5feaba89937fc042b84c9ff2&amp;username=moph10091" xr:uid="{00000000-0004-0000-0700-00002C000000}"/>
    <hyperlink ref="D53" r:id="rId46" display="https://emenscr.nesdc.go.th/viewer/view.html?id=5fead7f448dad842bf57c9de&amp;username=moph10091" xr:uid="{00000000-0004-0000-0700-00002D000000}"/>
    <hyperlink ref="D54" r:id="rId47" display="https://emenscr.nesdc.go.th/viewer/view.html?id=5fec36d4d433aa1fbd4e4d6e&amp;username=moph02101" xr:uid="{00000000-0004-0000-0700-00002E000000}"/>
    <hyperlink ref="D34" r:id="rId48" display="https://emenscr.nesdc.go.th/viewer/view.html?id=60014e29fdee0f295412d834&amp;username=moph10071" xr:uid="{00000000-0004-0000-0700-00002F000000}"/>
    <hyperlink ref="D55" r:id="rId49" display="https://emenscr.nesdc.go.th/viewer/view.html?id=6006938c4f2e0219395489d8&amp;username=moph0032501" xr:uid="{00000000-0004-0000-0700-000030000000}"/>
    <hyperlink ref="D56" r:id="rId50" display="https://emenscr.nesdc.go.th/viewer/view.html?id=6013e352e172002f71a84c07&amp;username=moph10201" xr:uid="{00000000-0004-0000-0700-000031000000}"/>
    <hyperlink ref="D10" r:id="rId51" display="https://emenscr.nesdc.go.th/viewer/view.html?id=601cf2cbcb34a615b0f6fa0f&amp;username=mfu590131" xr:uid="{00000000-0004-0000-0700-000032000000}"/>
    <hyperlink ref="D18" r:id="rId52" display="https://emenscr.nesdc.go.th/viewer/view.html?id=611a48a383a66770744862f3&amp;username=buu62021" xr:uid="{00000000-0004-0000-0700-000033000000}"/>
    <hyperlink ref="D35" r:id="rId53" display="https://emenscr.nesdc.go.th/viewer/view.html?id=6195c091d221902211f9af93&amp;username=redcross10111" xr:uid="{00000000-0004-0000-0700-000034000000}"/>
    <hyperlink ref="D11" r:id="rId54" display="https://emenscr.nesdc.go.th/viewer/view.html?id=61a90288e4a0ba43f163b1fa&amp;username=most6500021" xr:uid="{00000000-0004-0000-0700-000035000000}"/>
    <hyperlink ref="D12" r:id="rId55" display="https://emenscr.nesdc.go.th/viewer/view.html?id=5f2b72d85b3c30165146159c&amp;username=most6500061" xr:uid="{00000000-0004-0000-0700-000036000000}"/>
    <hyperlink ref="D13" r:id="rId56" display="https://emenscr.nesdc.go.th/viewer/view.html?id=5f9fb5f39402b9793b5a9612&amp;username=psu05211" xr:uid="{00000000-0004-0000-0700-000037000000}"/>
    <hyperlink ref="D57" r:id="rId57" display="https://emenscr.nesdc.go.th/viewer/view.html?id=617fb9fe677d8565eae2dc82&amp;username=industry04041" xr:uid="{00000000-0004-0000-0700-000038000000}"/>
    <hyperlink ref="D14" r:id="rId58" display="https://emenscr.nesdc.go.th/viewer/view.html?id=6183879fce66fc31a94177f0&amp;username=most6500011" xr:uid="{00000000-0004-0000-0700-000039000000}"/>
    <hyperlink ref="D15" r:id="rId59" display="https://emenscr.nesdc.go.th/viewer/view.html?id=61a48d2d7a9fbf43eacea3bb&amp;username=industry08021" xr:uid="{00000000-0004-0000-0700-00003A000000}"/>
    <hyperlink ref="D16" r:id="rId60" display="https://emenscr.nesdc.go.th/viewer/view.html?id=61a5d5cb77658f43f36682d5&amp;username=industry08021" xr:uid="{00000000-0004-0000-0700-00003B000000}"/>
    <hyperlink ref="D68" r:id="rId61" display="https://emenscr.nesdc.go.th/viewer/view.html?id=61a870d0e4a0ba43f163b151&amp;username=most6500061" xr:uid="{00000000-0004-0000-0700-00003C000000}"/>
    <hyperlink ref="D36" r:id="rId62" display="https://emenscr.nesdc.go.th/viewer/view.html?id=61b80e24f3473f0ca7a6c676&amp;username=moph05061" xr:uid="{00000000-0004-0000-0700-00003D000000}"/>
    <hyperlink ref="D77" r:id="rId63" display="https://emenscr.nesdc.go.th/viewer/view.html?id=61ba92637087b01cf7ac2bc1&amp;username=moph10021" xr:uid="{00000000-0004-0000-0700-00003E000000}"/>
    <hyperlink ref="D37" r:id="rId64" display="https://emenscr.nesdc.go.th/viewer/view.html?id=61bc521cc326516233ced8f5&amp;username=most54011" xr:uid="{00000000-0004-0000-0700-00003F000000}"/>
    <hyperlink ref="D38" r:id="rId65" display="https://emenscr.nesdc.go.th/viewer/view.html?id=61c18e59f54f5733e49b4287&amp;username=most03071" xr:uid="{00000000-0004-0000-0700-000040000000}"/>
    <hyperlink ref="D58" r:id="rId66" display="https://emenscr.nesdc.go.th/viewer/view.html?id=61c4b480f54f5733e49b45cf&amp;username=mod02161" xr:uid="{00000000-0004-0000-0700-000041000000}"/>
    <hyperlink ref="D59" r:id="rId67" display="https://emenscr.nesdc.go.th/viewer/view.html?id=61cbec1991854c614b74de1d&amp;username=moph02101" xr:uid="{00000000-0004-0000-0700-000042000000}"/>
    <hyperlink ref="D39" r:id="rId68" display="https://emenscr.nesdc.go.th/viewer/view.html?id=61e0f129f118df07f2bbc03f&amp;username=most51061" xr:uid="{00000000-0004-0000-0700-000043000000}"/>
    <hyperlink ref="D40" r:id="rId69" display="https://emenscr.nesdc.go.th/viewer/view.html?id=61e63e26224e5b5f11a36f9c&amp;username=moph06041" xr:uid="{00000000-0004-0000-0700-000044000000}"/>
    <hyperlink ref="D17" r:id="rId70" display="https://emenscr.nesdc.go.th/viewer/view.html?id=61e6629ce302d05f0f43d9cc&amp;username=moph06041" xr:uid="{00000000-0004-0000-0700-000045000000}"/>
    <hyperlink ref="D41" r:id="rId71" display="https://emenscr.nesdc.go.th/viewer/view.html?id=61e67346b4f5d87ac8a50701&amp;username=moph06041" xr:uid="{00000000-0004-0000-0700-000046000000}"/>
    <hyperlink ref="D82" r:id="rId72" display="https://emenscr.nesdc.go.th/viewer/view.html?id=610d098eb6c5987c7f728891&amp;username=most61101" xr:uid="{00000000-0004-0000-0700-000047000000}"/>
    <hyperlink ref="D19" r:id="rId73" display="https://emenscr.nesdc.go.th/viewer/view.html?id=611119d9ef40ea035b9d1060&amp;username=most54011" xr:uid="{00000000-0004-0000-0700-000048000000}"/>
    <hyperlink ref="D83" r:id="rId74" display="https://emenscr.nesdc.go.th/viewer/view.html?id=6112407e77572f035a6ea0f7&amp;username=most54011" xr:uid="{00000000-0004-0000-0700-000049000000}"/>
    <hyperlink ref="D64" r:id="rId75" display="https://emenscr.nesdc.go.th/viewer/view.html?id=61127ef786ed660368a5bc4b&amp;username=most54011" xr:uid="{00000000-0004-0000-0700-00004A000000}"/>
    <hyperlink ref="D86" r:id="rId76" display="https://emenscr.nesdc.go.th/viewer/view.html?id=611371e086ed660368a5bce4&amp;username=most54011" xr:uid="{00000000-0004-0000-0700-00004B000000}"/>
    <hyperlink ref="D47" r:id="rId77" display="https://emenscr.nesdc.go.th/viewer/view.html?id=61137b5186ed660368a5bd07&amp;username=most54011" xr:uid="{00000000-0004-0000-0700-00004C000000}"/>
    <hyperlink ref="D62" r:id="rId78" display="https://emenscr.nesdc.go.th/viewer/view.html?id=6115580ed956f703555f9fc0&amp;username=most54011" xr:uid="{00000000-0004-0000-0700-00004D000000}"/>
    <hyperlink ref="D48" r:id="rId79" display="https://emenscr.nesdc.go.th/viewer/view.html?id=6115f8666ab68d432c0fa887&amp;username=most54011" xr:uid="{00000000-0004-0000-0700-00004E000000}"/>
    <hyperlink ref="D49" r:id="rId80" display="https://emenscr.nesdc.go.th/viewer/view.html?id=6115f87b821e80431e8917c6&amp;username=most54011" xr:uid="{00000000-0004-0000-0700-00004F000000}"/>
    <hyperlink ref="D60" r:id="rId81" display="https://emenscr.nesdc.go.th/viewer/view.html?id=61161a876ab68d432c0fa8e3&amp;username=most54011" xr:uid="{00000000-0004-0000-0700-000050000000}"/>
    <hyperlink ref="D90" r:id="rId82" display="https://emenscr.nesdc.go.th/viewer/view.html?id=611698f8ee6abd1f94902769&amp;username=most54011" xr:uid="{00000000-0004-0000-0700-000051000000}"/>
    <hyperlink ref="D50" r:id="rId83" display="https://emenscr.nesdc.go.th/viewer/view.html?id=6116a37aee6abd1f9490277b&amp;username=most54011" xr:uid="{00000000-0004-0000-0700-000052000000}"/>
    <hyperlink ref="D87" r:id="rId84" display="https://emenscr.nesdc.go.th/viewer/view.html?id=61175b63ee6abd1f949027d1&amp;username=most6500061" xr:uid="{00000000-0004-0000-0700-000053000000}"/>
    <hyperlink ref="D51" r:id="rId85" display="https://emenscr.nesdc.go.th/viewer/view.html?id=6117754a9b236c1f95b0c121&amp;username=most6500061" xr:uid="{00000000-0004-0000-0700-000054000000}"/>
    <hyperlink ref="D20" r:id="rId86" display="https://emenscr.nesdc.go.th/viewer/view.html?id=611a2553b1eab9706bc85451&amp;username=most51061" xr:uid="{00000000-0004-0000-0700-000055000000}"/>
    <hyperlink ref="D88" r:id="rId87" display="https://emenscr.nesdc.go.th/viewer/view.html?id=611a51c683a667707448630a&amp;username=arda11001" xr:uid="{00000000-0004-0000-0700-00005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ข้อมูลดิบ</vt:lpstr>
      <vt:lpstr>คัดเลือก</vt:lpstr>
      <vt:lpstr>1.รวม</vt:lpstr>
      <vt:lpstr>1.รวม-เดิม</vt:lpstr>
      <vt:lpstr>2.เรียง VC</vt:lpstr>
      <vt:lpstr>3.Pivot vc</vt:lpstr>
      <vt:lpstr>4.(ร่าง)ข้อเสนอโครงการฯ</vt:lpstr>
      <vt:lpstr> 5.โครงการสำคัญปี 66 - 69</vt:lpstr>
      <vt:lpstr>เกี่ยวข้อง040201</vt:lpstr>
      <vt:lpstr>3.Pivot หน่วยงาน</vt:lpstr>
      <vt:lpstr>ทำการ 040201</vt:lpstr>
      <vt:lpstr>ทำการ 040201_use</vt:lpstr>
      <vt:lpstr>โครงการปี 65-66</vt:lpstr>
      <vt:lpstr>โครงการปี 66</vt:lpstr>
      <vt:lpstr>โครงการปี 65</vt:lpstr>
      <vt:lpstr>โครงการ 66</vt:lpstr>
      <vt:lpstr>โครงการ 67</vt:lpstr>
      <vt:lpstr>5.เรียงปี</vt:lpstr>
      <vt:lpstr>6.เรียง 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2025-04-25T03:05:50Z</dcterms:created>
  <dcterms:modified xsi:type="dcterms:W3CDTF">2025-05-19T06:28:00Z</dcterms:modified>
</cp:coreProperties>
</file>