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2. โครงการสำคัญ ปี 70\05 FVCT ปี 67 - โครงการสำคัญ 70\04 Excel As is 70\03 การเกษตร\"/>
    </mc:Choice>
  </mc:AlternateContent>
  <xr:revisionPtr revIDLastSave="0" documentId="13_ncr:1_{E15B08AF-940D-4BFF-85FA-0B3BC66D894D}" xr6:coauthVersionLast="36" xr6:coauthVersionMax="47" xr10:uidLastSave="{00000000-0000-0000-0000-000000000000}"/>
  <bookViews>
    <workbookView xWindow="0" yWindow="0" windowWidth="28800" windowHeight="12225" tabRatio="500" xr2:uid="{00000000-000D-0000-FFFF-FFFF00000000}"/>
  </bookViews>
  <sheets>
    <sheet name="1. รวม " sheetId="3" r:id="rId1"/>
    <sheet name="2. เรียง VC" sheetId="14" r:id="rId2"/>
    <sheet name="3. Pivot" sheetId="5" r:id="rId3"/>
    <sheet name="4. (ร่าง) ข้อเสนอโครงการฯ 69" sheetId="15" r:id="rId4"/>
    <sheet name="5.โครงการสำคัญฯ ปี 66-69" sheetId="16" r:id="rId5"/>
    <sheet name="ภาคผนวก" sheetId="17" r:id="rId6"/>
  </sheets>
  <definedNames>
    <definedName name="_xlnm._FilterDatabase" localSheetId="0" hidden="1">'1. รวม '!$A$6:$Q$17</definedName>
    <definedName name="_xlnm._FilterDatabase" localSheetId="1" hidden="1">'2. เรียง VC'!$A$6:$R$6</definedName>
    <definedName name="_xlnm._FilterDatabase" localSheetId="4" hidden="1">'5.โครงการสำคัญฯ ปี 66-69'!$A$4:$Q$4</definedName>
    <definedName name="_xlnm._FilterDatabase" localSheetId="5" hidden="1">ภาคผนวก!$A$3:$B$3</definedName>
  </definedNames>
  <calcPr calcId="191029"/>
  <pivotCaches>
    <pivotCache cacheId="0" r:id="rId7"/>
  </pivotCaches>
</workbook>
</file>

<file path=xl/calcChain.xml><?xml version="1.0" encoding="utf-8"?>
<calcChain xmlns="http://schemas.openxmlformats.org/spreadsheetml/2006/main">
  <c r="J20" i="5" l="1"/>
  <c r="J19" i="5"/>
  <c r="I19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3" i="5"/>
  <c r="A24" i="14"/>
  <c r="A17" i="14"/>
  <c r="A16" i="14"/>
  <c r="A23" i="14"/>
  <c r="E12" i="14"/>
  <c r="E14" i="14"/>
  <c r="E20" i="14"/>
  <c r="E9" i="14"/>
  <c r="E25" i="14"/>
  <c r="E8" i="14"/>
  <c r="E19" i="14"/>
  <c r="E13" i="14"/>
  <c r="E7" i="14"/>
  <c r="E11" i="14"/>
  <c r="E22" i="14"/>
  <c r="E18" i="14"/>
  <c r="E26" i="14"/>
  <c r="E10" i="14"/>
  <c r="E21" i="14"/>
  <c r="E15" i="14"/>
  <c r="M24" i="3"/>
  <c r="M25" i="3"/>
  <c r="M26" i="3"/>
  <c r="M23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7" i="3"/>
  <c r="I20" i="5"/>
</calcChain>
</file>

<file path=xl/sharedStrings.xml><?xml version="1.0" encoding="utf-8"?>
<sst xmlns="http://schemas.openxmlformats.org/spreadsheetml/2006/main" count="1742" uniqueCount="269">
  <si>
    <t>รหัสโครงการ</t>
  </si>
  <si>
    <t>ชื่อโครงการ / การดำเนินงาน</t>
  </si>
  <si>
    <t>ยุทธศาสตร์ชาติที่เกี่ยวข้องโดยตรง (ข้อความ)</t>
  </si>
  <si>
    <t>ปีงบประมาณ</t>
  </si>
  <si>
    <t>วันที่เริ่มต้นโครงการ</t>
  </si>
  <si>
    <t>วันที่สิ้นสุดโครงการ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</si>
  <si>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</si>
  <si>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</si>
  <si>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</si>
  <si>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</si>
  <si>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</si>
  <si>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</si>
  <si>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ศธ0578.02-63-0006</t>
  </si>
  <si>
    <t>โครงการการถ่ายทอดการติดตั้งบ่อก๊าซชีวภาพขนาดเล็ก</t>
  </si>
  <si>
    <t>ด้านการสร้างความสามารถในการแข่งขัน</t>
  </si>
  <si>
    <t>มีนาคม 2562</t>
  </si>
  <si>
    <t>มีนาคม 2563</t>
  </si>
  <si>
    <t>คณะครุศาสตร์อุตสาหกรรม</t>
  </si>
  <si>
    <t>มหาวิทยาลัยเทคโนโลยีราชมงคลธัญบุรี</t>
  </si>
  <si>
    <t>กระทรวงการอุดมศึกษา วิทยาศาสตร์ วิจัยและนวัตกรรม</t>
  </si>
  <si>
    <t>https://emenscr.nesdc.go.th/viewer/view.html?id=QOo3lar02wIa4Kzdwdlw</t>
  </si>
  <si>
    <t>ศธ0578.02-63-0030</t>
  </si>
  <si>
    <t>โครงการฝึกอบรมและสาธิตการผลิตน้ำมันไบโอดีเซลจากน้ำมันพืชใช้แล้ว</t>
  </si>
  <si>
    <t>ด้านการสร้างการเติบโตบนคุณภาพชีวิตที่เป็นมิตรต่อสิ่งแวดล้อม</t>
  </si>
  <si>
    <t>กรกฎาคม 2562</t>
  </si>
  <si>
    <t>https://emenscr.nesdc.go.th/viewer/view.html?id=y0xWazzZXytlEzpRwo8w</t>
  </si>
  <si>
    <t>ศธ0578.03-63-0068</t>
  </si>
  <si>
    <t>สืบสานศาสตร์พระราชาตามปรัชญาเศรษฐกิจพอเพียงสำนึกรักษ์พันธุกรรมพืชเพื่อพัฒนาชุมชนสู่ความมั่นคงและยั่งยืน</t>
  </si>
  <si>
    <t>มกราคม 2563</t>
  </si>
  <si>
    <t>คณะเทคโนโลยีการเกษตร</t>
  </si>
  <si>
    <t>https://emenscr.nesdc.go.th/viewer/view.html?id=kw4kVXOqwqIY03r3KNRW</t>
  </si>
  <si>
    <t>ศธ0578.03-63-0086</t>
  </si>
  <si>
    <t>การพัฒนากัมมี่เยลลี่เสริมใยอาหารจากกากมันสำปะหลัง</t>
  </si>
  <si>
    <t>เมษายน 2563</t>
  </si>
  <si>
    <t>กันยายน 2564</t>
  </si>
  <si>
    <t>https://emenscr.nesdc.go.th/viewer/view.html?id=lO9WnEZe2oSMGjORjmYp</t>
  </si>
  <si>
    <t>ศธ053501-63-0007</t>
  </si>
  <si>
    <t>โครงการการใช้ประโยชน์จากวัสดุเหลือใช้ทางการเกษตรเพื่อสร้างองค์ความรู้และพัฒนาผลิตภัณฑ์มูลค่าสูงสำหรับการใช้ประโยชน์อย่างยั่งยืนและแก้ไขปัญหามลพิษสิ่งแวดล้อม</t>
  </si>
  <si>
    <t>ตุลาคม 2565</t>
  </si>
  <si>
    <t>กันยายน 2567</t>
  </si>
  <si>
    <t>สำนักงานอธิการบดี</t>
  </si>
  <si>
    <t>มหาวิทยาลัยราชภัฏอุตรดิตถ์</t>
  </si>
  <si>
    <t>030302F0102</t>
  </si>
  <si>
    <t>ตุลาคม 2564</t>
  </si>
  <si>
    <t>กันยายน 2565</t>
  </si>
  <si>
    <t>กองแผนงานและงบประมาณ</t>
  </si>
  <si>
    <t>สถาบันวิทยาลัยชุมชน</t>
  </si>
  <si>
    <t>กระทรวงศึกษาธิการ</t>
  </si>
  <si>
    <t>ศธ 0530.6-63-0005</t>
  </si>
  <si>
    <t>โครงการพัฒนาการเก็บรักษาทรัพยากรพันธุกรรมในพื้นที่ชุมชน (กรณีศึกษา พืชหัว)</t>
  </si>
  <si>
    <t>พฤษภาคม 2563</t>
  </si>
  <si>
    <t>ธันวาคม 2563</t>
  </si>
  <si>
    <t>สถาบันวิจัยวลัยรุกขเวช</t>
  </si>
  <si>
    <t>มหาวิทยาลัยมหาสารคาม</t>
  </si>
  <si>
    <t>030302F0104</t>
  </si>
  <si>
    <t>ศธ02128-64-0005</t>
  </si>
  <si>
    <t>ตุลาคม 2563</t>
  </si>
  <si>
    <t>สำนักงานศึกษาธิการจังหวัดอำนาจเจริญ</t>
  </si>
  <si>
    <t>สำนักงานปลัดกระทรวงศึกษาธิการ</t>
  </si>
  <si>
    <t>030302F0402</t>
  </si>
  <si>
    <t>กษ 0224. พล-64-0001</t>
  </si>
  <si>
    <t>เพิ่มศักยภาพในการแข่งขันพัฒนาศักยภาพ มาตรฐานการเกษตร อุตสหกรรมอย่างครบวงจร(พัฒนาประสิทธิภาพสินค้าเกษตรปลอดภัย/อินทรีย์ ในพื้นที่โครงการอันเนื่องมาจากพระชาชดำริจังหวัดพิษณุโลก)</t>
  </si>
  <si>
    <t>สำนักงานเกษตรและสหกรณ์จังหวัด พิษณุโลก</t>
  </si>
  <si>
    <t>สำนักงานปลัดกระทรวงเกษตรและสหกรณ์</t>
  </si>
  <si>
    <t>กระทรวงเกษตรและสหกรณ์</t>
  </si>
  <si>
    <t>030302F0403</t>
  </si>
  <si>
    <t>ศธ 0539.10-64-0012</t>
  </si>
  <si>
    <t>โครงการศูนย์ประสานงานโครงการอนุรักษ์พันธุกรรมพืชอันเนื่องมาจากพระราชดำริสมเด็จพระเทพรัตนราชสุดาฯ สยามบรมราชกุมารี</t>
  </si>
  <si>
    <t>สถาบันวิจัยและพัฒนา</t>
  </si>
  <si>
    <t>มหาวิทยาลัยราชภัฏเพชรบูรณ์</t>
  </si>
  <si>
    <t>030302F0101</t>
  </si>
  <si>
    <t>โครงการส่งเสริมการจัดตั้งและบริหารจัดการวิสาหกิจเกษตรฐานชีวภาพและภูมิปัญญาท้องถิ่น</t>
  </si>
  <si>
    <t>กันยายน 2566</t>
  </si>
  <si>
    <t>กองส่งเสริมวิสาหกิจชุมชน</t>
  </si>
  <si>
    <t>กรมส่งเสริมการเกษตร</t>
  </si>
  <si>
    <t>v2_030302V01F01</t>
  </si>
  <si>
    <t>701500006-66-0006</t>
  </si>
  <si>
    <t>ศูนย์ประเมินผล</t>
  </si>
  <si>
    <t>สำนักงานเศรษฐกิจการเกษตร</t>
  </si>
  <si>
    <t>ข้อเสนอโครงการสำคัญ 2566 ที่ผ่านเข้ารอบ</t>
  </si>
  <si>
    <t>v2_030302V03</t>
  </si>
  <si>
    <t>v2_030302V03F01</t>
  </si>
  <si>
    <t>ศธ02111-65-0001</t>
  </si>
  <si>
    <t>สำนักงานศึกษาธิการจังหวัดสกลนคร</t>
  </si>
  <si>
    <t>ศธ 0565.05-65-0018</t>
  </si>
  <si>
    <t>การจัดการเรียนรู้เพื่อสร้างเครือข่ายความรู้การใช้ประโยชน์จากยางนา “ไม้หวงห้ามที่ในหลวงทรงห่วงใย” ในรูปแบบศูนย์เรียนรู้ยางนาในพื้นที่วิทยาลัยชัยบาดาลพิพัฒน์ เพื่อการพัฒนาที่ยั่งยืน ในรูปแบบศูนย์การเรียนรู้ต้นยางนา</t>
  </si>
  <si>
    <t>คณะวิทยาศาสตร์และเทคโนโลยี</t>
  </si>
  <si>
    <t>มหาวิทยาลัยราชภัฏพระนคร</t>
  </si>
  <si>
    <t>ตุลาคม 2566</t>
  </si>
  <si>
    <t>ศธ0556.13-67-0001</t>
  </si>
  <si>
    <t>(โครงการสำคัญ2567) การพัฒนาห่วงโซ่การผลิตเกษตรอินทรีย์และกำลังคน Young Smart Farmer ด้วยองค์ความรู้พหุวิทยาการ เพื่อสร้างห่วงโซ่คุณค่าที่ท้าทายแก่ 10 ตำบลต้นแบบ BCG-Organic ของจังหวัดราชบุรี</t>
  </si>
  <si>
    <t>กองนโยบายและแผน</t>
  </si>
  <si>
    <t>มหาวิทยาลัยราชภัฏหมู่บ้านจอมบึง</t>
  </si>
  <si>
    <t>ข้อเสนอโครงการสำคัญ 2567 ที่ผ่านเข้ารอบ</t>
  </si>
  <si>
    <t>v2_030302V04</t>
  </si>
  <si>
    <t>v2_030302V04F04</t>
  </si>
  <si>
    <t>วช  0005-66-0036</t>
  </si>
  <si>
    <t>โครงการส่งเสริมและขยายผลซุมชนไม้มีค่า</t>
  </si>
  <si>
    <t>กองส่งเสริมและสนับสนุนการวิจัยและนวัตกรรม</t>
  </si>
  <si>
    <t>สำนักงานการวิจัยแห่งชาติ</t>
  </si>
  <si>
    <t>v2_030302V04F05</t>
  </si>
  <si>
    <t>RMUTI1100-66-0025</t>
  </si>
  <si>
    <t>การศึกษาความหลากหลายของเชื้อราในนาข้าวหอมมะลิทุ่งกุลาร้องไห้อินทรีย์</t>
  </si>
  <si>
    <t>มหาวิทยาลัยเทคโนโลยีราชมงคลอีสาน</t>
  </si>
  <si>
    <t>RMUTI1100-66-0029</t>
  </si>
  <si>
    <t>v2_030302V04F03</t>
  </si>
  <si>
    <t>ศธ 0595(4)-66-0018</t>
  </si>
  <si>
    <t>โครงการส่งเสริมการปลูกพืชสมุนไพรและการสร้างมูลค่าเพิ่มจากผลิตภัณฑ์สมุนไพร</t>
  </si>
  <si>
    <t>v2_030302V04F02</t>
  </si>
  <si>
    <t>กษ1023-68-0002</t>
  </si>
  <si>
    <t>ตุลาคม 2567</t>
  </si>
  <si>
    <t>กันยายน 2568</t>
  </si>
  <si>
    <t>ข้อเสนอโครงการสำคัญ 2568 ที่ผ่านเข้ารอบ</t>
  </si>
  <si>
    <t>v3_030302V02</t>
  </si>
  <si>
    <t>v3_030302V02F02</t>
  </si>
  <si>
    <t>v3_030302V01</t>
  </si>
  <si>
    <t>มหาวิทยาลัยสุโขทัยธรรมาธิราช</t>
  </si>
  <si>
    <t>v3_030302V04</t>
  </si>
  <si>
    <t>มหาวิทยาลัยนครพนม</t>
  </si>
  <si>
    <t>อว 0616.02-67-0002</t>
  </si>
  <si>
    <t>โครงการพัฒนาและแปรรูปพืชสมุนไพรเพื่อการพาณิชย์</t>
  </si>
  <si>
    <t>มหาวิทยาลัยราชภัฏนครสวรรค์</t>
  </si>
  <si>
    <t>v3_030302V03</t>
  </si>
  <si>
    <t>v3_030302V03F05</t>
  </si>
  <si>
    <t>RMUTI1100-67-0018</t>
  </si>
  <si>
    <t>โครงการสำรวจทรัพยากรชีวภาพ</t>
  </si>
  <si>
    <t>v3_030302V01F01</t>
  </si>
  <si>
    <t>ศธ 0595(4)-67-0035</t>
  </si>
  <si>
    <t>v3_030302V04F02</t>
  </si>
  <si>
    <t xml:space="preserve"> องค์ประกอบ/ปัจจัย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</si>
  <si>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</si>
  <si>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</si>
  <si>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</si>
  <si>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</si>
  <si>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ผลการคัดเลือก</t>
  </si>
  <si>
    <t>ผ่าน</t>
  </si>
  <si>
    <t>|030302</t>
  </si>
  <si>
    <t>ไม่ผ่านเข้ารอบ</t>
  </si>
  <si>
    <t>-</t>
  </si>
  <si>
    <t>4B</t>
  </si>
  <si>
    <t>4A</t>
  </si>
  <si>
    <t>หมายเหตุ</t>
  </si>
  <si>
    <t>ห่วงโซ่คุณค่าฯ (FVCT) (ฉบับแก้ไข) (พ.ศ. 2567-2570)</t>
  </si>
  <si>
    <t>ห่วงโซ่คุณค่าฯ (FVCT) (ฉบับเดิม)</t>
  </si>
  <si>
    <t>โครงการภายใต้เป้าหมายแผนแม่บทย่อย: 030302 วิสาหกิจการเกษตรจากฐานชีวภาพและภูมิปัญญาท้องถิ่นมีการจัดตั้งในทุกตำบลเพิ่มขึ้น</t>
  </si>
  <si>
    <t>สนับสนุนกับเป้าหมาย</t>
  </si>
  <si>
    <t>สนับสนุนกับปัจจัย</t>
  </si>
  <si>
    <t>หลักกับเป้าหมาย</t>
  </si>
  <si>
    <t>หลักกับปัจจัย</t>
  </si>
  <si>
    <t>มหาวิทยาลัยเชียงใหม่</t>
  </si>
  <si>
    <t>มหาวิทยาลัยสวนดุสิต</t>
  </si>
  <si>
    <t>มหาวิทยาลัยเทคโนโลยีสุรนารี</t>
  </si>
  <si>
    <t>มหาวิทยาลัยพะเยา</t>
  </si>
  <si>
    <t>สถาบันเทคโนโลยีพระจอมเกล้าเจ้าคุณทหารลาดกระบัง</t>
  </si>
  <si>
    <t>กระทรวงอุตสาหกรรม</t>
  </si>
  <si>
    <t>สถาบันอาหาร</t>
  </si>
  <si>
    <t>สำนักนายกรัฐมนตรี</t>
  </si>
  <si>
    <t>กรมปศุสัตว์</t>
  </si>
  <si>
    <t>มหาวิทยาลัยสงขลานครินทร์</t>
  </si>
  <si>
    <t>อักษรย่อ</t>
  </si>
  <si>
    <t>สำนักงานสภาพัฒนาการเศรษฐกิจและสังคมแห่งชาติ</t>
  </si>
  <si>
    <t>v3_030302V01F02</t>
  </si>
  <si>
    <t>v3_030302V02F04</t>
  </si>
  <si>
    <t>v3_030302V02F05</t>
  </si>
  <si>
    <t>v3_030302V04F03</t>
  </si>
  <si>
    <t>v3_030302V02F01</t>
  </si>
  <si>
    <t>v3_030302V02F03</t>
  </si>
  <si>
    <t>v3_030302V03F01</t>
  </si>
  <si>
    <t>v3_030302V03F02</t>
  </si>
  <si>
    <t>v3_030302V03F03</t>
  </si>
  <si>
    <t>v3_030302V03F04</t>
  </si>
  <si>
    <t>v3_030302V03F06</t>
  </si>
  <si>
    <t>v3_030302V04F01</t>
  </si>
  <si>
    <t>v3_030302V04F04</t>
  </si>
  <si>
    <t>โครงการปกติ 2566</t>
  </si>
  <si>
    <t>https://emenscr.nesdc.go.th/viewer/view.html?id=63ecb179728aa67344ffde29</t>
  </si>
  <si>
    <t xml:space="preserve">โครงการส่งเสริมการปลูกพืชสมุนไพรและการสร้างมูลค่าเพิ่มจากผลิตภัณฑ์สมุนไพร </t>
  </si>
  <si>
    <t>https://emenscr.nesdc.go.th/viewer/view.html?id=6425abed31107d5c3a8000e8</t>
  </si>
  <si>
    <t>https://emenscr.nesdc.go.th/viewer/view.html?id=64253d394c7477142637b5ba</t>
  </si>
  <si>
    <t xml:space="preserve">ประสิทธิภาพของสารสกัดจากเถากรุงเขมาในการเป็นสารไล่และการฆ่าเพลี้ยอ่อน </t>
  </si>
  <si>
    <t>https://emenscr.nesdc.go.th/viewer/view.html?id=64254ddb52eb4b14205ceb42</t>
  </si>
  <si>
    <t>โครงการปกติ 2567</t>
  </si>
  <si>
    <t>https://emenscr.nesdc.go.th/viewer/view.html?id=6583c768a4da863b27b204a6</t>
  </si>
  <si>
    <t>https://emenscr.nesdc.go.th/viewer/view.html?id=6608395e995a3a1f8f165d96</t>
  </si>
  <si>
    <t>https://emenscr.nesdc.go.th/viewer/view.html?id=65aa2c8fec2e4d15d044c22f</t>
  </si>
  <si>
    <t>โครงการปกติ 2563</t>
  </si>
  <si>
    <t>https://emenscr.nesdc.go.th/viewer/view.html?id=5f2bb2be1bb712252cdabb5f</t>
  </si>
  <si>
    <t>https://emenscr.nesdc.go.th/viewer/view.html?id=5f61c44981d49e7251587ab3</t>
  </si>
  <si>
    <t xml:space="preserve">โครงการขับเคลื่อนงานด้านสถานศึกษาพอเพียงและศูนย์การเรียนรู้ตามหลักปรัชญาของเศรษฐกิจพอเพียงด้านการศึกษา ปีงบประมาณ 2563       </t>
  </si>
  <si>
    <t>โครงการปกติ 2564</t>
  </si>
  <si>
    <t>https://emenscr.nesdc.go.th/viewer/view.html?id=5f96888889823720ff756136</t>
  </si>
  <si>
    <t>https://emenscr.nesdc.go.th/viewer/view.html?id=606d7a2105efe94d030daed8</t>
  </si>
  <si>
    <t>https://emenscr.nesdc.go.th/viewer/view.html?id=5fd049029d7cbe590983c0c3</t>
  </si>
  <si>
    <t>โครงการปกติ 2565</t>
  </si>
  <si>
    <t>https://emenscr.nesdc.go.th/viewer/view.html?id=624dabe38ca1b244448e200c</t>
  </si>
  <si>
    <t xml:space="preserve">โครงการอนุรักษ์พันธุกรรมพืชอันเนื่องมาจากพระราชดำริฯ "สวนพฤกษศาสตร์โรงเรียน" </t>
  </si>
  <si>
    <t>https://emenscr.nesdc.go.th/viewer/view.html?id=61936c5cd51ed2220a0bdbfe</t>
  </si>
  <si>
    <t>ขก 0009-68-0004</t>
  </si>
  <si>
    <t>โครงการ :  ยกระดับการผลิตสินค้าเกษตรคุณภาพเพื่อสร้างรายได้อย่างยั่งยืน กิจกรรมหลัก : การผลิตและแปรรูปพืชสมุนไพรจังหวัดขอนแก่น</t>
  </si>
  <si>
    <t>สำนักงานเกษตรจังหวัดขอนแก่น</t>
  </si>
  <si>
    <t>โครงการปกติ 2568</t>
  </si>
  <si>
    <t>https://emenscr.nesdc.go.th/viewer/view.html?id=677f1d17d231ee5117cbbb16</t>
  </si>
  <si>
    <t>ศธ 0551.0102-64-0005</t>
  </si>
  <si>
    <t>โครงการอนุรักษ์พันธุกรรมพืชอันเนื่องมาจากพระราชดำริ</t>
  </si>
  <si>
    <t>มหาวิทยาลัยราชภัฏวไลยอลงกรณ์ ในพระบรมราชูปถัมภ์</t>
  </si>
  <si>
    <t>030101F0401</t>
  </si>
  <si>
    <t>https://emenscr.nesdc.go.th/viewer/view.html?id=603ca1b9bef76646a5168a17</t>
  </si>
  <si>
    <t>ชื่อโครงการ/การดำเนินงาน (ลิ้งก์)</t>
  </si>
  <si>
    <t>ความสอดคล้องหลัก/รอง</t>
  </si>
  <si>
    <t>หลัก</t>
  </si>
  <si>
    <t>รอง</t>
  </si>
  <si>
    <t>วช.</t>
  </si>
  <si>
    <t>ICCS</t>
  </si>
  <si>
    <t>มทร.อีสาน</t>
  </si>
  <si>
    <t>มร.นว.</t>
  </si>
  <si>
    <t>มรอ.</t>
  </si>
  <si>
    <t>มมส.</t>
  </si>
  <si>
    <t>สป.ศธ.</t>
  </si>
  <si>
    <t>มร.พช.</t>
  </si>
  <si>
    <t>สป.กษ.</t>
  </si>
  <si>
    <t>มรภ.พระนคร</t>
  </si>
  <si>
    <t>กสก.</t>
  </si>
  <si>
    <t>มรว.</t>
  </si>
  <si>
    <t>ลิ้งก์</t>
  </si>
  <si>
    <t>ชื่อโครงการ/การดำเนินงาน (URL)</t>
  </si>
  <si>
    <t>v2_030302V02F04</t>
  </si>
  <si>
    <t>v2_030302V02F05</t>
  </si>
  <si>
    <t>มทร.ธัญบุรี</t>
  </si>
  <si>
    <t>.</t>
  </si>
  <si>
    <t>รวมครงการทั้งหมด</t>
  </si>
  <si>
    <t>รวมหลัก</t>
  </si>
  <si>
    <t>รวมรอง</t>
  </si>
  <si>
    <t>(ร่าง) ข้อเสนอโครงการสำคัญประจำปี 2569 ภายใต้แผนแม่บท 030302</t>
  </si>
  <si>
    <t>id โครงการ</t>
  </si>
  <si>
    <t>hyperlink</t>
  </si>
  <si>
    <t>ชื่อโครงการ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</si>
  <si>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</si>
  <si>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</si>
  <si>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</si>
  <si>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</si>
  <si>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</si>
  <si>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</si>
  <si>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</si>
  <si>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IRA</t>
  </si>
  <si>
    <t>ไม่ผ่าน</t>
  </si>
  <si>
    <t>จำนวนโครงการห้วงที่ 2 (66-68)</t>
  </si>
  <si>
    <t>66b3885fa7a21942431081ca</t>
  </si>
  <si>
    <t>https://emenscr.nesdc.go.th/viewer/view.html?id=66b3885fa7a21942431081ca</t>
  </si>
  <si>
    <t>การพัฒนาศักยภาพด้านการเงินการบัญชี เพื่อเสริมสร้างความเข้มแข็งแก่สหกรณ์และกลุ่มเกษตรกรในพื้นที่ภาคตะวันออกเฉียงเหนือ (คณะเทคโนโลยีอุตสาหกรรม)</t>
  </si>
  <si>
    <t>มนพ.</t>
  </si>
  <si>
    <t xml:space="preserve">หมายเหตุ : ตัวอักษรสีแดง หมายถึง องค์ประกอบ/ปัจจัยที่มีการแก้ไข </t>
  </si>
  <si>
    <t>ยุทธศาสตร์ชาติที่เกี่ยวข้องโดยตรง</t>
  </si>
  <si>
    <t>ภาคผนวก</t>
  </si>
  <si>
    <t>กปศ.</t>
  </si>
  <si>
    <t>มช.</t>
  </si>
  <si>
    <t>มทส.</t>
  </si>
  <si>
    <t>มพ.</t>
  </si>
  <si>
    <t>มอ.</t>
  </si>
  <si>
    <t>มสด.</t>
  </si>
  <si>
    <t>สจล.</t>
  </si>
  <si>
    <t>สศก.</t>
  </si>
  <si>
    <t>สศช.</t>
  </si>
  <si>
    <t>NFI</t>
  </si>
  <si>
    <t>ไม่มี</t>
  </si>
  <si>
    <t>ไม่เคยมีโครงการ</t>
  </si>
  <si>
    <t>มรมจ.</t>
  </si>
  <si>
    <t>มสธ.</t>
  </si>
  <si>
    <t>ปัจจัยเดิม</t>
  </si>
  <si>
    <r>
      <t>โครงการเพื่อขับเคลื่อนการบรรลุเป้าหมายตามยุทธศาสตร์ชาติ ประจำปีงบประมาณ 2566 - 2569 เทียบ</t>
    </r>
    <r>
      <rPr>
        <b/>
        <sz val="16"/>
        <color rgb="FF0070C0"/>
        <rFont val="Calibri"/>
        <family val="2"/>
        <scheme val="minor"/>
      </rPr>
      <t xml:space="preserve">องค์ประกอบและปัจจัยของห่วงโซ่คุณค่าฯ (FVCT) (ฉบับเดิม) </t>
    </r>
    <r>
      <rPr>
        <b/>
        <sz val="16"/>
        <rFont val="Calibri"/>
        <family val="2"/>
        <scheme val="minor"/>
      </rPr>
      <t>กับ</t>
    </r>
    <r>
      <rPr>
        <b/>
        <sz val="16"/>
        <color rgb="FFFF3300"/>
        <rFont val="Calibri"/>
        <family val="2"/>
        <scheme val="minor"/>
      </rPr>
      <t xml:space="preserve">ห่วงโซ่คุณค่าฯ (FVCT) (ฉบับแก้ไข) (พ.ศ. 2567-2570)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</si>
</sst>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name val="Calibri"/>
    </font>
    <font>
      <sz val="11"/>
      <color theme="1"/>
      <name val="Calibri"/>
      <family val="2"/>
      <charset val="22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6"/>
      <name val="TH SarabunPSK"/>
      <family val="2"/>
    </font>
    <font>
      <u/>
      <sz val="11"/>
      <color rgb="FF0563C1"/>
      <name val="Calibri"/>
      <family val="2"/>
    </font>
    <font>
      <b/>
      <sz val="26"/>
      <name val="TH SarabunPSK"/>
      <family val="2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u/>
      <sz val="12"/>
      <color theme="10"/>
      <name val="Calibri"/>
      <family val="2"/>
    </font>
    <font>
      <u/>
      <sz val="12"/>
      <color theme="10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6"/>
      <name val="Calibri"/>
      <family val="2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FF0066"/>
      <name val="Calibri"/>
      <family val="2"/>
    </font>
    <font>
      <b/>
      <sz val="20"/>
      <name val="Calibri Light"/>
      <family val="2"/>
      <scheme val="major"/>
    </font>
    <font>
      <b/>
      <sz val="16"/>
      <color rgb="FF0070C0"/>
      <name val="Calibri"/>
      <family val="2"/>
      <scheme val="minor"/>
    </font>
    <font>
      <b/>
      <sz val="16"/>
      <color rgb="FFFF33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0F0D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ABC7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AFD5C7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6" tint="0.79998168889431442"/>
      </top>
      <bottom style="thin">
        <color theme="6" tint="0.7999816888943144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6" tint="0.7999816888943144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6" tint="0.7999816888943144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2" fillId="0" borderId="0"/>
    <xf numFmtId="0" fontId="1" fillId="0" borderId="0"/>
    <xf numFmtId="0" fontId="25" fillId="0" borderId="0"/>
  </cellStyleXfs>
  <cellXfs count="11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11" fillId="15" borderId="1" xfId="0" applyFont="1" applyFill="1" applyBorder="1" applyAlignment="1">
      <alignment horizontal="center" vertical="center" wrapText="1"/>
    </xf>
    <xf numFmtId="0" fontId="13" fillId="0" borderId="0" xfId="0" applyFont="1"/>
    <xf numFmtId="49" fontId="13" fillId="0" borderId="1" xfId="0" applyNumberFormat="1" applyFont="1" applyBorder="1"/>
    <xf numFmtId="0" fontId="13" fillId="0" borderId="1" xfId="0" applyFont="1" applyBorder="1"/>
    <xf numFmtId="14" fontId="13" fillId="0" borderId="1" xfId="0" applyNumberFormat="1" applyFont="1" applyBorder="1"/>
    <xf numFmtId="0" fontId="0" fillId="0" borderId="0" xfId="0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4" fillId="0" borderId="1" xfId="0" applyFont="1" applyFill="1" applyBorder="1"/>
    <xf numFmtId="49" fontId="14" fillId="0" borderId="1" xfId="0" applyNumberFormat="1" applyFont="1" applyFill="1" applyBorder="1"/>
    <xf numFmtId="0" fontId="12" fillId="0" borderId="1" xfId="0" applyFont="1" applyBorder="1"/>
    <xf numFmtId="0" fontId="16" fillId="2" borderId="1" xfId="1" applyFont="1" applyFill="1" applyBorder="1" applyAlignment="1">
      <alignment horizontal="left" vertical="top"/>
    </xf>
    <xf numFmtId="1" fontId="12" fillId="0" borderId="1" xfId="0" applyNumberFormat="1" applyFont="1" applyBorder="1"/>
    <xf numFmtId="0" fontId="12" fillId="0" borderId="1" xfId="0" applyFont="1" applyFill="1" applyBorder="1"/>
    <xf numFmtId="0" fontId="16" fillId="0" borderId="1" xfId="1" applyFont="1" applyFill="1" applyBorder="1" applyAlignment="1">
      <alignment horizontal="left" vertical="top"/>
    </xf>
    <xf numFmtId="1" fontId="12" fillId="0" borderId="1" xfId="0" applyNumberFormat="1" applyFont="1" applyFill="1" applyBorder="1"/>
    <xf numFmtId="0" fontId="15" fillId="0" borderId="1" xfId="1" applyFont="1" applyBorder="1" applyAlignment="1">
      <alignment horizontal="left" vertical="top"/>
    </xf>
    <xf numFmtId="0" fontId="0" fillId="0" borderId="0" xfId="0" applyFill="1"/>
    <xf numFmtId="0" fontId="13" fillId="17" borderId="1" xfId="0" applyFont="1" applyFill="1" applyBorder="1"/>
    <xf numFmtId="0" fontId="14" fillId="17" borderId="1" xfId="0" applyFont="1" applyFill="1" applyBorder="1"/>
    <xf numFmtId="0" fontId="13" fillId="10" borderId="1" xfId="0" applyFont="1" applyFill="1" applyBorder="1"/>
    <xf numFmtId="0" fontId="14" fillId="10" borderId="1" xfId="0" applyFont="1" applyFill="1" applyBorder="1"/>
    <xf numFmtId="0" fontId="13" fillId="16" borderId="1" xfId="0" applyFont="1" applyFill="1" applyBorder="1"/>
    <xf numFmtId="0" fontId="14" fillId="16" borderId="1" xfId="0" applyFont="1" applyFill="1" applyBorder="1"/>
    <xf numFmtId="0" fontId="13" fillId="18" borderId="1" xfId="0" applyFont="1" applyFill="1" applyBorder="1"/>
    <xf numFmtId="0" fontId="14" fillId="18" borderId="1" xfId="0" applyFont="1" applyFill="1" applyBorder="1"/>
    <xf numFmtId="0" fontId="12" fillId="6" borderId="1" xfId="0" applyFont="1" applyFill="1" applyBorder="1"/>
    <xf numFmtId="0" fontId="13" fillId="14" borderId="1" xfId="0" applyFont="1" applyFill="1" applyBorder="1"/>
    <xf numFmtId="0" fontId="14" fillId="14" borderId="1" xfId="0" applyFont="1" applyFill="1" applyBorder="1"/>
    <xf numFmtId="0" fontId="12" fillId="19" borderId="1" xfId="0" applyFont="1" applyFill="1" applyBorder="1"/>
    <xf numFmtId="0" fontId="13" fillId="19" borderId="1" xfId="0" applyFont="1" applyFill="1" applyBorder="1"/>
    <xf numFmtId="0" fontId="14" fillId="19" borderId="1" xfId="0" applyFont="1" applyFill="1" applyBorder="1"/>
    <xf numFmtId="0" fontId="10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left" vertical="top"/>
    </xf>
    <xf numFmtId="0" fontId="10" fillId="7" borderId="0" xfId="0" applyFont="1" applyFill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NumberFormat="1" applyFont="1" applyAlignment="1">
      <alignment horizontal="left"/>
    </xf>
    <xf numFmtId="0" fontId="20" fillId="7" borderId="0" xfId="0" applyFont="1" applyFill="1" applyAlignment="1">
      <alignment horizontal="left"/>
    </xf>
    <xf numFmtId="0" fontId="10" fillId="7" borderId="0" xfId="0" applyFont="1" applyFill="1" applyAlignment="1">
      <alignment horizontal="right" vertical="center" wrapText="1"/>
    </xf>
    <xf numFmtId="0" fontId="20" fillId="7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left"/>
    </xf>
    <xf numFmtId="0" fontId="9" fillId="4" borderId="0" xfId="0" applyNumberFormat="1" applyFont="1" applyFill="1" applyAlignment="1">
      <alignment horizontal="left"/>
    </xf>
    <xf numFmtId="0" fontId="9" fillId="4" borderId="0" xfId="0" applyNumberFormat="1" applyFont="1" applyFill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0" fillId="4" borderId="0" xfId="0" applyNumberFormat="1" applyFont="1" applyFill="1" applyAlignment="1">
      <alignment horizontal="right" vertical="top"/>
    </xf>
    <xf numFmtId="0" fontId="10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left" vertical="top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9" fillId="4" borderId="4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4" borderId="6" xfId="0" applyNumberFormat="1" applyFont="1" applyFill="1" applyBorder="1" applyAlignment="1">
      <alignment horizontal="center" vertical="center"/>
    </xf>
    <xf numFmtId="0" fontId="23" fillId="8" borderId="3" xfId="2" applyFont="1" applyFill="1" applyBorder="1" applyAlignment="1">
      <alignment horizontal="center" vertical="center" wrapText="1"/>
    </xf>
    <xf numFmtId="0" fontId="19" fillId="20" borderId="0" xfId="4" applyFont="1" applyFill="1" applyAlignment="1">
      <alignment horizontal="center" vertical="center" wrapText="1"/>
    </xf>
    <xf numFmtId="0" fontId="23" fillId="9" borderId="3" xfId="2" applyFont="1" applyFill="1" applyBorder="1" applyAlignment="1">
      <alignment horizontal="center" vertical="center" wrapText="1"/>
    </xf>
    <xf numFmtId="0" fontId="23" fillId="21" borderId="3" xfId="2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3" fillId="0" borderId="1" xfId="5" applyFont="1" applyBorder="1" applyAlignment="1">
      <alignment horizontal="center" vertical="center"/>
    </xf>
    <xf numFmtId="0" fontId="28" fillId="0" borderId="1" xfId="5" applyFont="1" applyBorder="1" applyAlignment="1">
      <alignment horizontal="center" vertical="center"/>
    </xf>
    <xf numFmtId="0" fontId="28" fillId="0" borderId="1" xfId="6" applyFont="1" applyBorder="1" applyAlignment="1">
      <alignment horizontal="center" vertical="center"/>
    </xf>
    <xf numFmtId="2" fontId="29" fillId="0" borderId="1" xfId="5" applyNumberFormat="1" applyFont="1" applyBorder="1" applyAlignment="1">
      <alignment horizontal="center" vertical="center"/>
    </xf>
    <xf numFmtId="2" fontId="28" fillId="0" borderId="1" xfId="5" applyNumberFormat="1" applyFont="1" applyBorder="1" applyAlignment="1">
      <alignment horizontal="center" vertical="center"/>
    </xf>
    <xf numFmtId="0" fontId="24" fillId="0" borderId="1" xfId="5" applyFont="1" applyBorder="1" applyAlignment="1">
      <alignment vertical="center"/>
    </xf>
    <xf numFmtId="0" fontId="24" fillId="0" borderId="1" xfId="5" applyFont="1" applyBorder="1" applyAlignment="1">
      <alignment horizontal="left" vertical="center"/>
    </xf>
    <xf numFmtId="0" fontId="26" fillId="0" borderId="1" xfId="5" applyFont="1" applyBorder="1" applyAlignment="1">
      <alignment vertical="center"/>
    </xf>
    <xf numFmtId="0" fontId="3" fillId="0" borderId="1" xfId="1" applyBorder="1" applyAlignment="1">
      <alignment horizontal="left" vertical="center"/>
    </xf>
    <xf numFmtId="0" fontId="3" fillId="0" borderId="1" xfId="1" applyBorder="1" applyAlignment="1">
      <alignment vertical="center"/>
    </xf>
    <xf numFmtId="0" fontId="24" fillId="22" borderId="1" xfId="5" applyFont="1" applyFill="1" applyBorder="1" applyAlignment="1">
      <alignment vertical="center"/>
    </xf>
    <xf numFmtId="0" fontId="24" fillId="22" borderId="1" xfId="5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3" borderId="3" xfId="0" applyFont="1" applyFill="1" applyBorder="1"/>
    <xf numFmtId="0" fontId="27" fillId="0" borderId="0" xfId="0" applyFont="1"/>
    <xf numFmtId="0" fontId="11" fillId="3" borderId="8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/>
    </xf>
    <xf numFmtId="0" fontId="11" fillId="13" borderId="9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11" fillId="12" borderId="10" xfId="0" applyFont="1" applyFill="1" applyBorder="1" applyAlignment="1">
      <alignment horizontal="center" vertical="center"/>
    </xf>
    <xf numFmtId="0" fontId="2" fillId="0" borderId="0" xfId="4"/>
    <xf numFmtId="0" fontId="17" fillId="0" borderId="0" xfId="4" applyFont="1" applyAlignment="1">
      <alignment horizontal="center" vertical="center"/>
    </xf>
    <xf numFmtId="0" fontId="17" fillId="0" borderId="0" xfId="4" applyFont="1" applyAlignment="1">
      <alignment vertical="center" wrapText="1"/>
    </xf>
    <xf numFmtId="0" fontId="18" fillId="7" borderId="1" xfId="4" applyFont="1" applyFill="1" applyBorder="1" applyAlignment="1">
      <alignment horizontal="center" vertical="center" wrapText="1"/>
    </xf>
    <xf numFmtId="0" fontId="2" fillId="0" borderId="0" xfId="4" applyAlignment="1">
      <alignment horizontal="center"/>
    </xf>
    <xf numFmtId="0" fontId="0" fillId="23" borderId="0" xfId="0" applyFill="1" applyAlignment="1">
      <alignment horizontal="center" vertical="center"/>
    </xf>
    <xf numFmtId="0" fontId="30" fillId="0" borderId="0" xfId="4" applyFont="1" applyFill="1"/>
    <xf numFmtId="0" fontId="30" fillId="0" borderId="0" xfId="4" applyFont="1"/>
    <xf numFmtId="0" fontId="30" fillId="0" borderId="0" xfId="0" applyFont="1" applyFill="1" applyBorder="1" applyAlignment="1">
      <alignment horizontal="left" vertical="top"/>
    </xf>
    <xf numFmtId="0" fontId="30" fillId="0" borderId="0" xfId="0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4" applyFont="1" applyBorder="1"/>
    <xf numFmtId="0" fontId="14" fillId="0" borderId="1" xfId="4" applyFont="1" applyFill="1" applyBorder="1"/>
    <xf numFmtId="1" fontId="1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top"/>
    </xf>
    <xf numFmtId="0" fontId="11" fillId="13" borderId="2" xfId="0" applyFont="1" applyFill="1" applyBorder="1" applyAlignment="1">
      <alignment horizontal="center" vertical="top"/>
    </xf>
    <xf numFmtId="0" fontId="11" fillId="11" borderId="1" xfId="0" applyFont="1" applyFill="1" applyBorder="1" applyAlignment="1">
      <alignment horizontal="center" vertical="top"/>
    </xf>
    <xf numFmtId="0" fontId="8" fillId="0" borderId="0" xfId="4" applyFont="1" applyAlignment="1">
      <alignment horizontal="center"/>
    </xf>
    <xf numFmtId="0" fontId="31" fillId="0" borderId="0" xfId="0" applyFont="1"/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</cellXfs>
  <cellStyles count="7">
    <cellStyle name="Hyperlink" xfId="1" builtinId="8"/>
    <cellStyle name="Hyperlink 2" xfId="3" xr:uid="{8363F260-42CA-4241-9A3F-26BD8C4D1694}"/>
    <cellStyle name="Normal" xfId="0" builtinId="0"/>
    <cellStyle name="Normal 2" xfId="4" xr:uid="{E2ED5CDC-4D01-4B03-8D59-34E0DF98ED9F}"/>
    <cellStyle name="Normal 2 2 2" xfId="6" xr:uid="{4E8A0BCD-540D-461A-9896-D681DE133B57}"/>
    <cellStyle name="Normal 7 2" xfId="5" xr:uid="{8ED8C620-AC3A-4651-9C37-B65F0439011F}"/>
    <cellStyle name="ปกติ 2" xfId="2" xr:uid="{1F5AA0B8-621B-4EDE-93D7-23AD51033A03}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2"/>
      </font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ont>
        <color theme="1"/>
      </font>
    </dxf>
    <dxf>
      <font>
        <color theme="1"/>
      </font>
    </dxf>
    <dxf>
      <font>
        <sz val="11"/>
      </font>
    </dxf>
    <dxf>
      <alignment horizontal="right"/>
    </dxf>
    <dxf>
      <font>
        <sz val="11"/>
      </font>
    </dxf>
    <dxf>
      <font>
        <sz val="11"/>
      </font>
    </dxf>
    <dxf>
      <font>
        <sz val="14"/>
      </font>
    </dxf>
    <dxf>
      <font>
        <name val="Calibri"/>
        <scheme val="minor"/>
      </font>
    </dxf>
    <dxf>
      <fill>
        <patternFill patternType="solid">
          <bgColor theme="9" tint="-0.249977111117893"/>
        </patternFill>
      </fill>
    </dxf>
    <dxf>
      <alignment horizontal="left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horizontal="right"/>
    </dxf>
    <dxf>
      <alignment horizontal="right"/>
    </dxf>
    <dxf>
      <alignment vertical="top"/>
    </dxf>
    <dxf>
      <alignment vertical="top"/>
    </dxf>
    <dxf>
      <font>
        <sz val="14"/>
      </font>
    </dxf>
    <dxf>
      <font>
        <sz val="14"/>
      </font>
    </dxf>
    <dxf>
      <alignment horizontal="right"/>
    </dxf>
    <dxf>
      <alignment horizontal="right"/>
    </dxf>
    <dxf>
      <alignment horizontal="left"/>
    </dxf>
    <dxf>
      <alignment horizontal="general" indent="0"/>
    </dxf>
    <dxf>
      <alignment vertical="top" indent="0"/>
    </dxf>
    <dxf>
      <alignment vertical="top" indent="0"/>
    </dxf>
    <dxf>
      <alignment vertical="top" indent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</dxfs>
  <tableStyles count="0" defaultTableStyle="TableStyleMedium9" defaultPivotStyle="PivotStyleMedium4"/>
  <colors>
    <mruColors>
      <color rgb="FFFF0066"/>
      <color rgb="FFAFD5C7"/>
      <color rgb="FF99FFCC"/>
      <color rgb="FFD8E4BC"/>
      <color rgb="FFFFABC7"/>
      <color rgb="FFFF6699"/>
      <color rgb="FFCCCCFF"/>
      <color rgb="FFCC99FF"/>
      <color rgb="FFFFFF99"/>
      <color rgb="FFE0D7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72571</xdr:colOff>
      <xdr:row>1</xdr:row>
      <xdr:rowOff>58055</xdr:rowOff>
    </xdr:from>
    <xdr:to>
      <xdr:col>7</xdr:col>
      <xdr:colOff>1684194</xdr:colOff>
      <xdr:row>3</xdr:row>
      <xdr:rowOff>299357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9158D60-4068-4635-8293-180233010240}"/>
            </a:ext>
          </a:extLst>
        </xdr:cNvPr>
        <xdr:cNvSpPr txBox="1"/>
      </xdr:nvSpPr>
      <xdr:spPr>
        <a:xfrm>
          <a:off x="72571" y="475341"/>
          <a:ext cx="7399194" cy="8944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URL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7</xdr:col>
      <xdr:colOff>1979466</xdr:colOff>
      <xdr:row>1</xdr:row>
      <xdr:rowOff>45356</xdr:rowOff>
    </xdr:from>
    <xdr:to>
      <xdr:col>10</xdr:col>
      <xdr:colOff>2560824</xdr:colOff>
      <xdr:row>3</xdr:row>
      <xdr:rowOff>299357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5D4BDA1-47B0-45B5-A2A4-BB3B5EF9FBDC}"/>
            </a:ext>
          </a:extLst>
        </xdr:cNvPr>
        <xdr:cNvSpPr txBox="1"/>
      </xdr:nvSpPr>
      <xdr:spPr>
        <a:xfrm>
          <a:off x="7767037" y="462642"/>
          <a:ext cx="5806501" cy="9071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91621</xdr:colOff>
      <xdr:row>1</xdr:row>
      <xdr:rowOff>105680</xdr:rowOff>
    </xdr:from>
    <xdr:to>
      <xdr:col>4</xdr:col>
      <xdr:colOff>1974273</xdr:colOff>
      <xdr:row>4</xdr:row>
      <xdr:rowOff>23132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45912F5-A50B-4E38-8616-0E0A8D708FEB}"/>
            </a:ext>
          </a:extLst>
        </xdr:cNvPr>
        <xdr:cNvSpPr txBox="1"/>
      </xdr:nvSpPr>
      <xdr:spPr>
        <a:xfrm>
          <a:off x="91621" y="538635"/>
          <a:ext cx="7164697" cy="9045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URL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4</xdr:col>
      <xdr:colOff>2221921</xdr:colOff>
      <xdr:row>1</xdr:row>
      <xdr:rowOff>114629</xdr:rowOff>
    </xdr:from>
    <xdr:to>
      <xdr:col>7</xdr:col>
      <xdr:colOff>1158050</xdr:colOff>
      <xdr:row>4</xdr:row>
      <xdr:rowOff>39584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39E1868-F47A-4AAC-BF32-24850CECB9B0}"/>
            </a:ext>
          </a:extLst>
        </xdr:cNvPr>
        <xdr:cNvSpPr txBox="1"/>
      </xdr:nvSpPr>
      <xdr:spPr>
        <a:xfrm>
          <a:off x="7503966" y="547584"/>
          <a:ext cx="7041039" cy="9120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208990</xdr:colOff>
      <xdr:row>0</xdr:row>
      <xdr:rowOff>75077</xdr:rowOff>
    </xdr:from>
    <xdr:to>
      <xdr:col>31</xdr:col>
      <xdr:colOff>367394</xdr:colOff>
      <xdr:row>25</xdr:row>
      <xdr:rowOff>194418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F95876-12A2-4A59-B73A-EE21E2DD1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4276" y="75077"/>
          <a:ext cx="12445654" cy="7167841"/>
        </a:xfrm>
        <a:prstGeom prst="rect">
          <a:avLst/>
        </a:prstGeom>
      </xdr:spPr>
    </xdr:pic>
    <xdr:clientData/>
  </xdr:twoCellAnchor>
  <xdr:twoCellAnchor>
    <xdr:from>
      <xdr:col>10</xdr:col>
      <xdr:colOff>340179</xdr:colOff>
      <xdr:row>25</xdr:row>
      <xdr:rowOff>244928</xdr:rowOff>
    </xdr:from>
    <xdr:to>
      <xdr:col>23</xdr:col>
      <xdr:colOff>27214</xdr:colOff>
      <xdr:row>31</xdr:row>
      <xdr:rowOff>24822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2CC58A3-9EB5-445B-BEF2-9764B6CDD230}"/>
            </a:ext>
          </a:extLst>
        </xdr:cNvPr>
        <xdr:cNvSpPr/>
      </xdr:nvSpPr>
      <xdr:spPr>
        <a:xfrm>
          <a:off x="8885465" y="7293428"/>
          <a:ext cx="7293428" cy="1412751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endParaRPr lang="th-TH" sz="1800" b="1" u="none" baseline="0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r>
            <a:rPr lang="th-TH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 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</a:t>
          </a:r>
          <a:endParaRPr lang="en-US" sz="18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r>
            <a:rPr lang="en-US" sz="18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 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จำนวนโครงการทั้งหมดในระบบ|จำนวนโครงการในห้วงที่ 2 (พ.ศ.2566-2568) ซึ่งนับรวมโครงการเพื่อขับเคลื่อนการบรรลุเป้าหมายตามยุทธศาสตร์ชาติ (โครงการสำคัญ)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2566 และ พ.ศ. 2567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endParaRPr lang="en-US" sz="18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23</xdr:col>
      <xdr:colOff>375599</xdr:colOff>
      <xdr:row>25</xdr:row>
      <xdr:rowOff>254397</xdr:rowOff>
    </xdr:from>
    <xdr:to>
      <xdr:col>31</xdr:col>
      <xdr:colOff>462643</xdr:colOff>
      <xdr:row>30</xdr:row>
      <xdr:rowOff>104189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D678EA9-E4AF-4D85-95FA-B224DA5D5BCF}"/>
            </a:ext>
          </a:extLst>
        </xdr:cNvPr>
        <xdr:cNvSpPr/>
      </xdr:nvSpPr>
      <xdr:spPr>
        <a:xfrm>
          <a:off x="16527278" y="7302897"/>
          <a:ext cx="4767901" cy="1210506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685784"/>
          <a:r>
            <a:rPr lang="th-TH" sz="18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:  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 kern="12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lang="en-US" sz="1800" b="1" kern="120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lang="th-TH" sz="1800" b="1" kern="12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จำนวนรวมโครงการในระบบ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ที่หน่วยงานเลือกความสอดคล้องของโครงการเป็นปัจจัยหลักและปัจจัยรอง</a:t>
          </a:r>
          <a:r>
            <a:rPr lang="th-TH" sz="18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lang="en-US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(พ.ศ.2566-2568) ที่หน่วยงานเลือกความสอดคล้องของโครงการเป็นปัจจัยหลักและปัจจัยรอง </a:t>
          </a:r>
          <a:endParaRPr lang="en-US" sz="1800" b="1" u="sng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294409</xdr:colOff>
      <xdr:row>31</xdr:row>
      <xdr:rowOff>164525</xdr:rowOff>
    </xdr:from>
    <xdr:to>
      <xdr:col>34</xdr:col>
      <xdr:colOff>277090</xdr:colOff>
      <xdr:row>33</xdr:row>
      <xdr:rowOff>147207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01F6306-0608-4D38-B0B2-CEB162A13C62}"/>
            </a:ext>
          </a:extLst>
        </xdr:cNvPr>
        <xdr:cNvSpPr/>
      </xdr:nvSpPr>
      <xdr:spPr>
        <a:xfrm>
          <a:off x="8839695" y="8845882"/>
          <a:ext cx="14025252" cy="526968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784"/>
          <a:r>
            <a:rPr lang="th-TH" sz="24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</a:t>
          </a:r>
          <a:r>
            <a:rPr lang="en-US" sz="24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 0 โครงการ</a:t>
          </a:r>
          <a:endParaRPr lang="en-US" sz="2400" b="1" u="none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199571</xdr:colOff>
      <xdr:row>1</xdr:row>
      <xdr:rowOff>163286</xdr:rowOff>
    </xdr:from>
    <xdr:to>
      <xdr:col>32</xdr:col>
      <xdr:colOff>26824</xdr:colOff>
      <xdr:row>22</xdr:row>
      <xdr:rowOff>33180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C4AC22-0326-49AB-B26A-D6C931E8B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03357" y="362857"/>
          <a:ext cx="5905110" cy="423325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5777.98238425926" createdVersion="8" refreshedVersion="8" minRefreshableVersion="3" recordCount="20" xr:uid="{F60FA29A-B206-4A10-91AA-666FE6FF1413}">
  <cacheSource type="worksheet">
    <worksheetSource ref="A6:R26" sheet="1. รวม "/>
  </cacheSource>
  <cacheFields count="18">
    <cacheField name="รหัสโครงการ" numFmtId="0">
      <sharedItems/>
    </cacheField>
    <cacheField name="ชื่อโครงการ/การดำเนินงาน (ลิ้งก์)" numFmtId="0">
      <sharedItems/>
    </cacheField>
    <cacheField name="ชื่อโครงการ/การดำเนินงาน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2" maxValue="2568" count="7">
        <n v="2566"/>
        <n v="2567"/>
        <n v="2563"/>
        <n v="2564"/>
        <n v="2565"/>
        <n v="2568"/>
        <n v="2562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 count="13">
        <s v="สำนักงานการวิจัยแห่งชาติ"/>
        <s v="สถาบันวิทยาลัยชุมชน"/>
        <s v="มหาวิทยาลัยเทคโนโลยีราชมงคลอีสาน"/>
        <s v="มหาวิทยาลัยราชภัฏนครสวรรค์"/>
        <s v="มหาวิทยาลัยราชภัฏอุตรดิตถ์"/>
        <s v="มหาวิทยาลัยมหาสารคาม"/>
        <s v="สำนักงานปลัดกระทรวงศึกษาธิการ"/>
        <s v="มหาวิทยาลัยราชภัฏเพชรบูรณ์"/>
        <s v="สำนักงานปลัดกระทรวงเกษตรและสหกรณ์"/>
        <s v="มหาวิทยาลัยราชภัฏพระนคร"/>
        <s v="กรมส่งเสริมการเกษตร"/>
        <s v="มหาวิทยาลัยราชภัฏวไลยอลงกรณ์ ในพระบรมราชูปถัมภ์"/>
        <s v="มหาวิทยาลัยเทคโนโลยีราชมงคลธัญบุรี"/>
      </sharedItems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4">
        <s v="v3_030302V02"/>
        <s v="v3_030302V04"/>
        <s v="v3_030302V01"/>
        <s v="v3_030302V03"/>
      </sharedItems>
    </cacheField>
    <cacheField name="ปัจจัย" numFmtId="0">
      <sharedItems count="7">
        <s v="v3_030302V02F03"/>
        <s v="v3_030302V04F02"/>
        <s v="v3_030302V01F01"/>
        <s v="v3_030302V04F03"/>
        <s v="v3_030302V03F05"/>
        <s v="v3_030302V01F02"/>
        <s v="v3_030302V02F04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NonDate="0" containsString="0" containsBlank="1"/>
    </cacheField>
    <cacheField name="ลิ้งก์" numFmtId="0">
      <sharedItems/>
    </cacheField>
    <cacheField name="ปัจจัย2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s v="วช  0005-66-0036"/>
    <s v="โครงการส่งเสริมและขยายผลซุมชนไม้มีค่า"/>
    <s v="โครงการส่งเสริมและขยายผลซุมชนไม้มีค่า"/>
    <s v="ด้านการสร้างการเติบโตบนคุณภาพชีวิตที่เป็นมิตรต่อสิ่งแวดล้อม"/>
    <x v="0"/>
    <s v="ตุลาคม 2565"/>
    <s v="กันยายน 2566"/>
    <s v="กองส่งเสริมและสนับสนุนการวิจัยและนวัตกรรม"/>
    <x v="0"/>
    <s v="วช."/>
    <s v="กระทรวงการอุดมศึกษา วิทยาศาสตร์ วิจัยและนวัตกรรม"/>
    <s v="โครงการปกติ 2566"/>
    <x v="0"/>
    <x v="0"/>
    <x v="0"/>
    <m/>
    <s v="https://emenscr.nesdc.go.th/viewer/view.html?id=63ecb179728aa67344ffde29"/>
    <s v="v2_030302V04F05"/>
  </r>
  <r>
    <s v="ศธ 0595(4)-66-0018"/>
    <s v="โครงการส่งเสริมการปลูกพืชสมุนไพรและการสร้างมูลค่าเพิ่มจากผลิตภัณฑ์สมุนไพร "/>
    <s v="โครงการส่งเสริมการปลูกพืชสมุนไพรและการสร้างมูลค่าเพิ่มจากผลิตภัณฑ์สมุนไพร "/>
    <s v="ด้านการสร้างความสามารถในการแข่งขัน"/>
    <x v="0"/>
    <s v="ตุลาคม 2565"/>
    <s v="กันยายน 2566"/>
    <s v="กองแผนงานและงบประมาณ"/>
    <x v="1"/>
    <s v="ICCS"/>
    <s v="กระทรวงการอุดมศึกษา วิทยาศาสตร์ วิจัยและนวัตกรรม"/>
    <s v="โครงการปกติ 2566"/>
    <x v="1"/>
    <x v="1"/>
    <x v="0"/>
    <m/>
    <s v="https://emenscr.nesdc.go.th/viewer/view.html?id=6425abed31107d5c3a8000e8"/>
    <s v="v2_030302V04F02"/>
  </r>
  <r>
    <s v="RMUTI1100-66-0025"/>
    <s v="การศึกษาความหลากหลายของเชื้อราในนาข้าวหอมมะลิทุ่งกุลาร้องไห้อินทรีย์"/>
    <s v="การศึกษาความหลากหลายของเชื้อราในนาข้าวหอมมะลิทุ่งกุลาร้องไห้อินทรีย์"/>
    <s v="ด้านการสร้างความสามารถในการแข่งขัน"/>
    <x v="0"/>
    <s v="ตุลาคม 2565"/>
    <s v="กันยายน 2566"/>
    <s v="สำนักงานอธิการบดี"/>
    <x v="2"/>
    <s v="มทร.อีสาน"/>
    <s v="กระทรวงการอุดมศึกษา วิทยาศาสตร์ วิจัยและนวัตกรรม"/>
    <s v="โครงการปกติ 2566"/>
    <x v="2"/>
    <x v="2"/>
    <x v="0"/>
    <m/>
    <s v="https://emenscr.nesdc.go.th/viewer/view.html?id=64253d394c7477142637b5ba"/>
    <s v="v2_030302V01F01"/>
  </r>
  <r>
    <s v="RMUTI1100-66-0029"/>
    <s v="ประสิทธิภาพของสารสกัดจากเถากรุงเขมาในการเป็นสารไล่และการฆ่าเพลี้ยอ่อน "/>
    <s v="ประสิทธิภาพของสารสกัดจากเถากรุงเขมาในการเป็นสารไล่และการฆ่าเพลี้ยอ่อน "/>
    <s v="ด้านการสร้างความสามารถในการแข่งขัน"/>
    <x v="0"/>
    <s v="ตุลาคม 2565"/>
    <s v="กันยายน 2566"/>
    <s v="สำนักงานอธิการบดี"/>
    <x v="2"/>
    <s v="มทร.อีสาน"/>
    <s v="กระทรวงการอุดมศึกษา วิทยาศาสตร์ วิจัยและนวัตกรรม"/>
    <s v="โครงการปกติ 2566"/>
    <x v="1"/>
    <x v="3"/>
    <x v="0"/>
    <m/>
    <s v="https://emenscr.nesdc.go.th/viewer/view.html?id=64254ddb52eb4b14205ceb42"/>
    <s v="v2_030302V04F03"/>
  </r>
  <r>
    <s v="อว 0616.02-67-0002"/>
    <s v="โครงการพัฒนาและแปรรูปพืชสมุนไพรเพื่อการพาณิชย์"/>
    <s v="โครงการพัฒนาและแปรรูปพืชสมุนไพรเพื่อการพาณิชย์"/>
    <s v="ด้านการสร้างความสามารถในการแข่งขัน"/>
    <x v="1"/>
    <s v="ตุลาคม 2566"/>
    <s v="กันยายน 2567"/>
    <s v="สถาบันวิจัยและพัฒนา"/>
    <x v="3"/>
    <s v="มร.นว."/>
    <s v="กระทรวงการอุดมศึกษา วิทยาศาสตร์ วิจัยและนวัตกรรม"/>
    <s v="โครงการปกติ 2567"/>
    <x v="3"/>
    <x v="4"/>
    <x v="0"/>
    <m/>
    <s v="https://emenscr.nesdc.go.th/viewer/view.html?id=6583c768a4da863b27b204a6"/>
    <s v="v3_030302V03F05"/>
  </r>
  <r>
    <s v="ศธ 0595(4)-67-0035"/>
    <s v="โครงการส่งเสริมการปลูกพืชสมุนไพรและการสร้างมูลค่าเพิ่มจากผลิตภัณฑ์สมุนไพร"/>
    <s v="โครงการส่งเสริมการปลูกพืชสมุนไพรและการสร้างมูลค่าเพิ่มจากผลิตภัณฑ์สมุนไพร"/>
    <s v="ด้านการสร้างความสามารถในการแข่งขัน"/>
    <x v="1"/>
    <s v="ตุลาคม 2566"/>
    <s v="กันยายน 2567"/>
    <s v="กองแผนงานและงบประมาณ"/>
    <x v="1"/>
    <s v="ICCS"/>
    <s v="กระทรวงการอุดมศึกษา วิทยาศาสตร์ วิจัยและนวัตกรรม"/>
    <s v="โครงการปกติ 2567"/>
    <x v="1"/>
    <x v="1"/>
    <x v="0"/>
    <m/>
    <s v="https://emenscr.nesdc.go.th/viewer/view.html?id=6608395e995a3a1f8f165d96"/>
    <s v="v3_030302V04F02"/>
  </r>
  <r>
    <s v="RMUTI1100-67-0018"/>
    <s v="โครงการสำรวจทรัพยากรชีวภาพ"/>
    <s v="โครงการสำรวจทรัพยากรชีวภาพ"/>
    <s v="ด้านการสร้างการเติบโตบนคุณภาพชีวิตที่เป็นมิตรต่อสิ่งแวดล้อม"/>
    <x v="1"/>
    <s v="ตุลาคม 2566"/>
    <s v="กันยายน 2567"/>
    <s v="สำนักงานอธิการบดี"/>
    <x v="2"/>
    <s v="มทร.อีสาน"/>
    <s v="กระทรวงการอุดมศึกษา วิทยาศาสตร์ วิจัยและนวัตกรรม"/>
    <s v="โครงการปกติ 2567"/>
    <x v="2"/>
    <x v="2"/>
    <x v="0"/>
    <m/>
    <s v="https://emenscr.nesdc.go.th/viewer/view.html?id=65aa2c8fec2e4d15d044c22f"/>
    <s v="v3_030302V01F01"/>
  </r>
  <r>
    <s v="ศธ053501-63-0007"/>
    <s v="โครงการการใช้ประโยชน์จากวัสดุเหลือใช้ทางการเกษตรเพื่อสร้างองค์ความรู้และพัฒนาผลิตภัณฑ์มูลค่าสูงสำหรับการใช้ประโยชน์อย่างยั่งยืนและแก้ไขปัญหามลพิษสิ่งแวดล้อม"/>
    <s v="โครงการการใช้ประโยชน์จากวัสดุเหลือใช้ทางการเกษตรเพื่อสร้างองค์ความรู้และพัฒนาผลิตภัณฑ์มูลค่าสูงสำหรับการใช้ประโยชน์อย่างยั่งยืนและแก้ไขปัญหามลพิษสิ่งแวดล้อม"/>
    <s v="ด้านการสร้างความสามารถในการแข่งขัน"/>
    <x v="2"/>
    <s v="ตุลาคม 2565"/>
    <s v="กันยายน 2567"/>
    <s v="สำนักงานอธิการบดี"/>
    <x v="4"/>
    <s v="มรอ."/>
    <s v="กระทรวงการอุดมศึกษา วิทยาศาสตร์ วิจัยและนวัตกรรม"/>
    <s v="โครงการปกติ 2563"/>
    <x v="2"/>
    <x v="2"/>
    <x v="0"/>
    <m/>
    <s v="https://emenscr.nesdc.go.th/viewer/view.html?id=5f2bb2be1bb712252cdabb5f"/>
    <s v="030302F0102"/>
  </r>
  <r>
    <s v="ศธ 0530.6-63-0005"/>
    <s v="โครงการพัฒนาการเก็บรักษาทรัพยากรพันธุกรรมในพื้นที่ชุมชน (กรณีศึกษา พืชหัว)"/>
    <s v="โครงการพัฒนาการเก็บรักษาทรัพยากรพันธุกรรมในพื้นที่ชุมชน (กรณีศึกษา พืชหัว)"/>
    <s v="ด้านการสร้างการเติบโตบนคุณภาพชีวิตที่เป็นมิตรต่อสิ่งแวดล้อม"/>
    <x v="2"/>
    <s v="พฤษภาคม 2563"/>
    <s v="ธันวาคม 2563"/>
    <s v="สถาบันวิจัยวลัยรุกขเวช"/>
    <x v="5"/>
    <s v="มมส."/>
    <s v="กระทรวงการอุดมศึกษา วิทยาศาสตร์ วิจัยและนวัตกรรม"/>
    <s v="โครงการปกติ 2563"/>
    <x v="2"/>
    <x v="5"/>
    <x v="0"/>
    <m/>
    <s v="https://emenscr.nesdc.go.th/viewer/view.html?id=5f61c44981d49e7251587ab3"/>
    <s v="030302F0104"/>
  </r>
  <r>
    <s v="ศธ02128-64-0005"/>
    <s v="โครงการขับเคลื่อนงานด้านสถานศึกษาพอเพียงและศูนย์การเรียนรู้ตามหลักปรัชญาของเศรษฐกิจพอเพียงด้านการศึกษา ปีงบประมาณ 2563       "/>
    <s v="โครงการขับเคลื่อนงานด้านสถานศึกษาพอเพียงและศูนย์การเรียนรู้ตามหลักปรัชญาของเศรษฐกิจพอเพียงด้านการศึกษา ปีงบประมาณ 2563       "/>
    <s v="ด้านการสร้างการเติบโตบนคุณภาพชีวิตที่เป็นมิตรต่อสิ่งแวดล้อม"/>
    <x v="3"/>
    <s v="ตุลาคม 2563"/>
    <s v="กันยายน 2564"/>
    <s v="สำนักงานศึกษาธิการจังหวัดอำนาจเจริญ"/>
    <x v="6"/>
    <s v="สป.ศธ."/>
    <s v="กระทรวงศึกษาธิการ"/>
    <s v="โครงการปกติ 2564"/>
    <x v="1"/>
    <x v="1"/>
    <x v="0"/>
    <m/>
    <s v="https://emenscr.nesdc.go.th/viewer/view.html?id=5f96888889823720ff756136"/>
    <s v="030302F0402"/>
  </r>
  <r>
    <s v="ศธ 0539.10-64-0012"/>
    <s v="โครงการศูนย์ประสานงานโครงการอนุรักษ์พันธุกรรมพืชอันเนื่องมาจากพระราชดำริสมเด็จพระเทพรัตนราชสุดาฯ สยามบรมราชกุมารี"/>
    <s v="โครงการศูนย์ประสานงานโครงการอนุรักษ์พันธุกรรมพืชอันเนื่องมาจากพระราชดำริสมเด็จพระเทพรัตนราชสุดาฯ สยามบรมราชกุมารี"/>
    <s v="ด้านการสร้างความสามารถในการแข่งขัน"/>
    <x v="3"/>
    <s v="ตุลาคม 2563"/>
    <s v="กันยายน 2564"/>
    <s v="สถาบันวิจัยและพัฒนา"/>
    <x v="7"/>
    <s v="มร.พช."/>
    <s v="กระทรวงการอุดมศึกษา วิทยาศาสตร์ วิจัยและนวัตกรรม"/>
    <s v="โครงการปกติ 2564"/>
    <x v="2"/>
    <x v="2"/>
    <x v="0"/>
    <m/>
    <s v="https://emenscr.nesdc.go.th/viewer/view.html?id=606d7a2105efe94d030daed8"/>
    <s v="030302F0101"/>
  </r>
  <r>
    <s v="กษ 0224. พล-64-0001"/>
    <s v="เพิ่มศักยภาพในการแข่งขันพัฒนาศักยภาพ มาตรฐานการเกษตร อุตสหกรรมอย่างครบวงจร(พัฒนาประสิทธิภาพสินค้าเกษตรปลอดภัย/อินทรีย์ ในพื้นที่โครงการอันเนื่องมาจากพระชาชดำริจังหวัดพิษณุโลก)"/>
    <s v="เพิ่มศักยภาพในการแข่งขันพัฒนาศักยภาพ มาตรฐานการเกษตร อุตสหกรรมอย่างครบวงจร(พัฒนาประสิทธิภาพสินค้าเกษตรปลอดภัย/อินทรีย์ ในพื้นที่โครงการอันเนื่องมาจากพระชาชดำริจังหวัดพิษณุโลก)"/>
    <s v="ด้านการสร้างความสามารถในการแข่งขัน"/>
    <x v="3"/>
    <s v="ตุลาคม 2563"/>
    <s v="กันยายน 2564"/>
    <s v="สำนักงานเกษตรและสหกรณ์จังหวัด พิษณุโลก"/>
    <x v="8"/>
    <s v="สป.กษ."/>
    <s v="กระทรวงเกษตรและสหกรณ์"/>
    <s v="โครงการปกติ 2564"/>
    <x v="1"/>
    <x v="3"/>
    <x v="0"/>
    <m/>
    <s v="https://emenscr.nesdc.go.th/viewer/view.html?id=5fd049029d7cbe590983c0c3"/>
    <s v="030302F0403"/>
  </r>
  <r>
    <s v="ศธ 0565.05-65-0018"/>
    <s v="การจัดการเรียนรู้เพื่อสร้างเครือข่ายความรู้การใช้ประโยชน์จากยางนา “ไม้หวงห้ามที่ในหลวงทรงห่วงใย” ในรูปแบบศูนย์เรียนรู้ยางนาในพื้นที่วิทยาลัยชัยบาดาลพิพัฒน์ เพื่อการพัฒนาที่ยั่งยืน ในรูปแบบศูนย์การเรียนรู้ต้นยางนา"/>
    <s v="การจัดการเรียนรู้เพื่อสร้างเครือข่ายความรู้การใช้ประโยชน์จากยางนา “ไม้หวงห้ามที่ในหลวงทรงห่วงใย” ในรูปแบบศูนย์เรียนรู้ยางนาในพื้นที่วิทยาลัยชัยบาดาลพิพัฒน์ เพื่อการพัฒนาที่ยั่งยืน ในรูปแบบศูนย์การเรียนรู้ต้นยางนา"/>
    <s v="ด้านการสร้างความสามารถในการแข่งขัน"/>
    <x v="4"/>
    <s v="ตุลาคม 2564"/>
    <s v="กันยายน 2565"/>
    <s v="คณะวิทยาศาสตร์และเทคโนโลยี"/>
    <x v="9"/>
    <s v="มรภ.พระนคร"/>
    <s v="กระทรวงการอุดมศึกษา วิทยาศาสตร์ วิจัยและนวัตกรรม"/>
    <s v="โครงการปกติ 2565"/>
    <x v="2"/>
    <x v="2"/>
    <x v="0"/>
    <m/>
    <s v="https://emenscr.nesdc.go.th/viewer/view.html?id=624dabe38ca1b244448e200c"/>
    <s v="030302F0101"/>
  </r>
  <r>
    <s v="ศธ02111-65-0001"/>
    <s v="โครงการอนุรักษ์พันธุกรรมพืชอันเนื่องมาจากพระราชดำริฯ &quot;สวนพฤกษศาสตร์โรงเรียน&quot; "/>
    <s v="โครงการอนุรักษ์พันธุกรรมพืชอันเนื่องมาจากพระราชดำริฯ &quot;สวนพฤกษศาสตร์โรงเรียน&quot; "/>
    <s v="ด้านการสร้างการเติบโตบนคุณภาพชีวิตที่เป็นมิตรต่อสิ่งแวดล้อม"/>
    <x v="4"/>
    <s v="ตุลาคม 2564"/>
    <s v="กันยายน 2565"/>
    <s v="สำนักงานศึกษาธิการจังหวัดสกลนคร"/>
    <x v="6"/>
    <s v="สป.ศธ."/>
    <s v="กระทรวงศึกษาธิการ"/>
    <s v="โครงการปกติ 2565"/>
    <x v="1"/>
    <x v="1"/>
    <x v="0"/>
    <m/>
    <s v="https://emenscr.nesdc.go.th/viewer/view.html?id=61936c5cd51ed2220a0bdbfe"/>
    <s v="030302F0402"/>
  </r>
  <r>
    <s v="ขก 0009-68-0004"/>
    <s v="โครงการ :  ยกระดับการผลิตสินค้าเกษตรคุณภาพเพื่อสร้างรายได้อย่างยั่งยืน กิจกรรมหลัก : การผลิตและแปรรูปพืชสมุนไพรจังหวัดขอนแก่น"/>
    <s v="โครงการ :  ยกระดับการผลิตสินค้าเกษตรคุณภาพเพื่อสร้างรายได้อย่างยั่งยืน กิจกรรมหลัก : การผลิตและแปรรูปพืชสมุนไพรจังหวัดขอนแก่น"/>
    <s v="ด้านการสร้างความสามารถในการแข่งขัน"/>
    <x v="5"/>
    <s v="ตุลาคม 2567"/>
    <s v="กันยายน 2568"/>
    <s v="สำนักงานเกษตรจังหวัดขอนแก่น"/>
    <x v="10"/>
    <s v="กสก."/>
    <s v="กระทรวงเกษตรและสหกรณ์"/>
    <s v="โครงการปกติ 2568"/>
    <x v="2"/>
    <x v="5"/>
    <x v="0"/>
    <m/>
    <s v="https://emenscr.nesdc.go.th/viewer/view.html?id=677f1d17d231ee5117cbbb16"/>
    <s v="v3_030302V01F02"/>
  </r>
  <r>
    <s v="ศธ 0551.0102-64-0005"/>
    <s v="โครงการอนุรักษ์พันธุกรรมพืชอันเนื่องมาจากพระราชดำริ"/>
    <s v="โครงการอนุรักษ์พันธุกรรมพืชอันเนื่องมาจากพระราชดำริ"/>
    <s v="ด้านการสร้างความสามารถในการแข่งขัน"/>
    <x v="3"/>
    <s v="ตุลาคม 2563"/>
    <s v="กันยายน 2564"/>
    <s v="กองนโยบายและแผน"/>
    <x v="11"/>
    <s v="มรว."/>
    <s v="กระทรวงการอุดมศึกษา วิทยาศาสตร์ วิจัยและนวัตกรรม"/>
    <s v="โครงการปกติ 2564"/>
    <x v="2"/>
    <x v="2"/>
    <x v="1"/>
    <m/>
    <s v="https://emenscr.nesdc.go.th/viewer/view.html?id=603ca1b9bef76646a5168a17"/>
    <s v="030101F0401"/>
  </r>
  <r>
    <s v="ศธ0578.02-63-0006"/>
    <s v="โครงการการถ่ายทอดการติดตั้งบ่อก๊าซชีวภาพขนาดเล็ก"/>
    <s v="โครงการการถ่ายทอดการติดตั้งบ่อก๊าซชีวภาพขนาดเล็ก"/>
    <s v="ด้านการสร้างความสามารถในการแข่งขัน"/>
    <x v="6"/>
    <s v="มีนาคม 2562"/>
    <s v="มีนาคม 2563"/>
    <s v="คณะครุศาสตร์อุตสาหกรรม"/>
    <x v="12"/>
    <s v="มทร.ธัญบุรี"/>
    <s v="กระทรวงการอุดมศึกษา วิทยาศาสตร์ วิจัยและนวัตกรรม"/>
    <m/>
    <x v="1"/>
    <x v="3"/>
    <x v="0"/>
    <m/>
    <s v="https://emenscr.nesdc.go.th/viewer/view.html?id=QOo3lar02wIa4Kzdwdlw"/>
    <s v="v2_030302V02F04"/>
  </r>
  <r>
    <s v="ศธ0578.02-63-0030"/>
    <s v="โครงการฝึกอบรมและสาธิตการผลิตน้ำมันไบโอดีเซลจากน้ำมันพืชใช้แล้ว"/>
    <s v="โครงการฝึกอบรมและสาธิตการผลิตน้ำมันไบโอดีเซลจากน้ำมันพืชใช้แล้ว"/>
    <s v="ด้านการสร้างการเติบโตบนคุณภาพชีวิตที่เป็นมิตรต่อสิ่งแวดล้อม"/>
    <x v="6"/>
    <s v="กรกฎาคม 2562"/>
    <s v="กรกฎาคม 2562"/>
    <s v="คณะครุศาสตร์อุตสาหกรรม"/>
    <x v="12"/>
    <s v="มทร.ธัญบุรี"/>
    <s v="กระทรวงการอุดมศึกษา วิทยาศาสตร์ วิจัยและนวัตกรรม"/>
    <m/>
    <x v="0"/>
    <x v="6"/>
    <x v="0"/>
    <m/>
    <s v="https://emenscr.nesdc.go.th/viewer/view.html?id=y0xWazzZXytlEzpRwo8w"/>
    <s v="v2_030302V02F05"/>
  </r>
  <r>
    <s v="ศธ0578.03-63-0068"/>
    <s v="สืบสานศาสตร์พระราชาตามปรัชญาเศรษฐกิจพอเพียงสำนึกรักษ์พันธุกรรมพืชเพื่อพัฒนาชุมชนสู่ความมั่นคงและยั่งยืน"/>
    <s v="สืบสานศาสตร์พระราชาตามปรัชญาเศรษฐกิจพอเพียงสำนึกรักษ์พันธุกรรมพืชเพื่อพัฒนาชุมชนสู่ความมั่นคงและยั่งยืน"/>
    <s v="ด้านการสร้างการเติบโตบนคุณภาพชีวิตที่เป็นมิตรต่อสิ่งแวดล้อม"/>
    <x v="2"/>
    <s v="มกราคม 2563"/>
    <s v="มกราคม 2563"/>
    <s v="คณะเทคโนโลยีการเกษตร"/>
    <x v="12"/>
    <s v="มทร.ธัญบุรี"/>
    <s v="กระทรวงการอุดมศึกษา วิทยาศาสตร์ วิจัยและนวัตกรรม"/>
    <m/>
    <x v="0"/>
    <x v="6"/>
    <x v="0"/>
    <m/>
    <s v="https://emenscr.nesdc.go.th/viewer/view.html?id=kw4kVXOqwqIY03r3KNRW"/>
    <s v="v2_030302V02F05"/>
  </r>
  <r>
    <s v="ศธ0578.03-63-0086"/>
    <s v="การพัฒนากัมมี่เยลลี่เสริมใยอาหารจากกากมันสำปะหลัง"/>
    <s v="การพัฒนากัมมี่เยลลี่เสริมใยอาหารจากกากมันสำปะหลัง"/>
    <s v="ด้านการสร้างความสามารถในการแข่งขัน"/>
    <x v="2"/>
    <s v="เมษายน 2563"/>
    <s v="กันยายน 2564"/>
    <s v="คณะเทคโนโลยีการเกษตร"/>
    <x v="12"/>
    <s v="มทร.ธัญบุรี"/>
    <s v="กระทรวงการอุดมศึกษา วิทยาศาสตร์ วิจัยและนวัตกรรม"/>
    <m/>
    <x v="1"/>
    <x v="3"/>
    <x v="0"/>
    <m/>
    <s v="https://emenscr.nesdc.go.th/viewer/view.html?id=lO9WnEZe2oSMGjORjmYp"/>
    <s v="v2_030302V04F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27183F-D34A-4AE7-8693-AE64E8FF3D60}" name="PivotTable1" cacheId="0" applyNumberFormats="0" applyBorderFormats="0" applyFontFormats="0" applyPatternFormats="0" applyAlignmentFormats="0" applyWidthHeightFormats="1" dataCaption="Values" grandTotalCaption="รวมครงการทั้งหมด" updatedVersion="8" minRefreshableVersion="3" useAutoFormatting="1" itemPrintTitles="1" createdVersion="6" indent="0" outline="1" outlineData="1" multipleFieldFilters="0" rowHeaderCaption=" องค์ประกอบ/ปัจจัย" colHeaderCaption="ปีงบประมาณ">
  <location ref="A1:I18" firstHeaderRow="1" firstDataRow="2" firstDataCol="1"/>
  <pivotFields count="18">
    <pivotField showAll="0"/>
    <pivotField showAll="0"/>
    <pivotField dataField="1" showAll="0"/>
    <pivotField showAll="0"/>
    <pivotField axis="axisCol" showAll="0">
      <items count="8">
        <item x="6"/>
        <item x="2"/>
        <item x="3"/>
        <item x="4"/>
        <item x="0"/>
        <item x="1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 sortType="ascending">
      <items count="5">
        <item x="2"/>
        <item x="0"/>
        <item x="3"/>
        <item x="1"/>
        <item t="default"/>
      </items>
    </pivotField>
    <pivotField axis="axisRow" showAll="0" sortType="ascending">
      <items count="8">
        <item x="2"/>
        <item x="5"/>
        <item x="0"/>
        <item x="6"/>
        <item x="4"/>
        <item x="1"/>
        <item x="3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2">
    <field x="13"/>
    <field x="14"/>
  </rowFields>
  <rowItems count="16">
    <i>
      <x/>
    </i>
    <i r="1">
      <x/>
    </i>
    <i r="1">
      <x v="1"/>
    </i>
    <i>
      <x v="1"/>
    </i>
    <i r="1">
      <x/>
    </i>
    <i>
      <x v="2"/>
    </i>
    <i r="1">
      <x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 t="grand">
      <x/>
    </i>
  </rowItems>
  <colFields count="1">
    <field x="4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." fld="2" subtotal="count" baseField="0" baseItem="0"/>
  </dataFields>
  <formats count="80">
    <format dxfId="81">
      <pivotArea type="all" dataOnly="0" outline="0" fieldPosition="0"/>
    </format>
    <format dxfId="80">
      <pivotArea outline="0" collapsedLevelsAreSubtotals="1" fieldPosition="0"/>
    </format>
    <format dxfId="79">
      <pivotArea type="origin" dataOnly="0" labelOnly="1" outline="0" fieldPosition="0"/>
    </format>
    <format dxfId="78">
      <pivotArea field="4" type="button" dataOnly="0" labelOnly="1" outline="0" axis="axisCol" fieldPosition="0"/>
    </format>
    <format dxfId="77">
      <pivotArea type="topRight" dataOnly="0" labelOnly="1" outline="0" fieldPosition="0"/>
    </format>
    <format dxfId="76">
      <pivotArea field="12" type="button" dataOnly="0" labelOnly="1" outline="0"/>
    </format>
    <format dxfId="75">
      <pivotArea dataOnly="0" labelOnly="1" grandRow="1" outline="0" fieldPosition="0"/>
    </format>
    <format dxfId="74">
      <pivotArea dataOnly="0" labelOnly="1" fieldPosition="0">
        <references count="1">
          <reference field="4" count="0"/>
        </references>
      </pivotArea>
    </format>
    <format dxfId="73">
      <pivotArea dataOnly="0" labelOnly="1" grandCol="1" outline="0" fieldPosition="0"/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type="origin" dataOnly="0" labelOnly="1" outline="0" fieldPosition="0"/>
    </format>
    <format dxfId="69">
      <pivotArea field="4" type="button" dataOnly="0" labelOnly="1" outline="0" axis="axisCol" fieldPosition="0"/>
    </format>
    <format dxfId="68">
      <pivotArea type="topRight" dataOnly="0" labelOnly="1" outline="0" fieldPosition="0"/>
    </format>
    <format dxfId="67">
      <pivotArea field="12" type="button" dataOnly="0" labelOnly="1" outline="0"/>
    </format>
    <format dxfId="66">
      <pivotArea dataOnly="0" labelOnly="1" grandRow="1" outline="0" fieldPosition="0"/>
    </format>
    <format dxfId="65">
      <pivotArea dataOnly="0" labelOnly="1" fieldPosition="0">
        <references count="1">
          <reference field="4" count="0"/>
        </references>
      </pivotArea>
    </format>
    <format dxfId="64">
      <pivotArea dataOnly="0" labelOnly="1" grandCol="1" outline="0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type="origin" dataOnly="0" labelOnly="1" outline="0" fieldPosition="0"/>
    </format>
    <format dxfId="60">
      <pivotArea field="4" type="button" dataOnly="0" labelOnly="1" outline="0" axis="axisCol" fieldPosition="0"/>
    </format>
    <format dxfId="59">
      <pivotArea type="topRight" dataOnly="0" labelOnly="1" outline="0" fieldPosition="0"/>
    </format>
    <format dxfId="58">
      <pivotArea field="12" type="button" dataOnly="0" labelOnly="1" outline="0"/>
    </format>
    <format dxfId="57">
      <pivotArea dataOnly="0" labelOnly="1" grandRow="1" outline="0" fieldPosition="0"/>
    </format>
    <format dxfId="56">
      <pivotArea dataOnly="0" labelOnly="1" fieldPosition="0">
        <references count="1">
          <reference field="4" count="0"/>
        </references>
      </pivotArea>
    </format>
    <format dxfId="55">
      <pivotArea dataOnly="0" labelOnly="1" grandCol="1" outline="0" fieldPosition="0"/>
    </format>
    <format dxfId="54">
      <pivotArea type="origin" dataOnly="0" labelOnly="1" outline="0" fieldPosition="0"/>
    </format>
    <format dxfId="53">
      <pivotArea field="4" type="button" dataOnly="0" labelOnly="1" outline="0" axis="axisCol" fieldPosition="0"/>
    </format>
    <format dxfId="52">
      <pivotArea type="topRight" dataOnly="0" labelOnly="1" outline="0" fieldPosition="0"/>
    </format>
    <format dxfId="51">
      <pivotArea field="12" type="button" dataOnly="0" labelOnly="1" outline="0"/>
    </format>
    <format dxfId="50">
      <pivotArea dataOnly="0" labelOnly="1" fieldPosition="0">
        <references count="1">
          <reference field="4" count="0"/>
        </references>
      </pivotArea>
    </format>
    <format dxfId="49">
      <pivotArea dataOnly="0" labelOnly="1" grandCol="1" outline="0" fieldPosition="0"/>
    </format>
    <format dxfId="48">
      <pivotArea dataOnly="0" grandRow="1" fieldPosition="0"/>
    </format>
    <format dxfId="47">
      <pivotArea type="origin" dataOnly="0" labelOnly="1" outline="0" fieldPosition="0"/>
    </format>
    <format dxfId="46">
      <pivotArea field="12" type="button" dataOnly="0" labelOnly="1" outline="0"/>
    </format>
    <format dxfId="45">
      <pivotArea dataOnly="0" labelOnly="1" grandRow="1" outline="0" fieldPosition="0"/>
    </format>
    <format dxfId="44">
      <pivotArea type="all" dataOnly="0" outline="0" fieldPosition="0"/>
    </format>
    <format dxfId="43">
      <pivotArea type="all" dataOnly="0" outline="0" fieldPosition="0"/>
    </format>
    <format dxfId="42">
      <pivotArea type="topRight" dataOnly="0" labelOnly="1" outline="0" fieldPosition="0"/>
    </format>
    <format dxfId="41">
      <pivotArea dataOnly="0" labelOnly="1" grandCol="1" outline="0" fieldPosition="0"/>
    </format>
    <format dxfId="40">
      <pivotArea dataOnly="0" labelOnly="1" grandCol="1" outline="0" fieldPosition="0"/>
    </format>
    <format dxfId="39">
      <pivotArea field="12" type="button" dataOnly="0" labelOnly="1" outline="0"/>
    </format>
    <format dxfId="38">
      <pivotArea field="4" grandRow="1" outline="0" collapsedLevelsAreSubtotals="1" axis="axisCol" fieldPosition="0">
        <references count="1">
          <reference field="4" count="1" selected="0">
            <x v="0"/>
          </reference>
        </references>
      </pivotArea>
    </format>
    <format dxfId="37">
      <pivotArea grandRow="1" grandCol="1" outline="0" collapsedLevelsAreSubtotals="1" fieldPosition="0"/>
    </format>
    <format dxfId="36">
      <pivotArea field="4" grandRow="1" outline="0" collapsedLevelsAreSubtotals="1" axis="axisCol" fieldPosition="0">
        <references count="1">
          <reference field="4" count="1" selected="0">
            <x v="0"/>
          </reference>
        </references>
      </pivotArea>
    </format>
    <format dxfId="35">
      <pivotArea grandRow="1" grandCol="1" outline="0" collapsedLevelsAreSubtotals="1" fieldPosition="0"/>
    </format>
    <format dxfId="34">
      <pivotArea field="12" type="button" dataOnly="0" labelOnly="1" outline="0"/>
    </format>
    <format dxfId="33">
      <pivotArea dataOnly="0" labelOnly="1" fieldPosition="0">
        <references count="1">
          <reference field="4" count="0"/>
        </references>
      </pivotArea>
    </format>
    <format dxfId="32">
      <pivotArea dataOnly="0" labelOnly="1" grandCol="1" outline="0" fieldPosition="0"/>
    </format>
    <format dxfId="31">
      <pivotArea field="12" type="button" dataOnly="0" labelOnly="1" outline="0"/>
    </format>
    <format dxfId="30">
      <pivotArea dataOnly="0" labelOnly="1" fieldPosition="0">
        <references count="1">
          <reference field="4" count="0"/>
        </references>
      </pivotArea>
    </format>
    <format dxfId="29">
      <pivotArea dataOnly="0" labelOnly="1" grandCol="1" outline="0" fieldPosition="0"/>
    </format>
    <format dxfId="28">
      <pivotArea dataOnly="0" labelOnly="1" fieldPosition="0">
        <references count="1">
          <reference field="4" count="0"/>
        </references>
      </pivotArea>
    </format>
    <format dxfId="27">
      <pivotArea dataOnly="0" labelOnly="1" grandCol="1" outline="0" fieldPosition="0"/>
    </format>
    <format dxfId="26">
      <pivotArea field="12" type="button" dataOnly="0" labelOnly="1" outline="0"/>
    </format>
    <format dxfId="25">
      <pivotArea field="13" type="button" dataOnly="0" labelOnly="1" outline="0" axis="axisRow" fieldPosition="0"/>
    </format>
    <format dxfId="24">
      <pivotArea type="all" dataOnly="0" outline="0" fieldPosition="0"/>
    </format>
    <format dxfId="23">
      <pivotArea type="all" dataOnly="0" outline="0" fieldPosition="0"/>
    </format>
    <format dxfId="22">
      <pivotArea field="13" type="button" dataOnly="0" labelOnly="1" outline="0" axis="axisRow" fieldPosition="0"/>
    </format>
    <format dxfId="21">
      <pivotArea field="4" type="button" dataOnly="0" labelOnly="1" outline="0" axis="axisCol" fieldPosition="0"/>
    </format>
    <format dxfId="20">
      <pivotArea dataOnly="0" labelOnly="1" fieldPosition="0">
        <references count="1">
          <reference field="4" count="1">
            <x v="0"/>
          </reference>
        </references>
      </pivotArea>
    </format>
    <format dxfId="19">
      <pivotArea dataOnly="0" labelOnly="1" grandCol="1" outline="0" fieldPosition="0"/>
    </format>
    <format dxfId="18">
      <pivotArea collapsedLevelsAreSubtotals="1" fieldPosition="0">
        <references count="1">
          <reference field="13" count="1">
            <x v="0"/>
          </reference>
        </references>
      </pivotArea>
    </format>
    <format dxfId="17">
      <pivotArea dataOnly="0" labelOnly="1" fieldPosition="0">
        <references count="1">
          <reference field="13" count="1">
            <x v="0"/>
          </reference>
        </references>
      </pivotArea>
    </format>
    <format dxfId="16">
      <pivotArea collapsedLevelsAreSubtotals="1" fieldPosition="0">
        <references count="1">
          <reference field="13" count="1">
            <x v="0"/>
          </reference>
        </references>
      </pivotArea>
    </format>
    <format dxfId="15">
      <pivotArea dataOnly="0" labelOnly="1" fieldPosition="0">
        <references count="1">
          <reference field="13" count="1">
            <x v="0"/>
          </reference>
        </references>
      </pivotArea>
    </format>
    <format dxfId="14">
      <pivotArea dataOnly="0" labelOnly="1" fieldPosition="0">
        <references count="1">
          <reference field="13" count="1">
            <x v="1"/>
          </reference>
        </references>
      </pivotArea>
    </format>
    <format dxfId="13">
      <pivotArea dataOnly="0" labelOnly="1" fieldPosition="0">
        <references count="1">
          <reference field="13" count="1">
            <x v="2"/>
          </reference>
        </references>
      </pivotArea>
    </format>
    <format dxfId="12">
      <pivotArea dataOnly="0" labelOnly="1" fieldPosition="0">
        <references count="1">
          <reference field="13" count="1">
            <x v="3"/>
          </reference>
        </references>
      </pivotArea>
    </format>
    <format dxfId="11">
      <pivotArea dataOnly="0" labelOnly="1" fieldPosition="0">
        <references count="1">
          <reference field="13" count="1">
            <x v="4"/>
          </reference>
        </references>
      </pivotArea>
    </format>
    <format dxfId="10">
      <pivotArea dataOnly="0" labelOnly="1" fieldPosition="0">
        <references count="1">
          <reference field="13" count="1">
            <x v="5"/>
          </reference>
        </references>
      </pivotArea>
    </format>
    <format dxfId="9">
      <pivotArea dataOnly="0" labelOnly="1" fieldPosition="0">
        <references count="1">
          <reference field="13" count="1">
            <x v="6"/>
          </reference>
        </references>
      </pivotArea>
    </format>
    <format dxfId="8">
      <pivotArea outline="0" collapsedLevelsAreSubtotals="1" fieldPosition="0">
        <references count="1">
          <reference field="4" count="6" selected="0">
            <x v="1"/>
            <x v="2"/>
            <x v="3"/>
            <x v="4"/>
            <x v="5"/>
            <x v="6"/>
          </reference>
        </references>
      </pivotArea>
    </format>
    <format dxfId="7">
      <pivotArea grandCol="1" outline="0" collapsedLevelsAreSubtotals="1" fieldPosition="0"/>
    </format>
    <format dxfId="6">
      <pivotArea outline="0" collapsedLevelsAreSubtotals="1" fieldPosition="0">
        <references count="1">
          <reference field="4" count="6" selected="0">
            <x v="1"/>
            <x v="2"/>
            <x v="3"/>
            <x v="4"/>
            <x v="5"/>
            <x v="6"/>
          </reference>
        </references>
      </pivotArea>
    </format>
    <format dxfId="5">
      <pivotArea grandCol="1" outline="0" collapsedLevelsAreSubtotals="1" fieldPosition="0"/>
    </format>
    <format dxfId="4">
      <pivotArea grandRow="1" outline="0" collapsedLevelsAreSubtotals="1" fieldPosition="0"/>
    </format>
    <format dxfId="3">
      <pivotArea dataOnly="0" labelOnly="1" grandRow="1" outline="0" fieldPosition="0"/>
    </format>
    <format dxfId="2">
      <pivotArea dataOnly="0" labelOnly="1" grandRow="1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f2cd5701e9bcf1b6a3365ee&amp;username=sru11161" TargetMode="External"/><Relationship Id="rId21" Type="http://schemas.openxmlformats.org/officeDocument/2006/relationships/hyperlink" Target="https://emenscr.nesdc.go.th/viewer/view.html?id=5f2cd5701e9bcf1b6a3365ee&amp;username=sru11161" TargetMode="External"/><Relationship Id="rId42" Type="http://schemas.openxmlformats.org/officeDocument/2006/relationships/hyperlink" Target="https://emenscr.nesdc.go.th/viewer/view.html?id=5f2cd5701e9bcf1b6a3365ee&amp;username=sru11161" TargetMode="External"/><Relationship Id="rId47" Type="http://schemas.openxmlformats.org/officeDocument/2006/relationships/hyperlink" Target="https://emenscr.nesdc.go.th/viewer/view.html?id=5f2cd5701e9bcf1b6a3365ee&amp;username=sru11161" TargetMode="External"/><Relationship Id="rId63" Type="http://schemas.openxmlformats.org/officeDocument/2006/relationships/hyperlink" Target="https://emenscr.nesdc.go.th/viewer/view.html?id=5f2cd5701e9bcf1b6a3365ee&amp;username=sru11161" TargetMode="External"/><Relationship Id="rId68" Type="http://schemas.openxmlformats.org/officeDocument/2006/relationships/hyperlink" Target="https://emenscr.nesdc.go.th/viewer/view.html?id=5f2cd5701e9bcf1b6a3365ee&amp;username=sru11161" TargetMode="External"/><Relationship Id="rId7" Type="http://schemas.openxmlformats.org/officeDocument/2006/relationships/hyperlink" Target="https://emenscr.nesdc.go.th/viewer/view.html?id=5f2cd5701e9bcf1b6a3365ee&amp;username=sru11161" TargetMode="External"/><Relationship Id="rId71" Type="http://schemas.openxmlformats.org/officeDocument/2006/relationships/hyperlink" Target="https://emenscr.nesdc.go.th/viewer/view.html?id=5f2cd5701e9bcf1b6a3365ee&amp;username=sru11161" TargetMode="External"/><Relationship Id="rId2" Type="http://schemas.openxmlformats.org/officeDocument/2006/relationships/hyperlink" Target="https://emenscr.nesdc.go.th/viewer/view.html?id=5ed86fbc7248cb604aa91f7d&amp;username=rmutt0578031" TargetMode="External"/><Relationship Id="rId16" Type="http://schemas.openxmlformats.org/officeDocument/2006/relationships/hyperlink" Target="https://emenscr.nesdc.go.th/viewer/view.html?id=5f2cd5701e9bcf1b6a3365ee&amp;username=sru11161" TargetMode="External"/><Relationship Id="rId29" Type="http://schemas.openxmlformats.org/officeDocument/2006/relationships/hyperlink" Target="https://emenscr.nesdc.go.th/viewer/view.html?id=5f2cd5701e9bcf1b6a3365ee&amp;username=sru11161" TargetMode="External"/><Relationship Id="rId11" Type="http://schemas.openxmlformats.org/officeDocument/2006/relationships/hyperlink" Target="https://emenscr.nesdc.go.th/viewer/view.html?id=5f2cd5701e9bcf1b6a3365ee&amp;username=sru11161" TargetMode="External"/><Relationship Id="rId24" Type="http://schemas.openxmlformats.org/officeDocument/2006/relationships/hyperlink" Target="https://emenscr.nesdc.go.th/viewer/view.html?id=5f2cd5701e9bcf1b6a3365ee&amp;username=sru11161" TargetMode="External"/><Relationship Id="rId32" Type="http://schemas.openxmlformats.org/officeDocument/2006/relationships/hyperlink" Target="https://emenscr.nesdc.go.th/viewer/view.html?id=5f2cd5701e9bcf1b6a3365ee&amp;username=sru11161" TargetMode="External"/><Relationship Id="rId37" Type="http://schemas.openxmlformats.org/officeDocument/2006/relationships/hyperlink" Target="https://emenscr.nesdc.go.th/viewer/view.html?id=5f2cd5701e9bcf1b6a3365ee&amp;username=sru11161" TargetMode="External"/><Relationship Id="rId40" Type="http://schemas.openxmlformats.org/officeDocument/2006/relationships/hyperlink" Target="https://emenscr.nesdc.go.th/viewer/view.html?id=5f2cd5701e9bcf1b6a3365ee&amp;username=sru11161" TargetMode="External"/><Relationship Id="rId45" Type="http://schemas.openxmlformats.org/officeDocument/2006/relationships/hyperlink" Target="https://emenscr.nesdc.go.th/viewer/view.html?id=5f2cd5701e9bcf1b6a3365ee&amp;username=sru11161" TargetMode="External"/><Relationship Id="rId53" Type="http://schemas.openxmlformats.org/officeDocument/2006/relationships/hyperlink" Target="https://emenscr.nesdc.go.th/viewer/view.html?id=5f2cd5701e9bcf1b6a3365ee&amp;username=sru11161" TargetMode="External"/><Relationship Id="rId58" Type="http://schemas.openxmlformats.org/officeDocument/2006/relationships/hyperlink" Target="https://emenscr.nesdc.go.th/viewer/view.html?id=5f2cd5701e9bcf1b6a3365ee&amp;username=sru11161" TargetMode="External"/><Relationship Id="rId66" Type="http://schemas.openxmlformats.org/officeDocument/2006/relationships/hyperlink" Target="https://emenscr.nesdc.go.th/viewer/view.html?id=5f2cd5701e9bcf1b6a3365ee&amp;username=sru11161" TargetMode="External"/><Relationship Id="rId5" Type="http://schemas.openxmlformats.org/officeDocument/2006/relationships/hyperlink" Target="https://emenscr.nesdc.go.th/viewer/view.html?id=5f2cd5701e9bcf1b6a3365ee&amp;username=sru11161" TargetMode="External"/><Relationship Id="rId61" Type="http://schemas.openxmlformats.org/officeDocument/2006/relationships/hyperlink" Target="https://emenscr.nesdc.go.th/viewer/view.html?id=5f2cd5701e9bcf1b6a3365ee&amp;username=sru11161" TargetMode="External"/><Relationship Id="rId19" Type="http://schemas.openxmlformats.org/officeDocument/2006/relationships/hyperlink" Target="https://emenscr.nesdc.go.th/viewer/view.html?id=5f2cd5701e9bcf1b6a3365ee&amp;username=sru11161" TargetMode="External"/><Relationship Id="rId14" Type="http://schemas.openxmlformats.org/officeDocument/2006/relationships/hyperlink" Target="https://emenscr.nesdc.go.th/viewer/view.html?id=5f2cd5701e9bcf1b6a3365ee&amp;username=sru11161" TargetMode="External"/><Relationship Id="rId22" Type="http://schemas.openxmlformats.org/officeDocument/2006/relationships/hyperlink" Target="https://emenscr.nesdc.go.th/viewer/view.html?id=5f2cd5701e9bcf1b6a3365ee&amp;username=sru11161" TargetMode="External"/><Relationship Id="rId27" Type="http://schemas.openxmlformats.org/officeDocument/2006/relationships/hyperlink" Target="https://emenscr.nesdc.go.th/viewer/view.html?id=5f2cd5701e9bcf1b6a3365ee&amp;username=sru11161" TargetMode="External"/><Relationship Id="rId30" Type="http://schemas.openxmlformats.org/officeDocument/2006/relationships/hyperlink" Target="https://emenscr.nesdc.go.th/viewer/view.html?id=5f2cd5701e9bcf1b6a3365ee&amp;username=sru11161" TargetMode="External"/><Relationship Id="rId35" Type="http://schemas.openxmlformats.org/officeDocument/2006/relationships/hyperlink" Target="https://emenscr.nesdc.go.th/viewer/view.html?id=5f2cd5701e9bcf1b6a3365ee&amp;username=sru11161" TargetMode="External"/><Relationship Id="rId43" Type="http://schemas.openxmlformats.org/officeDocument/2006/relationships/hyperlink" Target="https://emenscr.nesdc.go.th/viewer/view.html?id=5f2cd5701e9bcf1b6a3365ee&amp;username=sru11161" TargetMode="External"/><Relationship Id="rId48" Type="http://schemas.openxmlformats.org/officeDocument/2006/relationships/hyperlink" Target="https://emenscr.nesdc.go.th/viewer/view.html?id=5f2cd5701e9bcf1b6a3365ee&amp;username=sru11161" TargetMode="External"/><Relationship Id="rId56" Type="http://schemas.openxmlformats.org/officeDocument/2006/relationships/hyperlink" Target="https://emenscr.nesdc.go.th/viewer/view.html?id=5f2cd5701e9bcf1b6a3365ee&amp;username=sru11161" TargetMode="External"/><Relationship Id="rId64" Type="http://schemas.openxmlformats.org/officeDocument/2006/relationships/hyperlink" Target="https://emenscr.nesdc.go.th/viewer/view.html?id=5f2cd5701e9bcf1b6a3365ee&amp;username=sru11161" TargetMode="External"/><Relationship Id="rId69" Type="http://schemas.openxmlformats.org/officeDocument/2006/relationships/hyperlink" Target="https://emenscr.nesdc.go.th/viewer/view.html?id=5f2cd5701e9bcf1b6a3365ee&amp;username=sru11161" TargetMode="External"/><Relationship Id="rId8" Type="http://schemas.openxmlformats.org/officeDocument/2006/relationships/hyperlink" Target="https://emenscr.nesdc.go.th/viewer/view.html?id=5f2cd5701e9bcf1b6a3365ee&amp;username=sru11161" TargetMode="External"/><Relationship Id="rId51" Type="http://schemas.openxmlformats.org/officeDocument/2006/relationships/hyperlink" Target="https://emenscr.nesdc.go.th/viewer/view.html?id=5f2cd5701e9bcf1b6a3365ee&amp;username=sru11161" TargetMode="External"/><Relationship Id="rId72" Type="http://schemas.openxmlformats.org/officeDocument/2006/relationships/drawing" Target="../drawings/drawing1.xml"/><Relationship Id="rId3" Type="http://schemas.openxmlformats.org/officeDocument/2006/relationships/hyperlink" Target="https://emenscr.nesdc.go.th/viewer/view.html?id=5db6a1a8a099c71470319ade&amp;username=rmutt057802011" TargetMode="External"/><Relationship Id="rId12" Type="http://schemas.openxmlformats.org/officeDocument/2006/relationships/hyperlink" Target="https://emenscr.nesdc.go.th/viewer/view.html?id=5f2cd5701e9bcf1b6a3365ee&amp;username=sru11161" TargetMode="External"/><Relationship Id="rId17" Type="http://schemas.openxmlformats.org/officeDocument/2006/relationships/hyperlink" Target="https://emenscr.nesdc.go.th/viewer/view.html?id=5f2cd5701e9bcf1b6a3365ee&amp;username=sru11161" TargetMode="External"/><Relationship Id="rId25" Type="http://schemas.openxmlformats.org/officeDocument/2006/relationships/hyperlink" Target="https://emenscr.nesdc.go.th/viewer/view.html?id=5f2cd5701e9bcf1b6a3365ee&amp;username=sru11161" TargetMode="External"/><Relationship Id="rId33" Type="http://schemas.openxmlformats.org/officeDocument/2006/relationships/hyperlink" Target="https://emenscr.nesdc.go.th/viewer/view.html?id=5f2cd5701e9bcf1b6a3365ee&amp;username=sru11161" TargetMode="External"/><Relationship Id="rId38" Type="http://schemas.openxmlformats.org/officeDocument/2006/relationships/hyperlink" Target="https://emenscr.nesdc.go.th/viewer/view.html?id=5f2cd5701e9bcf1b6a3365ee&amp;username=sru11161" TargetMode="External"/><Relationship Id="rId46" Type="http://schemas.openxmlformats.org/officeDocument/2006/relationships/hyperlink" Target="https://emenscr.nesdc.go.th/viewer/view.html?id=5f2cd5701e9bcf1b6a3365ee&amp;username=sru11161" TargetMode="External"/><Relationship Id="rId59" Type="http://schemas.openxmlformats.org/officeDocument/2006/relationships/hyperlink" Target="https://emenscr.nesdc.go.th/viewer/view.html?id=5f2cd5701e9bcf1b6a3365ee&amp;username=sru11161" TargetMode="External"/><Relationship Id="rId67" Type="http://schemas.openxmlformats.org/officeDocument/2006/relationships/hyperlink" Target="https://emenscr.nesdc.go.th/viewer/view.html?id=5f2cd5701e9bcf1b6a3365ee&amp;username=sru11161" TargetMode="External"/><Relationship Id="rId20" Type="http://schemas.openxmlformats.org/officeDocument/2006/relationships/hyperlink" Target="https://emenscr.nesdc.go.th/viewer/view.html?id=5f2cd5701e9bcf1b6a3365ee&amp;username=sru11161" TargetMode="External"/><Relationship Id="rId41" Type="http://schemas.openxmlformats.org/officeDocument/2006/relationships/hyperlink" Target="https://emenscr.nesdc.go.th/viewer/view.html?id=5f2cd5701e9bcf1b6a3365ee&amp;username=sru11161" TargetMode="External"/><Relationship Id="rId54" Type="http://schemas.openxmlformats.org/officeDocument/2006/relationships/hyperlink" Target="https://emenscr.nesdc.go.th/viewer/view.html?id=5f2cd5701e9bcf1b6a3365ee&amp;username=sru11161" TargetMode="External"/><Relationship Id="rId62" Type="http://schemas.openxmlformats.org/officeDocument/2006/relationships/hyperlink" Target="https://emenscr.nesdc.go.th/viewer/view.html?id=5f2cd5701e9bcf1b6a3365ee&amp;username=sru11161" TargetMode="External"/><Relationship Id="rId70" Type="http://schemas.openxmlformats.org/officeDocument/2006/relationships/hyperlink" Target="https://emenscr.nesdc.go.th/viewer/view.html?id=5f2cd5701e9bcf1b6a3365ee&amp;username=sru11161" TargetMode="External"/><Relationship Id="rId1" Type="http://schemas.openxmlformats.org/officeDocument/2006/relationships/hyperlink" Target="https://emenscr.nesdc.go.th/viewer/view.html?id=5efeb3328fee0f3091ae8e45&amp;username=rmutt0578031" TargetMode="External"/><Relationship Id="rId6" Type="http://schemas.openxmlformats.org/officeDocument/2006/relationships/hyperlink" Target="https://emenscr.nesdc.go.th/viewer/view.html?id=5f2cd5701e9bcf1b6a3365ee&amp;username=sru11161" TargetMode="External"/><Relationship Id="rId15" Type="http://schemas.openxmlformats.org/officeDocument/2006/relationships/hyperlink" Target="https://emenscr.nesdc.go.th/viewer/view.html?id=5f2cd5701e9bcf1b6a3365ee&amp;username=sru11161" TargetMode="External"/><Relationship Id="rId23" Type="http://schemas.openxmlformats.org/officeDocument/2006/relationships/hyperlink" Target="https://emenscr.nesdc.go.th/viewer/view.html?id=5f2cd5701e9bcf1b6a3365ee&amp;username=sru11161" TargetMode="External"/><Relationship Id="rId28" Type="http://schemas.openxmlformats.org/officeDocument/2006/relationships/hyperlink" Target="https://emenscr.nesdc.go.th/viewer/view.html?id=5f2cd5701e9bcf1b6a3365ee&amp;username=sru11161" TargetMode="External"/><Relationship Id="rId36" Type="http://schemas.openxmlformats.org/officeDocument/2006/relationships/hyperlink" Target="https://emenscr.nesdc.go.th/viewer/view.html?id=5f2cd5701e9bcf1b6a3365ee&amp;username=sru11161" TargetMode="External"/><Relationship Id="rId49" Type="http://schemas.openxmlformats.org/officeDocument/2006/relationships/hyperlink" Target="https://emenscr.nesdc.go.th/viewer/view.html?id=5f2cd5701e9bcf1b6a3365ee&amp;username=sru11161" TargetMode="External"/><Relationship Id="rId57" Type="http://schemas.openxmlformats.org/officeDocument/2006/relationships/hyperlink" Target="https://emenscr.nesdc.go.th/viewer/view.html?id=5f2cd5701e9bcf1b6a3365ee&amp;username=sru11161" TargetMode="External"/><Relationship Id="rId10" Type="http://schemas.openxmlformats.org/officeDocument/2006/relationships/hyperlink" Target="https://emenscr.nesdc.go.th/viewer/view.html?id=5f2cd5701e9bcf1b6a3365ee&amp;username=sru11161" TargetMode="External"/><Relationship Id="rId31" Type="http://schemas.openxmlformats.org/officeDocument/2006/relationships/hyperlink" Target="https://emenscr.nesdc.go.th/viewer/view.html?id=5f2cd5701e9bcf1b6a3365ee&amp;username=sru11161" TargetMode="External"/><Relationship Id="rId44" Type="http://schemas.openxmlformats.org/officeDocument/2006/relationships/hyperlink" Target="https://emenscr.nesdc.go.th/viewer/view.html?id=5f2cd5701e9bcf1b6a3365ee&amp;username=sru11161" TargetMode="External"/><Relationship Id="rId52" Type="http://schemas.openxmlformats.org/officeDocument/2006/relationships/hyperlink" Target="https://emenscr.nesdc.go.th/viewer/view.html?id=5f2cd5701e9bcf1b6a3365ee&amp;username=sru11161" TargetMode="External"/><Relationship Id="rId60" Type="http://schemas.openxmlformats.org/officeDocument/2006/relationships/hyperlink" Target="https://emenscr.nesdc.go.th/viewer/view.html?id=5f2cd5701e9bcf1b6a3365ee&amp;username=sru11161" TargetMode="External"/><Relationship Id="rId65" Type="http://schemas.openxmlformats.org/officeDocument/2006/relationships/hyperlink" Target="https://emenscr.nesdc.go.th/viewer/view.html?id=5f2cd5701e9bcf1b6a3365ee&amp;username=sru11161" TargetMode="External"/><Relationship Id="rId4" Type="http://schemas.openxmlformats.org/officeDocument/2006/relationships/hyperlink" Target="https://emenscr.nesdc.go.th/viewer/view.html?id=5d9d8c491cf04a5bcff24353&amp;username=rmutt057802011" TargetMode="External"/><Relationship Id="rId9" Type="http://schemas.openxmlformats.org/officeDocument/2006/relationships/hyperlink" Target="https://emenscr.nesdc.go.th/viewer/view.html?id=5f2cd5701e9bcf1b6a3365ee&amp;username=sru11161" TargetMode="External"/><Relationship Id="rId13" Type="http://schemas.openxmlformats.org/officeDocument/2006/relationships/hyperlink" Target="https://emenscr.nesdc.go.th/viewer/view.html?id=5f2cd5701e9bcf1b6a3365ee&amp;username=sru11161" TargetMode="External"/><Relationship Id="rId18" Type="http://schemas.openxmlformats.org/officeDocument/2006/relationships/hyperlink" Target="https://emenscr.nesdc.go.th/viewer/view.html?id=5f2cd5701e9bcf1b6a3365ee&amp;username=sru11161" TargetMode="External"/><Relationship Id="rId39" Type="http://schemas.openxmlformats.org/officeDocument/2006/relationships/hyperlink" Target="https://emenscr.nesdc.go.th/viewer/view.html?id=5f2cd5701e9bcf1b6a3365ee&amp;username=sru11161" TargetMode="External"/><Relationship Id="rId34" Type="http://schemas.openxmlformats.org/officeDocument/2006/relationships/hyperlink" Target="https://emenscr.nesdc.go.th/viewer/view.html?id=5f2cd5701e9bcf1b6a3365ee&amp;username=sru11161" TargetMode="External"/><Relationship Id="rId50" Type="http://schemas.openxmlformats.org/officeDocument/2006/relationships/hyperlink" Target="https://emenscr.nesdc.go.th/viewer/view.html?id=5f2cd5701e9bcf1b6a3365ee&amp;username=sru11161" TargetMode="External"/><Relationship Id="rId55" Type="http://schemas.openxmlformats.org/officeDocument/2006/relationships/hyperlink" Target="https://emenscr.nesdc.go.th/viewer/view.html?id=5f2cd5701e9bcf1b6a3365ee&amp;username=sru1116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5db6a1a8a099c71470319ade&amp;username=rmutt057802011" TargetMode="External"/><Relationship Id="rId2" Type="http://schemas.openxmlformats.org/officeDocument/2006/relationships/hyperlink" Target="https://emenscr.nesdc.go.th/viewer/view.html?id=5ed86fbc7248cb604aa91f7d&amp;username=rmutt0578031" TargetMode="External"/><Relationship Id="rId1" Type="http://schemas.openxmlformats.org/officeDocument/2006/relationships/hyperlink" Target="https://emenscr.nesdc.go.th/viewer/view.html?id=5efeb3328fee0f3091ae8e45&amp;username=rmutt0578031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emenscr.nesdc.go.th/viewer/view.html?id=5d9d8c491cf04a5bcff24353&amp;username=rmutt05780201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emenscr.nesdc.go.th/viewer/view.html?id=66b3885fa7a21942431081ca" TargetMode="External"/><Relationship Id="rId1" Type="http://schemas.openxmlformats.org/officeDocument/2006/relationships/hyperlink" Target="https://emenscr.nesdc.go.th/viewer/view.html?id=66b3885fa7a21942431081ca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64b9160b22ab130f452aa5c1&amp;username=moac10231" TargetMode="External"/><Relationship Id="rId2" Type="http://schemas.openxmlformats.org/officeDocument/2006/relationships/hyperlink" Target="https://emenscr.nesdc.go.th/viewer/view.html?id=62c9201f9a43e720666fc496&amp;username=mcru0556131" TargetMode="External"/><Relationship Id="rId1" Type="http://schemas.openxmlformats.org/officeDocument/2006/relationships/hyperlink" Target="https://emenscr.nesdc.go.th/viewer/view.html?id=6117eb59ee6abd1f94902871&amp;username=moac70150000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DA57C-AC59-43B9-BA5E-EEFF658A4014}">
  <dimension ref="A1:R93"/>
  <sheetViews>
    <sheetView tabSelected="1" topLeftCell="B1" zoomScaleNormal="100" workbookViewId="0">
      <pane ySplit="6" topLeftCell="A7" activePane="bottomLeft" state="frozen"/>
      <selection activeCell="B1" sqref="B1"/>
      <selection pane="bottomLeft" activeCell="B1" sqref="B1"/>
    </sheetView>
  </sheetViews>
  <sheetFormatPr defaultRowHeight="15"/>
  <cols>
    <col min="1" max="1" width="20.42578125" hidden="1" customWidth="1"/>
    <col min="2" max="2" width="54.140625" customWidth="1"/>
    <col min="3" max="3" width="21.28515625" hidden="1" customWidth="1"/>
    <col min="4" max="4" width="26.5703125" hidden="1" customWidth="1"/>
    <col min="5" max="5" width="15" style="5" customWidth="1"/>
    <col min="6" max="6" width="16.85546875" bestFit="1" customWidth="1"/>
    <col min="7" max="7" width="16.42578125" bestFit="1" customWidth="1"/>
    <col min="8" max="8" width="37.5703125" customWidth="1"/>
    <col min="9" max="9" width="37.140625" customWidth="1"/>
    <col min="10" max="10" width="16.7109375" customWidth="1"/>
    <col min="11" max="11" width="38.140625" customWidth="1"/>
    <col min="12" max="12" width="26.42578125" customWidth="1"/>
    <col min="13" max="13" width="16.7109375" customWidth="1"/>
    <col min="14" max="14" width="19.7109375" customWidth="1"/>
    <col min="15" max="15" width="21.42578125" customWidth="1"/>
    <col min="16" max="16" width="19.7109375" customWidth="1"/>
    <col min="17" max="17" width="28.7109375" hidden="1" customWidth="1"/>
    <col min="18" max="18" width="21.5703125" hidden="1" customWidth="1"/>
    <col min="19" max="19" width="13.140625" customWidth="1"/>
    <col min="20" max="20" width="15.140625" customWidth="1"/>
  </cols>
  <sheetData>
    <row r="1" spans="1:18" ht="26.25">
      <c r="B1" s="108" t="s">
        <v>144</v>
      </c>
    </row>
    <row r="2" spans="1:18" ht="26.1" customHeight="1">
      <c r="B2" s="4"/>
    </row>
    <row r="3" spans="1:18" ht="26.1" customHeight="1">
      <c r="B3" s="4"/>
    </row>
    <row r="4" spans="1:18" ht="26.1" customHeight="1"/>
    <row r="5" spans="1:18" ht="26.1" customHeight="1"/>
    <row r="6" spans="1:18" ht="42.6" customHeight="1">
      <c r="A6" s="13" t="s">
        <v>0</v>
      </c>
      <c r="B6" s="13" t="s">
        <v>207</v>
      </c>
      <c r="C6" s="13" t="s">
        <v>130</v>
      </c>
      <c r="D6" s="13" t="s">
        <v>251</v>
      </c>
      <c r="E6" s="13" t="s">
        <v>3</v>
      </c>
      <c r="F6" s="13" t="s">
        <v>4</v>
      </c>
      <c r="G6" s="13" t="s">
        <v>5</v>
      </c>
      <c r="H6" s="13" t="s">
        <v>6</v>
      </c>
      <c r="I6" s="13" t="s">
        <v>7</v>
      </c>
      <c r="J6" s="13" t="s">
        <v>159</v>
      </c>
      <c r="K6" s="13" t="s">
        <v>8</v>
      </c>
      <c r="L6" s="13" t="s">
        <v>9</v>
      </c>
      <c r="M6" s="7" t="s">
        <v>10</v>
      </c>
      <c r="N6" s="7" t="s">
        <v>11</v>
      </c>
      <c r="O6" s="7" t="s">
        <v>208</v>
      </c>
      <c r="P6" s="7" t="s">
        <v>141</v>
      </c>
      <c r="Q6" s="13" t="s">
        <v>223</v>
      </c>
      <c r="R6" s="14" t="s">
        <v>267</v>
      </c>
    </row>
    <row r="7" spans="1:18" ht="15.75">
      <c r="A7" s="9" t="s">
        <v>96</v>
      </c>
      <c r="B7" s="23" t="str">
        <f t="shared" ref="B7:B22" si="0">HYPERLINK(Q7,C7)</f>
        <v>โครงการส่งเสริมและขยายผลซุมชนไม้มีค่า</v>
      </c>
      <c r="C7" s="10" t="s">
        <v>97</v>
      </c>
      <c r="D7" s="10" t="s">
        <v>23</v>
      </c>
      <c r="E7" s="98">
        <v>2566</v>
      </c>
      <c r="F7" s="10" t="s">
        <v>38</v>
      </c>
      <c r="G7" s="11" t="s">
        <v>72</v>
      </c>
      <c r="H7" s="10" t="s">
        <v>98</v>
      </c>
      <c r="I7" s="10" t="s">
        <v>99</v>
      </c>
      <c r="J7" s="10" t="s">
        <v>211</v>
      </c>
      <c r="K7" s="10" t="s">
        <v>19</v>
      </c>
      <c r="L7" s="10" t="s">
        <v>174</v>
      </c>
      <c r="M7" s="10" t="s">
        <v>113</v>
      </c>
      <c r="N7" s="15" t="s">
        <v>166</v>
      </c>
      <c r="O7" s="15" t="s">
        <v>209</v>
      </c>
      <c r="P7" s="15"/>
      <c r="Q7" s="15" t="s">
        <v>175</v>
      </c>
      <c r="R7" s="16" t="s">
        <v>100</v>
      </c>
    </row>
    <row r="8" spans="1:18" ht="15.75">
      <c r="A8" s="9" t="s">
        <v>106</v>
      </c>
      <c r="B8" s="23" t="str">
        <f t="shared" si="0"/>
        <v xml:space="preserve">โครงการส่งเสริมการปลูกพืชสมุนไพรและการสร้างมูลค่าเพิ่มจากผลิตภัณฑ์สมุนไพร </v>
      </c>
      <c r="C8" s="10" t="s">
        <v>176</v>
      </c>
      <c r="D8" s="10" t="s">
        <v>14</v>
      </c>
      <c r="E8" s="98">
        <v>2566</v>
      </c>
      <c r="F8" s="10" t="s">
        <v>38</v>
      </c>
      <c r="G8" s="11" t="s">
        <v>72</v>
      </c>
      <c r="H8" s="10" t="s">
        <v>45</v>
      </c>
      <c r="I8" s="10" t="s">
        <v>46</v>
      </c>
      <c r="J8" s="10" t="s">
        <v>212</v>
      </c>
      <c r="K8" s="10" t="s">
        <v>19</v>
      </c>
      <c r="L8" s="10" t="s">
        <v>174</v>
      </c>
      <c r="M8" s="10" t="s">
        <v>117</v>
      </c>
      <c r="N8" s="15" t="s">
        <v>128</v>
      </c>
      <c r="O8" s="15" t="s">
        <v>209</v>
      </c>
      <c r="P8" s="15"/>
      <c r="Q8" s="15" t="s">
        <v>177</v>
      </c>
      <c r="R8" s="16" t="s">
        <v>108</v>
      </c>
    </row>
    <row r="9" spans="1:18" ht="15.75">
      <c r="A9" s="9" t="s">
        <v>101</v>
      </c>
      <c r="B9" s="23" t="str">
        <f t="shared" si="0"/>
        <v>การศึกษาความหลากหลายของเชื้อราในนาข้าวหอมมะลิทุ่งกุลาร้องไห้อินทรีย์</v>
      </c>
      <c r="C9" s="10" t="s">
        <v>102</v>
      </c>
      <c r="D9" s="10" t="s">
        <v>14</v>
      </c>
      <c r="E9" s="98">
        <v>2566</v>
      </c>
      <c r="F9" s="10" t="s">
        <v>38</v>
      </c>
      <c r="G9" s="11" t="s">
        <v>72</v>
      </c>
      <c r="H9" s="10" t="s">
        <v>40</v>
      </c>
      <c r="I9" s="10" t="s">
        <v>103</v>
      </c>
      <c r="J9" s="10" t="s">
        <v>213</v>
      </c>
      <c r="K9" s="10" t="s">
        <v>19</v>
      </c>
      <c r="L9" s="10" t="s">
        <v>174</v>
      </c>
      <c r="M9" s="10" t="s">
        <v>115</v>
      </c>
      <c r="N9" s="15" t="s">
        <v>126</v>
      </c>
      <c r="O9" s="15" t="s">
        <v>209</v>
      </c>
      <c r="P9" s="15"/>
      <c r="Q9" s="15" t="s">
        <v>178</v>
      </c>
      <c r="R9" s="16" t="s">
        <v>75</v>
      </c>
    </row>
    <row r="10" spans="1:18" ht="15.75">
      <c r="A10" s="9" t="s">
        <v>104</v>
      </c>
      <c r="B10" s="23" t="str">
        <f t="shared" si="0"/>
        <v xml:space="preserve">ประสิทธิภาพของสารสกัดจากเถากรุงเขมาในการเป็นสารไล่และการฆ่าเพลี้ยอ่อน </v>
      </c>
      <c r="C10" s="10" t="s">
        <v>179</v>
      </c>
      <c r="D10" s="10" t="s">
        <v>14</v>
      </c>
      <c r="E10" s="98">
        <v>2566</v>
      </c>
      <c r="F10" s="10" t="s">
        <v>38</v>
      </c>
      <c r="G10" s="11" t="s">
        <v>72</v>
      </c>
      <c r="H10" s="10" t="s">
        <v>40</v>
      </c>
      <c r="I10" s="10" t="s">
        <v>103</v>
      </c>
      <c r="J10" s="10" t="s">
        <v>213</v>
      </c>
      <c r="K10" s="10" t="s">
        <v>19</v>
      </c>
      <c r="L10" s="10" t="s">
        <v>174</v>
      </c>
      <c r="M10" s="10" t="s">
        <v>117</v>
      </c>
      <c r="N10" s="15" t="s">
        <v>164</v>
      </c>
      <c r="O10" s="15" t="s">
        <v>209</v>
      </c>
      <c r="P10" s="15"/>
      <c r="Q10" s="15" t="s">
        <v>180</v>
      </c>
      <c r="R10" s="16" t="s">
        <v>105</v>
      </c>
    </row>
    <row r="11" spans="1:18" ht="15.75">
      <c r="A11" s="9" t="s">
        <v>119</v>
      </c>
      <c r="B11" s="23" t="str">
        <f t="shared" si="0"/>
        <v>โครงการพัฒนาและแปรรูปพืชสมุนไพรเพื่อการพาณิชย์</v>
      </c>
      <c r="C11" s="10" t="s">
        <v>120</v>
      </c>
      <c r="D11" s="10" t="s">
        <v>14</v>
      </c>
      <c r="E11" s="98">
        <v>2567</v>
      </c>
      <c r="F11" s="10" t="s">
        <v>88</v>
      </c>
      <c r="G11" s="11" t="s">
        <v>39</v>
      </c>
      <c r="H11" s="10" t="s">
        <v>68</v>
      </c>
      <c r="I11" s="10" t="s">
        <v>121</v>
      </c>
      <c r="J11" s="10" t="s">
        <v>214</v>
      </c>
      <c r="K11" s="10" t="s">
        <v>19</v>
      </c>
      <c r="L11" s="10" t="s">
        <v>181</v>
      </c>
      <c r="M11" s="10" t="s">
        <v>122</v>
      </c>
      <c r="N11" s="15" t="s">
        <v>123</v>
      </c>
      <c r="O11" s="15" t="s">
        <v>209</v>
      </c>
      <c r="P11" s="15"/>
      <c r="Q11" s="15" t="s">
        <v>182</v>
      </c>
      <c r="R11" s="15" t="s">
        <v>123</v>
      </c>
    </row>
    <row r="12" spans="1:18" ht="15.75">
      <c r="A12" s="9" t="s">
        <v>127</v>
      </c>
      <c r="B12" s="23" t="str">
        <f t="shared" si="0"/>
        <v>โครงการส่งเสริมการปลูกพืชสมุนไพรและการสร้างมูลค่าเพิ่มจากผลิตภัณฑ์สมุนไพร</v>
      </c>
      <c r="C12" s="10" t="s">
        <v>107</v>
      </c>
      <c r="D12" s="10" t="s">
        <v>14</v>
      </c>
      <c r="E12" s="98">
        <v>2567</v>
      </c>
      <c r="F12" s="10" t="s">
        <v>88</v>
      </c>
      <c r="G12" s="11" t="s">
        <v>39</v>
      </c>
      <c r="H12" s="10" t="s">
        <v>45</v>
      </c>
      <c r="I12" s="10" t="s">
        <v>46</v>
      </c>
      <c r="J12" s="10" t="s">
        <v>212</v>
      </c>
      <c r="K12" s="10" t="s">
        <v>19</v>
      </c>
      <c r="L12" s="10" t="s">
        <v>181</v>
      </c>
      <c r="M12" s="10" t="s">
        <v>117</v>
      </c>
      <c r="N12" s="15" t="s">
        <v>128</v>
      </c>
      <c r="O12" s="15" t="s">
        <v>209</v>
      </c>
      <c r="P12" s="15"/>
      <c r="Q12" s="15" t="s">
        <v>183</v>
      </c>
      <c r="R12" s="15" t="s">
        <v>128</v>
      </c>
    </row>
    <row r="13" spans="1:18" ht="15.75">
      <c r="A13" s="9" t="s">
        <v>124</v>
      </c>
      <c r="B13" s="23" t="str">
        <f t="shared" si="0"/>
        <v>โครงการสำรวจทรัพยากรชีวภาพ</v>
      </c>
      <c r="C13" s="10" t="s">
        <v>125</v>
      </c>
      <c r="D13" s="10" t="s">
        <v>23</v>
      </c>
      <c r="E13" s="98">
        <v>2567</v>
      </c>
      <c r="F13" s="10" t="s">
        <v>88</v>
      </c>
      <c r="G13" s="11" t="s">
        <v>39</v>
      </c>
      <c r="H13" s="10" t="s">
        <v>40</v>
      </c>
      <c r="I13" s="10" t="s">
        <v>103</v>
      </c>
      <c r="J13" s="10" t="s">
        <v>213</v>
      </c>
      <c r="K13" s="10" t="s">
        <v>19</v>
      </c>
      <c r="L13" s="10" t="s">
        <v>181</v>
      </c>
      <c r="M13" s="10" t="s">
        <v>115</v>
      </c>
      <c r="N13" s="15" t="s">
        <v>126</v>
      </c>
      <c r="O13" s="15" t="s">
        <v>209</v>
      </c>
      <c r="P13" s="15"/>
      <c r="Q13" s="15" t="s">
        <v>184</v>
      </c>
      <c r="R13" s="15" t="s">
        <v>126</v>
      </c>
    </row>
    <row r="14" spans="1:18" ht="15.75">
      <c r="A14" s="9" t="s">
        <v>36</v>
      </c>
      <c r="B14" s="23" t="str">
        <f t="shared" si="0"/>
        <v>โครงการการใช้ประโยชน์จากวัสดุเหลือใช้ทางการเกษตรเพื่อสร้างองค์ความรู้และพัฒนาผลิตภัณฑ์มูลค่าสูงสำหรับการใช้ประโยชน์อย่างยั่งยืนและแก้ไขปัญหามลพิษสิ่งแวดล้อม</v>
      </c>
      <c r="C14" s="10" t="s">
        <v>37</v>
      </c>
      <c r="D14" s="10" t="s">
        <v>14</v>
      </c>
      <c r="E14" s="98">
        <v>2563</v>
      </c>
      <c r="F14" s="10" t="s">
        <v>38</v>
      </c>
      <c r="G14" s="11" t="s">
        <v>39</v>
      </c>
      <c r="H14" s="10" t="s">
        <v>40</v>
      </c>
      <c r="I14" s="10" t="s">
        <v>41</v>
      </c>
      <c r="J14" s="10" t="s">
        <v>215</v>
      </c>
      <c r="K14" s="10" t="s">
        <v>19</v>
      </c>
      <c r="L14" s="11" t="s">
        <v>185</v>
      </c>
      <c r="M14" s="10" t="s">
        <v>115</v>
      </c>
      <c r="N14" s="15" t="s">
        <v>126</v>
      </c>
      <c r="O14" s="15" t="s">
        <v>209</v>
      </c>
      <c r="P14" s="15"/>
      <c r="Q14" s="15" t="s">
        <v>186</v>
      </c>
      <c r="R14" s="15" t="s">
        <v>42</v>
      </c>
    </row>
    <row r="15" spans="1:18" ht="15.75">
      <c r="A15" s="9" t="s">
        <v>48</v>
      </c>
      <c r="B15" s="23" t="str">
        <f t="shared" si="0"/>
        <v>โครงการพัฒนาการเก็บรักษาทรัพยากรพันธุกรรมในพื้นที่ชุมชน (กรณีศึกษา พืชหัว)</v>
      </c>
      <c r="C15" s="10" t="s">
        <v>49</v>
      </c>
      <c r="D15" s="10" t="s">
        <v>23</v>
      </c>
      <c r="E15" s="98">
        <v>2563</v>
      </c>
      <c r="F15" s="10" t="s">
        <v>50</v>
      </c>
      <c r="G15" s="11" t="s">
        <v>51</v>
      </c>
      <c r="H15" s="10" t="s">
        <v>52</v>
      </c>
      <c r="I15" s="10" t="s">
        <v>53</v>
      </c>
      <c r="J15" s="10" t="s">
        <v>216</v>
      </c>
      <c r="K15" s="10" t="s">
        <v>19</v>
      </c>
      <c r="L15" s="11" t="s">
        <v>185</v>
      </c>
      <c r="M15" s="10" t="s">
        <v>115</v>
      </c>
      <c r="N15" s="15" t="s">
        <v>161</v>
      </c>
      <c r="O15" s="15" t="s">
        <v>209</v>
      </c>
      <c r="P15" s="15"/>
      <c r="Q15" s="15" t="s">
        <v>187</v>
      </c>
      <c r="R15" s="15" t="s">
        <v>54</v>
      </c>
    </row>
    <row r="16" spans="1:18" ht="15.75">
      <c r="A16" s="9" t="s">
        <v>55</v>
      </c>
      <c r="B16" s="23" t="str">
        <f t="shared" si="0"/>
        <v xml:space="preserve">โครงการขับเคลื่อนงานด้านสถานศึกษาพอเพียงและศูนย์การเรียนรู้ตามหลักปรัชญาของเศรษฐกิจพอเพียงด้านการศึกษา ปีงบประมาณ 2563       </v>
      </c>
      <c r="C16" s="10" t="s">
        <v>188</v>
      </c>
      <c r="D16" s="10" t="s">
        <v>23</v>
      </c>
      <c r="E16" s="98">
        <v>2564</v>
      </c>
      <c r="F16" s="10" t="s">
        <v>56</v>
      </c>
      <c r="G16" s="11" t="s">
        <v>34</v>
      </c>
      <c r="H16" s="10" t="s">
        <v>57</v>
      </c>
      <c r="I16" s="10" t="s">
        <v>58</v>
      </c>
      <c r="J16" s="10" t="s">
        <v>217</v>
      </c>
      <c r="K16" s="10" t="s">
        <v>47</v>
      </c>
      <c r="L16" s="11" t="s">
        <v>189</v>
      </c>
      <c r="M16" s="10" t="s">
        <v>117</v>
      </c>
      <c r="N16" s="15" t="s">
        <v>128</v>
      </c>
      <c r="O16" s="15" t="s">
        <v>209</v>
      </c>
      <c r="P16" s="15"/>
      <c r="Q16" s="15" t="s">
        <v>190</v>
      </c>
      <c r="R16" s="15" t="s">
        <v>59</v>
      </c>
    </row>
    <row r="17" spans="1:18" ht="15.75">
      <c r="A17" s="9" t="s">
        <v>66</v>
      </c>
      <c r="B17" s="23" t="str">
        <f t="shared" si="0"/>
        <v>โครงการศูนย์ประสานงานโครงการอนุรักษ์พันธุกรรมพืชอันเนื่องมาจากพระราชดำริสมเด็จพระเทพรัตนราชสุดาฯ สยามบรมราชกุมารี</v>
      </c>
      <c r="C17" s="10" t="s">
        <v>67</v>
      </c>
      <c r="D17" s="10" t="s">
        <v>14</v>
      </c>
      <c r="E17" s="98">
        <v>2564</v>
      </c>
      <c r="F17" s="10" t="s">
        <v>56</v>
      </c>
      <c r="G17" s="11" t="s">
        <v>34</v>
      </c>
      <c r="H17" s="10" t="s">
        <v>68</v>
      </c>
      <c r="I17" s="10" t="s">
        <v>69</v>
      </c>
      <c r="J17" s="10" t="s">
        <v>218</v>
      </c>
      <c r="K17" s="10" t="s">
        <v>19</v>
      </c>
      <c r="L17" s="11" t="s">
        <v>189</v>
      </c>
      <c r="M17" s="10" t="s">
        <v>115</v>
      </c>
      <c r="N17" s="15" t="s">
        <v>126</v>
      </c>
      <c r="O17" s="15" t="s">
        <v>209</v>
      </c>
      <c r="P17" s="15"/>
      <c r="Q17" s="15" t="s">
        <v>191</v>
      </c>
      <c r="R17" s="15" t="s">
        <v>70</v>
      </c>
    </row>
    <row r="18" spans="1:18" ht="15.75">
      <c r="A18" s="9" t="s">
        <v>60</v>
      </c>
      <c r="B18" s="23" t="str">
        <f t="shared" si="0"/>
        <v>เพิ่มศักยภาพในการแข่งขันพัฒนาศักยภาพ มาตรฐานการเกษตร อุตสหกรรมอย่างครบวงจร(พัฒนาประสิทธิภาพสินค้าเกษตรปลอดภัย/อินทรีย์ ในพื้นที่โครงการอันเนื่องมาจากพระชาชดำริจังหวัดพิษณุโลก)</v>
      </c>
      <c r="C18" s="10" t="s">
        <v>61</v>
      </c>
      <c r="D18" s="10" t="s">
        <v>14</v>
      </c>
      <c r="E18" s="98">
        <v>2564</v>
      </c>
      <c r="F18" s="10" t="s">
        <v>56</v>
      </c>
      <c r="G18" s="11" t="s">
        <v>34</v>
      </c>
      <c r="H18" s="10" t="s">
        <v>62</v>
      </c>
      <c r="I18" s="10" t="s">
        <v>63</v>
      </c>
      <c r="J18" s="10" t="s">
        <v>219</v>
      </c>
      <c r="K18" s="10" t="s">
        <v>64</v>
      </c>
      <c r="L18" s="11" t="s">
        <v>189</v>
      </c>
      <c r="M18" s="10" t="s">
        <v>117</v>
      </c>
      <c r="N18" s="15" t="s">
        <v>164</v>
      </c>
      <c r="O18" s="15" t="s">
        <v>209</v>
      </c>
      <c r="P18" s="15"/>
      <c r="Q18" s="15" t="s">
        <v>192</v>
      </c>
      <c r="R18" s="15" t="s">
        <v>65</v>
      </c>
    </row>
    <row r="19" spans="1:18" ht="15.75">
      <c r="A19" s="9" t="s">
        <v>84</v>
      </c>
      <c r="B19" s="23" t="str">
        <f t="shared" si="0"/>
        <v>การจัดการเรียนรู้เพื่อสร้างเครือข่ายความรู้การใช้ประโยชน์จากยางนา “ไม้หวงห้ามที่ในหลวงทรงห่วงใย” ในรูปแบบศูนย์เรียนรู้ยางนาในพื้นที่วิทยาลัยชัยบาดาลพิพัฒน์ เพื่อการพัฒนาที่ยั่งยืน ในรูปแบบศูนย์การเรียนรู้ต้นยางนา</v>
      </c>
      <c r="C19" s="10" t="s">
        <v>85</v>
      </c>
      <c r="D19" s="10" t="s">
        <v>14</v>
      </c>
      <c r="E19" s="98">
        <v>2565</v>
      </c>
      <c r="F19" s="10" t="s">
        <v>43</v>
      </c>
      <c r="G19" s="11" t="s">
        <v>44</v>
      </c>
      <c r="H19" s="10" t="s">
        <v>86</v>
      </c>
      <c r="I19" s="10" t="s">
        <v>87</v>
      </c>
      <c r="J19" s="10" t="s">
        <v>220</v>
      </c>
      <c r="K19" s="10" t="s">
        <v>19</v>
      </c>
      <c r="L19" s="11" t="s">
        <v>193</v>
      </c>
      <c r="M19" s="10" t="s">
        <v>115</v>
      </c>
      <c r="N19" s="15" t="s">
        <v>126</v>
      </c>
      <c r="O19" s="15" t="s">
        <v>209</v>
      </c>
      <c r="P19" s="15"/>
      <c r="Q19" s="15" t="s">
        <v>194</v>
      </c>
      <c r="R19" s="15" t="s">
        <v>70</v>
      </c>
    </row>
    <row r="20" spans="1:18" ht="15.75">
      <c r="A20" s="9" t="s">
        <v>82</v>
      </c>
      <c r="B20" s="23" t="str">
        <f t="shared" si="0"/>
        <v xml:space="preserve">โครงการอนุรักษ์พันธุกรรมพืชอันเนื่องมาจากพระราชดำริฯ "สวนพฤกษศาสตร์โรงเรียน" </v>
      </c>
      <c r="C20" s="10" t="s">
        <v>195</v>
      </c>
      <c r="D20" s="10" t="s">
        <v>23</v>
      </c>
      <c r="E20" s="98">
        <v>2565</v>
      </c>
      <c r="F20" s="10" t="s">
        <v>43</v>
      </c>
      <c r="G20" s="11" t="s">
        <v>44</v>
      </c>
      <c r="H20" s="10" t="s">
        <v>83</v>
      </c>
      <c r="I20" s="10" t="s">
        <v>58</v>
      </c>
      <c r="J20" s="10" t="s">
        <v>217</v>
      </c>
      <c r="K20" s="10" t="s">
        <v>47</v>
      </c>
      <c r="L20" s="11" t="s">
        <v>193</v>
      </c>
      <c r="M20" s="10" t="s">
        <v>117</v>
      </c>
      <c r="N20" s="15" t="s">
        <v>128</v>
      </c>
      <c r="O20" s="15" t="s">
        <v>209</v>
      </c>
      <c r="P20" s="15"/>
      <c r="Q20" s="15" t="s">
        <v>196</v>
      </c>
      <c r="R20" s="15" t="s">
        <v>59</v>
      </c>
    </row>
    <row r="21" spans="1:18" ht="15.75">
      <c r="A21" s="10" t="s">
        <v>197</v>
      </c>
      <c r="B21" s="23" t="str">
        <f t="shared" si="0"/>
        <v>โครงการ :  ยกระดับการผลิตสินค้าเกษตรคุณภาพเพื่อสร้างรายได้อย่างยั่งยืน กิจกรรมหลัก : การผลิตและแปรรูปพืชสมุนไพรจังหวัดขอนแก่น</v>
      </c>
      <c r="C21" s="10" t="s">
        <v>198</v>
      </c>
      <c r="D21" s="10" t="s">
        <v>14</v>
      </c>
      <c r="E21" s="98">
        <v>2568</v>
      </c>
      <c r="F21" s="10" t="s">
        <v>110</v>
      </c>
      <c r="G21" s="10" t="s">
        <v>111</v>
      </c>
      <c r="H21" s="10" t="s">
        <v>199</v>
      </c>
      <c r="I21" s="10" t="s">
        <v>74</v>
      </c>
      <c r="J21" s="10" t="s">
        <v>221</v>
      </c>
      <c r="K21" s="10" t="s">
        <v>64</v>
      </c>
      <c r="L21" s="10" t="s">
        <v>200</v>
      </c>
      <c r="M21" s="10" t="s">
        <v>115</v>
      </c>
      <c r="N21" s="15" t="s">
        <v>161</v>
      </c>
      <c r="O21" s="15" t="s">
        <v>209</v>
      </c>
      <c r="P21" s="15"/>
      <c r="Q21" s="15" t="s">
        <v>201</v>
      </c>
      <c r="R21" s="15" t="s">
        <v>161</v>
      </c>
    </row>
    <row r="22" spans="1:18" ht="15.75">
      <c r="A22" s="9" t="s">
        <v>202</v>
      </c>
      <c r="B22" s="23" t="str">
        <f t="shared" si="0"/>
        <v>โครงการอนุรักษ์พันธุกรรมพืชอันเนื่องมาจากพระราชดำริ</v>
      </c>
      <c r="C22" s="10" t="s">
        <v>203</v>
      </c>
      <c r="D22" s="10" t="s">
        <v>14</v>
      </c>
      <c r="E22" s="98">
        <v>2564</v>
      </c>
      <c r="F22" s="10" t="s">
        <v>56</v>
      </c>
      <c r="G22" s="11" t="s">
        <v>34</v>
      </c>
      <c r="H22" s="10" t="s">
        <v>91</v>
      </c>
      <c r="I22" s="10" t="s">
        <v>204</v>
      </c>
      <c r="J22" s="10" t="s">
        <v>222</v>
      </c>
      <c r="K22" s="10" t="s">
        <v>19</v>
      </c>
      <c r="L22" s="11" t="s">
        <v>189</v>
      </c>
      <c r="M22" s="10" t="s">
        <v>115</v>
      </c>
      <c r="N22" s="15" t="s">
        <v>126</v>
      </c>
      <c r="O22" s="15" t="s">
        <v>210</v>
      </c>
      <c r="P22" s="15"/>
      <c r="Q22" s="15" t="s">
        <v>206</v>
      </c>
      <c r="R22" s="15" t="s">
        <v>205</v>
      </c>
    </row>
    <row r="23" spans="1:18" s="24" customFormat="1" ht="15.75">
      <c r="A23" s="20" t="s">
        <v>12</v>
      </c>
      <c r="B23" s="21" t="s">
        <v>13</v>
      </c>
      <c r="C23" s="20" t="s">
        <v>13</v>
      </c>
      <c r="D23" s="20" t="s">
        <v>14</v>
      </c>
      <c r="E23" s="102">
        <v>2562</v>
      </c>
      <c r="F23" s="20" t="s">
        <v>15</v>
      </c>
      <c r="G23" s="20" t="s">
        <v>16</v>
      </c>
      <c r="H23" s="20" t="s">
        <v>17</v>
      </c>
      <c r="I23" s="20" t="s">
        <v>18</v>
      </c>
      <c r="J23" s="20" t="s">
        <v>227</v>
      </c>
      <c r="K23" s="20" t="s">
        <v>19</v>
      </c>
      <c r="L23" s="20"/>
      <c r="M23" s="20" t="str">
        <f>LEFT(N23,12)</f>
        <v>v3_030302V04</v>
      </c>
      <c r="N23" s="20" t="s">
        <v>164</v>
      </c>
      <c r="O23" s="20" t="s">
        <v>209</v>
      </c>
      <c r="P23" s="20"/>
      <c r="Q23" s="20" t="s">
        <v>20</v>
      </c>
      <c r="R23" s="20" t="s">
        <v>225</v>
      </c>
    </row>
    <row r="24" spans="1:18" ht="15.75">
      <c r="A24" s="17" t="s">
        <v>21</v>
      </c>
      <c r="B24" s="18" t="s">
        <v>22</v>
      </c>
      <c r="C24" s="17" t="s">
        <v>22</v>
      </c>
      <c r="D24" s="17" t="s">
        <v>23</v>
      </c>
      <c r="E24" s="103">
        <v>2562</v>
      </c>
      <c r="F24" s="17" t="s">
        <v>24</v>
      </c>
      <c r="G24" s="17" t="s">
        <v>24</v>
      </c>
      <c r="H24" s="17" t="s">
        <v>17</v>
      </c>
      <c r="I24" s="17" t="s">
        <v>18</v>
      </c>
      <c r="J24" s="20" t="s">
        <v>227</v>
      </c>
      <c r="K24" s="17" t="s">
        <v>19</v>
      </c>
      <c r="L24" s="17"/>
      <c r="M24" s="20" t="str">
        <f t="shared" ref="M24:M26" si="1">LEFT(N24,12)</f>
        <v>v3_030302V02</v>
      </c>
      <c r="N24" s="20" t="s">
        <v>162</v>
      </c>
      <c r="O24" s="17" t="s">
        <v>209</v>
      </c>
      <c r="P24" s="17"/>
      <c r="Q24" s="17" t="s">
        <v>25</v>
      </c>
      <c r="R24" s="10" t="s">
        <v>226</v>
      </c>
    </row>
    <row r="25" spans="1:18" ht="15.75">
      <c r="A25" s="17" t="s">
        <v>26</v>
      </c>
      <c r="B25" s="18" t="s">
        <v>27</v>
      </c>
      <c r="C25" s="17" t="s">
        <v>27</v>
      </c>
      <c r="D25" s="17" t="s">
        <v>23</v>
      </c>
      <c r="E25" s="103">
        <v>2563</v>
      </c>
      <c r="F25" s="17" t="s">
        <v>28</v>
      </c>
      <c r="G25" s="17" t="s">
        <v>28</v>
      </c>
      <c r="H25" s="17" t="s">
        <v>29</v>
      </c>
      <c r="I25" s="17" t="s">
        <v>18</v>
      </c>
      <c r="J25" s="20" t="s">
        <v>227</v>
      </c>
      <c r="K25" s="17" t="s">
        <v>19</v>
      </c>
      <c r="L25" s="17"/>
      <c r="M25" s="20" t="str">
        <f t="shared" si="1"/>
        <v>v3_030302V02</v>
      </c>
      <c r="N25" s="20" t="s">
        <v>162</v>
      </c>
      <c r="O25" s="17" t="s">
        <v>209</v>
      </c>
      <c r="P25" s="17"/>
      <c r="Q25" s="17" t="s">
        <v>30</v>
      </c>
      <c r="R25" s="10" t="s">
        <v>226</v>
      </c>
    </row>
    <row r="26" spans="1:18" ht="15.75">
      <c r="A26" s="17" t="s">
        <v>31</v>
      </c>
      <c r="B26" s="18" t="s">
        <v>32</v>
      </c>
      <c r="C26" s="17" t="s">
        <v>32</v>
      </c>
      <c r="D26" s="17" t="s">
        <v>14</v>
      </c>
      <c r="E26" s="103">
        <v>2563</v>
      </c>
      <c r="F26" s="17" t="s">
        <v>33</v>
      </c>
      <c r="G26" s="17" t="s">
        <v>34</v>
      </c>
      <c r="H26" s="17" t="s">
        <v>29</v>
      </c>
      <c r="I26" s="17" t="s">
        <v>18</v>
      </c>
      <c r="J26" s="20" t="s">
        <v>227</v>
      </c>
      <c r="K26" s="17" t="s">
        <v>19</v>
      </c>
      <c r="L26" s="17"/>
      <c r="M26" s="20" t="str">
        <f t="shared" si="1"/>
        <v>v3_030302V04</v>
      </c>
      <c r="N26" s="20" t="s">
        <v>164</v>
      </c>
      <c r="O26" s="17" t="s">
        <v>209</v>
      </c>
      <c r="P26" s="17"/>
      <c r="Q26" s="17" t="s">
        <v>35</v>
      </c>
      <c r="R26" s="10" t="s">
        <v>105</v>
      </c>
    </row>
    <row r="27" spans="1:18" ht="15.75">
      <c r="A27" s="94" t="s">
        <v>263</v>
      </c>
      <c r="B27" s="94" t="s">
        <v>263</v>
      </c>
      <c r="C27" s="94" t="s">
        <v>263</v>
      </c>
      <c r="D27" s="94" t="s">
        <v>263</v>
      </c>
      <c r="E27" s="94" t="s">
        <v>263</v>
      </c>
      <c r="F27" s="94" t="s">
        <v>263</v>
      </c>
      <c r="I27" s="92" t="s">
        <v>151</v>
      </c>
      <c r="J27" s="92" t="s">
        <v>255</v>
      </c>
      <c r="K27" s="92" t="s">
        <v>19</v>
      </c>
      <c r="L27" s="93" t="s">
        <v>264</v>
      </c>
      <c r="M27" s="92" t="s">
        <v>115</v>
      </c>
      <c r="N27" s="92" t="s">
        <v>126</v>
      </c>
      <c r="O27" s="92" t="s">
        <v>145</v>
      </c>
      <c r="P27" s="92" t="s">
        <v>146</v>
      </c>
    </row>
    <row r="28" spans="1:18" ht="15.75">
      <c r="A28" s="94" t="s">
        <v>263</v>
      </c>
      <c r="B28" s="94" t="s">
        <v>263</v>
      </c>
      <c r="C28" s="94" t="s">
        <v>263</v>
      </c>
      <c r="D28" s="94" t="s">
        <v>263</v>
      </c>
      <c r="E28" s="94" t="s">
        <v>263</v>
      </c>
      <c r="F28" s="94" t="s">
        <v>263</v>
      </c>
      <c r="I28" s="92" t="s">
        <v>152</v>
      </c>
      <c r="J28" s="92" t="s">
        <v>256</v>
      </c>
      <c r="K28" s="92" t="s">
        <v>19</v>
      </c>
      <c r="L28" s="93" t="s">
        <v>264</v>
      </c>
      <c r="M28" s="92" t="s">
        <v>115</v>
      </c>
      <c r="N28" s="92" t="s">
        <v>126</v>
      </c>
      <c r="O28" s="92" t="s">
        <v>145</v>
      </c>
      <c r="P28" s="92" t="s">
        <v>146</v>
      </c>
    </row>
    <row r="29" spans="1:18" ht="15.75">
      <c r="A29" s="94" t="s">
        <v>263</v>
      </c>
      <c r="B29" s="94" t="s">
        <v>263</v>
      </c>
      <c r="C29" s="94" t="s">
        <v>263</v>
      </c>
      <c r="D29" s="94" t="s">
        <v>263</v>
      </c>
      <c r="E29" s="94" t="s">
        <v>263</v>
      </c>
      <c r="F29" s="94" t="s">
        <v>263</v>
      </c>
      <c r="I29" s="92" t="s">
        <v>158</v>
      </c>
      <c r="J29" s="92" t="s">
        <v>257</v>
      </c>
      <c r="K29" s="92" t="s">
        <v>19</v>
      </c>
      <c r="L29" s="93" t="s">
        <v>264</v>
      </c>
      <c r="M29" s="92" t="s">
        <v>115</v>
      </c>
      <c r="N29" s="92" t="s">
        <v>126</v>
      </c>
      <c r="O29" s="92" t="s">
        <v>145</v>
      </c>
      <c r="P29" s="92" t="s">
        <v>146</v>
      </c>
    </row>
    <row r="30" spans="1:18" ht="15.75">
      <c r="A30" s="94" t="s">
        <v>263</v>
      </c>
      <c r="B30" s="94" t="s">
        <v>263</v>
      </c>
      <c r="C30" s="94" t="s">
        <v>263</v>
      </c>
      <c r="D30" s="94" t="s">
        <v>263</v>
      </c>
      <c r="E30" s="94" t="s">
        <v>263</v>
      </c>
      <c r="F30" s="94" t="s">
        <v>263</v>
      </c>
      <c r="I30" s="92" t="s">
        <v>150</v>
      </c>
      <c r="J30" s="92" t="s">
        <v>258</v>
      </c>
      <c r="K30" s="92" t="s">
        <v>19</v>
      </c>
      <c r="L30" s="93" t="s">
        <v>264</v>
      </c>
      <c r="M30" s="92" t="s">
        <v>115</v>
      </c>
      <c r="N30" s="92" t="s">
        <v>126</v>
      </c>
      <c r="O30" s="92" t="s">
        <v>145</v>
      </c>
      <c r="P30" s="92" t="s">
        <v>146</v>
      </c>
    </row>
    <row r="31" spans="1:18" ht="15.75">
      <c r="A31" s="94" t="s">
        <v>263</v>
      </c>
      <c r="B31" s="94" t="s">
        <v>263</v>
      </c>
      <c r="C31" s="94" t="s">
        <v>263</v>
      </c>
      <c r="D31" s="94" t="s">
        <v>263</v>
      </c>
      <c r="E31" s="94" t="s">
        <v>263</v>
      </c>
      <c r="F31" s="94" t="s">
        <v>263</v>
      </c>
      <c r="I31" s="92" t="s">
        <v>153</v>
      </c>
      <c r="J31" s="92" t="s">
        <v>259</v>
      </c>
      <c r="K31" s="92" t="s">
        <v>19</v>
      </c>
      <c r="L31" s="93" t="s">
        <v>264</v>
      </c>
      <c r="M31" s="92" t="s">
        <v>115</v>
      </c>
      <c r="N31" s="92" t="s">
        <v>126</v>
      </c>
      <c r="O31" s="92" t="s">
        <v>145</v>
      </c>
      <c r="P31" s="92" t="s">
        <v>146</v>
      </c>
    </row>
    <row r="32" spans="1:18" ht="15.75">
      <c r="A32" s="94" t="s">
        <v>263</v>
      </c>
      <c r="B32" s="94" t="s">
        <v>263</v>
      </c>
      <c r="C32" s="94" t="s">
        <v>263</v>
      </c>
      <c r="D32" s="94" t="s">
        <v>263</v>
      </c>
      <c r="E32" s="94" t="s">
        <v>263</v>
      </c>
      <c r="F32" s="94" t="s">
        <v>263</v>
      </c>
      <c r="I32" s="91" t="s">
        <v>157</v>
      </c>
      <c r="J32" s="92" t="s">
        <v>253</v>
      </c>
      <c r="K32" s="92" t="s">
        <v>64</v>
      </c>
      <c r="L32" s="93" t="s">
        <v>264</v>
      </c>
      <c r="M32" s="91" t="s">
        <v>115</v>
      </c>
      <c r="N32" s="91" t="s">
        <v>161</v>
      </c>
      <c r="O32" s="91" t="s">
        <v>147</v>
      </c>
      <c r="P32" s="91" t="s">
        <v>148</v>
      </c>
    </row>
    <row r="33" spans="1:16" ht="15.75">
      <c r="A33" s="94" t="s">
        <v>263</v>
      </c>
      <c r="B33" s="94" t="s">
        <v>263</v>
      </c>
      <c r="C33" s="94" t="s">
        <v>263</v>
      </c>
      <c r="D33" s="94" t="s">
        <v>263</v>
      </c>
      <c r="E33" s="94" t="s">
        <v>263</v>
      </c>
      <c r="F33" s="94" t="s">
        <v>263</v>
      </c>
      <c r="I33" s="92" t="s">
        <v>103</v>
      </c>
      <c r="J33" s="92" t="s">
        <v>213</v>
      </c>
      <c r="K33" s="92" t="s">
        <v>19</v>
      </c>
      <c r="L33" s="93" t="s">
        <v>264</v>
      </c>
      <c r="M33" s="92" t="s">
        <v>115</v>
      </c>
      <c r="N33" s="92" t="s">
        <v>161</v>
      </c>
      <c r="O33" s="92" t="s">
        <v>145</v>
      </c>
      <c r="P33" s="92" t="s">
        <v>146</v>
      </c>
    </row>
    <row r="34" spans="1:16" ht="15.75">
      <c r="A34" s="94" t="s">
        <v>263</v>
      </c>
      <c r="B34" s="94" t="s">
        <v>263</v>
      </c>
      <c r="C34" s="94" t="s">
        <v>263</v>
      </c>
      <c r="D34" s="94" t="s">
        <v>263</v>
      </c>
      <c r="E34" s="94" t="s">
        <v>263</v>
      </c>
      <c r="F34" s="94" t="s">
        <v>263</v>
      </c>
      <c r="I34" s="92" t="s">
        <v>151</v>
      </c>
      <c r="J34" s="92" t="s">
        <v>255</v>
      </c>
      <c r="K34" s="92" t="s">
        <v>19</v>
      </c>
      <c r="L34" s="93" t="s">
        <v>264</v>
      </c>
      <c r="M34" s="92" t="s">
        <v>115</v>
      </c>
      <c r="N34" s="92" t="s">
        <v>161</v>
      </c>
      <c r="O34" s="92" t="s">
        <v>145</v>
      </c>
      <c r="P34" s="92" t="s">
        <v>146</v>
      </c>
    </row>
    <row r="35" spans="1:16" ht="15.75">
      <c r="A35" s="94" t="s">
        <v>263</v>
      </c>
      <c r="B35" s="94" t="s">
        <v>263</v>
      </c>
      <c r="C35" s="94" t="s">
        <v>263</v>
      </c>
      <c r="D35" s="94" t="s">
        <v>263</v>
      </c>
      <c r="E35" s="94" t="s">
        <v>263</v>
      </c>
      <c r="F35" s="94" t="s">
        <v>263</v>
      </c>
      <c r="I35" s="92" t="s">
        <v>158</v>
      </c>
      <c r="J35" s="92" t="s">
        <v>257</v>
      </c>
      <c r="K35" s="92" t="s">
        <v>19</v>
      </c>
      <c r="L35" s="93" t="s">
        <v>264</v>
      </c>
      <c r="M35" s="92" t="s">
        <v>115</v>
      </c>
      <c r="N35" s="92" t="s">
        <v>161</v>
      </c>
      <c r="O35" s="92" t="s">
        <v>145</v>
      </c>
      <c r="P35" s="92" t="s">
        <v>146</v>
      </c>
    </row>
    <row r="36" spans="1:16" ht="15.75">
      <c r="A36" s="94" t="s">
        <v>263</v>
      </c>
      <c r="B36" s="94" t="s">
        <v>263</v>
      </c>
      <c r="C36" s="94" t="s">
        <v>263</v>
      </c>
      <c r="D36" s="94" t="s">
        <v>263</v>
      </c>
      <c r="E36" s="94" t="s">
        <v>263</v>
      </c>
      <c r="F36" s="94" t="s">
        <v>263</v>
      </c>
      <c r="I36" s="92" t="s">
        <v>150</v>
      </c>
      <c r="J36" s="92" t="s">
        <v>258</v>
      </c>
      <c r="K36" s="92" t="s">
        <v>19</v>
      </c>
      <c r="L36" s="93" t="s">
        <v>264</v>
      </c>
      <c r="M36" s="92" t="s">
        <v>115</v>
      </c>
      <c r="N36" s="92" t="s">
        <v>161</v>
      </c>
      <c r="O36" s="92" t="s">
        <v>145</v>
      </c>
      <c r="P36" s="92" t="s">
        <v>146</v>
      </c>
    </row>
    <row r="37" spans="1:16" ht="15.75">
      <c r="A37" s="94" t="s">
        <v>263</v>
      </c>
      <c r="B37" s="94" t="s">
        <v>263</v>
      </c>
      <c r="C37" s="94" t="s">
        <v>263</v>
      </c>
      <c r="D37" s="94" t="s">
        <v>263</v>
      </c>
      <c r="E37" s="94" t="s">
        <v>263</v>
      </c>
      <c r="F37" s="94" t="s">
        <v>263</v>
      </c>
      <c r="I37" s="92" t="s">
        <v>103</v>
      </c>
      <c r="J37" s="92" t="s">
        <v>213</v>
      </c>
      <c r="K37" s="92" t="s">
        <v>19</v>
      </c>
      <c r="L37" s="93" t="s">
        <v>264</v>
      </c>
      <c r="M37" s="92" t="s">
        <v>113</v>
      </c>
      <c r="N37" s="92" t="s">
        <v>165</v>
      </c>
      <c r="O37" s="92" t="s">
        <v>145</v>
      </c>
      <c r="P37" s="92" t="s">
        <v>146</v>
      </c>
    </row>
    <row r="38" spans="1:16" ht="15.75">
      <c r="A38" s="94" t="s">
        <v>263</v>
      </c>
      <c r="B38" s="94" t="s">
        <v>263</v>
      </c>
      <c r="C38" s="94" t="s">
        <v>263</v>
      </c>
      <c r="D38" s="94" t="s">
        <v>263</v>
      </c>
      <c r="E38" s="94" t="s">
        <v>263</v>
      </c>
      <c r="F38" s="94" t="s">
        <v>263</v>
      </c>
      <c r="I38" s="92" t="s">
        <v>151</v>
      </c>
      <c r="J38" s="92" t="s">
        <v>255</v>
      </c>
      <c r="K38" s="92" t="s">
        <v>19</v>
      </c>
      <c r="L38" s="93" t="s">
        <v>264</v>
      </c>
      <c r="M38" s="92" t="s">
        <v>113</v>
      </c>
      <c r="N38" s="92" t="s">
        <v>165</v>
      </c>
      <c r="O38" s="92" t="s">
        <v>145</v>
      </c>
      <c r="P38" s="92" t="s">
        <v>146</v>
      </c>
    </row>
    <row r="39" spans="1:16" ht="15.75">
      <c r="A39" s="94" t="s">
        <v>263</v>
      </c>
      <c r="B39" s="94" t="s">
        <v>263</v>
      </c>
      <c r="C39" s="94" t="s">
        <v>263</v>
      </c>
      <c r="D39" s="94" t="s">
        <v>263</v>
      </c>
      <c r="E39" s="94" t="s">
        <v>263</v>
      </c>
      <c r="F39" s="94" t="s">
        <v>263</v>
      </c>
      <c r="I39" s="92" t="s">
        <v>150</v>
      </c>
      <c r="J39" s="92" t="s">
        <v>258</v>
      </c>
      <c r="K39" s="92" t="s">
        <v>19</v>
      </c>
      <c r="L39" s="93" t="s">
        <v>264</v>
      </c>
      <c r="M39" s="92" t="s">
        <v>113</v>
      </c>
      <c r="N39" s="92" t="s">
        <v>165</v>
      </c>
      <c r="O39" s="92" t="s">
        <v>145</v>
      </c>
      <c r="P39" s="92" t="s">
        <v>146</v>
      </c>
    </row>
    <row r="40" spans="1:16" ht="15.75">
      <c r="A40" s="94" t="s">
        <v>263</v>
      </c>
      <c r="B40" s="94" t="s">
        <v>263</v>
      </c>
      <c r="C40" s="94" t="s">
        <v>263</v>
      </c>
      <c r="D40" s="94" t="s">
        <v>263</v>
      </c>
      <c r="E40" s="94" t="s">
        <v>263</v>
      </c>
      <c r="F40" s="94" t="s">
        <v>263</v>
      </c>
      <c r="I40" s="92" t="s">
        <v>103</v>
      </c>
      <c r="J40" s="92" t="s">
        <v>213</v>
      </c>
      <c r="K40" s="92" t="s">
        <v>19</v>
      </c>
      <c r="L40" s="93" t="s">
        <v>264</v>
      </c>
      <c r="M40" s="92" t="s">
        <v>113</v>
      </c>
      <c r="N40" s="92" t="s">
        <v>114</v>
      </c>
      <c r="O40" s="92" t="s">
        <v>145</v>
      </c>
      <c r="P40" s="92" t="s">
        <v>146</v>
      </c>
    </row>
    <row r="41" spans="1:16" ht="15.75">
      <c r="A41" s="94" t="s">
        <v>263</v>
      </c>
      <c r="B41" s="94" t="s">
        <v>263</v>
      </c>
      <c r="C41" s="94" t="s">
        <v>263</v>
      </c>
      <c r="D41" s="94" t="s">
        <v>263</v>
      </c>
      <c r="E41" s="94" t="s">
        <v>263</v>
      </c>
      <c r="F41" s="94" t="s">
        <v>263</v>
      </c>
      <c r="I41" s="92" t="s">
        <v>151</v>
      </c>
      <c r="J41" s="92" t="s">
        <v>255</v>
      </c>
      <c r="K41" s="92" t="s">
        <v>19</v>
      </c>
      <c r="L41" s="93" t="s">
        <v>264</v>
      </c>
      <c r="M41" s="92" t="s">
        <v>113</v>
      </c>
      <c r="N41" s="92" t="s">
        <v>114</v>
      </c>
      <c r="O41" s="92" t="s">
        <v>145</v>
      </c>
      <c r="P41" s="92" t="s">
        <v>146</v>
      </c>
    </row>
    <row r="42" spans="1:16" ht="15.75">
      <c r="A42" s="94" t="s">
        <v>263</v>
      </c>
      <c r="B42" s="94" t="s">
        <v>263</v>
      </c>
      <c r="C42" s="94" t="s">
        <v>263</v>
      </c>
      <c r="D42" s="94" t="s">
        <v>263</v>
      </c>
      <c r="E42" s="94" t="s">
        <v>263</v>
      </c>
      <c r="F42" s="94" t="s">
        <v>263</v>
      </c>
      <c r="I42" s="92" t="s">
        <v>150</v>
      </c>
      <c r="J42" s="92" t="s">
        <v>258</v>
      </c>
      <c r="K42" s="92" t="s">
        <v>19</v>
      </c>
      <c r="L42" s="93" t="s">
        <v>264</v>
      </c>
      <c r="M42" s="92" t="s">
        <v>113</v>
      </c>
      <c r="N42" s="92" t="s">
        <v>114</v>
      </c>
      <c r="O42" s="92" t="s">
        <v>145</v>
      </c>
      <c r="P42" s="92" t="s">
        <v>146</v>
      </c>
    </row>
    <row r="43" spans="1:16" ht="15.75">
      <c r="A43" s="94" t="s">
        <v>263</v>
      </c>
      <c r="B43" s="94" t="s">
        <v>263</v>
      </c>
      <c r="C43" s="94" t="s">
        <v>263</v>
      </c>
      <c r="D43" s="94" t="s">
        <v>263</v>
      </c>
      <c r="E43" s="94" t="s">
        <v>263</v>
      </c>
      <c r="F43" s="94" t="s">
        <v>263</v>
      </c>
      <c r="I43" s="92" t="s">
        <v>103</v>
      </c>
      <c r="J43" s="92" t="s">
        <v>213</v>
      </c>
      <c r="K43" s="92" t="s">
        <v>19</v>
      </c>
      <c r="L43" s="93" t="s">
        <v>264</v>
      </c>
      <c r="M43" s="92" t="s">
        <v>113</v>
      </c>
      <c r="N43" s="92" t="s">
        <v>166</v>
      </c>
      <c r="O43" s="92" t="s">
        <v>145</v>
      </c>
      <c r="P43" s="92" t="s">
        <v>146</v>
      </c>
    </row>
    <row r="44" spans="1:16" ht="15.75">
      <c r="A44" s="94" t="s">
        <v>263</v>
      </c>
      <c r="B44" s="94" t="s">
        <v>263</v>
      </c>
      <c r="C44" s="94" t="s">
        <v>263</v>
      </c>
      <c r="D44" s="94" t="s">
        <v>263</v>
      </c>
      <c r="E44" s="94" t="s">
        <v>263</v>
      </c>
      <c r="F44" s="94" t="s">
        <v>263</v>
      </c>
      <c r="I44" s="92" t="s">
        <v>151</v>
      </c>
      <c r="J44" s="92" t="s">
        <v>255</v>
      </c>
      <c r="K44" s="92" t="s">
        <v>19</v>
      </c>
      <c r="L44" s="93" t="s">
        <v>264</v>
      </c>
      <c r="M44" s="92" t="s">
        <v>113</v>
      </c>
      <c r="N44" s="92" t="s">
        <v>166</v>
      </c>
      <c r="O44" s="92" t="s">
        <v>145</v>
      </c>
      <c r="P44" s="92" t="s">
        <v>146</v>
      </c>
    </row>
    <row r="45" spans="1:16" ht="15.75">
      <c r="A45" s="94" t="s">
        <v>263</v>
      </c>
      <c r="B45" s="94" t="s">
        <v>263</v>
      </c>
      <c r="C45" s="94" t="s">
        <v>263</v>
      </c>
      <c r="D45" s="94" t="s">
        <v>263</v>
      </c>
      <c r="E45" s="94" t="s">
        <v>263</v>
      </c>
      <c r="F45" s="94" t="s">
        <v>263</v>
      </c>
      <c r="I45" s="92" t="s">
        <v>157</v>
      </c>
      <c r="J45" s="92" t="s">
        <v>253</v>
      </c>
      <c r="K45" s="92" t="s">
        <v>64</v>
      </c>
      <c r="L45" s="93" t="s">
        <v>264</v>
      </c>
      <c r="M45" s="92" t="s">
        <v>113</v>
      </c>
      <c r="N45" s="92" t="s">
        <v>162</v>
      </c>
      <c r="O45" s="92" t="s">
        <v>147</v>
      </c>
      <c r="P45" s="92" t="s">
        <v>148</v>
      </c>
    </row>
    <row r="46" spans="1:16" ht="15.75">
      <c r="A46" s="94" t="s">
        <v>263</v>
      </c>
      <c r="B46" s="94" t="s">
        <v>263</v>
      </c>
      <c r="C46" s="94" t="s">
        <v>263</v>
      </c>
      <c r="D46" s="94" t="s">
        <v>263</v>
      </c>
      <c r="E46" s="94" t="s">
        <v>263</v>
      </c>
      <c r="F46" s="94" t="s">
        <v>263</v>
      </c>
      <c r="I46" s="92" t="s">
        <v>103</v>
      </c>
      <c r="J46" s="92" t="s">
        <v>213</v>
      </c>
      <c r="K46" s="92" t="s">
        <v>19</v>
      </c>
      <c r="L46" s="93" t="s">
        <v>264</v>
      </c>
      <c r="M46" s="92" t="s">
        <v>113</v>
      </c>
      <c r="N46" s="92" t="s">
        <v>162</v>
      </c>
      <c r="O46" s="92" t="s">
        <v>145</v>
      </c>
      <c r="P46" s="92" t="s">
        <v>146</v>
      </c>
    </row>
    <row r="47" spans="1:16" ht="15.75">
      <c r="A47" s="94" t="s">
        <v>263</v>
      </c>
      <c r="B47" s="94" t="s">
        <v>263</v>
      </c>
      <c r="C47" s="94" t="s">
        <v>263</v>
      </c>
      <c r="D47" s="94" t="s">
        <v>263</v>
      </c>
      <c r="E47" s="94" t="s">
        <v>263</v>
      </c>
      <c r="F47" s="94" t="s">
        <v>263</v>
      </c>
      <c r="I47" s="92" t="s">
        <v>151</v>
      </c>
      <c r="J47" s="92" t="s">
        <v>255</v>
      </c>
      <c r="K47" s="92" t="s">
        <v>19</v>
      </c>
      <c r="L47" s="93" t="s">
        <v>264</v>
      </c>
      <c r="M47" s="92" t="s">
        <v>113</v>
      </c>
      <c r="N47" s="92" t="s">
        <v>162</v>
      </c>
      <c r="O47" s="92" t="s">
        <v>145</v>
      </c>
      <c r="P47" s="92" t="s">
        <v>146</v>
      </c>
    </row>
    <row r="48" spans="1:16" ht="15.75">
      <c r="A48" s="94" t="s">
        <v>263</v>
      </c>
      <c r="B48" s="94" t="s">
        <v>263</v>
      </c>
      <c r="C48" s="94" t="s">
        <v>263</v>
      </c>
      <c r="D48" s="94" t="s">
        <v>263</v>
      </c>
      <c r="E48" s="94" t="s">
        <v>263</v>
      </c>
      <c r="F48" s="94" t="s">
        <v>263</v>
      </c>
      <c r="I48" s="92" t="s">
        <v>158</v>
      </c>
      <c r="J48" s="92" t="s">
        <v>257</v>
      </c>
      <c r="K48" s="92" t="s">
        <v>19</v>
      </c>
      <c r="L48" s="93" t="s">
        <v>264</v>
      </c>
      <c r="M48" s="92" t="s">
        <v>113</v>
      </c>
      <c r="N48" s="92" t="s">
        <v>162</v>
      </c>
      <c r="O48" s="92" t="s">
        <v>145</v>
      </c>
      <c r="P48" s="92" t="s">
        <v>146</v>
      </c>
    </row>
    <row r="49" spans="1:16" ht="15.75">
      <c r="A49" s="94" t="s">
        <v>263</v>
      </c>
      <c r="B49" s="94" t="s">
        <v>263</v>
      </c>
      <c r="C49" s="94" t="s">
        <v>263</v>
      </c>
      <c r="D49" s="94" t="s">
        <v>263</v>
      </c>
      <c r="E49" s="94" t="s">
        <v>263</v>
      </c>
      <c r="F49" s="94" t="s">
        <v>263</v>
      </c>
      <c r="I49" s="92" t="s">
        <v>150</v>
      </c>
      <c r="J49" s="92" t="s">
        <v>258</v>
      </c>
      <c r="K49" s="92" t="s">
        <v>19</v>
      </c>
      <c r="L49" s="93" t="s">
        <v>264</v>
      </c>
      <c r="M49" s="92" t="s">
        <v>113</v>
      </c>
      <c r="N49" s="92" t="s">
        <v>162</v>
      </c>
      <c r="O49" s="92" t="s">
        <v>145</v>
      </c>
      <c r="P49" s="92" t="s">
        <v>146</v>
      </c>
    </row>
    <row r="50" spans="1:16" ht="15.75">
      <c r="A50" s="94" t="s">
        <v>263</v>
      </c>
      <c r="B50" s="94" t="s">
        <v>263</v>
      </c>
      <c r="C50" s="94" t="s">
        <v>263</v>
      </c>
      <c r="D50" s="94" t="s">
        <v>263</v>
      </c>
      <c r="E50" s="94" t="s">
        <v>263</v>
      </c>
      <c r="F50" s="94" t="s">
        <v>263</v>
      </c>
      <c r="I50" s="92" t="s">
        <v>153</v>
      </c>
      <c r="J50" s="92" t="s">
        <v>259</v>
      </c>
      <c r="K50" s="92" t="s">
        <v>19</v>
      </c>
      <c r="L50" s="93" t="s">
        <v>264</v>
      </c>
      <c r="M50" s="92" t="s">
        <v>113</v>
      </c>
      <c r="N50" s="92" t="s">
        <v>162</v>
      </c>
      <c r="O50" s="92" t="s">
        <v>145</v>
      </c>
      <c r="P50" s="92" t="s">
        <v>146</v>
      </c>
    </row>
    <row r="51" spans="1:16" ht="15.75">
      <c r="A51" s="94" t="s">
        <v>263</v>
      </c>
      <c r="B51" s="94" t="s">
        <v>263</v>
      </c>
      <c r="C51" s="94" t="s">
        <v>263</v>
      </c>
      <c r="D51" s="94" t="s">
        <v>263</v>
      </c>
      <c r="E51" s="94" t="s">
        <v>263</v>
      </c>
      <c r="F51" s="94" t="s">
        <v>263</v>
      </c>
      <c r="I51" s="92" t="s">
        <v>155</v>
      </c>
      <c r="J51" s="92" t="s">
        <v>262</v>
      </c>
      <c r="K51" s="92" t="s">
        <v>154</v>
      </c>
      <c r="L51" s="93" t="s">
        <v>264</v>
      </c>
      <c r="M51" s="92" t="s">
        <v>113</v>
      </c>
      <c r="N51" s="92" t="s">
        <v>162</v>
      </c>
      <c r="O51" s="92" t="s">
        <v>145</v>
      </c>
      <c r="P51" s="92" t="s">
        <v>146</v>
      </c>
    </row>
    <row r="52" spans="1:16" ht="15.75">
      <c r="A52" s="94" t="s">
        <v>263</v>
      </c>
      <c r="B52" s="94" t="s">
        <v>263</v>
      </c>
      <c r="C52" s="94" t="s">
        <v>263</v>
      </c>
      <c r="D52" s="94" t="s">
        <v>263</v>
      </c>
      <c r="E52" s="94" t="s">
        <v>263</v>
      </c>
      <c r="F52" s="94" t="s">
        <v>263</v>
      </c>
      <c r="I52" s="92" t="s">
        <v>157</v>
      </c>
      <c r="J52" s="92" t="s">
        <v>253</v>
      </c>
      <c r="K52" s="92" t="s">
        <v>64</v>
      </c>
      <c r="L52" s="93" t="s">
        <v>264</v>
      </c>
      <c r="M52" s="92" t="s">
        <v>113</v>
      </c>
      <c r="N52" s="92" t="s">
        <v>163</v>
      </c>
      <c r="O52" s="92" t="s">
        <v>147</v>
      </c>
      <c r="P52" s="92" t="s">
        <v>148</v>
      </c>
    </row>
    <row r="53" spans="1:16" ht="15.75">
      <c r="A53" s="94" t="s">
        <v>263</v>
      </c>
      <c r="B53" s="94" t="s">
        <v>263</v>
      </c>
      <c r="C53" s="94" t="s">
        <v>263</v>
      </c>
      <c r="D53" s="94" t="s">
        <v>263</v>
      </c>
      <c r="E53" s="94" t="s">
        <v>263</v>
      </c>
      <c r="F53" s="94" t="s">
        <v>263</v>
      </c>
      <c r="I53" s="92" t="s">
        <v>103</v>
      </c>
      <c r="J53" s="92" t="s">
        <v>213</v>
      </c>
      <c r="K53" s="92" t="s">
        <v>19</v>
      </c>
      <c r="L53" s="93" t="s">
        <v>264</v>
      </c>
      <c r="M53" s="92" t="s">
        <v>113</v>
      </c>
      <c r="N53" s="92" t="s">
        <v>163</v>
      </c>
      <c r="O53" s="92" t="s">
        <v>145</v>
      </c>
      <c r="P53" s="92" t="s">
        <v>146</v>
      </c>
    </row>
    <row r="54" spans="1:16" ht="15.75">
      <c r="A54" s="94" t="s">
        <v>263</v>
      </c>
      <c r="B54" s="94" t="s">
        <v>263</v>
      </c>
      <c r="C54" s="94" t="s">
        <v>263</v>
      </c>
      <c r="D54" s="94" t="s">
        <v>263</v>
      </c>
      <c r="E54" s="94" t="s">
        <v>263</v>
      </c>
      <c r="F54" s="94" t="s">
        <v>263</v>
      </c>
      <c r="I54" s="92" t="s">
        <v>151</v>
      </c>
      <c r="J54" s="92" t="s">
        <v>255</v>
      </c>
      <c r="K54" s="92" t="s">
        <v>19</v>
      </c>
      <c r="L54" s="93" t="s">
        <v>264</v>
      </c>
      <c r="M54" s="92" t="s">
        <v>113</v>
      </c>
      <c r="N54" s="92" t="s">
        <v>163</v>
      </c>
      <c r="O54" s="92" t="s">
        <v>145</v>
      </c>
      <c r="P54" s="92" t="s">
        <v>146</v>
      </c>
    </row>
    <row r="55" spans="1:16" ht="15.75">
      <c r="A55" s="94" t="s">
        <v>263</v>
      </c>
      <c r="B55" s="94" t="s">
        <v>263</v>
      </c>
      <c r="C55" s="94" t="s">
        <v>263</v>
      </c>
      <c r="D55" s="94" t="s">
        <v>263</v>
      </c>
      <c r="E55" s="94" t="s">
        <v>263</v>
      </c>
      <c r="F55" s="94" t="s">
        <v>263</v>
      </c>
      <c r="I55" s="92" t="s">
        <v>152</v>
      </c>
      <c r="J55" s="92" t="s">
        <v>256</v>
      </c>
      <c r="K55" s="92" t="s">
        <v>19</v>
      </c>
      <c r="L55" s="93" t="s">
        <v>264</v>
      </c>
      <c r="M55" s="92" t="s">
        <v>113</v>
      </c>
      <c r="N55" s="92" t="s">
        <v>163</v>
      </c>
      <c r="O55" s="92" t="s">
        <v>145</v>
      </c>
      <c r="P55" s="92" t="s">
        <v>146</v>
      </c>
    </row>
    <row r="56" spans="1:16" ht="15.75">
      <c r="A56" s="94" t="s">
        <v>263</v>
      </c>
      <c r="B56" s="94" t="s">
        <v>263</v>
      </c>
      <c r="C56" s="94" t="s">
        <v>263</v>
      </c>
      <c r="D56" s="94" t="s">
        <v>263</v>
      </c>
      <c r="E56" s="94" t="s">
        <v>263</v>
      </c>
      <c r="F56" s="94" t="s">
        <v>263</v>
      </c>
      <c r="I56" s="92" t="s">
        <v>158</v>
      </c>
      <c r="J56" s="92" t="s">
        <v>257</v>
      </c>
      <c r="K56" s="92" t="s">
        <v>19</v>
      </c>
      <c r="L56" s="93" t="s">
        <v>264</v>
      </c>
      <c r="M56" s="92" t="s">
        <v>113</v>
      </c>
      <c r="N56" s="92" t="s">
        <v>163</v>
      </c>
      <c r="O56" s="92" t="s">
        <v>145</v>
      </c>
      <c r="P56" s="92" t="s">
        <v>146</v>
      </c>
    </row>
    <row r="57" spans="1:16" ht="15.75">
      <c r="A57" s="94" t="s">
        <v>263</v>
      </c>
      <c r="B57" s="94" t="s">
        <v>263</v>
      </c>
      <c r="C57" s="94" t="s">
        <v>263</v>
      </c>
      <c r="D57" s="94" t="s">
        <v>263</v>
      </c>
      <c r="E57" s="94" t="s">
        <v>263</v>
      </c>
      <c r="F57" s="94" t="s">
        <v>263</v>
      </c>
      <c r="I57" s="92" t="s">
        <v>150</v>
      </c>
      <c r="J57" s="92" t="s">
        <v>258</v>
      </c>
      <c r="K57" s="92" t="s">
        <v>19</v>
      </c>
      <c r="L57" s="93" t="s">
        <v>264</v>
      </c>
      <c r="M57" s="92" t="s">
        <v>113</v>
      </c>
      <c r="N57" s="92" t="s">
        <v>163</v>
      </c>
      <c r="O57" s="92" t="s">
        <v>145</v>
      </c>
      <c r="P57" s="92" t="s">
        <v>146</v>
      </c>
    </row>
    <row r="58" spans="1:16" ht="15.75">
      <c r="A58" s="94" t="s">
        <v>263</v>
      </c>
      <c r="B58" s="94" t="s">
        <v>263</v>
      </c>
      <c r="C58" s="94" t="s">
        <v>263</v>
      </c>
      <c r="D58" s="94" t="s">
        <v>263</v>
      </c>
      <c r="E58" s="94" t="s">
        <v>263</v>
      </c>
      <c r="F58" s="94" t="s">
        <v>263</v>
      </c>
      <c r="I58" s="92" t="s">
        <v>153</v>
      </c>
      <c r="J58" s="92" t="s">
        <v>259</v>
      </c>
      <c r="K58" s="92" t="s">
        <v>19</v>
      </c>
      <c r="L58" s="93" t="s">
        <v>264</v>
      </c>
      <c r="M58" s="92" t="s">
        <v>113</v>
      </c>
      <c r="N58" s="92" t="s">
        <v>163</v>
      </c>
      <c r="O58" s="92" t="s">
        <v>145</v>
      </c>
      <c r="P58" s="92" t="s">
        <v>146</v>
      </c>
    </row>
    <row r="59" spans="1:16" ht="15.75">
      <c r="A59" s="94" t="s">
        <v>263</v>
      </c>
      <c r="B59" s="94" t="s">
        <v>263</v>
      </c>
      <c r="C59" s="94" t="s">
        <v>263</v>
      </c>
      <c r="D59" s="94" t="s">
        <v>263</v>
      </c>
      <c r="E59" s="94" t="s">
        <v>263</v>
      </c>
      <c r="F59" s="94" t="s">
        <v>263</v>
      </c>
      <c r="I59" s="92" t="s">
        <v>103</v>
      </c>
      <c r="J59" s="92" t="s">
        <v>213</v>
      </c>
      <c r="K59" s="92" t="s">
        <v>19</v>
      </c>
      <c r="L59" s="93" t="s">
        <v>264</v>
      </c>
      <c r="M59" s="92" t="s">
        <v>122</v>
      </c>
      <c r="N59" s="92" t="s">
        <v>167</v>
      </c>
      <c r="O59" s="92" t="s">
        <v>145</v>
      </c>
      <c r="P59" s="92" t="s">
        <v>146</v>
      </c>
    </row>
    <row r="60" spans="1:16" ht="15.75">
      <c r="A60" s="94" t="s">
        <v>263</v>
      </c>
      <c r="B60" s="94" t="s">
        <v>263</v>
      </c>
      <c r="C60" s="94" t="s">
        <v>263</v>
      </c>
      <c r="D60" s="94" t="s">
        <v>263</v>
      </c>
      <c r="E60" s="94" t="s">
        <v>263</v>
      </c>
      <c r="F60" s="94" t="s">
        <v>263</v>
      </c>
      <c r="I60" s="92" t="s">
        <v>151</v>
      </c>
      <c r="J60" s="92" t="s">
        <v>255</v>
      </c>
      <c r="K60" s="92" t="s">
        <v>19</v>
      </c>
      <c r="L60" s="93" t="s">
        <v>264</v>
      </c>
      <c r="M60" s="92" t="s">
        <v>122</v>
      </c>
      <c r="N60" s="92" t="s">
        <v>167</v>
      </c>
      <c r="O60" s="92" t="s">
        <v>145</v>
      </c>
      <c r="P60" s="92" t="s">
        <v>146</v>
      </c>
    </row>
    <row r="61" spans="1:16" ht="15.75">
      <c r="A61" s="94" t="s">
        <v>263</v>
      </c>
      <c r="B61" s="94" t="s">
        <v>263</v>
      </c>
      <c r="C61" s="94" t="s">
        <v>263</v>
      </c>
      <c r="D61" s="94" t="s">
        <v>263</v>
      </c>
      <c r="E61" s="94" t="s">
        <v>263</v>
      </c>
      <c r="F61" s="94" t="s">
        <v>263</v>
      </c>
      <c r="I61" s="92" t="s">
        <v>150</v>
      </c>
      <c r="J61" s="92" t="s">
        <v>258</v>
      </c>
      <c r="K61" s="92" t="s">
        <v>19</v>
      </c>
      <c r="L61" s="93" t="s">
        <v>264</v>
      </c>
      <c r="M61" s="92" t="s">
        <v>122</v>
      </c>
      <c r="N61" s="92" t="s">
        <v>167</v>
      </c>
      <c r="O61" s="92" t="s">
        <v>145</v>
      </c>
      <c r="P61" s="92" t="s">
        <v>146</v>
      </c>
    </row>
    <row r="62" spans="1:16" ht="15.75">
      <c r="A62" s="94" t="s">
        <v>263</v>
      </c>
      <c r="B62" s="94" t="s">
        <v>263</v>
      </c>
      <c r="C62" s="94" t="s">
        <v>263</v>
      </c>
      <c r="D62" s="94" t="s">
        <v>263</v>
      </c>
      <c r="E62" s="94" t="s">
        <v>263</v>
      </c>
      <c r="F62" s="94" t="s">
        <v>263</v>
      </c>
      <c r="I62" s="92" t="s">
        <v>103</v>
      </c>
      <c r="J62" s="92" t="s">
        <v>213</v>
      </c>
      <c r="K62" s="92" t="s">
        <v>19</v>
      </c>
      <c r="L62" s="93" t="s">
        <v>264</v>
      </c>
      <c r="M62" s="92" t="s">
        <v>122</v>
      </c>
      <c r="N62" s="92" t="s">
        <v>168</v>
      </c>
      <c r="O62" s="92" t="s">
        <v>145</v>
      </c>
      <c r="P62" s="92" t="s">
        <v>146</v>
      </c>
    </row>
    <row r="63" spans="1:16" ht="15.75">
      <c r="A63" s="94" t="s">
        <v>263</v>
      </c>
      <c r="B63" s="94" t="s">
        <v>263</v>
      </c>
      <c r="C63" s="94" t="s">
        <v>263</v>
      </c>
      <c r="D63" s="94" t="s">
        <v>263</v>
      </c>
      <c r="E63" s="94" t="s">
        <v>263</v>
      </c>
      <c r="F63" s="94" t="s">
        <v>263</v>
      </c>
      <c r="I63" s="92" t="s">
        <v>151</v>
      </c>
      <c r="J63" s="92" t="s">
        <v>255</v>
      </c>
      <c r="K63" s="92" t="s">
        <v>19</v>
      </c>
      <c r="L63" s="93" t="s">
        <v>264</v>
      </c>
      <c r="M63" s="92" t="s">
        <v>122</v>
      </c>
      <c r="N63" s="92" t="s">
        <v>168</v>
      </c>
      <c r="O63" s="92" t="s">
        <v>145</v>
      </c>
      <c r="P63" s="92" t="s">
        <v>146</v>
      </c>
    </row>
    <row r="64" spans="1:16" ht="15.75">
      <c r="A64" s="94" t="s">
        <v>263</v>
      </c>
      <c r="B64" s="94" t="s">
        <v>263</v>
      </c>
      <c r="C64" s="94" t="s">
        <v>263</v>
      </c>
      <c r="D64" s="94" t="s">
        <v>263</v>
      </c>
      <c r="E64" s="94" t="s">
        <v>263</v>
      </c>
      <c r="F64" s="94" t="s">
        <v>263</v>
      </c>
      <c r="I64" s="92" t="s">
        <v>103</v>
      </c>
      <c r="J64" s="92" t="s">
        <v>213</v>
      </c>
      <c r="K64" s="92" t="s">
        <v>19</v>
      </c>
      <c r="L64" s="93" t="s">
        <v>264</v>
      </c>
      <c r="M64" s="92" t="s">
        <v>122</v>
      </c>
      <c r="N64" s="92" t="s">
        <v>169</v>
      </c>
      <c r="O64" s="92" t="s">
        <v>145</v>
      </c>
      <c r="P64" s="92" t="s">
        <v>146</v>
      </c>
    </row>
    <row r="65" spans="1:16" ht="15.75">
      <c r="A65" s="94" t="s">
        <v>263</v>
      </c>
      <c r="B65" s="94" t="s">
        <v>263</v>
      </c>
      <c r="C65" s="94" t="s">
        <v>263</v>
      </c>
      <c r="D65" s="94" t="s">
        <v>263</v>
      </c>
      <c r="E65" s="94" t="s">
        <v>263</v>
      </c>
      <c r="F65" s="94" t="s">
        <v>263</v>
      </c>
      <c r="I65" s="92" t="s">
        <v>151</v>
      </c>
      <c r="J65" s="92" t="s">
        <v>255</v>
      </c>
      <c r="K65" s="92" t="s">
        <v>19</v>
      </c>
      <c r="L65" s="93" t="s">
        <v>264</v>
      </c>
      <c r="M65" s="92" t="s">
        <v>122</v>
      </c>
      <c r="N65" s="92" t="s">
        <v>169</v>
      </c>
      <c r="O65" s="92" t="s">
        <v>145</v>
      </c>
      <c r="P65" s="92" t="s">
        <v>146</v>
      </c>
    </row>
    <row r="66" spans="1:16" ht="15.75">
      <c r="A66" s="94" t="s">
        <v>263</v>
      </c>
      <c r="B66" s="94" t="s">
        <v>263</v>
      </c>
      <c r="C66" s="94" t="s">
        <v>263</v>
      </c>
      <c r="D66" s="94" t="s">
        <v>263</v>
      </c>
      <c r="E66" s="94" t="s">
        <v>263</v>
      </c>
      <c r="F66" s="94" t="s">
        <v>263</v>
      </c>
      <c r="I66" s="92" t="s">
        <v>150</v>
      </c>
      <c r="J66" s="92" t="s">
        <v>258</v>
      </c>
      <c r="K66" s="92" t="s">
        <v>19</v>
      </c>
      <c r="L66" s="93" t="s">
        <v>264</v>
      </c>
      <c r="M66" s="92" t="s">
        <v>122</v>
      </c>
      <c r="N66" s="92" t="s">
        <v>169</v>
      </c>
      <c r="O66" s="92" t="s">
        <v>145</v>
      </c>
      <c r="P66" s="92" t="s">
        <v>146</v>
      </c>
    </row>
    <row r="67" spans="1:16" ht="15.75">
      <c r="A67" s="94" t="s">
        <v>263</v>
      </c>
      <c r="B67" s="94" t="s">
        <v>263</v>
      </c>
      <c r="C67" s="94" t="s">
        <v>263</v>
      </c>
      <c r="D67" s="94" t="s">
        <v>263</v>
      </c>
      <c r="E67" s="94" t="s">
        <v>263</v>
      </c>
      <c r="F67" s="94" t="s">
        <v>263</v>
      </c>
      <c r="I67" s="92" t="s">
        <v>155</v>
      </c>
      <c r="J67" s="92" t="s">
        <v>262</v>
      </c>
      <c r="K67" s="92" t="s">
        <v>154</v>
      </c>
      <c r="L67" s="93" t="s">
        <v>264</v>
      </c>
      <c r="M67" s="92" t="s">
        <v>122</v>
      </c>
      <c r="N67" s="92" t="s">
        <v>169</v>
      </c>
      <c r="O67" s="92" t="s">
        <v>145</v>
      </c>
      <c r="P67" s="92" t="s">
        <v>146</v>
      </c>
    </row>
    <row r="68" spans="1:16" ht="15.75">
      <c r="A68" s="94" t="s">
        <v>263</v>
      </c>
      <c r="B68" s="94" t="s">
        <v>263</v>
      </c>
      <c r="C68" s="94" t="s">
        <v>263</v>
      </c>
      <c r="D68" s="94" t="s">
        <v>263</v>
      </c>
      <c r="E68" s="94" t="s">
        <v>263</v>
      </c>
      <c r="F68" s="94" t="s">
        <v>263</v>
      </c>
      <c r="I68" s="92" t="s">
        <v>103</v>
      </c>
      <c r="J68" s="92" t="s">
        <v>213</v>
      </c>
      <c r="K68" s="92" t="s">
        <v>19</v>
      </c>
      <c r="L68" s="93" t="s">
        <v>264</v>
      </c>
      <c r="M68" s="92" t="s">
        <v>122</v>
      </c>
      <c r="N68" s="92" t="s">
        <v>170</v>
      </c>
      <c r="O68" s="92" t="s">
        <v>145</v>
      </c>
      <c r="P68" s="92" t="s">
        <v>146</v>
      </c>
    </row>
    <row r="69" spans="1:16" ht="15.75">
      <c r="A69" s="94" t="s">
        <v>263</v>
      </c>
      <c r="B69" s="94" t="s">
        <v>263</v>
      </c>
      <c r="C69" s="94" t="s">
        <v>263</v>
      </c>
      <c r="D69" s="94" t="s">
        <v>263</v>
      </c>
      <c r="E69" s="94" t="s">
        <v>263</v>
      </c>
      <c r="F69" s="94" t="s">
        <v>263</v>
      </c>
      <c r="I69" s="92" t="s">
        <v>151</v>
      </c>
      <c r="J69" s="92" t="s">
        <v>255</v>
      </c>
      <c r="K69" s="92" t="s">
        <v>19</v>
      </c>
      <c r="L69" s="93" t="s">
        <v>264</v>
      </c>
      <c r="M69" s="92" t="s">
        <v>122</v>
      </c>
      <c r="N69" s="92" t="s">
        <v>170</v>
      </c>
      <c r="O69" s="92" t="s">
        <v>145</v>
      </c>
      <c r="P69" s="92" t="s">
        <v>146</v>
      </c>
    </row>
    <row r="70" spans="1:16" ht="15.75">
      <c r="A70" s="94" t="s">
        <v>263</v>
      </c>
      <c r="B70" s="94" t="s">
        <v>263</v>
      </c>
      <c r="C70" s="94" t="s">
        <v>263</v>
      </c>
      <c r="D70" s="94" t="s">
        <v>263</v>
      </c>
      <c r="E70" s="94" t="s">
        <v>263</v>
      </c>
      <c r="F70" s="94" t="s">
        <v>263</v>
      </c>
      <c r="I70" s="92" t="s">
        <v>150</v>
      </c>
      <c r="J70" s="92" t="s">
        <v>258</v>
      </c>
      <c r="K70" s="92" t="s">
        <v>19</v>
      </c>
      <c r="L70" s="93" t="s">
        <v>264</v>
      </c>
      <c r="M70" s="92" t="s">
        <v>122</v>
      </c>
      <c r="N70" s="92" t="s">
        <v>170</v>
      </c>
      <c r="O70" s="92" t="s">
        <v>145</v>
      </c>
      <c r="P70" s="92" t="s">
        <v>146</v>
      </c>
    </row>
    <row r="71" spans="1:16" ht="15.75">
      <c r="A71" s="94" t="s">
        <v>263</v>
      </c>
      <c r="B71" s="94" t="s">
        <v>263</v>
      </c>
      <c r="C71" s="94" t="s">
        <v>263</v>
      </c>
      <c r="D71" s="94" t="s">
        <v>263</v>
      </c>
      <c r="E71" s="94" t="s">
        <v>263</v>
      </c>
      <c r="F71" s="94" t="s">
        <v>263</v>
      </c>
      <c r="I71" s="92" t="s">
        <v>103</v>
      </c>
      <c r="J71" s="92" t="s">
        <v>213</v>
      </c>
      <c r="K71" s="92" t="s">
        <v>19</v>
      </c>
      <c r="L71" s="93" t="s">
        <v>264</v>
      </c>
      <c r="M71" s="92" t="s">
        <v>122</v>
      </c>
      <c r="N71" s="92" t="s">
        <v>123</v>
      </c>
      <c r="O71" s="92" t="s">
        <v>145</v>
      </c>
      <c r="P71" s="92" t="s">
        <v>146</v>
      </c>
    </row>
    <row r="72" spans="1:16" ht="15.75">
      <c r="A72" s="94" t="s">
        <v>263</v>
      </c>
      <c r="B72" s="94" t="s">
        <v>263</v>
      </c>
      <c r="C72" s="94" t="s">
        <v>263</v>
      </c>
      <c r="D72" s="94" t="s">
        <v>263</v>
      </c>
      <c r="E72" s="94" t="s">
        <v>263</v>
      </c>
      <c r="F72" s="94" t="s">
        <v>263</v>
      </c>
      <c r="I72" s="92" t="s">
        <v>151</v>
      </c>
      <c r="J72" s="92" t="s">
        <v>255</v>
      </c>
      <c r="K72" s="92" t="s">
        <v>19</v>
      </c>
      <c r="L72" s="93" t="s">
        <v>264</v>
      </c>
      <c r="M72" s="92" t="s">
        <v>122</v>
      </c>
      <c r="N72" s="92" t="s">
        <v>123</v>
      </c>
      <c r="O72" s="92" t="s">
        <v>145</v>
      </c>
      <c r="P72" s="92" t="s">
        <v>146</v>
      </c>
    </row>
    <row r="73" spans="1:16" ht="15.75">
      <c r="A73" s="94" t="s">
        <v>263</v>
      </c>
      <c r="B73" s="94" t="s">
        <v>263</v>
      </c>
      <c r="C73" s="94" t="s">
        <v>263</v>
      </c>
      <c r="D73" s="94" t="s">
        <v>263</v>
      </c>
      <c r="E73" s="94" t="s">
        <v>263</v>
      </c>
      <c r="F73" s="94" t="s">
        <v>263</v>
      </c>
      <c r="I73" s="92" t="s">
        <v>150</v>
      </c>
      <c r="J73" s="92" t="s">
        <v>258</v>
      </c>
      <c r="K73" s="92" t="s">
        <v>19</v>
      </c>
      <c r="L73" s="93" t="s">
        <v>264</v>
      </c>
      <c r="M73" s="92" t="s">
        <v>122</v>
      </c>
      <c r="N73" s="92" t="s">
        <v>123</v>
      </c>
      <c r="O73" s="92" t="s">
        <v>145</v>
      </c>
      <c r="P73" s="92" t="s">
        <v>146</v>
      </c>
    </row>
    <row r="74" spans="1:16" ht="15.75">
      <c r="A74" s="94" t="s">
        <v>263</v>
      </c>
      <c r="B74" s="94" t="s">
        <v>263</v>
      </c>
      <c r="C74" s="94" t="s">
        <v>263</v>
      </c>
      <c r="D74" s="94" t="s">
        <v>263</v>
      </c>
      <c r="E74" s="94" t="s">
        <v>263</v>
      </c>
      <c r="F74" s="94" t="s">
        <v>263</v>
      </c>
      <c r="I74" s="92" t="s">
        <v>155</v>
      </c>
      <c r="J74" s="92" t="s">
        <v>262</v>
      </c>
      <c r="K74" s="92" t="s">
        <v>154</v>
      </c>
      <c r="L74" s="93" t="s">
        <v>264</v>
      </c>
      <c r="M74" s="92" t="s">
        <v>122</v>
      </c>
      <c r="N74" s="92" t="s">
        <v>123</v>
      </c>
      <c r="O74" s="92" t="s">
        <v>145</v>
      </c>
      <c r="P74" s="92" t="s">
        <v>146</v>
      </c>
    </row>
    <row r="75" spans="1:16" ht="15.75">
      <c r="A75" s="94" t="s">
        <v>263</v>
      </c>
      <c r="B75" s="94" t="s">
        <v>263</v>
      </c>
      <c r="C75" s="94" t="s">
        <v>263</v>
      </c>
      <c r="D75" s="94" t="s">
        <v>263</v>
      </c>
      <c r="E75" s="94" t="s">
        <v>263</v>
      </c>
      <c r="F75" s="94" t="s">
        <v>263</v>
      </c>
      <c r="I75" s="92" t="s">
        <v>103</v>
      </c>
      <c r="J75" s="92" t="s">
        <v>213</v>
      </c>
      <c r="K75" s="92" t="s">
        <v>19</v>
      </c>
      <c r="L75" s="93" t="s">
        <v>264</v>
      </c>
      <c r="M75" s="92" t="s">
        <v>122</v>
      </c>
      <c r="N75" s="92" t="s">
        <v>171</v>
      </c>
      <c r="O75" s="92" t="s">
        <v>145</v>
      </c>
      <c r="P75" s="92" t="s">
        <v>146</v>
      </c>
    </row>
    <row r="76" spans="1:16" ht="15.75">
      <c r="A76" s="94" t="s">
        <v>263</v>
      </c>
      <c r="B76" s="94" t="s">
        <v>263</v>
      </c>
      <c r="C76" s="94" t="s">
        <v>263</v>
      </c>
      <c r="D76" s="94" t="s">
        <v>263</v>
      </c>
      <c r="E76" s="94" t="s">
        <v>263</v>
      </c>
      <c r="F76" s="94" t="s">
        <v>263</v>
      </c>
      <c r="I76" s="92" t="s">
        <v>151</v>
      </c>
      <c r="J76" s="92" t="s">
        <v>255</v>
      </c>
      <c r="K76" s="92" t="s">
        <v>19</v>
      </c>
      <c r="L76" s="93" t="s">
        <v>264</v>
      </c>
      <c r="M76" s="92" t="s">
        <v>122</v>
      </c>
      <c r="N76" s="92" t="s">
        <v>171</v>
      </c>
      <c r="O76" s="92" t="s">
        <v>145</v>
      </c>
      <c r="P76" s="92" t="s">
        <v>146</v>
      </c>
    </row>
    <row r="77" spans="1:16" ht="15.75">
      <c r="A77" s="94" t="s">
        <v>263</v>
      </c>
      <c r="B77" s="94" t="s">
        <v>263</v>
      </c>
      <c r="C77" s="94" t="s">
        <v>263</v>
      </c>
      <c r="D77" s="94" t="s">
        <v>263</v>
      </c>
      <c r="E77" s="94" t="s">
        <v>263</v>
      </c>
      <c r="F77" s="94" t="s">
        <v>263</v>
      </c>
      <c r="I77" s="92" t="s">
        <v>150</v>
      </c>
      <c r="J77" s="92" t="s">
        <v>258</v>
      </c>
      <c r="K77" s="92" t="s">
        <v>19</v>
      </c>
      <c r="L77" s="93" t="s">
        <v>264</v>
      </c>
      <c r="M77" s="92" t="s">
        <v>122</v>
      </c>
      <c r="N77" s="92" t="s">
        <v>171</v>
      </c>
      <c r="O77" s="92" t="s">
        <v>145</v>
      </c>
      <c r="P77" s="92" t="s">
        <v>146</v>
      </c>
    </row>
    <row r="78" spans="1:16" ht="15.75">
      <c r="A78" s="94" t="s">
        <v>263</v>
      </c>
      <c r="B78" s="94" t="s">
        <v>263</v>
      </c>
      <c r="C78" s="94" t="s">
        <v>263</v>
      </c>
      <c r="D78" s="94" t="s">
        <v>263</v>
      </c>
      <c r="E78" s="94" t="s">
        <v>263</v>
      </c>
      <c r="F78" s="94" t="s">
        <v>263</v>
      </c>
      <c r="I78" s="92" t="s">
        <v>116</v>
      </c>
      <c r="J78" s="92" t="s">
        <v>266</v>
      </c>
      <c r="K78" s="92" t="s">
        <v>19</v>
      </c>
      <c r="L78" s="93" t="s">
        <v>264</v>
      </c>
      <c r="M78" s="92" t="s">
        <v>122</v>
      </c>
      <c r="N78" s="92" t="s">
        <v>171</v>
      </c>
      <c r="O78" s="92" t="s">
        <v>145</v>
      </c>
      <c r="P78" s="92" t="s">
        <v>146</v>
      </c>
    </row>
    <row r="79" spans="1:16" ht="15.75">
      <c r="A79" s="94" t="s">
        <v>263</v>
      </c>
      <c r="B79" s="94" t="s">
        <v>263</v>
      </c>
      <c r="C79" s="94" t="s">
        <v>263</v>
      </c>
      <c r="D79" s="94" t="s">
        <v>263</v>
      </c>
      <c r="E79" s="94" t="s">
        <v>263</v>
      </c>
      <c r="F79" s="94" t="s">
        <v>263</v>
      </c>
      <c r="I79" s="92" t="s">
        <v>160</v>
      </c>
      <c r="J79" s="92" t="s">
        <v>261</v>
      </c>
      <c r="K79" s="92" t="s">
        <v>156</v>
      </c>
      <c r="L79" s="93" t="s">
        <v>264</v>
      </c>
      <c r="M79" s="92" t="s">
        <v>122</v>
      </c>
      <c r="N79" s="92" t="s">
        <v>171</v>
      </c>
      <c r="O79" s="92" t="s">
        <v>145</v>
      </c>
      <c r="P79" s="92" t="s">
        <v>146</v>
      </c>
    </row>
    <row r="80" spans="1:16" ht="15.75">
      <c r="A80" s="94" t="s">
        <v>263</v>
      </c>
      <c r="B80" s="94" t="s">
        <v>263</v>
      </c>
      <c r="C80" s="94" t="s">
        <v>263</v>
      </c>
      <c r="D80" s="94" t="s">
        <v>263</v>
      </c>
      <c r="E80" s="94" t="s">
        <v>263</v>
      </c>
      <c r="F80" s="94" t="s">
        <v>263</v>
      </c>
      <c r="I80" s="92" t="s">
        <v>103</v>
      </c>
      <c r="J80" s="92" t="s">
        <v>213</v>
      </c>
      <c r="K80" s="92" t="s">
        <v>19</v>
      </c>
      <c r="L80" s="93" t="s">
        <v>264</v>
      </c>
      <c r="M80" s="92" t="s">
        <v>117</v>
      </c>
      <c r="N80" s="92" t="s">
        <v>172</v>
      </c>
      <c r="O80" s="92" t="s">
        <v>145</v>
      </c>
      <c r="P80" s="92" t="s">
        <v>146</v>
      </c>
    </row>
    <row r="81" spans="1:16" ht="15.75">
      <c r="A81" s="94" t="s">
        <v>263</v>
      </c>
      <c r="B81" s="94" t="s">
        <v>263</v>
      </c>
      <c r="C81" s="94" t="s">
        <v>263</v>
      </c>
      <c r="D81" s="94" t="s">
        <v>263</v>
      </c>
      <c r="E81" s="94" t="s">
        <v>263</v>
      </c>
      <c r="F81" s="94" t="s">
        <v>263</v>
      </c>
      <c r="I81" s="92" t="s">
        <v>151</v>
      </c>
      <c r="J81" s="92" t="s">
        <v>255</v>
      </c>
      <c r="K81" s="92" t="s">
        <v>19</v>
      </c>
      <c r="L81" s="93" t="s">
        <v>264</v>
      </c>
      <c r="M81" s="92" t="s">
        <v>117</v>
      </c>
      <c r="N81" s="92" t="s">
        <v>172</v>
      </c>
      <c r="O81" s="92" t="s">
        <v>145</v>
      </c>
      <c r="P81" s="92" t="s">
        <v>146</v>
      </c>
    </row>
    <row r="82" spans="1:16" ht="15.75">
      <c r="A82" s="94" t="s">
        <v>263</v>
      </c>
      <c r="B82" s="94" t="s">
        <v>263</v>
      </c>
      <c r="C82" s="94" t="s">
        <v>263</v>
      </c>
      <c r="D82" s="94" t="s">
        <v>263</v>
      </c>
      <c r="E82" s="94" t="s">
        <v>263</v>
      </c>
      <c r="F82" s="94" t="s">
        <v>263</v>
      </c>
      <c r="I82" s="92" t="s">
        <v>160</v>
      </c>
      <c r="J82" s="92" t="s">
        <v>261</v>
      </c>
      <c r="K82" s="92" t="s">
        <v>156</v>
      </c>
      <c r="L82" s="93" t="s">
        <v>264</v>
      </c>
      <c r="M82" s="92" t="s">
        <v>117</v>
      </c>
      <c r="N82" s="92" t="s">
        <v>172</v>
      </c>
      <c r="O82" s="92" t="s">
        <v>145</v>
      </c>
      <c r="P82" s="92" t="s">
        <v>146</v>
      </c>
    </row>
    <row r="83" spans="1:16" ht="15.75">
      <c r="A83" s="94" t="s">
        <v>263</v>
      </c>
      <c r="B83" s="94" t="s">
        <v>263</v>
      </c>
      <c r="C83" s="94" t="s">
        <v>263</v>
      </c>
      <c r="D83" s="94" t="s">
        <v>263</v>
      </c>
      <c r="E83" s="94" t="s">
        <v>263</v>
      </c>
      <c r="F83" s="94" t="s">
        <v>263</v>
      </c>
      <c r="I83" s="92" t="s">
        <v>103</v>
      </c>
      <c r="J83" s="92" t="s">
        <v>213</v>
      </c>
      <c r="K83" s="92" t="s">
        <v>19</v>
      </c>
      <c r="L83" s="93" t="s">
        <v>264</v>
      </c>
      <c r="M83" s="92" t="s">
        <v>117</v>
      </c>
      <c r="N83" s="92" t="s">
        <v>128</v>
      </c>
      <c r="O83" s="92" t="s">
        <v>145</v>
      </c>
      <c r="P83" s="92" t="s">
        <v>146</v>
      </c>
    </row>
    <row r="84" spans="1:16" ht="15.75">
      <c r="A84" s="94" t="s">
        <v>263</v>
      </c>
      <c r="B84" s="94" t="s">
        <v>263</v>
      </c>
      <c r="C84" s="94" t="s">
        <v>263</v>
      </c>
      <c r="D84" s="94" t="s">
        <v>263</v>
      </c>
      <c r="E84" s="94" t="s">
        <v>263</v>
      </c>
      <c r="F84" s="94" t="s">
        <v>263</v>
      </c>
      <c r="I84" s="92" t="s">
        <v>151</v>
      </c>
      <c r="J84" s="92" t="s">
        <v>255</v>
      </c>
      <c r="K84" s="92" t="s">
        <v>19</v>
      </c>
      <c r="L84" s="93" t="s">
        <v>264</v>
      </c>
      <c r="M84" s="92" t="s">
        <v>117</v>
      </c>
      <c r="N84" s="92" t="s">
        <v>128</v>
      </c>
      <c r="O84" s="92" t="s">
        <v>145</v>
      </c>
      <c r="P84" s="92" t="s">
        <v>146</v>
      </c>
    </row>
    <row r="85" spans="1:16" ht="15.75">
      <c r="A85" s="94" t="s">
        <v>263</v>
      </c>
      <c r="B85" s="94" t="s">
        <v>263</v>
      </c>
      <c r="C85" s="94" t="s">
        <v>263</v>
      </c>
      <c r="D85" s="94" t="s">
        <v>263</v>
      </c>
      <c r="E85" s="94" t="s">
        <v>263</v>
      </c>
      <c r="F85" s="94" t="s">
        <v>263</v>
      </c>
      <c r="I85" s="92" t="s">
        <v>150</v>
      </c>
      <c r="J85" s="92" t="s">
        <v>258</v>
      </c>
      <c r="K85" s="92" t="s">
        <v>19</v>
      </c>
      <c r="L85" s="93" t="s">
        <v>264</v>
      </c>
      <c r="M85" s="92" t="s">
        <v>117</v>
      </c>
      <c r="N85" s="92" t="s">
        <v>128</v>
      </c>
      <c r="O85" s="92" t="s">
        <v>145</v>
      </c>
      <c r="P85" s="92" t="s">
        <v>146</v>
      </c>
    </row>
    <row r="86" spans="1:16" ht="15.75">
      <c r="A86" s="94" t="s">
        <v>263</v>
      </c>
      <c r="B86" s="94" t="s">
        <v>263</v>
      </c>
      <c r="C86" s="94" t="s">
        <v>263</v>
      </c>
      <c r="D86" s="94" t="s">
        <v>263</v>
      </c>
      <c r="E86" s="94" t="s">
        <v>263</v>
      </c>
      <c r="F86" s="94" t="s">
        <v>263</v>
      </c>
      <c r="I86" s="92" t="s">
        <v>149</v>
      </c>
      <c r="J86" s="92" t="s">
        <v>254</v>
      </c>
      <c r="K86" s="92" t="s">
        <v>19</v>
      </c>
      <c r="L86" s="93" t="s">
        <v>264</v>
      </c>
      <c r="M86" s="92" t="s">
        <v>117</v>
      </c>
      <c r="N86" s="92" t="s">
        <v>164</v>
      </c>
      <c r="O86" s="92" t="s">
        <v>145</v>
      </c>
      <c r="P86" s="92" t="s">
        <v>146</v>
      </c>
    </row>
    <row r="87" spans="1:16" ht="15.75">
      <c r="A87" s="94" t="s">
        <v>263</v>
      </c>
      <c r="B87" s="94" t="s">
        <v>263</v>
      </c>
      <c r="C87" s="94" t="s">
        <v>263</v>
      </c>
      <c r="D87" s="94" t="s">
        <v>263</v>
      </c>
      <c r="E87" s="94" t="s">
        <v>263</v>
      </c>
      <c r="F87" s="94" t="s">
        <v>263</v>
      </c>
      <c r="I87" s="92" t="s">
        <v>151</v>
      </c>
      <c r="J87" s="92" t="s">
        <v>255</v>
      </c>
      <c r="K87" s="92" t="s">
        <v>19</v>
      </c>
      <c r="L87" s="93" t="s">
        <v>264</v>
      </c>
      <c r="M87" s="92" t="s">
        <v>117</v>
      </c>
      <c r="N87" s="92" t="s">
        <v>164</v>
      </c>
      <c r="O87" s="92" t="s">
        <v>145</v>
      </c>
      <c r="P87" s="92" t="s">
        <v>146</v>
      </c>
    </row>
    <row r="88" spans="1:16" ht="15.75">
      <c r="A88" s="94" t="s">
        <v>263</v>
      </c>
      <c r="B88" s="94" t="s">
        <v>263</v>
      </c>
      <c r="C88" s="94" t="s">
        <v>263</v>
      </c>
      <c r="D88" s="94" t="s">
        <v>263</v>
      </c>
      <c r="E88" s="94" t="s">
        <v>263</v>
      </c>
      <c r="F88" s="94" t="s">
        <v>263</v>
      </c>
      <c r="I88" s="92" t="s">
        <v>158</v>
      </c>
      <c r="J88" s="92" t="s">
        <v>257</v>
      </c>
      <c r="K88" s="92" t="s">
        <v>19</v>
      </c>
      <c r="L88" s="93" t="s">
        <v>264</v>
      </c>
      <c r="M88" s="92" t="s">
        <v>117</v>
      </c>
      <c r="N88" s="92" t="s">
        <v>164</v>
      </c>
      <c r="O88" s="92" t="s">
        <v>145</v>
      </c>
      <c r="P88" s="92" t="s">
        <v>146</v>
      </c>
    </row>
    <row r="89" spans="1:16" ht="15.75">
      <c r="A89" s="94" t="s">
        <v>263</v>
      </c>
      <c r="B89" s="94" t="s">
        <v>263</v>
      </c>
      <c r="C89" s="94" t="s">
        <v>263</v>
      </c>
      <c r="D89" s="94" t="s">
        <v>263</v>
      </c>
      <c r="E89" s="94" t="s">
        <v>263</v>
      </c>
      <c r="F89" s="94" t="s">
        <v>263</v>
      </c>
      <c r="I89" s="92" t="s">
        <v>150</v>
      </c>
      <c r="J89" s="92" t="s">
        <v>258</v>
      </c>
      <c r="K89" s="92" t="s">
        <v>19</v>
      </c>
      <c r="L89" s="93" t="s">
        <v>264</v>
      </c>
      <c r="M89" s="92" t="s">
        <v>117</v>
      </c>
      <c r="N89" s="92" t="s">
        <v>164</v>
      </c>
      <c r="O89" s="92" t="s">
        <v>145</v>
      </c>
      <c r="P89" s="92" t="s">
        <v>146</v>
      </c>
    </row>
    <row r="90" spans="1:16" ht="15.75">
      <c r="A90" s="94" t="s">
        <v>263</v>
      </c>
      <c r="B90" s="94" t="s">
        <v>263</v>
      </c>
      <c r="C90" s="94" t="s">
        <v>263</v>
      </c>
      <c r="D90" s="94" t="s">
        <v>263</v>
      </c>
      <c r="E90" s="94" t="s">
        <v>263</v>
      </c>
      <c r="F90" s="94" t="s">
        <v>263</v>
      </c>
      <c r="I90" s="92" t="s">
        <v>155</v>
      </c>
      <c r="J90" s="92" t="s">
        <v>262</v>
      </c>
      <c r="K90" s="92" t="s">
        <v>154</v>
      </c>
      <c r="L90" s="93" t="s">
        <v>264</v>
      </c>
      <c r="M90" s="92" t="s">
        <v>117</v>
      </c>
      <c r="N90" s="92" t="s">
        <v>164</v>
      </c>
      <c r="O90" s="92" t="s">
        <v>145</v>
      </c>
      <c r="P90" s="92" t="s">
        <v>146</v>
      </c>
    </row>
    <row r="91" spans="1:16" ht="15.75">
      <c r="A91" s="94" t="s">
        <v>263</v>
      </c>
      <c r="B91" s="94" t="s">
        <v>263</v>
      </c>
      <c r="C91" s="94" t="s">
        <v>263</v>
      </c>
      <c r="D91" s="94" t="s">
        <v>263</v>
      </c>
      <c r="E91" s="94" t="s">
        <v>263</v>
      </c>
      <c r="F91" s="94" t="s">
        <v>263</v>
      </c>
      <c r="I91" s="92" t="s">
        <v>103</v>
      </c>
      <c r="J91" s="92" t="s">
        <v>213</v>
      </c>
      <c r="K91" s="92" t="s">
        <v>19</v>
      </c>
      <c r="L91" s="93" t="s">
        <v>264</v>
      </c>
      <c r="M91" s="92" t="s">
        <v>117</v>
      </c>
      <c r="N91" s="92" t="s">
        <v>173</v>
      </c>
      <c r="O91" s="92" t="s">
        <v>145</v>
      </c>
      <c r="P91" s="92" t="s">
        <v>146</v>
      </c>
    </row>
    <row r="92" spans="1:16" ht="15.75">
      <c r="A92" s="94" t="s">
        <v>263</v>
      </c>
      <c r="B92" s="94" t="s">
        <v>263</v>
      </c>
      <c r="C92" s="94" t="s">
        <v>263</v>
      </c>
      <c r="D92" s="94" t="s">
        <v>263</v>
      </c>
      <c r="E92" s="94" t="s">
        <v>263</v>
      </c>
      <c r="F92" s="94" t="s">
        <v>263</v>
      </c>
      <c r="I92" s="92" t="s">
        <v>151</v>
      </c>
      <c r="J92" s="92" t="s">
        <v>255</v>
      </c>
      <c r="K92" s="92" t="s">
        <v>19</v>
      </c>
      <c r="L92" s="93" t="s">
        <v>264</v>
      </c>
      <c r="M92" s="92" t="s">
        <v>117</v>
      </c>
      <c r="N92" s="92" t="s">
        <v>173</v>
      </c>
      <c r="O92" s="92" t="s">
        <v>145</v>
      </c>
      <c r="P92" s="92" t="s">
        <v>146</v>
      </c>
    </row>
    <row r="93" spans="1:16" ht="15.75">
      <c r="A93" s="94" t="s">
        <v>263</v>
      </c>
      <c r="B93" s="94" t="s">
        <v>263</v>
      </c>
      <c r="C93" s="94" t="s">
        <v>263</v>
      </c>
      <c r="D93" s="94" t="s">
        <v>263</v>
      </c>
      <c r="E93" s="94" t="s">
        <v>263</v>
      </c>
      <c r="F93" s="94" t="s">
        <v>263</v>
      </c>
      <c r="I93" s="92" t="s">
        <v>150</v>
      </c>
      <c r="J93" s="92" t="s">
        <v>258</v>
      </c>
      <c r="K93" s="92" t="s">
        <v>19</v>
      </c>
      <c r="L93" s="93" t="s">
        <v>264</v>
      </c>
      <c r="M93" s="92" t="s">
        <v>117</v>
      </c>
      <c r="N93" s="92" t="s">
        <v>173</v>
      </c>
      <c r="O93" s="92" t="s">
        <v>145</v>
      </c>
      <c r="P93" s="92" t="s">
        <v>146</v>
      </c>
    </row>
  </sheetData>
  <autoFilter ref="A6:Q17" xr:uid="{C19A91F8-BB26-499B-BF7A-1AD67CB18D19}">
    <sortState ref="A6:Q7">
      <sortCondition ref="E6"/>
    </sortState>
  </autoFilter>
  <conditionalFormatting sqref="A7:A26">
    <cfRule type="duplicateValues" dxfId="1" priority="2"/>
  </conditionalFormatting>
  <hyperlinks>
    <hyperlink ref="B26" r:id="rId1" display="https://emenscr.nesdc.go.th/viewer/view.html?id=5efeb3328fee0f3091ae8e45&amp;username=rmutt0578031" xr:uid="{14E2227F-955B-4C6D-97EB-1159AE948826}"/>
    <hyperlink ref="B25" r:id="rId2" display="https://emenscr.nesdc.go.th/viewer/view.html?id=5ed86fbc7248cb604aa91f7d&amp;username=rmutt0578031" xr:uid="{6F5543C0-A3E6-4758-9C71-67104A640A46}"/>
    <hyperlink ref="B24" r:id="rId3" display="https://emenscr.nesdc.go.th/viewer/view.html?id=5db6a1a8a099c71470319ade&amp;username=rmutt057802011" xr:uid="{F5E11F76-8549-4693-8F16-CAE27EC76192}"/>
    <hyperlink ref="B23" r:id="rId4" display="https://emenscr.nesdc.go.th/viewer/view.html?id=5d9d8c491cf04a5bcff24353&amp;username=rmutt057802011" xr:uid="{ADB42131-B9BB-45C7-94F0-39B294768386}"/>
    <hyperlink ref="B27" r:id="rId5" display="https://emenscr.nesdc.go.th/viewer/view.html?id=5f2cd5701e9bcf1b6a3365ee&amp;username=sru11161" xr:uid="{8E6C6BCF-B159-4208-80DC-E7E8C53819E6}"/>
    <hyperlink ref="B28" r:id="rId6" display="https://emenscr.nesdc.go.th/viewer/view.html?id=5f2cd5701e9bcf1b6a3365ee&amp;username=sru11161" xr:uid="{AFEDBBFA-5B81-4DA0-AACC-99A6C4F9099A}"/>
    <hyperlink ref="B29" r:id="rId7" display="https://emenscr.nesdc.go.th/viewer/view.html?id=5f2cd5701e9bcf1b6a3365ee&amp;username=sru11161" xr:uid="{D69D038E-8E6D-4879-B488-7234BAFE4C0F}"/>
    <hyperlink ref="B30" r:id="rId8" display="https://emenscr.nesdc.go.th/viewer/view.html?id=5f2cd5701e9bcf1b6a3365ee&amp;username=sru11161" xr:uid="{B0FE6094-E7C6-4245-89FE-E35281BD2846}"/>
    <hyperlink ref="B31" r:id="rId9" display="https://emenscr.nesdc.go.th/viewer/view.html?id=5f2cd5701e9bcf1b6a3365ee&amp;username=sru11161" xr:uid="{7701C9F5-948E-42FD-8428-EE1FA8F05B3B}"/>
    <hyperlink ref="B32" r:id="rId10" display="https://emenscr.nesdc.go.th/viewer/view.html?id=5f2cd5701e9bcf1b6a3365ee&amp;username=sru11161" xr:uid="{B30480EB-180C-48E0-812C-AAF09D1AF27B}"/>
    <hyperlink ref="B33" r:id="rId11" display="https://emenscr.nesdc.go.th/viewer/view.html?id=5f2cd5701e9bcf1b6a3365ee&amp;username=sru11161" xr:uid="{4851DD21-E355-4F7E-89D3-5F19A811A323}"/>
    <hyperlink ref="B34" r:id="rId12" display="https://emenscr.nesdc.go.th/viewer/view.html?id=5f2cd5701e9bcf1b6a3365ee&amp;username=sru11161" xr:uid="{0A14E793-FCC3-40E9-B356-FFA91251368B}"/>
    <hyperlink ref="B35" r:id="rId13" display="https://emenscr.nesdc.go.th/viewer/view.html?id=5f2cd5701e9bcf1b6a3365ee&amp;username=sru11161" xr:uid="{532A4D3E-C2EA-4F54-9B0A-74D1AB24767B}"/>
    <hyperlink ref="B36" r:id="rId14" display="https://emenscr.nesdc.go.th/viewer/view.html?id=5f2cd5701e9bcf1b6a3365ee&amp;username=sru11161" xr:uid="{C8A14701-038C-4E0C-899D-1CCF56E3912B}"/>
    <hyperlink ref="B37" r:id="rId15" display="https://emenscr.nesdc.go.th/viewer/view.html?id=5f2cd5701e9bcf1b6a3365ee&amp;username=sru11161" xr:uid="{0C8B799E-2706-43C3-BF47-99C870C9D968}"/>
    <hyperlink ref="B38" r:id="rId16" display="https://emenscr.nesdc.go.th/viewer/view.html?id=5f2cd5701e9bcf1b6a3365ee&amp;username=sru11161" xr:uid="{95C783C0-67A1-4812-B858-F2D47445E2B6}"/>
    <hyperlink ref="B39" r:id="rId17" display="https://emenscr.nesdc.go.th/viewer/view.html?id=5f2cd5701e9bcf1b6a3365ee&amp;username=sru11161" xr:uid="{3C2D1939-2ED8-4B8D-808E-6034A6EB4102}"/>
    <hyperlink ref="B40" r:id="rId18" display="https://emenscr.nesdc.go.th/viewer/view.html?id=5f2cd5701e9bcf1b6a3365ee&amp;username=sru11161" xr:uid="{F00E8141-32DB-4030-B992-EF0F3D48A2CD}"/>
    <hyperlink ref="B41" r:id="rId19" display="https://emenscr.nesdc.go.th/viewer/view.html?id=5f2cd5701e9bcf1b6a3365ee&amp;username=sru11161" xr:uid="{1AD261FB-7F55-4EDB-8F31-C3C6CA4CEBB0}"/>
    <hyperlink ref="B42" r:id="rId20" display="https://emenscr.nesdc.go.th/viewer/view.html?id=5f2cd5701e9bcf1b6a3365ee&amp;username=sru11161" xr:uid="{5B857FE9-EE5D-4850-A784-665A182242B2}"/>
    <hyperlink ref="B43" r:id="rId21" display="https://emenscr.nesdc.go.th/viewer/view.html?id=5f2cd5701e9bcf1b6a3365ee&amp;username=sru11161" xr:uid="{03FE3BEC-5607-4ED3-BE09-1EA69F81BF2E}"/>
    <hyperlink ref="B44" r:id="rId22" display="https://emenscr.nesdc.go.th/viewer/view.html?id=5f2cd5701e9bcf1b6a3365ee&amp;username=sru11161" xr:uid="{312E1773-5E7A-4A2D-BB8D-5FD61BB586EE}"/>
    <hyperlink ref="B45" r:id="rId23" display="https://emenscr.nesdc.go.th/viewer/view.html?id=5f2cd5701e9bcf1b6a3365ee&amp;username=sru11161" xr:uid="{492395DD-56FA-4100-B88B-F7C7A3946F99}"/>
    <hyperlink ref="B46" r:id="rId24" display="https://emenscr.nesdc.go.th/viewer/view.html?id=5f2cd5701e9bcf1b6a3365ee&amp;username=sru11161" xr:uid="{9573DC9B-86BF-448D-AE7C-A37BE2F8ED6F}"/>
    <hyperlink ref="B47" r:id="rId25" display="https://emenscr.nesdc.go.th/viewer/view.html?id=5f2cd5701e9bcf1b6a3365ee&amp;username=sru11161" xr:uid="{12410483-FE8B-4306-8FE2-81C8A14222EF}"/>
    <hyperlink ref="B48" r:id="rId26" display="https://emenscr.nesdc.go.th/viewer/view.html?id=5f2cd5701e9bcf1b6a3365ee&amp;username=sru11161" xr:uid="{49FC09F1-AEA4-42A7-9C06-F9B621E6C0FA}"/>
    <hyperlink ref="B49" r:id="rId27" display="https://emenscr.nesdc.go.th/viewer/view.html?id=5f2cd5701e9bcf1b6a3365ee&amp;username=sru11161" xr:uid="{CC19A750-7159-48BD-9511-99579CFEDDE6}"/>
    <hyperlink ref="B50" r:id="rId28" display="https://emenscr.nesdc.go.th/viewer/view.html?id=5f2cd5701e9bcf1b6a3365ee&amp;username=sru11161" xr:uid="{A95946EE-A4A0-4A72-B981-128C714A9D99}"/>
    <hyperlink ref="B51" r:id="rId29" display="https://emenscr.nesdc.go.th/viewer/view.html?id=5f2cd5701e9bcf1b6a3365ee&amp;username=sru11161" xr:uid="{372E911A-A442-4B75-ADD8-C3F583D1E53F}"/>
    <hyperlink ref="B52" r:id="rId30" display="https://emenscr.nesdc.go.th/viewer/view.html?id=5f2cd5701e9bcf1b6a3365ee&amp;username=sru11161" xr:uid="{E7644E47-7703-4991-A4BF-13DE460FFDF1}"/>
    <hyperlink ref="B53" r:id="rId31" display="https://emenscr.nesdc.go.th/viewer/view.html?id=5f2cd5701e9bcf1b6a3365ee&amp;username=sru11161" xr:uid="{3858CAC9-E39C-45A6-BFF9-6D536D4107D6}"/>
    <hyperlink ref="B54" r:id="rId32" display="https://emenscr.nesdc.go.th/viewer/view.html?id=5f2cd5701e9bcf1b6a3365ee&amp;username=sru11161" xr:uid="{506BB16D-6550-4A83-89C9-A9515BC8FCBA}"/>
    <hyperlink ref="B55" r:id="rId33" display="https://emenscr.nesdc.go.th/viewer/view.html?id=5f2cd5701e9bcf1b6a3365ee&amp;username=sru11161" xr:uid="{135AA541-27EE-4856-8418-B0E641D3C489}"/>
    <hyperlink ref="B56" r:id="rId34" display="https://emenscr.nesdc.go.th/viewer/view.html?id=5f2cd5701e9bcf1b6a3365ee&amp;username=sru11161" xr:uid="{2E60BEFF-8E09-4D60-A434-DABCA57FF382}"/>
    <hyperlink ref="B57" r:id="rId35" display="https://emenscr.nesdc.go.th/viewer/view.html?id=5f2cd5701e9bcf1b6a3365ee&amp;username=sru11161" xr:uid="{59B6445E-7022-4E9A-ABDE-E36FD8C07824}"/>
    <hyperlink ref="B58" r:id="rId36" display="https://emenscr.nesdc.go.th/viewer/view.html?id=5f2cd5701e9bcf1b6a3365ee&amp;username=sru11161" xr:uid="{58C6A1AA-0F25-470D-8B49-7185E72E5C31}"/>
    <hyperlink ref="B59" r:id="rId37" display="https://emenscr.nesdc.go.th/viewer/view.html?id=5f2cd5701e9bcf1b6a3365ee&amp;username=sru11161" xr:uid="{4D0DA34F-B5A8-4564-93FF-992E77CFFB7C}"/>
    <hyperlink ref="B60" r:id="rId38" display="https://emenscr.nesdc.go.th/viewer/view.html?id=5f2cd5701e9bcf1b6a3365ee&amp;username=sru11161" xr:uid="{62D5E3BD-A466-40D6-A9C6-23E6308ACA69}"/>
    <hyperlink ref="B61" r:id="rId39" display="https://emenscr.nesdc.go.th/viewer/view.html?id=5f2cd5701e9bcf1b6a3365ee&amp;username=sru11161" xr:uid="{552C8718-6A34-43E9-A88E-931870CEE235}"/>
    <hyperlink ref="B62" r:id="rId40" display="https://emenscr.nesdc.go.th/viewer/view.html?id=5f2cd5701e9bcf1b6a3365ee&amp;username=sru11161" xr:uid="{B34DDF7B-72C1-4539-88C8-532B1EC55F5B}"/>
    <hyperlink ref="B63" r:id="rId41" display="https://emenscr.nesdc.go.th/viewer/view.html?id=5f2cd5701e9bcf1b6a3365ee&amp;username=sru11161" xr:uid="{13383CC4-C869-437F-B1EC-AB7747D4A9B2}"/>
    <hyperlink ref="B64" r:id="rId42" display="https://emenscr.nesdc.go.th/viewer/view.html?id=5f2cd5701e9bcf1b6a3365ee&amp;username=sru11161" xr:uid="{12BB9641-5804-4C83-8BA7-3E415EF8FC81}"/>
    <hyperlink ref="B65" r:id="rId43" display="https://emenscr.nesdc.go.th/viewer/view.html?id=5f2cd5701e9bcf1b6a3365ee&amp;username=sru11161" xr:uid="{774DEEEC-F0B3-42A0-8955-BE922091ADB6}"/>
    <hyperlink ref="B66" r:id="rId44" display="https://emenscr.nesdc.go.th/viewer/view.html?id=5f2cd5701e9bcf1b6a3365ee&amp;username=sru11161" xr:uid="{CD62F2CD-5186-402D-8E78-1FD081F0D54D}"/>
    <hyperlink ref="B67" r:id="rId45" display="https://emenscr.nesdc.go.th/viewer/view.html?id=5f2cd5701e9bcf1b6a3365ee&amp;username=sru11161" xr:uid="{7F8B38AB-15CA-4C83-9C59-937674CA9BCC}"/>
    <hyperlink ref="B68" r:id="rId46" display="https://emenscr.nesdc.go.th/viewer/view.html?id=5f2cd5701e9bcf1b6a3365ee&amp;username=sru11161" xr:uid="{1EF61EFF-714C-4037-A858-34A1B70E28C0}"/>
    <hyperlink ref="B69" r:id="rId47" display="https://emenscr.nesdc.go.th/viewer/view.html?id=5f2cd5701e9bcf1b6a3365ee&amp;username=sru11161" xr:uid="{B8F83BCF-3F9D-4EA4-9A75-61A3A383E882}"/>
    <hyperlink ref="B70" r:id="rId48" display="https://emenscr.nesdc.go.th/viewer/view.html?id=5f2cd5701e9bcf1b6a3365ee&amp;username=sru11161" xr:uid="{4AA1393E-F9B4-498A-AF51-D1D7940BB32D}"/>
    <hyperlink ref="B71" r:id="rId49" display="https://emenscr.nesdc.go.th/viewer/view.html?id=5f2cd5701e9bcf1b6a3365ee&amp;username=sru11161" xr:uid="{7AC61137-6434-424C-B09A-626A6731E71F}"/>
    <hyperlink ref="B72" r:id="rId50" display="https://emenscr.nesdc.go.th/viewer/view.html?id=5f2cd5701e9bcf1b6a3365ee&amp;username=sru11161" xr:uid="{C7E00C50-B947-4726-BAC3-08396945DE65}"/>
    <hyperlink ref="B73" r:id="rId51" display="https://emenscr.nesdc.go.th/viewer/view.html?id=5f2cd5701e9bcf1b6a3365ee&amp;username=sru11161" xr:uid="{B0BA4B61-5B8D-4209-9738-B16558F74553}"/>
    <hyperlink ref="B74" r:id="rId52" display="https://emenscr.nesdc.go.th/viewer/view.html?id=5f2cd5701e9bcf1b6a3365ee&amp;username=sru11161" xr:uid="{92BC5EF5-7A16-41D2-A8C1-CB112FD8FA34}"/>
    <hyperlink ref="B75" r:id="rId53" display="https://emenscr.nesdc.go.th/viewer/view.html?id=5f2cd5701e9bcf1b6a3365ee&amp;username=sru11161" xr:uid="{F94735BA-0686-4B54-87F5-E97E8D1611D3}"/>
    <hyperlink ref="B76" r:id="rId54" display="https://emenscr.nesdc.go.th/viewer/view.html?id=5f2cd5701e9bcf1b6a3365ee&amp;username=sru11161" xr:uid="{034EAA64-91D5-4A58-9A56-BBEEE6207EF0}"/>
    <hyperlink ref="B77" r:id="rId55" display="https://emenscr.nesdc.go.th/viewer/view.html?id=5f2cd5701e9bcf1b6a3365ee&amp;username=sru11161" xr:uid="{29AE5E64-9FFF-4606-82DF-762D1B60F4A9}"/>
    <hyperlink ref="B78" r:id="rId56" display="https://emenscr.nesdc.go.th/viewer/view.html?id=5f2cd5701e9bcf1b6a3365ee&amp;username=sru11161" xr:uid="{3089E1BC-35C8-4187-B714-7A827D577661}"/>
    <hyperlink ref="B79" r:id="rId57" display="https://emenscr.nesdc.go.th/viewer/view.html?id=5f2cd5701e9bcf1b6a3365ee&amp;username=sru11161" xr:uid="{8E28585E-1E93-42C1-BC24-C614879D6E01}"/>
    <hyperlink ref="B80" r:id="rId58" display="https://emenscr.nesdc.go.th/viewer/view.html?id=5f2cd5701e9bcf1b6a3365ee&amp;username=sru11161" xr:uid="{16A1B9D9-06F4-45FF-AD55-A45AA27EB6F0}"/>
    <hyperlink ref="B81" r:id="rId59" display="https://emenscr.nesdc.go.th/viewer/view.html?id=5f2cd5701e9bcf1b6a3365ee&amp;username=sru11161" xr:uid="{D54D852F-1561-421C-951D-776FE4FF93EB}"/>
    <hyperlink ref="B82" r:id="rId60" display="https://emenscr.nesdc.go.th/viewer/view.html?id=5f2cd5701e9bcf1b6a3365ee&amp;username=sru11161" xr:uid="{1CA6DA99-543E-4655-B57C-7D9294BEA17B}"/>
    <hyperlink ref="B83" r:id="rId61" display="https://emenscr.nesdc.go.th/viewer/view.html?id=5f2cd5701e9bcf1b6a3365ee&amp;username=sru11161" xr:uid="{E62878C2-1060-4998-AAF6-512EE7966DC6}"/>
    <hyperlink ref="B84" r:id="rId62" display="https://emenscr.nesdc.go.th/viewer/view.html?id=5f2cd5701e9bcf1b6a3365ee&amp;username=sru11161" xr:uid="{7103B6B0-A602-43F6-B351-92A2097F6728}"/>
    <hyperlink ref="B85" r:id="rId63" display="https://emenscr.nesdc.go.th/viewer/view.html?id=5f2cd5701e9bcf1b6a3365ee&amp;username=sru11161" xr:uid="{2F139526-49BC-46F8-90D2-C7A2CB9B3D30}"/>
    <hyperlink ref="B86" r:id="rId64" display="https://emenscr.nesdc.go.th/viewer/view.html?id=5f2cd5701e9bcf1b6a3365ee&amp;username=sru11161" xr:uid="{8DE45A85-A8CE-45FD-A044-4BAF60DC1680}"/>
    <hyperlink ref="B87" r:id="rId65" display="https://emenscr.nesdc.go.th/viewer/view.html?id=5f2cd5701e9bcf1b6a3365ee&amp;username=sru11161" xr:uid="{E3BBFD5F-808C-4BF0-99A1-6BDB33CD246E}"/>
    <hyperlink ref="B88" r:id="rId66" display="https://emenscr.nesdc.go.th/viewer/view.html?id=5f2cd5701e9bcf1b6a3365ee&amp;username=sru11161" xr:uid="{FE86DD6A-8736-419E-9424-D9BE28FB75F4}"/>
    <hyperlink ref="B89" r:id="rId67" display="https://emenscr.nesdc.go.th/viewer/view.html?id=5f2cd5701e9bcf1b6a3365ee&amp;username=sru11161" xr:uid="{A1AF90B5-E76D-4C33-93AE-C3A5F380ADD7}"/>
    <hyperlink ref="B90" r:id="rId68" display="https://emenscr.nesdc.go.th/viewer/view.html?id=5f2cd5701e9bcf1b6a3365ee&amp;username=sru11161" xr:uid="{D5324510-3677-4EDB-B0D9-89BE759EBA95}"/>
    <hyperlink ref="B91" r:id="rId69" display="https://emenscr.nesdc.go.th/viewer/view.html?id=5f2cd5701e9bcf1b6a3365ee&amp;username=sru11161" xr:uid="{6DE2ADB6-BE87-488F-B491-37DB369B8D09}"/>
    <hyperlink ref="B92" r:id="rId70" display="https://emenscr.nesdc.go.th/viewer/view.html?id=5f2cd5701e9bcf1b6a3365ee&amp;username=sru11161" xr:uid="{8BFB12A4-32C2-42F6-AFF2-FCF0182825BE}"/>
    <hyperlink ref="B93" r:id="rId71" display="https://emenscr.nesdc.go.th/viewer/view.html?id=5f2cd5701e9bcf1b6a3365ee&amp;username=sru11161" xr:uid="{DE81E830-C443-48CF-A6CF-3887111A3F95}"/>
  </hyperlinks>
  <pageMargins left="0.7" right="0.7" top="0.75" bottom="0.75" header="0.3" footer="0.3"/>
  <drawing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40DD3-F7A0-4AFE-B048-761DF85F43EE}">
  <dimension ref="A1:R26"/>
  <sheetViews>
    <sheetView zoomScale="85" zoomScaleNormal="85" workbookViewId="0">
      <pane ySplit="6" topLeftCell="A7" activePane="bottomLeft" state="frozen"/>
      <selection activeCell="B1" sqref="B1"/>
      <selection pane="bottomLeft" activeCell="C1" sqref="C1:C1048576"/>
    </sheetView>
  </sheetViews>
  <sheetFormatPr defaultRowHeight="15"/>
  <cols>
    <col min="1" max="1" width="18" customWidth="1"/>
    <col min="2" max="2" width="20.28515625" customWidth="1"/>
    <col min="3" max="3" width="20.28515625" style="5" customWidth="1"/>
    <col min="4" max="4" width="20.85546875" customWidth="1"/>
    <col min="5" max="5" width="36.140625" customWidth="1"/>
    <col min="6" max="6" width="31.42578125" customWidth="1"/>
    <col min="7" max="7" width="54" customWidth="1"/>
    <col min="8" max="8" width="19.85546875" customWidth="1"/>
    <col min="9" max="9" width="16.85546875" bestFit="1" customWidth="1"/>
    <col min="10" max="10" width="16.42578125" bestFit="1" customWidth="1"/>
    <col min="11" max="11" width="37.5703125" customWidth="1"/>
    <col min="12" max="12" width="37.140625" customWidth="1"/>
    <col min="13" max="13" width="22.140625" customWidth="1"/>
    <col min="14" max="14" width="43" customWidth="1"/>
    <col min="15" max="15" width="41.140625" customWidth="1"/>
    <col min="16" max="16" width="20.140625" customWidth="1"/>
    <col min="17" max="17" width="28.7109375" customWidth="1"/>
    <col min="18" max="18" width="21.5703125" customWidth="1"/>
    <col min="19" max="19" width="13.140625" customWidth="1"/>
    <col min="20" max="20" width="15.140625" customWidth="1"/>
  </cols>
  <sheetData>
    <row r="1" spans="1:18" ht="33.75">
      <c r="A1" s="4" t="s">
        <v>144</v>
      </c>
    </row>
    <row r="2" spans="1:18" ht="26.1" customHeight="1">
      <c r="E2" s="4"/>
    </row>
    <row r="3" spans="1:18" ht="26.1" customHeight="1">
      <c r="E3" s="4"/>
    </row>
    <row r="4" spans="1:18" ht="26.1" customHeight="1"/>
    <row r="5" spans="1:18" ht="26.1" customHeight="1"/>
    <row r="6" spans="1:18" ht="42.6" customHeight="1">
      <c r="A6" s="7" t="s">
        <v>10</v>
      </c>
      <c r="B6" s="7" t="s">
        <v>11</v>
      </c>
      <c r="C6" s="7" t="s">
        <v>208</v>
      </c>
      <c r="D6" s="13" t="s">
        <v>0</v>
      </c>
      <c r="E6" s="13" t="s">
        <v>207</v>
      </c>
      <c r="F6" s="13" t="s">
        <v>130</v>
      </c>
      <c r="G6" s="13" t="s">
        <v>2</v>
      </c>
      <c r="H6" s="13" t="s">
        <v>3</v>
      </c>
      <c r="I6" s="13" t="s">
        <v>4</v>
      </c>
      <c r="J6" s="13" t="s">
        <v>5</v>
      </c>
      <c r="K6" s="13" t="s">
        <v>6</v>
      </c>
      <c r="L6" s="13" t="s">
        <v>7</v>
      </c>
      <c r="M6" s="13" t="s">
        <v>159</v>
      </c>
      <c r="N6" s="13" t="s">
        <v>8</v>
      </c>
      <c r="O6" s="13" t="s">
        <v>9</v>
      </c>
      <c r="P6" s="7" t="s">
        <v>141</v>
      </c>
      <c r="Q6" s="13" t="s">
        <v>223</v>
      </c>
      <c r="R6" s="14" t="s">
        <v>11</v>
      </c>
    </row>
    <row r="7" spans="1:18" ht="15.75">
      <c r="A7" s="25" t="s">
        <v>115</v>
      </c>
      <c r="B7" s="26" t="s">
        <v>126</v>
      </c>
      <c r="C7" s="109" t="s">
        <v>209</v>
      </c>
      <c r="D7" s="9" t="s">
        <v>36</v>
      </c>
      <c r="E7" s="23" t="str">
        <f t="shared" ref="E7:E15" si="0">HYPERLINK(Q7,F7)</f>
        <v>โครงการการใช้ประโยชน์จากวัสดุเหลือใช้ทางการเกษตรเพื่อสร้างองค์ความรู้และพัฒนาผลิตภัณฑ์มูลค่าสูงสำหรับการใช้ประโยชน์อย่างยั่งยืนและแก้ไขปัญหามลพิษสิ่งแวดล้อม</v>
      </c>
      <c r="F7" s="10" t="s">
        <v>37</v>
      </c>
      <c r="G7" s="10" t="s">
        <v>14</v>
      </c>
      <c r="H7" s="10">
        <v>2563</v>
      </c>
      <c r="I7" s="10" t="s">
        <v>38</v>
      </c>
      <c r="J7" s="11" t="s">
        <v>39</v>
      </c>
      <c r="K7" s="10" t="s">
        <v>40</v>
      </c>
      <c r="L7" s="10" t="s">
        <v>41</v>
      </c>
      <c r="M7" s="10" t="s">
        <v>215</v>
      </c>
      <c r="N7" s="10" t="s">
        <v>19</v>
      </c>
      <c r="O7" s="11" t="s">
        <v>185</v>
      </c>
      <c r="P7" s="15"/>
      <c r="Q7" s="15" t="s">
        <v>186</v>
      </c>
      <c r="R7" s="15" t="s">
        <v>42</v>
      </c>
    </row>
    <row r="8" spans="1:18" ht="15.75">
      <c r="A8" s="25" t="s">
        <v>115</v>
      </c>
      <c r="B8" s="26" t="s">
        <v>126</v>
      </c>
      <c r="C8" s="109" t="s">
        <v>209</v>
      </c>
      <c r="D8" s="9" t="s">
        <v>66</v>
      </c>
      <c r="E8" s="23" t="str">
        <f t="shared" si="0"/>
        <v>โครงการศูนย์ประสานงานโครงการอนุรักษ์พันธุกรรมพืชอันเนื่องมาจากพระราชดำริสมเด็จพระเทพรัตนราชสุดาฯ สยามบรมราชกุมารี</v>
      </c>
      <c r="F8" s="10" t="s">
        <v>67</v>
      </c>
      <c r="G8" s="10" t="s">
        <v>14</v>
      </c>
      <c r="H8" s="10">
        <v>2564</v>
      </c>
      <c r="I8" s="10" t="s">
        <v>56</v>
      </c>
      <c r="J8" s="11" t="s">
        <v>34</v>
      </c>
      <c r="K8" s="10" t="s">
        <v>68</v>
      </c>
      <c r="L8" s="10" t="s">
        <v>69</v>
      </c>
      <c r="M8" s="10" t="s">
        <v>218</v>
      </c>
      <c r="N8" s="10" t="s">
        <v>19</v>
      </c>
      <c r="O8" s="11" t="s">
        <v>189</v>
      </c>
      <c r="P8" s="15"/>
      <c r="Q8" s="15" t="s">
        <v>191</v>
      </c>
      <c r="R8" s="15" t="s">
        <v>70</v>
      </c>
    </row>
    <row r="9" spans="1:18" ht="15.75">
      <c r="A9" s="25" t="s">
        <v>115</v>
      </c>
      <c r="B9" s="26" t="s">
        <v>126</v>
      </c>
      <c r="C9" s="109" t="s">
        <v>209</v>
      </c>
      <c r="D9" s="9" t="s">
        <v>84</v>
      </c>
      <c r="E9" s="23" t="str">
        <f t="shared" si="0"/>
        <v>การจัดการเรียนรู้เพื่อสร้างเครือข่ายความรู้การใช้ประโยชน์จากยางนา “ไม้หวงห้ามที่ในหลวงทรงห่วงใย” ในรูปแบบศูนย์เรียนรู้ยางนาในพื้นที่วิทยาลัยชัยบาดาลพิพัฒน์ เพื่อการพัฒนาที่ยั่งยืน ในรูปแบบศูนย์การเรียนรู้ต้นยางนา</v>
      </c>
      <c r="F9" s="10" t="s">
        <v>85</v>
      </c>
      <c r="G9" s="10" t="s">
        <v>14</v>
      </c>
      <c r="H9" s="10">
        <v>2565</v>
      </c>
      <c r="I9" s="10" t="s">
        <v>43</v>
      </c>
      <c r="J9" s="11" t="s">
        <v>44</v>
      </c>
      <c r="K9" s="10" t="s">
        <v>86</v>
      </c>
      <c r="L9" s="10" t="s">
        <v>87</v>
      </c>
      <c r="M9" s="10" t="s">
        <v>220</v>
      </c>
      <c r="N9" s="10" t="s">
        <v>19</v>
      </c>
      <c r="O9" s="11" t="s">
        <v>193</v>
      </c>
      <c r="P9" s="15"/>
      <c r="Q9" s="15" t="s">
        <v>194</v>
      </c>
      <c r="R9" s="15" t="s">
        <v>70</v>
      </c>
    </row>
    <row r="10" spans="1:18" ht="15.75">
      <c r="A10" s="25" t="s">
        <v>115</v>
      </c>
      <c r="B10" s="26" t="s">
        <v>126</v>
      </c>
      <c r="C10" s="109" t="s">
        <v>209</v>
      </c>
      <c r="D10" s="9" t="s">
        <v>101</v>
      </c>
      <c r="E10" s="23" t="str">
        <f t="shared" si="0"/>
        <v>การศึกษาความหลากหลายของเชื้อราในนาข้าวหอมมะลิทุ่งกุลาร้องไห้อินทรีย์</v>
      </c>
      <c r="F10" s="10" t="s">
        <v>102</v>
      </c>
      <c r="G10" s="10" t="s">
        <v>14</v>
      </c>
      <c r="H10" s="10">
        <v>2566</v>
      </c>
      <c r="I10" s="10" t="s">
        <v>38</v>
      </c>
      <c r="J10" s="11" t="s">
        <v>72</v>
      </c>
      <c r="K10" s="10" t="s">
        <v>40</v>
      </c>
      <c r="L10" s="10" t="s">
        <v>103</v>
      </c>
      <c r="M10" s="10" t="s">
        <v>213</v>
      </c>
      <c r="N10" s="10" t="s">
        <v>19</v>
      </c>
      <c r="O10" s="10" t="s">
        <v>174</v>
      </c>
      <c r="P10" s="15"/>
      <c r="Q10" s="15" t="s">
        <v>178</v>
      </c>
      <c r="R10" s="16" t="s">
        <v>75</v>
      </c>
    </row>
    <row r="11" spans="1:18" ht="15.75">
      <c r="A11" s="25" t="s">
        <v>115</v>
      </c>
      <c r="B11" s="26" t="s">
        <v>126</v>
      </c>
      <c r="C11" s="109" t="s">
        <v>209</v>
      </c>
      <c r="D11" s="9" t="s">
        <v>124</v>
      </c>
      <c r="E11" s="23" t="str">
        <f t="shared" si="0"/>
        <v>โครงการสำรวจทรัพยากรชีวภาพ</v>
      </c>
      <c r="F11" s="10" t="s">
        <v>125</v>
      </c>
      <c r="G11" s="10" t="s">
        <v>23</v>
      </c>
      <c r="H11" s="10">
        <v>2567</v>
      </c>
      <c r="I11" s="10" t="s">
        <v>88</v>
      </c>
      <c r="J11" s="11" t="s">
        <v>39</v>
      </c>
      <c r="K11" s="10" t="s">
        <v>40</v>
      </c>
      <c r="L11" s="10" t="s">
        <v>103</v>
      </c>
      <c r="M11" s="10" t="s">
        <v>213</v>
      </c>
      <c r="N11" s="10" t="s">
        <v>19</v>
      </c>
      <c r="O11" s="10" t="s">
        <v>181</v>
      </c>
      <c r="P11" s="15"/>
      <c r="Q11" s="15" t="s">
        <v>184</v>
      </c>
      <c r="R11" s="15" t="s">
        <v>126</v>
      </c>
    </row>
    <row r="12" spans="1:18" ht="15.75">
      <c r="A12" s="25" t="s">
        <v>115</v>
      </c>
      <c r="B12" s="26" t="s">
        <v>126</v>
      </c>
      <c r="C12" s="109" t="s">
        <v>210</v>
      </c>
      <c r="D12" s="9" t="s">
        <v>202</v>
      </c>
      <c r="E12" s="23" t="str">
        <f t="shared" si="0"/>
        <v>โครงการอนุรักษ์พันธุกรรมพืชอันเนื่องมาจากพระราชดำริ</v>
      </c>
      <c r="F12" s="10" t="s">
        <v>203</v>
      </c>
      <c r="G12" s="10" t="s">
        <v>14</v>
      </c>
      <c r="H12" s="10">
        <v>2564</v>
      </c>
      <c r="I12" s="10" t="s">
        <v>56</v>
      </c>
      <c r="J12" s="11" t="s">
        <v>34</v>
      </c>
      <c r="K12" s="10" t="s">
        <v>91</v>
      </c>
      <c r="L12" s="10" t="s">
        <v>204</v>
      </c>
      <c r="M12" s="10" t="s">
        <v>222</v>
      </c>
      <c r="N12" s="10" t="s">
        <v>19</v>
      </c>
      <c r="O12" s="11" t="s">
        <v>189</v>
      </c>
      <c r="P12" s="15"/>
      <c r="Q12" s="15" t="s">
        <v>206</v>
      </c>
      <c r="R12" s="15" t="s">
        <v>205</v>
      </c>
    </row>
    <row r="13" spans="1:18" ht="15.75">
      <c r="A13" s="27" t="s">
        <v>115</v>
      </c>
      <c r="B13" s="28" t="s">
        <v>161</v>
      </c>
      <c r="C13" s="109" t="s">
        <v>209</v>
      </c>
      <c r="D13" s="9" t="s">
        <v>48</v>
      </c>
      <c r="E13" s="23" t="str">
        <f t="shared" si="0"/>
        <v>โครงการพัฒนาการเก็บรักษาทรัพยากรพันธุกรรมในพื้นที่ชุมชน (กรณีศึกษา พืชหัว)</v>
      </c>
      <c r="F13" s="10" t="s">
        <v>49</v>
      </c>
      <c r="G13" s="10" t="s">
        <v>23</v>
      </c>
      <c r="H13" s="10">
        <v>2563</v>
      </c>
      <c r="I13" s="10" t="s">
        <v>50</v>
      </c>
      <c r="J13" s="11" t="s">
        <v>51</v>
      </c>
      <c r="K13" s="10" t="s">
        <v>52</v>
      </c>
      <c r="L13" s="10" t="s">
        <v>53</v>
      </c>
      <c r="M13" s="10" t="s">
        <v>216</v>
      </c>
      <c r="N13" s="10" t="s">
        <v>19</v>
      </c>
      <c r="O13" s="11" t="s">
        <v>185</v>
      </c>
      <c r="P13" s="15"/>
      <c r="Q13" s="15" t="s">
        <v>187</v>
      </c>
      <c r="R13" s="15" t="s">
        <v>54</v>
      </c>
    </row>
    <row r="14" spans="1:18" ht="15.75">
      <c r="A14" s="27" t="s">
        <v>115</v>
      </c>
      <c r="B14" s="28" t="s">
        <v>161</v>
      </c>
      <c r="C14" s="109" t="s">
        <v>209</v>
      </c>
      <c r="D14" s="10" t="s">
        <v>197</v>
      </c>
      <c r="E14" s="23" t="str">
        <f t="shared" si="0"/>
        <v>โครงการ :  ยกระดับการผลิตสินค้าเกษตรคุณภาพเพื่อสร้างรายได้อย่างยั่งยืน กิจกรรมหลัก : การผลิตและแปรรูปพืชสมุนไพรจังหวัดขอนแก่น</v>
      </c>
      <c r="F14" s="10" t="s">
        <v>198</v>
      </c>
      <c r="G14" s="10" t="s">
        <v>14</v>
      </c>
      <c r="H14" s="10">
        <v>2568</v>
      </c>
      <c r="I14" s="10" t="s">
        <v>110</v>
      </c>
      <c r="J14" s="10" t="s">
        <v>111</v>
      </c>
      <c r="K14" s="10" t="s">
        <v>199</v>
      </c>
      <c r="L14" s="10" t="s">
        <v>74</v>
      </c>
      <c r="M14" s="10" t="s">
        <v>221</v>
      </c>
      <c r="N14" s="10" t="s">
        <v>64</v>
      </c>
      <c r="O14" s="10" t="s">
        <v>200</v>
      </c>
      <c r="P14" s="15"/>
      <c r="Q14" s="15" t="s">
        <v>201</v>
      </c>
      <c r="R14" s="15" t="s">
        <v>161</v>
      </c>
    </row>
    <row r="15" spans="1:18" ht="15.75">
      <c r="A15" s="31" t="s">
        <v>113</v>
      </c>
      <c r="B15" s="32" t="s">
        <v>166</v>
      </c>
      <c r="C15" s="109" t="s">
        <v>209</v>
      </c>
      <c r="D15" s="9" t="s">
        <v>96</v>
      </c>
      <c r="E15" s="23" t="str">
        <f t="shared" si="0"/>
        <v>โครงการส่งเสริมและขยายผลซุมชนไม้มีค่า</v>
      </c>
      <c r="F15" s="10" t="s">
        <v>97</v>
      </c>
      <c r="G15" s="10" t="s">
        <v>23</v>
      </c>
      <c r="H15" s="10">
        <v>2566</v>
      </c>
      <c r="I15" s="10" t="s">
        <v>38</v>
      </c>
      <c r="J15" s="11" t="s">
        <v>72</v>
      </c>
      <c r="K15" s="10" t="s">
        <v>98</v>
      </c>
      <c r="L15" s="10" t="s">
        <v>99</v>
      </c>
      <c r="M15" s="10" t="s">
        <v>211</v>
      </c>
      <c r="N15" s="10" t="s">
        <v>19</v>
      </c>
      <c r="O15" s="10" t="s">
        <v>174</v>
      </c>
      <c r="P15" s="15"/>
      <c r="Q15" s="15" t="s">
        <v>175</v>
      </c>
      <c r="R15" s="16" t="s">
        <v>100</v>
      </c>
    </row>
    <row r="16" spans="1:18" ht="15.75">
      <c r="A16" s="33" t="str">
        <f>LEFT(B16,12)</f>
        <v>v3_030302V02</v>
      </c>
      <c r="B16" s="33" t="s">
        <v>162</v>
      </c>
      <c r="C16" s="99" t="s">
        <v>209</v>
      </c>
      <c r="D16" s="17" t="s">
        <v>21</v>
      </c>
      <c r="E16" s="18" t="s">
        <v>22</v>
      </c>
      <c r="F16" s="17" t="s">
        <v>22</v>
      </c>
      <c r="G16" s="17" t="s">
        <v>23</v>
      </c>
      <c r="H16" s="19">
        <v>2562</v>
      </c>
      <c r="I16" s="17" t="s">
        <v>24</v>
      </c>
      <c r="J16" s="17" t="s">
        <v>24</v>
      </c>
      <c r="K16" s="17" t="s">
        <v>17</v>
      </c>
      <c r="L16" s="17" t="s">
        <v>18</v>
      </c>
      <c r="M16" s="20" t="s">
        <v>227</v>
      </c>
      <c r="N16" s="17" t="s">
        <v>19</v>
      </c>
      <c r="O16" s="17"/>
      <c r="P16" s="17"/>
      <c r="Q16" s="17" t="s">
        <v>25</v>
      </c>
      <c r="R16" s="10" t="s">
        <v>226</v>
      </c>
    </row>
    <row r="17" spans="1:18" ht="15.75">
      <c r="A17" s="33" t="str">
        <f>LEFT(B17,12)</f>
        <v>v3_030302V02</v>
      </c>
      <c r="B17" s="33" t="s">
        <v>162</v>
      </c>
      <c r="C17" s="99" t="s">
        <v>209</v>
      </c>
      <c r="D17" s="17" t="s">
        <v>26</v>
      </c>
      <c r="E17" s="18" t="s">
        <v>27</v>
      </c>
      <c r="F17" s="17" t="s">
        <v>27</v>
      </c>
      <c r="G17" s="17" t="s">
        <v>23</v>
      </c>
      <c r="H17" s="19">
        <v>2563</v>
      </c>
      <c r="I17" s="17" t="s">
        <v>28</v>
      </c>
      <c r="J17" s="17" t="s">
        <v>28</v>
      </c>
      <c r="K17" s="17" t="s">
        <v>29</v>
      </c>
      <c r="L17" s="17" t="s">
        <v>18</v>
      </c>
      <c r="M17" s="20" t="s">
        <v>227</v>
      </c>
      <c r="N17" s="17" t="s">
        <v>19</v>
      </c>
      <c r="O17" s="17"/>
      <c r="P17" s="17"/>
      <c r="Q17" s="17" t="s">
        <v>30</v>
      </c>
      <c r="R17" s="10" t="s">
        <v>226</v>
      </c>
    </row>
    <row r="18" spans="1:18" ht="15.75">
      <c r="A18" s="34" t="s">
        <v>122</v>
      </c>
      <c r="B18" s="35" t="s">
        <v>123</v>
      </c>
      <c r="C18" s="109" t="s">
        <v>209</v>
      </c>
      <c r="D18" s="9" t="s">
        <v>119</v>
      </c>
      <c r="E18" s="23" t="str">
        <f>HYPERLINK(Q18,F18)</f>
        <v>โครงการพัฒนาและแปรรูปพืชสมุนไพรเพื่อการพาณิชย์</v>
      </c>
      <c r="F18" s="10" t="s">
        <v>120</v>
      </c>
      <c r="G18" s="10" t="s">
        <v>14</v>
      </c>
      <c r="H18" s="10">
        <v>2567</v>
      </c>
      <c r="I18" s="10" t="s">
        <v>88</v>
      </c>
      <c r="J18" s="11" t="s">
        <v>39</v>
      </c>
      <c r="K18" s="10" t="s">
        <v>68</v>
      </c>
      <c r="L18" s="10" t="s">
        <v>121</v>
      </c>
      <c r="M18" s="10" t="s">
        <v>214</v>
      </c>
      <c r="N18" s="10" t="s">
        <v>19</v>
      </c>
      <c r="O18" s="10" t="s">
        <v>181</v>
      </c>
      <c r="P18" s="15"/>
      <c r="Q18" s="15" t="s">
        <v>182</v>
      </c>
      <c r="R18" s="15" t="s">
        <v>123</v>
      </c>
    </row>
    <row r="19" spans="1:18" ht="15.75">
      <c r="A19" s="29" t="s">
        <v>117</v>
      </c>
      <c r="B19" s="30" t="s">
        <v>128</v>
      </c>
      <c r="C19" s="109" t="s">
        <v>209</v>
      </c>
      <c r="D19" s="9" t="s">
        <v>55</v>
      </c>
      <c r="E19" s="23" t="str">
        <f>HYPERLINK(Q19,F19)</f>
        <v xml:space="preserve">โครงการขับเคลื่อนงานด้านสถานศึกษาพอเพียงและศูนย์การเรียนรู้ตามหลักปรัชญาของเศรษฐกิจพอเพียงด้านการศึกษา ปีงบประมาณ 2563       </v>
      </c>
      <c r="F19" s="10" t="s">
        <v>188</v>
      </c>
      <c r="G19" s="10" t="s">
        <v>23</v>
      </c>
      <c r="H19" s="10">
        <v>2564</v>
      </c>
      <c r="I19" s="10" t="s">
        <v>56</v>
      </c>
      <c r="J19" s="11" t="s">
        <v>34</v>
      </c>
      <c r="K19" s="10" t="s">
        <v>57</v>
      </c>
      <c r="L19" s="10" t="s">
        <v>58</v>
      </c>
      <c r="M19" s="10" t="s">
        <v>217</v>
      </c>
      <c r="N19" s="10" t="s">
        <v>47</v>
      </c>
      <c r="O19" s="11" t="s">
        <v>189</v>
      </c>
      <c r="P19" s="15"/>
      <c r="Q19" s="15" t="s">
        <v>190</v>
      </c>
      <c r="R19" s="15" t="s">
        <v>59</v>
      </c>
    </row>
    <row r="20" spans="1:18" ht="15.75">
      <c r="A20" s="29" t="s">
        <v>117</v>
      </c>
      <c r="B20" s="30" t="s">
        <v>128</v>
      </c>
      <c r="C20" s="109" t="s">
        <v>209</v>
      </c>
      <c r="D20" s="9" t="s">
        <v>82</v>
      </c>
      <c r="E20" s="23" t="str">
        <f>HYPERLINK(Q20,F20)</f>
        <v xml:space="preserve">โครงการอนุรักษ์พันธุกรรมพืชอันเนื่องมาจากพระราชดำริฯ "สวนพฤกษศาสตร์โรงเรียน" </v>
      </c>
      <c r="F20" s="10" t="s">
        <v>195</v>
      </c>
      <c r="G20" s="10" t="s">
        <v>23</v>
      </c>
      <c r="H20" s="10">
        <v>2565</v>
      </c>
      <c r="I20" s="10" t="s">
        <v>43</v>
      </c>
      <c r="J20" s="11" t="s">
        <v>44</v>
      </c>
      <c r="K20" s="10" t="s">
        <v>83</v>
      </c>
      <c r="L20" s="10" t="s">
        <v>58</v>
      </c>
      <c r="M20" s="10" t="s">
        <v>217</v>
      </c>
      <c r="N20" s="10" t="s">
        <v>47</v>
      </c>
      <c r="O20" s="11" t="s">
        <v>193</v>
      </c>
      <c r="P20" s="15"/>
      <c r="Q20" s="15" t="s">
        <v>196</v>
      </c>
      <c r="R20" s="15" t="s">
        <v>59</v>
      </c>
    </row>
    <row r="21" spans="1:18" ht="15.75">
      <c r="A21" s="29" t="s">
        <v>117</v>
      </c>
      <c r="B21" s="30" t="s">
        <v>128</v>
      </c>
      <c r="C21" s="109" t="s">
        <v>209</v>
      </c>
      <c r="D21" s="9" t="s">
        <v>106</v>
      </c>
      <c r="E21" s="23" t="str">
        <f>HYPERLINK(Q21,F21)</f>
        <v xml:space="preserve">โครงการส่งเสริมการปลูกพืชสมุนไพรและการสร้างมูลค่าเพิ่มจากผลิตภัณฑ์สมุนไพร </v>
      </c>
      <c r="F21" s="10" t="s">
        <v>176</v>
      </c>
      <c r="G21" s="10" t="s">
        <v>14</v>
      </c>
      <c r="H21" s="10">
        <v>2566</v>
      </c>
      <c r="I21" s="10" t="s">
        <v>38</v>
      </c>
      <c r="J21" s="11" t="s">
        <v>72</v>
      </c>
      <c r="K21" s="10" t="s">
        <v>45</v>
      </c>
      <c r="L21" s="10" t="s">
        <v>46</v>
      </c>
      <c r="M21" s="10" t="s">
        <v>212</v>
      </c>
      <c r="N21" s="10" t="s">
        <v>19</v>
      </c>
      <c r="O21" s="10" t="s">
        <v>174</v>
      </c>
      <c r="P21" s="15"/>
      <c r="Q21" s="15" t="s">
        <v>177</v>
      </c>
      <c r="R21" s="16" t="s">
        <v>108</v>
      </c>
    </row>
    <row r="22" spans="1:18" ht="15.75">
      <c r="A22" s="29" t="s">
        <v>117</v>
      </c>
      <c r="B22" s="30" t="s">
        <v>128</v>
      </c>
      <c r="C22" s="109" t="s">
        <v>209</v>
      </c>
      <c r="D22" s="9" t="s">
        <v>127</v>
      </c>
      <c r="E22" s="23" t="str">
        <f>HYPERLINK(Q22,F22)</f>
        <v>โครงการส่งเสริมการปลูกพืชสมุนไพรและการสร้างมูลค่าเพิ่มจากผลิตภัณฑ์สมุนไพร</v>
      </c>
      <c r="F22" s="10" t="s">
        <v>107</v>
      </c>
      <c r="G22" s="10" t="s">
        <v>14</v>
      </c>
      <c r="H22" s="10">
        <v>2567</v>
      </c>
      <c r="I22" s="10" t="s">
        <v>88</v>
      </c>
      <c r="J22" s="11" t="s">
        <v>39</v>
      </c>
      <c r="K22" s="10" t="s">
        <v>45</v>
      </c>
      <c r="L22" s="10" t="s">
        <v>46</v>
      </c>
      <c r="M22" s="10" t="s">
        <v>212</v>
      </c>
      <c r="N22" s="10" t="s">
        <v>19</v>
      </c>
      <c r="O22" s="10" t="s">
        <v>181</v>
      </c>
      <c r="P22" s="15"/>
      <c r="Q22" s="15" t="s">
        <v>183</v>
      </c>
      <c r="R22" s="15" t="s">
        <v>128</v>
      </c>
    </row>
    <row r="23" spans="1:18" s="24" customFormat="1" ht="15.75">
      <c r="A23" s="36" t="str">
        <f>LEFT(B23,12)</f>
        <v>v3_030302V04</v>
      </c>
      <c r="B23" s="36" t="s">
        <v>164</v>
      </c>
      <c r="C23" s="110" t="s">
        <v>209</v>
      </c>
      <c r="D23" s="20" t="s">
        <v>12</v>
      </c>
      <c r="E23" s="21" t="s">
        <v>13</v>
      </c>
      <c r="F23" s="20" t="s">
        <v>13</v>
      </c>
      <c r="G23" s="20" t="s">
        <v>14</v>
      </c>
      <c r="H23" s="22">
        <v>2562</v>
      </c>
      <c r="I23" s="20" t="s">
        <v>15</v>
      </c>
      <c r="J23" s="20" t="s">
        <v>16</v>
      </c>
      <c r="K23" s="20" t="s">
        <v>17</v>
      </c>
      <c r="L23" s="20" t="s">
        <v>18</v>
      </c>
      <c r="M23" s="20" t="s">
        <v>227</v>
      </c>
      <c r="N23" s="20" t="s">
        <v>19</v>
      </c>
      <c r="O23" s="20"/>
      <c r="P23" s="20"/>
      <c r="Q23" s="20" t="s">
        <v>20</v>
      </c>
      <c r="R23" s="20" t="s">
        <v>225</v>
      </c>
    </row>
    <row r="24" spans="1:18" ht="15.75">
      <c r="A24" s="36" t="str">
        <f>LEFT(B24,12)</f>
        <v>v3_030302V04</v>
      </c>
      <c r="B24" s="36" t="s">
        <v>164</v>
      </c>
      <c r="C24" s="99" t="s">
        <v>209</v>
      </c>
      <c r="D24" s="17" t="s">
        <v>31</v>
      </c>
      <c r="E24" s="18" t="s">
        <v>32</v>
      </c>
      <c r="F24" s="17" t="s">
        <v>32</v>
      </c>
      <c r="G24" s="17" t="s">
        <v>14</v>
      </c>
      <c r="H24" s="19">
        <v>2563</v>
      </c>
      <c r="I24" s="17" t="s">
        <v>33</v>
      </c>
      <c r="J24" s="17" t="s">
        <v>34</v>
      </c>
      <c r="K24" s="17" t="s">
        <v>29</v>
      </c>
      <c r="L24" s="17" t="s">
        <v>18</v>
      </c>
      <c r="M24" s="20" t="s">
        <v>227</v>
      </c>
      <c r="N24" s="17" t="s">
        <v>19</v>
      </c>
      <c r="O24" s="17"/>
      <c r="P24" s="17"/>
      <c r="Q24" s="17" t="s">
        <v>35</v>
      </c>
      <c r="R24" s="10" t="s">
        <v>105</v>
      </c>
    </row>
    <row r="25" spans="1:18" ht="15.75">
      <c r="A25" s="37" t="s">
        <v>117</v>
      </c>
      <c r="B25" s="38" t="s">
        <v>164</v>
      </c>
      <c r="C25" s="109" t="s">
        <v>209</v>
      </c>
      <c r="D25" s="9" t="s">
        <v>60</v>
      </c>
      <c r="E25" s="23" t="str">
        <f>HYPERLINK(Q25,F25)</f>
        <v>เพิ่มศักยภาพในการแข่งขันพัฒนาศักยภาพ มาตรฐานการเกษตร อุตสหกรรมอย่างครบวงจร(พัฒนาประสิทธิภาพสินค้าเกษตรปลอดภัย/อินทรีย์ ในพื้นที่โครงการอันเนื่องมาจากพระชาชดำริจังหวัดพิษณุโลก)</v>
      </c>
      <c r="F25" s="10" t="s">
        <v>61</v>
      </c>
      <c r="G25" s="10" t="s">
        <v>14</v>
      </c>
      <c r="H25" s="10">
        <v>2564</v>
      </c>
      <c r="I25" s="10" t="s">
        <v>56</v>
      </c>
      <c r="J25" s="11" t="s">
        <v>34</v>
      </c>
      <c r="K25" s="10" t="s">
        <v>62</v>
      </c>
      <c r="L25" s="10" t="s">
        <v>63</v>
      </c>
      <c r="M25" s="10" t="s">
        <v>219</v>
      </c>
      <c r="N25" s="10" t="s">
        <v>64</v>
      </c>
      <c r="O25" s="11" t="s">
        <v>189</v>
      </c>
      <c r="P25" s="15"/>
      <c r="Q25" s="15" t="s">
        <v>192</v>
      </c>
      <c r="R25" s="15" t="s">
        <v>65</v>
      </c>
    </row>
    <row r="26" spans="1:18" ht="15.75">
      <c r="A26" s="37" t="s">
        <v>117</v>
      </c>
      <c r="B26" s="38" t="s">
        <v>164</v>
      </c>
      <c r="C26" s="109" t="s">
        <v>209</v>
      </c>
      <c r="D26" s="9" t="s">
        <v>104</v>
      </c>
      <c r="E26" s="23" t="str">
        <f>HYPERLINK(Q26,F26)</f>
        <v xml:space="preserve">ประสิทธิภาพของสารสกัดจากเถากรุงเขมาในการเป็นสารไล่และการฆ่าเพลี้ยอ่อน </v>
      </c>
      <c r="F26" s="10" t="s">
        <v>179</v>
      </c>
      <c r="G26" s="10" t="s">
        <v>14</v>
      </c>
      <c r="H26" s="10">
        <v>2566</v>
      </c>
      <c r="I26" s="10" t="s">
        <v>38</v>
      </c>
      <c r="J26" s="11" t="s">
        <v>72</v>
      </c>
      <c r="K26" s="10" t="s">
        <v>40</v>
      </c>
      <c r="L26" s="10" t="s">
        <v>103</v>
      </c>
      <c r="M26" s="10" t="s">
        <v>213</v>
      </c>
      <c r="N26" s="10" t="s">
        <v>19</v>
      </c>
      <c r="O26" s="10" t="s">
        <v>174</v>
      </c>
      <c r="P26" s="15"/>
      <c r="Q26" s="15" t="s">
        <v>180</v>
      </c>
      <c r="R26" s="16" t="s">
        <v>105</v>
      </c>
    </row>
  </sheetData>
  <autoFilter ref="A6:R6" xr:uid="{17840DD3-F7A0-4AFE-B048-761DF85F43EE}">
    <sortState ref="A7:R26">
      <sortCondition ref="B6"/>
    </sortState>
  </autoFilter>
  <conditionalFormatting sqref="D7:D26">
    <cfRule type="duplicateValues" dxfId="0" priority="1"/>
  </conditionalFormatting>
  <hyperlinks>
    <hyperlink ref="E24" r:id="rId1" display="https://emenscr.nesdc.go.th/viewer/view.html?id=5efeb3328fee0f3091ae8e45&amp;username=rmutt0578031" xr:uid="{685E057D-4D5E-40C3-8EAD-7C391A3502B0}"/>
    <hyperlink ref="E17" r:id="rId2" display="https://emenscr.nesdc.go.th/viewer/view.html?id=5ed86fbc7248cb604aa91f7d&amp;username=rmutt0578031" xr:uid="{231CC66A-625A-4078-AF1F-A1F0725C21DB}"/>
    <hyperlink ref="E16" r:id="rId3" display="https://emenscr.nesdc.go.th/viewer/view.html?id=5db6a1a8a099c71470319ade&amp;username=rmutt057802011" xr:uid="{EF827CDE-F309-4966-8910-3ED22934A0A4}"/>
    <hyperlink ref="E23" r:id="rId4" display="https://emenscr.nesdc.go.th/viewer/view.html?id=5d9d8c491cf04a5bcff24353&amp;username=rmutt057802011" xr:uid="{F2D47DE2-F7A7-4D73-B0BA-DCC5A73ACF5E}"/>
  </hyperlinks>
  <pageMargins left="0.7" right="0.7" top="0.75" bottom="0.75" header="0.3" footer="0.3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AF3E9-06D3-437F-8372-37A6838E6F1E}">
  <dimension ref="A1:J30"/>
  <sheetViews>
    <sheetView zoomScaleNormal="100" workbookViewId="0">
      <selection activeCell="H19" sqref="H19"/>
    </sheetView>
  </sheetViews>
  <sheetFormatPr defaultColWidth="8.7109375" defaultRowHeight="21"/>
  <cols>
    <col min="1" max="1" width="26.85546875" style="2" customWidth="1"/>
    <col min="2" max="2" width="15.42578125" style="1" customWidth="1"/>
    <col min="3" max="3" width="8.42578125" style="3" customWidth="1"/>
    <col min="4" max="7" width="7.140625" style="3" bestFit="1" customWidth="1"/>
    <col min="8" max="8" width="12.28515625" style="3" customWidth="1"/>
    <col min="9" max="9" width="17.140625" style="3" customWidth="1"/>
    <col min="10" max="10" width="19.42578125" style="1" customWidth="1"/>
    <col min="11" max="16384" width="8.7109375" style="1"/>
  </cols>
  <sheetData>
    <row r="1" spans="1:10" ht="21.75" thickBot="1">
      <c r="A1" s="40" t="s">
        <v>228</v>
      </c>
      <c r="B1" s="44" t="s">
        <v>3</v>
      </c>
      <c r="C1" s="41"/>
      <c r="D1" s="41"/>
      <c r="E1" s="41"/>
      <c r="F1" s="41"/>
      <c r="G1" s="41"/>
      <c r="H1" s="41"/>
      <c r="I1" s="41"/>
    </row>
    <row r="2" spans="1:10" ht="40.5" customHeight="1">
      <c r="A2" s="44" t="s">
        <v>129</v>
      </c>
      <c r="B2" s="45">
        <v>2562</v>
      </c>
      <c r="C2" s="39">
        <v>2563</v>
      </c>
      <c r="D2" s="39">
        <v>2564</v>
      </c>
      <c r="E2" s="39">
        <v>2565</v>
      </c>
      <c r="F2" s="39">
        <v>2566</v>
      </c>
      <c r="G2" s="39">
        <v>2567</v>
      </c>
      <c r="H2" s="39">
        <v>2568</v>
      </c>
      <c r="I2" s="46" t="s">
        <v>229</v>
      </c>
      <c r="J2" s="63" t="s">
        <v>245</v>
      </c>
    </row>
    <row r="3" spans="1:10">
      <c r="A3" s="47" t="s">
        <v>126</v>
      </c>
      <c r="B3" s="48"/>
      <c r="C3" s="49">
        <v>1</v>
      </c>
      <c r="D3" s="49">
        <v>2</v>
      </c>
      <c r="E3" s="49">
        <v>1</v>
      </c>
      <c r="F3" s="49">
        <v>1</v>
      </c>
      <c r="G3" s="49">
        <v>1</v>
      </c>
      <c r="H3" s="49"/>
      <c r="I3" s="49">
        <v>6</v>
      </c>
      <c r="J3" s="56">
        <f>SUM(F3:H3)</f>
        <v>2</v>
      </c>
    </row>
    <row r="4" spans="1:10">
      <c r="A4" s="42" t="s">
        <v>209</v>
      </c>
      <c r="B4" s="43"/>
      <c r="C4" s="50">
        <v>1</v>
      </c>
      <c r="D4" s="50">
        <v>1</v>
      </c>
      <c r="E4" s="50">
        <v>1</v>
      </c>
      <c r="F4" s="50">
        <v>1</v>
      </c>
      <c r="G4" s="50">
        <v>1</v>
      </c>
      <c r="H4" s="50"/>
      <c r="I4" s="50">
        <v>5</v>
      </c>
      <c r="J4" s="57">
        <f t="shared" ref="J4:J18" si="0">SUM(F4:H4)</f>
        <v>2</v>
      </c>
    </row>
    <row r="5" spans="1:10">
      <c r="A5" s="42" t="s">
        <v>210</v>
      </c>
      <c r="B5" s="43"/>
      <c r="C5" s="50"/>
      <c r="D5" s="50">
        <v>1</v>
      </c>
      <c r="E5" s="50"/>
      <c r="F5" s="50"/>
      <c r="G5" s="50"/>
      <c r="H5" s="50"/>
      <c r="I5" s="50">
        <v>1</v>
      </c>
      <c r="J5" s="57">
        <f t="shared" si="0"/>
        <v>0</v>
      </c>
    </row>
    <row r="6" spans="1:10">
      <c r="A6" s="47" t="s">
        <v>161</v>
      </c>
      <c r="B6" s="48"/>
      <c r="C6" s="49">
        <v>1</v>
      </c>
      <c r="D6" s="49"/>
      <c r="E6" s="49"/>
      <c r="F6" s="49"/>
      <c r="G6" s="49"/>
      <c r="H6" s="49">
        <v>1</v>
      </c>
      <c r="I6" s="49">
        <v>2</v>
      </c>
      <c r="J6" s="56">
        <f t="shared" si="0"/>
        <v>1</v>
      </c>
    </row>
    <row r="7" spans="1:10">
      <c r="A7" s="42" t="s">
        <v>209</v>
      </c>
      <c r="B7" s="43"/>
      <c r="C7" s="50">
        <v>1</v>
      </c>
      <c r="D7" s="50"/>
      <c r="E7" s="50"/>
      <c r="F7" s="50"/>
      <c r="G7" s="50"/>
      <c r="H7" s="50">
        <v>1</v>
      </c>
      <c r="I7" s="50">
        <v>2</v>
      </c>
      <c r="J7" s="57">
        <f t="shared" si="0"/>
        <v>1</v>
      </c>
    </row>
    <row r="8" spans="1:10">
      <c r="A8" s="47" t="s">
        <v>166</v>
      </c>
      <c r="B8" s="48"/>
      <c r="C8" s="49"/>
      <c r="D8" s="49"/>
      <c r="E8" s="49"/>
      <c r="F8" s="49">
        <v>1</v>
      </c>
      <c r="G8" s="49"/>
      <c r="H8" s="49"/>
      <c r="I8" s="49">
        <v>1</v>
      </c>
      <c r="J8" s="56">
        <f t="shared" si="0"/>
        <v>1</v>
      </c>
    </row>
    <row r="9" spans="1:10">
      <c r="A9" s="42" t="s">
        <v>209</v>
      </c>
      <c r="B9" s="43"/>
      <c r="C9" s="50"/>
      <c r="D9" s="50"/>
      <c r="E9" s="50"/>
      <c r="F9" s="50">
        <v>1</v>
      </c>
      <c r="G9" s="50"/>
      <c r="H9" s="50"/>
      <c r="I9" s="50">
        <v>1</v>
      </c>
      <c r="J9" s="57">
        <f t="shared" si="0"/>
        <v>1</v>
      </c>
    </row>
    <row r="10" spans="1:10">
      <c r="A10" s="47" t="s">
        <v>162</v>
      </c>
      <c r="B10" s="48">
        <v>1</v>
      </c>
      <c r="C10" s="49">
        <v>1</v>
      </c>
      <c r="D10" s="49"/>
      <c r="E10" s="49"/>
      <c r="F10" s="49"/>
      <c r="G10" s="49"/>
      <c r="H10" s="49"/>
      <c r="I10" s="49">
        <v>2</v>
      </c>
      <c r="J10" s="56">
        <f t="shared" si="0"/>
        <v>0</v>
      </c>
    </row>
    <row r="11" spans="1:10">
      <c r="A11" s="42" t="s">
        <v>209</v>
      </c>
      <c r="B11" s="43">
        <v>1</v>
      </c>
      <c r="C11" s="50">
        <v>1</v>
      </c>
      <c r="D11" s="50"/>
      <c r="E11" s="50"/>
      <c r="F11" s="50"/>
      <c r="G11" s="50"/>
      <c r="H11" s="50"/>
      <c r="I11" s="50">
        <v>2</v>
      </c>
      <c r="J11" s="57">
        <f t="shared" si="0"/>
        <v>0</v>
      </c>
    </row>
    <row r="12" spans="1:10">
      <c r="A12" s="47" t="s">
        <v>123</v>
      </c>
      <c r="B12" s="48"/>
      <c r="C12" s="49"/>
      <c r="D12" s="49"/>
      <c r="E12" s="49"/>
      <c r="F12" s="49"/>
      <c r="G12" s="49">
        <v>1</v>
      </c>
      <c r="H12" s="49"/>
      <c r="I12" s="49">
        <v>1</v>
      </c>
      <c r="J12" s="56">
        <f t="shared" si="0"/>
        <v>1</v>
      </c>
    </row>
    <row r="13" spans="1:10">
      <c r="A13" s="42" t="s">
        <v>209</v>
      </c>
      <c r="B13" s="43"/>
      <c r="C13" s="50"/>
      <c r="D13" s="50"/>
      <c r="E13" s="50"/>
      <c r="F13" s="50"/>
      <c r="G13" s="50">
        <v>1</v>
      </c>
      <c r="H13" s="50"/>
      <c r="I13" s="50">
        <v>1</v>
      </c>
      <c r="J13" s="57">
        <f t="shared" si="0"/>
        <v>1</v>
      </c>
    </row>
    <row r="14" spans="1:10">
      <c r="A14" s="47" t="s">
        <v>128</v>
      </c>
      <c r="B14" s="48"/>
      <c r="C14" s="49"/>
      <c r="D14" s="49">
        <v>1</v>
      </c>
      <c r="E14" s="49">
        <v>1</v>
      </c>
      <c r="F14" s="49">
        <v>1</v>
      </c>
      <c r="G14" s="49">
        <v>1</v>
      </c>
      <c r="H14" s="49"/>
      <c r="I14" s="49">
        <v>4</v>
      </c>
      <c r="J14" s="56">
        <f t="shared" si="0"/>
        <v>2</v>
      </c>
    </row>
    <row r="15" spans="1:10">
      <c r="A15" s="42" t="s">
        <v>209</v>
      </c>
      <c r="B15" s="43"/>
      <c r="C15" s="50"/>
      <c r="D15" s="50">
        <v>1</v>
      </c>
      <c r="E15" s="50">
        <v>1</v>
      </c>
      <c r="F15" s="50">
        <v>1</v>
      </c>
      <c r="G15" s="50">
        <v>1</v>
      </c>
      <c r="H15" s="50"/>
      <c r="I15" s="50">
        <v>4</v>
      </c>
      <c r="J15" s="57">
        <f t="shared" si="0"/>
        <v>2</v>
      </c>
    </row>
    <row r="16" spans="1:10">
      <c r="A16" s="47" t="s">
        <v>164</v>
      </c>
      <c r="B16" s="48">
        <v>1</v>
      </c>
      <c r="C16" s="49">
        <v>1</v>
      </c>
      <c r="D16" s="49">
        <v>1</v>
      </c>
      <c r="E16" s="49"/>
      <c r="F16" s="49">
        <v>1</v>
      </c>
      <c r="G16" s="49"/>
      <c r="H16" s="49"/>
      <c r="I16" s="49">
        <v>4</v>
      </c>
      <c r="J16" s="56">
        <f t="shared" si="0"/>
        <v>1</v>
      </c>
    </row>
    <row r="17" spans="1:10">
      <c r="A17" s="42" t="s">
        <v>209</v>
      </c>
      <c r="B17" s="43">
        <v>1</v>
      </c>
      <c r="C17" s="50">
        <v>1</v>
      </c>
      <c r="D17" s="50">
        <v>1</v>
      </c>
      <c r="E17" s="50"/>
      <c r="F17" s="50">
        <v>1</v>
      </c>
      <c r="G17" s="50"/>
      <c r="H17" s="50"/>
      <c r="I17" s="50">
        <v>4</v>
      </c>
      <c r="J17" s="57">
        <f t="shared" si="0"/>
        <v>1</v>
      </c>
    </row>
    <row r="18" spans="1:10" ht="21.75" thickBot="1">
      <c r="A18" s="53" t="s">
        <v>229</v>
      </c>
      <c r="B18" s="51">
        <v>2</v>
      </c>
      <c r="C18" s="52">
        <v>4</v>
      </c>
      <c r="D18" s="52">
        <v>4</v>
      </c>
      <c r="E18" s="52">
        <v>2</v>
      </c>
      <c r="F18" s="52">
        <v>4</v>
      </c>
      <c r="G18" s="52">
        <v>3</v>
      </c>
      <c r="H18" s="52">
        <v>1</v>
      </c>
      <c r="I18" s="52">
        <v>20</v>
      </c>
      <c r="J18" s="58">
        <f t="shared" si="0"/>
        <v>8</v>
      </c>
    </row>
    <row r="19" spans="1:10">
      <c r="A19"/>
      <c r="B19"/>
      <c r="C19"/>
      <c r="D19"/>
      <c r="E19"/>
      <c r="F19"/>
      <c r="G19"/>
      <c r="H19" s="54" t="s">
        <v>230</v>
      </c>
      <c r="I19" s="55">
        <f>SUM(I4,I7,I9,I11,I13,I15,I17)</f>
        <v>19</v>
      </c>
      <c r="J19" s="55">
        <f>SUM(J4,J7,J9,J11,J13,J15,J17)</f>
        <v>8</v>
      </c>
    </row>
    <row r="20" spans="1:10">
      <c r="A20"/>
      <c r="B20"/>
      <c r="C20"/>
      <c r="D20"/>
      <c r="E20"/>
      <c r="F20"/>
      <c r="G20"/>
      <c r="H20" s="54" t="s">
        <v>231</v>
      </c>
      <c r="I20" s="55">
        <f>SUM(GETPIVOTDATA("ชื่อโครงการ/การดำเนินงาน",$A$1,"ปัจจัย","v3_030302V01F01","ความสอดคล้องหลัก/รอง","รอง"))</f>
        <v>1</v>
      </c>
      <c r="J20" s="55">
        <f>SUM(J5)</f>
        <v>0</v>
      </c>
    </row>
    <row r="21" spans="1:10">
      <c r="A21"/>
      <c r="B21"/>
      <c r="C21"/>
      <c r="D21"/>
      <c r="E21"/>
      <c r="F21"/>
      <c r="G21"/>
      <c r="H21"/>
      <c r="I21"/>
    </row>
    <row r="22" spans="1:10">
      <c r="A22"/>
      <c r="B22"/>
      <c r="C22"/>
      <c r="D22"/>
      <c r="E22"/>
      <c r="F22"/>
      <c r="G22"/>
      <c r="H22"/>
      <c r="I22"/>
    </row>
    <row r="23" spans="1:10">
      <c r="A23"/>
      <c r="B23"/>
      <c r="C23"/>
      <c r="D23"/>
      <c r="E23"/>
      <c r="F23"/>
      <c r="G23"/>
      <c r="H23"/>
      <c r="I23"/>
    </row>
    <row r="24" spans="1:10">
      <c r="A24"/>
      <c r="B24"/>
      <c r="C24"/>
      <c r="D24"/>
      <c r="E24"/>
      <c r="F24"/>
      <c r="G24"/>
      <c r="H24"/>
      <c r="I24"/>
    </row>
    <row r="25" spans="1:10">
      <c r="A25"/>
      <c r="B25"/>
      <c r="C25"/>
      <c r="D25"/>
      <c r="E25"/>
      <c r="F25"/>
      <c r="G25"/>
      <c r="H25"/>
      <c r="I25"/>
    </row>
    <row r="26" spans="1:10">
      <c r="A26"/>
      <c r="B26"/>
      <c r="C26"/>
      <c r="D26"/>
      <c r="E26"/>
      <c r="F26"/>
      <c r="G26"/>
      <c r="H26"/>
      <c r="I26"/>
    </row>
    <row r="27" spans="1:10">
      <c r="A27"/>
      <c r="B27"/>
      <c r="C27"/>
      <c r="D27"/>
      <c r="E27"/>
      <c r="F27"/>
      <c r="G27"/>
      <c r="H27"/>
      <c r="I27"/>
    </row>
    <row r="28" spans="1:10">
      <c r="A28"/>
      <c r="B28"/>
      <c r="C28"/>
      <c r="D28"/>
      <c r="E28"/>
      <c r="F28"/>
      <c r="G28"/>
      <c r="H28"/>
      <c r="I28"/>
    </row>
    <row r="29" spans="1:10">
      <c r="A29"/>
      <c r="B29"/>
      <c r="C29"/>
      <c r="D29"/>
      <c r="E29"/>
      <c r="F29"/>
      <c r="G29"/>
      <c r="H29"/>
      <c r="I29"/>
    </row>
    <row r="30" spans="1:10">
      <c r="A30"/>
      <c r="B30"/>
      <c r="C30"/>
      <c r="D30"/>
      <c r="E30"/>
      <c r="F30"/>
      <c r="G30"/>
      <c r="H30"/>
      <c r="I30"/>
    </row>
  </sheetData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1F5A7-134E-4700-ACA5-65546103267B}">
  <dimension ref="A1:V4"/>
  <sheetViews>
    <sheetView zoomScaleNormal="100" workbookViewId="0"/>
  </sheetViews>
  <sheetFormatPr defaultRowHeight="15"/>
  <cols>
    <col min="1" max="1" width="18.85546875" customWidth="1"/>
    <col min="2" max="2" width="19.140625" customWidth="1"/>
    <col min="3" max="3" width="23.42578125" hidden="1" customWidth="1"/>
    <col min="4" max="4" width="60.42578125" hidden="1" customWidth="1"/>
    <col min="5" max="5" width="48.7109375" customWidth="1"/>
    <col min="6" max="6" width="33.140625" hidden="1" customWidth="1"/>
    <col min="7" max="7" width="37.5703125" customWidth="1"/>
    <col min="8" max="8" width="15.5703125" bestFit="1" customWidth="1"/>
    <col min="9" max="9" width="27.85546875" customWidth="1"/>
    <col min="10" max="10" width="10.28515625" customWidth="1"/>
    <col min="11" max="16" width="11.5703125" customWidth="1"/>
    <col min="17" max="17" width="12.42578125" customWidth="1"/>
    <col min="18" max="18" width="11.42578125" customWidth="1"/>
    <col min="19" max="19" width="20.7109375" customWidth="1"/>
    <col min="20" max="20" width="11.140625" customWidth="1"/>
    <col min="21" max="21" width="10.85546875" customWidth="1"/>
    <col min="22" max="22" width="8.28515625" bestFit="1" customWidth="1"/>
  </cols>
  <sheetData>
    <row r="1" spans="1:22" ht="21">
      <c r="A1" s="111" t="s">
        <v>232</v>
      </c>
    </row>
    <row r="3" spans="1:22" ht="31.5">
      <c r="A3" s="59" t="s">
        <v>10</v>
      </c>
      <c r="B3" s="59" t="s">
        <v>11</v>
      </c>
      <c r="C3" s="60" t="s">
        <v>233</v>
      </c>
      <c r="D3" s="60" t="s">
        <v>234</v>
      </c>
      <c r="E3" s="59" t="s">
        <v>235</v>
      </c>
      <c r="F3" s="59" t="s">
        <v>235</v>
      </c>
      <c r="G3" s="59" t="s">
        <v>131</v>
      </c>
      <c r="H3" s="59" t="s">
        <v>159</v>
      </c>
      <c r="I3" s="59" t="s">
        <v>132</v>
      </c>
      <c r="J3" s="59" t="s">
        <v>133</v>
      </c>
      <c r="K3" s="59" t="s">
        <v>236</v>
      </c>
      <c r="L3" s="59" t="s">
        <v>237</v>
      </c>
      <c r="M3" s="59" t="s">
        <v>238</v>
      </c>
      <c r="N3" s="59" t="s">
        <v>239</v>
      </c>
      <c r="O3" s="59" t="s">
        <v>240</v>
      </c>
      <c r="P3" s="59" t="s">
        <v>241</v>
      </c>
      <c r="Q3" s="59" t="s">
        <v>242</v>
      </c>
      <c r="R3" s="59" t="s">
        <v>243</v>
      </c>
      <c r="S3" s="59" t="s">
        <v>134</v>
      </c>
      <c r="T3" s="61" t="s">
        <v>244</v>
      </c>
      <c r="U3" s="61" t="s">
        <v>244</v>
      </c>
      <c r="V3" s="62" t="s">
        <v>135</v>
      </c>
    </row>
    <row r="4" spans="1:22" s="12" customFormat="1" ht="26.1" customHeight="1">
      <c r="A4" s="74" t="s">
        <v>113</v>
      </c>
      <c r="B4" s="75" t="s">
        <v>163</v>
      </c>
      <c r="C4" s="70" t="s">
        <v>246</v>
      </c>
      <c r="D4" s="72" t="s">
        <v>247</v>
      </c>
      <c r="E4" s="73" t="s">
        <v>248</v>
      </c>
      <c r="F4" s="69" t="s">
        <v>248</v>
      </c>
      <c r="G4" s="70" t="s">
        <v>118</v>
      </c>
      <c r="H4" s="76" t="s">
        <v>249</v>
      </c>
      <c r="I4" s="71" t="s">
        <v>19</v>
      </c>
      <c r="J4" s="64" t="s">
        <v>136</v>
      </c>
      <c r="K4" s="67">
        <v>0.875</v>
      </c>
      <c r="L4" s="68">
        <v>2.75</v>
      </c>
      <c r="M4" s="68">
        <v>2.375</v>
      </c>
      <c r="N4" s="67">
        <v>3.7574999999999998</v>
      </c>
      <c r="O4" s="68">
        <v>3.25</v>
      </c>
      <c r="P4" s="67">
        <v>4.9375</v>
      </c>
      <c r="Q4" s="64">
        <v>0</v>
      </c>
      <c r="R4" s="64">
        <v>0</v>
      </c>
      <c r="S4" s="65" t="s">
        <v>137</v>
      </c>
      <c r="T4" s="66" t="s">
        <v>140</v>
      </c>
      <c r="U4" s="66" t="s">
        <v>139</v>
      </c>
      <c r="V4" s="64" t="s">
        <v>138</v>
      </c>
    </row>
  </sheetData>
  <hyperlinks>
    <hyperlink ref="D4" r:id="rId1" xr:uid="{B835ECA1-EDCE-4254-8AAF-8DB9F4768332}"/>
    <hyperlink ref="E4" r:id="rId2" xr:uid="{E659D95F-F90C-4128-A9BF-EF7D6F808341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AC42F-012F-48D9-9E58-1E3102A7FC50}">
  <dimension ref="A1:R7"/>
  <sheetViews>
    <sheetView topLeftCell="B1" zoomScaleNormal="100" workbookViewId="0">
      <selection activeCell="B1" sqref="B1"/>
    </sheetView>
  </sheetViews>
  <sheetFormatPr defaultRowHeight="15"/>
  <cols>
    <col min="1" max="1" width="23.5703125" hidden="1" customWidth="1"/>
    <col min="2" max="2" width="56.7109375" customWidth="1"/>
    <col min="3" max="3" width="27.140625" hidden="1" customWidth="1"/>
    <col min="4" max="4" width="25" hidden="1" customWidth="1"/>
    <col min="5" max="5" width="14.28515625" customWidth="1"/>
    <col min="6" max="6" width="16.85546875" customWidth="1"/>
    <col min="7" max="7" width="16.42578125" customWidth="1"/>
    <col min="8" max="8" width="25.5703125" customWidth="1"/>
    <col min="9" max="9" width="32.140625" customWidth="1"/>
    <col min="10" max="10" width="15.7109375" customWidth="1"/>
    <col min="11" max="11" width="38.42578125" customWidth="1"/>
    <col min="12" max="12" width="44.28515625" customWidth="1"/>
    <col min="13" max="13" width="21.42578125" customWidth="1"/>
    <col min="14" max="14" width="25.7109375" customWidth="1"/>
    <col min="15" max="15" width="29.5703125" customWidth="1"/>
    <col min="16" max="16" width="31.42578125" customWidth="1"/>
    <col min="17" max="17" width="37.28515625" hidden="1" customWidth="1"/>
    <col min="18" max="18" width="0" hidden="1" customWidth="1"/>
  </cols>
  <sheetData>
    <row r="1" spans="1:18" ht="21">
      <c r="B1" s="112" t="s">
        <v>268</v>
      </c>
    </row>
    <row r="2" spans="1:18" ht="15.75">
      <c r="B2" s="77"/>
    </row>
    <row r="3" spans="1:18" ht="17.25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104" t="s">
        <v>143</v>
      </c>
      <c r="N3" s="105"/>
      <c r="O3" s="106" t="s">
        <v>142</v>
      </c>
      <c r="P3" s="106"/>
      <c r="Q3" s="79" t="s">
        <v>250</v>
      </c>
      <c r="R3" s="8"/>
    </row>
    <row r="4" spans="1:18" ht="17.25" customHeight="1">
      <c r="A4" s="80" t="s">
        <v>0</v>
      </c>
      <c r="B4" s="80" t="s">
        <v>224</v>
      </c>
      <c r="C4" s="80" t="s">
        <v>1</v>
      </c>
      <c r="D4" s="80" t="s">
        <v>251</v>
      </c>
      <c r="E4" s="80" t="s">
        <v>3</v>
      </c>
      <c r="F4" s="80" t="s">
        <v>4</v>
      </c>
      <c r="G4" s="80" t="s">
        <v>5</v>
      </c>
      <c r="H4" s="80" t="s">
        <v>6</v>
      </c>
      <c r="I4" s="80" t="s">
        <v>7</v>
      </c>
      <c r="J4" s="80" t="s">
        <v>159</v>
      </c>
      <c r="K4" s="80" t="s">
        <v>8</v>
      </c>
      <c r="L4" s="80" t="s">
        <v>9</v>
      </c>
      <c r="M4" s="81" t="s">
        <v>10</v>
      </c>
      <c r="N4" s="82" t="s">
        <v>11</v>
      </c>
      <c r="O4" s="83" t="s">
        <v>10</v>
      </c>
      <c r="P4" s="83" t="s">
        <v>11</v>
      </c>
      <c r="Q4" s="84" t="s">
        <v>141</v>
      </c>
      <c r="R4" s="84" t="s">
        <v>223</v>
      </c>
    </row>
    <row r="5" spans="1:18" s="12" customFormat="1" ht="25.5" customHeight="1">
      <c r="A5" s="6" t="s">
        <v>76</v>
      </c>
      <c r="B5" s="95" t="s">
        <v>71</v>
      </c>
      <c r="C5" s="96" t="s">
        <v>71</v>
      </c>
      <c r="D5" s="96" t="s">
        <v>14</v>
      </c>
      <c r="E5" s="96">
        <v>2566</v>
      </c>
      <c r="F5" s="96" t="s">
        <v>38</v>
      </c>
      <c r="G5" s="96" t="s">
        <v>72</v>
      </c>
      <c r="H5" s="96" t="s">
        <v>77</v>
      </c>
      <c r="I5" s="96" t="s">
        <v>78</v>
      </c>
      <c r="J5" s="97" t="s">
        <v>260</v>
      </c>
      <c r="K5" s="76" t="s">
        <v>64</v>
      </c>
      <c r="L5" s="76" t="s">
        <v>79</v>
      </c>
      <c r="M5" s="98" t="s">
        <v>80</v>
      </c>
      <c r="N5" s="98" t="s">
        <v>81</v>
      </c>
      <c r="O5" s="98" t="s">
        <v>122</v>
      </c>
      <c r="P5" s="98" t="s">
        <v>167</v>
      </c>
    </row>
    <row r="6" spans="1:18" s="12" customFormat="1" ht="25.5" customHeight="1">
      <c r="A6" s="6" t="s">
        <v>89</v>
      </c>
      <c r="B6" s="95" t="s">
        <v>90</v>
      </c>
      <c r="C6" s="96" t="s">
        <v>90</v>
      </c>
      <c r="D6" s="96" t="s">
        <v>14</v>
      </c>
      <c r="E6" s="96">
        <v>2567</v>
      </c>
      <c r="F6" s="96" t="s">
        <v>88</v>
      </c>
      <c r="G6" s="96" t="s">
        <v>39</v>
      </c>
      <c r="H6" s="96" t="s">
        <v>91</v>
      </c>
      <c r="I6" s="96" t="s">
        <v>92</v>
      </c>
      <c r="J6" s="97" t="s">
        <v>265</v>
      </c>
      <c r="K6" s="76" t="s">
        <v>19</v>
      </c>
      <c r="L6" s="76" t="s">
        <v>93</v>
      </c>
      <c r="M6" s="98" t="s">
        <v>94</v>
      </c>
      <c r="N6" s="98" t="s">
        <v>95</v>
      </c>
      <c r="O6" s="98" t="s">
        <v>117</v>
      </c>
      <c r="P6" s="98" t="s">
        <v>173</v>
      </c>
    </row>
    <row r="7" spans="1:18" s="12" customFormat="1" ht="25.5" customHeight="1">
      <c r="A7" s="6" t="s">
        <v>109</v>
      </c>
      <c r="B7" s="95" t="s">
        <v>71</v>
      </c>
      <c r="C7" s="96" t="s">
        <v>71</v>
      </c>
      <c r="D7" s="96" t="s">
        <v>14</v>
      </c>
      <c r="E7" s="96">
        <v>2568</v>
      </c>
      <c r="F7" s="96" t="s">
        <v>110</v>
      </c>
      <c r="G7" s="96" t="s">
        <v>111</v>
      </c>
      <c r="H7" s="96" t="s">
        <v>73</v>
      </c>
      <c r="I7" s="96" t="s">
        <v>74</v>
      </c>
      <c r="J7" s="97" t="s">
        <v>221</v>
      </c>
      <c r="K7" s="76" t="s">
        <v>64</v>
      </c>
      <c r="L7" s="76" t="s">
        <v>112</v>
      </c>
      <c r="M7" s="90"/>
      <c r="N7" s="90"/>
      <c r="O7" s="99" t="s">
        <v>113</v>
      </c>
      <c r="P7" s="99" t="s">
        <v>114</v>
      </c>
    </row>
  </sheetData>
  <autoFilter ref="A4:Q4" xr:uid="{A75AC42F-012F-48D9-9E58-1E3102A7FC50}"/>
  <mergeCells count="2">
    <mergeCell ref="M3:N3"/>
    <mergeCell ref="O3:P3"/>
  </mergeCells>
  <hyperlinks>
    <hyperlink ref="B5" r:id="rId1" display="https://emenscr.nesdc.go.th/viewer/view.html?id=6117eb59ee6abd1f94902871&amp;username=moac7015000061" xr:uid="{AA1E4422-6EE5-4236-9655-515D09F0BE07}"/>
    <hyperlink ref="B6" r:id="rId2" display="https://emenscr.nesdc.go.th/viewer/view.html?id=62c9201f9a43e720666fc496&amp;username=mcru0556131" xr:uid="{EBD387E3-F03C-4BE7-B1C7-4545ECD324EC}"/>
    <hyperlink ref="B7" r:id="rId3" display="https://emenscr.nesdc.go.th/viewer/view.html?id=64b9160b22ab130f452aa5c1&amp;username=moac10231" xr:uid="{E9B199A4-2D77-4E8E-B4B2-3F414A2B25C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84B1-F9DF-4237-AB76-65928C838D4A}">
  <dimension ref="A1:B1649"/>
  <sheetViews>
    <sheetView zoomScaleNormal="100" workbookViewId="0">
      <selection activeCell="B26" sqref="B26"/>
    </sheetView>
  </sheetViews>
  <sheetFormatPr defaultColWidth="9.140625" defaultRowHeight="15"/>
  <cols>
    <col min="1" max="1" width="17.140625" style="89" customWidth="1"/>
    <col min="2" max="2" width="55.42578125" style="85" bestFit="1" customWidth="1"/>
    <col min="3" max="3" width="22" style="85" customWidth="1"/>
    <col min="4" max="4" width="53.5703125" style="85" bestFit="1" customWidth="1"/>
    <col min="5" max="5" width="12.85546875" style="85" bestFit="1" customWidth="1"/>
    <col min="6" max="16384" width="9.140625" style="85"/>
  </cols>
  <sheetData>
    <row r="1" spans="1:2" ht="21">
      <c r="A1" s="107" t="s">
        <v>252</v>
      </c>
      <c r="B1" s="107"/>
    </row>
    <row r="2" spans="1:2" ht="21">
      <c r="A2" s="86"/>
      <c r="B2" s="87"/>
    </row>
    <row r="3" spans="1:2" ht="18.75">
      <c r="A3" s="88" t="s">
        <v>159</v>
      </c>
      <c r="B3" s="88" t="s">
        <v>7</v>
      </c>
    </row>
    <row r="4" spans="1:2" ht="15.75">
      <c r="A4" s="100" t="s">
        <v>253</v>
      </c>
      <c r="B4" s="101" t="s">
        <v>157</v>
      </c>
    </row>
    <row r="5" spans="1:2" ht="15.75">
      <c r="A5" s="100" t="s">
        <v>221</v>
      </c>
      <c r="B5" s="100" t="s">
        <v>74</v>
      </c>
    </row>
    <row r="6" spans="1:2" ht="15.75">
      <c r="A6" s="100" t="s">
        <v>254</v>
      </c>
      <c r="B6" s="100" t="s">
        <v>149</v>
      </c>
    </row>
    <row r="7" spans="1:2" ht="15.75">
      <c r="A7" s="100" t="s">
        <v>227</v>
      </c>
      <c r="B7" s="100" t="s">
        <v>18</v>
      </c>
    </row>
    <row r="8" spans="1:2" ht="15.75">
      <c r="A8" s="100" t="s">
        <v>213</v>
      </c>
      <c r="B8" s="100" t="s">
        <v>103</v>
      </c>
    </row>
    <row r="9" spans="1:2" ht="15.75">
      <c r="A9" s="100" t="s">
        <v>255</v>
      </c>
      <c r="B9" s="100" t="s">
        <v>151</v>
      </c>
    </row>
    <row r="10" spans="1:2" ht="15.75">
      <c r="A10" s="100" t="s">
        <v>256</v>
      </c>
      <c r="B10" s="100" t="s">
        <v>152</v>
      </c>
    </row>
    <row r="11" spans="1:2" ht="15.75">
      <c r="A11" s="100" t="s">
        <v>216</v>
      </c>
      <c r="B11" s="100" t="s">
        <v>53</v>
      </c>
    </row>
    <row r="12" spans="1:2" ht="15.75">
      <c r="A12" s="100" t="s">
        <v>218</v>
      </c>
      <c r="B12" s="100" t="s">
        <v>69</v>
      </c>
    </row>
    <row r="13" spans="1:2" ht="15.75">
      <c r="A13" s="100" t="s">
        <v>214</v>
      </c>
      <c r="B13" s="100" t="s">
        <v>121</v>
      </c>
    </row>
    <row r="14" spans="1:2" ht="15.75">
      <c r="A14" s="100" t="s">
        <v>220</v>
      </c>
      <c r="B14" s="100" t="s">
        <v>87</v>
      </c>
    </row>
    <row r="15" spans="1:2" ht="15.75">
      <c r="A15" s="100" t="s">
        <v>222</v>
      </c>
      <c r="B15" s="100" t="s">
        <v>204</v>
      </c>
    </row>
    <row r="16" spans="1:2" ht="15.75">
      <c r="A16" s="100" t="s">
        <v>215</v>
      </c>
      <c r="B16" s="100" t="s">
        <v>41</v>
      </c>
    </row>
    <row r="17" spans="1:2" ht="15.75">
      <c r="A17" s="100" t="s">
        <v>257</v>
      </c>
      <c r="B17" s="100" t="s">
        <v>158</v>
      </c>
    </row>
    <row r="18" spans="1:2" ht="15.75">
      <c r="A18" s="100" t="s">
        <v>258</v>
      </c>
      <c r="B18" s="100" t="s">
        <v>150</v>
      </c>
    </row>
    <row r="19" spans="1:2" ht="15.75">
      <c r="A19" s="100" t="s">
        <v>266</v>
      </c>
      <c r="B19" s="100" t="s">
        <v>116</v>
      </c>
    </row>
    <row r="20" spans="1:2" ht="15.75">
      <c r="A20" s="100" t="s">
        <v>259</v>
      </c>
      <c r="B20" s="100" t="s">
        <v>153</v>
      </c>
    </row>
    <row r="21" spans="1:2" ht="15.75">
      <c r="A21" s="100" t="s">
        <v>211</v>
      </c>
      <c r="B21" s="100" t="s">
        <v>99</v>
      </c>
    </row>
    <row r="22" spans="1:2" ht="15.75">
      <c r="A22" s="100" t="s">
        <v>219</v>
      </c>
      <c r="B22" s="100" t="s">
        <v>63</v>
      </c>
    </row>
    <row r="23" spans="1:2" ht="15.75">
      <c r="A23" s="100" t="s">
        <v>217</v>
      </c>
      <c r="B23" s="100" t="s">
        <v>58</v>
      </c>
    </row>
    <row r="24" spans="1:2" ht="15.75">
      <c r="A24" s="100" t="s">
        <v>261</v>
      </c>
      <c r="B24" s="100" t="s">
        <v>160</v>
      </c>
    </row>
    <row r="25" spans="1:2" ht="15.75">
      <c r="A25" s="100" t="s">
        <v>212</v>
      </c>
      <c r="B25" s="100" t="s">
        <v>46</v>
      </c>
    </row>
    <row r="26" spans="1:2" ht="15.75">
      <c r="A26" s="100" t="s">
        <v>262</v>
      </c>
      <c r="B26" s="100" t="s">
        <v>155</v>
      </c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 s="85"/>
    </row>
    <row r="72" spans="1:2">
      <c r="A72" s="85"/>
    </row>
    <row r="73" spans="1:2">
      <c r="A73" s="85"/>
    </row>
    <row r="74" spans="1:2">
      <c r="A74" s="85"/>
    </row>
    <row r="75" spans="1:2">
      <c r="A75" s="85"/>
    </row>
    <row r="76" spans="1:2">
      <c r="A76" s="85"/>
    </row>
    <row r="77" spans="1:2">
      <c r="A77" s="85"/>
    </row>
    <row r="78" spans="1:2">
      <c r="A78" s="85"/>
    </row>
    <row r="79" spans="1:2">
      <c r="A79" s="85"/>
    </row>
    <row r="80" spans="1:2">
      <c r="A80" s="85"/>
    </row>
    <row r="81" spans="1:1">
      <c r="A81" s="85"/>
    </row>
    <row r="82" spans="1:1">
      <c r="A82" s="85"/>
    </row>
    <row r="83" spans="1:1">
      <c r="A83" s="85"/>
    </row>
    <row r="84" spans="1:1">
      <c r="A84" s="85"/>
    </row>
    <row r="85" spans="1:1">
      <c r="A85" s="85"/>
    </row>
    <row r="86" spans="1:1">
      <c r="A86" s="85"/>
    </row>
    <row r="87" spans="1:1">
      <c r="A87" s="85"/>
    </row>
    <row r="88" spans="1:1">
      <c r="A88" s="85"/>
    </row>
    <row r="89" spans="1:1">
      <c r="A89" s="85"/>
    </row>
    <row r="90" spans="1:1">
      <c r="A90" s="85"/>
    </row>
    <row r="91" spans="1:1">
      <c r="A91" s="85"/>
    </row>
    <row r="92" spans="1:1">
      <c r="A92" s="85"/>
    </row>
    <row r="93" spans="1:1">
      <c r="A93" s="85"/>
    </row>
    <row r="94" spans="1:1">
      <c r="A94" s="85"/>
    </row>
    <row r="95" spans="1:1">
      <c r="A95" s="85"/>
    </row>
    <row r="96" spans="1:1">
      <c r="A96" s="85"/>
    </row>
    <row r="97" spans="1:1">
      <c r="A97" s="85"/>
    </row>
    <row r="98" spans="1:1">
      <c r="A98" s="85"/>
    </row>
    <row r="99" spans="1:1">
      <c r="A99" s="85"/>
    </row>
    <row r="100" spans="1:1">
      <c r="A100" s="85"/>
    </row>
    <row r="101" spans="1:1">
      <c r="A101" s="85"/>
    </row>
    <row r="102" spans="1:1">
      <c r="A102" s="85"/>
    </row>
    <row r="103" spans="1:1">
      <c r="A103" s="85"/>
    </row>
    <row r="104" spans="1:1">
      <c r="A104" s="85"/>
    </row>
    <row r="105" spans="1:1">
      <c r="A105" s="85"/>
    </row>
    <row r="106" spans="1:1">
      <c r="A106" s="85"/>
    </row>
    <row r="107" spans="1:1">
      <c r="A107" s="85"/>
    </row>
    <row r="108" spans="1:1">
      <c r="A108" s="85"/>
    </row>
    <row r="109" spans="1:1">
      <c r="A109" s="85"/>
    </row>
    <row r="110" spans="1:1">
      <c r="A110" s="85"/>
    </row>
    <row r="111" spans="1:1">
      <c r="A111" s="85"/>
    </row>
    <row r="112" spans="1:1">
      <c r="A112" s="85"/>
    </row>
    <row r="113" spans="1:1">
      <c r="A113" s="85"/>
    </row>
    <row r="114" spans="1:1">
      <c r="A114" s="85"/>
    </row>
    <row r="115" spans="1:1">
      <c r="A115" s="85"/>
    </row>
    <row r="116" spans="1:1">
      <c r="A116" s="85"/>
    </row>
    <row r="117" spans="1:1">
      <c r="A117" s="85"/>
    </row>
    <row r="118" spans="1:1">
      <c r="A118" s="85"/>
    </row>
    <row r="119" spans="1:1">
      <c r="A119" s="85"/>
    </row>
    <row r="120" spans="1:1">
      <c r="A120" s="85"/>
    </row>
    <row r="121" spans="1:1">
      <c r="A121" s="85"/>
    </row>
    <row r="122" spans="1:1">
      <c r="A122" s="85"/>
    </row>
    <row r="123" spans="1:1">
      <c r="A123" s="85"/>
    </row>
    <row r="124" spans="1:1">
      <c r="A124" s="85"/>
    </row>
    <row r="125" spans="1:1">
      <c r="A125" s="85"/>
    </row>
    <row r="126" spans="1:1">
      <c r="A126" s="85"/>
    </row>
    <row r="127" spans="1:1">
      <c r="A127" s="85"/>
    </row>
    <row r="128" spans="1:1">
      <c r="A128" s="85"/>
    </row>
    <row r="129" spans="1:1">
      <c r="A129" s="85"/>
    </row>
    <row r="130" spans="1:1">
      <c r="A130" s="85"/>
    </row>
    <row r="131" spans="1:1">
      <c r="A131" s="85"/>
    </row>
    <row r="132" spans="1:1">
      <c r="A132" s="85"/>
    </row>
    <row r="133" spans="1:1">
      <c r="A133" s="85"/>
    </row>
    <row r="134" spans="1:1">
      <c r="A134" s="85"/>
    </row>
    <row r="135" spans="1:1">
      <c r="A135" s="85"/>
    </row>
    <row r="136" spans="1:1">
      <c r="A136" s="85"/>
    </row>
    <row r="137" spans="1:1">
      <c r="A137" s="85"/>
    </row>
    <row r="138" spans="1:1">
      <c r="A138" s="85"/>
    </row>
    <row r="139" spans="1:1">
      <c r="A139" s="85"/>
    </row>
    <row r="140" spans="1:1">
      <c r="A140" s="85"/>
    </row>
    <row r="141" spans="1:1">
      <c r="A141" s="85"/>
    </row>
    <row r="142" spans="1:1">
      <c r="A142" s="85"/>
    </row>
    <row r="143" spans="1:1">
      <c r="A143" s="85"/>
    </row>
    <row r="144" spans="1:1">
      <c r="A144" s="85"/>
    </row>
    <row r="145" spans="1:1">
      <c r="A145" s="85"/>
    </row>
    <row r="146" spans="1:1">
      <c r="A146" s="85"/>
    </row>
    <row r="147" spans="1:1">
      <c r="A147" s="85"/>
    </row>
    <row r="148" spans="1:1">
      <c r="A148" s="85"/>
    </row>
    <row r="149" spans="1:1">
      <c r="A149" s="85"/>
    </row>
    <row r="150" spans="1:1">
      <c r="A150" s="85"/>
    </row>
    <row r="151" spans="1:1">
      <c r="A151" s="85"/>
    </row>
    <row r="152" spans="1:1">
      <c r="A152" s="85"/>
    </row>
    <row r="153" spans="1:1">
      <c r="A153" s="85"/>
    </row>
    <row r="154" spans="1:1">
      <c r="A154" s="85"/>
    </row>
    <row r="155" spans="1:1">
      <c r="A155" s="85"/>
    </row>
    <row r="156" spans="1:1">
      <c r="A156" s="85"/>
    </row>
    <row r="157" spans="1:1">
      <c r="A157" s="85"/>
    </row>
    <row r="158" spans="1:1">
      <c r="A158" s="85"/>
    </row>
    <row r="159" spans="1:1">
      <c r="A159" s="85"/>
    </row>
    <row r="160" spans="1:1">
      <c r="A160" s="85"/>
    </row>
    <row r="161" spans="1:1">
      <c r="A161" s="85"/>
    </row>
    <row r="162" spans="1:1">
      <c r="A162" s="85"/>
    </row>
    <row r="163" spans="1:1">
      <c r="A163" s="85"/>
    </row>
    <row r="164" spans="1:1">
      <c r="A164" s="85"/>
    </row>
    <row r="165" spans="1:1">
      <c r="A165" s="85"/>
    </row>
    <row r="166" spans="1:1">
      <c r="A166" s="85"/>
    </row>
    <row r="167" spans="1:1">
      <c r="A167" s="85"/>
    </row>
    <row r="168" spans="1:1">
      <c r="A168" s="85"/>
    </row>
    <row r="169" spans="1:1">
      <c r="A169" s="85"/>
    </row>
    <row r="170" spans="1:1">
      <c r="A170" s="85"/>
    </row>
    <row r="171" spans="1:1">
      <c r="A171" s="85"/>
    </row>
    <row r="172" spans="1:1">
      <c r="A172" s="85"/>
    </row>
    <row r="173" spans="1:1">
      <c r="A173" s="85"/>
    </row>
    <row r="174" spans="1:1">
      <c r="A174" s="85"/>
    </row>
    <row r="175" spans="1:1">
      <c r="A175" s="85"/>
    </row>
    <row r="176" spans="1:1">
      <c r="A176" s="85"/>
    </row>
    <row r="177" spans="1:1">
      <c r="A177" s="85"/>
    </row>
    <row r="178" spans="1:1">
      <c r="A178" s="85"/>
    </row>
    <row r="179" spans="1:1">
      <c r="A179" s="85"/>
    </row>
    <row r="180" spans="1:1">
      <c r="A180" s="85"/>
    </row>
    <row r="181" spans="1:1">
      <c r="A181" s="85"/>
    </row>
    <row r="182" spans="1:1">
      <c r="A182" s="85"/>
    </row>
    <row r="183" spans="1:1">
      <c r="A183" s="85"/>
    </row>
    <row r="184" spans="1:1">
      <c r="A184" s="85"/>
    </row>
    <row r="185" spans="1:1">
      <c r="A185" s="85"/>
    </row>
    <row r="186" spans="1:1">
      <c r="A186" s="85"/>
    </row>
    <row r="187" spans="1:1">
      <c r="A187" s="85"/>
    </row>
    <row r="188" spans="1:1">
      <c r="A188" s="85"/>
    </row>
    <row r="189" spans="1:1">
      <c r="A189" s="85"/>
    </row>
    <row r="190" spans="1:1">
      <c r="A190" s="85"/>
    </row>
    <row r="191" spans="1:1">
      <c r="A191" s="85"/>
    </row>
    <row r="192" spans="1:1">
      <c r="A192" s="85"/>
    </row>
    <row r="193" spans="1:1">
      <c r="A193" s="85"/>
    </row>
    <row r="194" spans="1:1">
      <c r="A194" s="85"/>
    </row>
    <row r="195" spans="1:1">
      <c r="A195" s="85"/>
    </row>
    <row r="196" spans="1:1">
      <c r="A196" s="85"/>
    </row>
    <row r="197" spans="1:1">
      <c r="A197" s="85"/>
    </row>
    <row r="198" spans="1:1">
      <c r="A198" s="85"/>
    </row>
    <row r="199" spans="1:1">
      <c r="A199" s="85"/>
    </row>
    <row r="200" spans="1:1">
      <c r="A200" s="85"/>
    </row>
    <row r="201" spans="1:1">
      <c r="A201" s="85"/>
    </row>
    <row r="202" spans="1:1">
      <c r="A202" s="85"/>
    </row>
    <row r="203" spans="1:1">
      <c r="A203" s="85"/>
    </row>
    <row r="204" spans="1:1">
      <c r="A204" s="85"/>
    </row>
    <row r="205" spans="1:1">
      <c r="A205" s="85"/>
    </row>
    <row r="206" spans="1:1">
      <c r="A206" s="85"/>
    </row>
    <row r="207" spans="1:1">
      <c r="A207" s="85"/>
    </row>
    <row r="208" spans="1:1">
      <c r="A208" s="85"/>
    </row>
    <row r="209" spans="1:1">
      <c r="A209" s="85"/>
    </row>
    <row r="210" spans="1:1">
      <c r="A210" s="85"/>
    </row>
    <row r="211" spans="1:1">
      <c r="A211" s="85"/>
    </row>
    <row r="212" spans="1:1">
      <c r="A212" s="85"/>
    </row>
    <row r="213" spans="1:1">
      <c r="A213" s="85"/>
    </row>
    <row r="214" spans="1:1">
      <c r="A214" s="85"/>
    </row>
    <row r="215" spans="1:1">
      <c r="A215" s="85"/>
    </row>
    <row r="216" spans="1:1">
      <c r="A216" s="85"/>
    </row>
    <row r="217" spans="1:1">
      <c r="A217" s="85"/>
    </row>
    <row r="218" spans="1:1">
      <c r="A218" s="85"/>
    </row>
    <row r="219" spans="1:1">
      <c r="A219" s="85"/>
    </row>
    <row r="220" spans="1:1">
      <c r="A220" s="85"/>
    </row>
    <row r="221" spans="1:1">
      <c r="A221" s="85"/>
    </row>
    <row r="222" spans="1:1">
      <c r="A222" s="85"/>
    </row>
    <row r="223" spans="1:1">
      <c r="A223" s="85"/>
    </row>
    <row r="224" spans="1:1">
      <c r="A224" s="85"/>
    </row>
    <row r="225" spans="1:1">
      <c r="A225" s="85"/>
    </row>
    <row r="226" spans="1:1">
      <c r="A226" s="85"/>
    </row>
    <row r="227" spans="1:1">
      <c r="A227" s="85"/>
    </row>
    <row r="228" spans="1:1">
      <c r="A228" s="85"/>
    </row>
    <row r="229" spans="1:1">
      <c r="A229" s="85"/>
    </row>
    <row r="230" spans="1:1">
      <c r="A230" s="85"/>
    </row>
    <row r="231" spans="1:1">
      <c r="A231" s="85"/>
    </row>
    <row r="232" spans="1:1">
      <c r="A232" s="85"/>
    </row>
    <row r="233" spans="1:1">
      <c r="A233" s="85"/>
    </row>
    <row r="234" spans="1:1">
      <c r="A234" s="85"/>
    </row>
    <row r="235" spans="1:1">
      <c r="A235" s="85"/>
    </row>
    <row r="236" spans="1:1">
      <c r="A236" s="85"/>
    </row>
    <row r="237" spans="1:1">
      <c r="A237" s="85"/>
    </row>
    <row r="238" spans="1:1">
      <c r="A238" s="85"/>
    </row>
    <row r="239" spans="1:1">
      <c r="A239" s="85"/>
    </row>
    <row r="240" spans="1:1">
      <c r="A240" s="85"/>
    </row>
    <row r="241" spans="1:1">
      <c r="A241" s="85"/>
    </row>
    <row r="242" spans="1:1">
      <c r="A242" s="85"/>
    </row>
    <row r="243" spans="1:1">
      <c r="A243" s="85"/>
    </row>
    <row r="244" spans="1:1">
      <c r="A244" s="85"/>
    </row>
    <row r="245" spans="1:1">
      <c r="A245" s="85"/>
    </row>
    <row r="246" spans="1:1">
      <c r="A246" s="85"/>
    </row>
    <row r="247" spans="1:1">
      <c r="A247" s="85"/>
    </row>
    <row r="248" spans="1:1">
      <c r="A248" s="85"/>
    </row>
    <row r="249" spans="1:1">
      <c r="A249" s="85"/>
    </row>
    <row r="250" spans="1:1">
      <c r="A250" s="85"/>
    </row>
    <row r="251" spans="1:1">
      <c r="A251" s="85"/>
    </row>
    <row r="252" spans="1:1">
      <c r="A252" s="85"/>
    </row>
    <row r="253" spans="1:1">
      <c r="A253" s="85"/>
    </row>
    <row r="254" spans="1:1">
      <c r="A254" s="85"/>
    </row>
    <row r="255" spans="1:1">
      <c r="A255" s="85"/>
    </row>
    <row r="256" spans="1:1">
      <c r="A256" s="85"/>
    </row>
    <row r="257" spans="1:1">
      <c r="A257" s="85"/>
    </row>
    <row r="258" spans="1:1">
      <c r="A258" s="85"/>
    </row>
    <row r="259" spans="1:1">
      <c r="A259" s="85"/>
    </row>
    <row r="260" spans="1:1">
      <c r="A260" s="85"/>
    </row>
    <row r="261" spans="1:1">
      <c r="A261" s="85"/>
    </row>
    <row r="262" spans="1:1">
      <c r="A262" s="85"/>
    </row>
    <row r="263" spans="1:1">
      <c r="A263" s="85"/>
    </row>
    <row r="264" spans="1:1">
      <c r="A264" s="85"/>
    </row>
    <row r="265" spans="1:1">
      <c r="A265" s="85"/>
    </row>
    <row r="266" spans="1:1">
      <c r="A266" s="85"/>
    </row>
    <row r="267" spans="1:1">
      <c r="A267" s="85"/>
    </row>
    <row r="268" spans="1:1">
      <c r="A268" s="85"/>
    </row>
    <row r="269" spans="1:1">
      <c r="A269" s="85"/>
    </row>
    <row r="270" spans="1:1">
      <c r="A270" s="85"/>
    </row>
    <row r="271" spans="1:1">
      <c r="A271" s="85"/>
    </row>
    <row r="272" spans="1:1">
      <c r="A272" s="85"/>
    </row>
    <row r="273" spans="1:1">
      <c r="A273" s="85"/>
    </row>
    <row r="274" spans="1:1">
      <c r="A274" s="85"/>
    </row>
    <row r="275" spans="1:1">
      <c r="A275" s="85"/>
    </row>
    <row r="276" spans="1:1">
      <c r="A276" s="85"/>
    </row>
    <row r="277" spans="1:1">
      <c r="A277" s="85"/>
    </row>
    <row r="278" spans="1:1">
      <c r="A278" s="85"/>
    </row>
    <row r="279" spans="1:1">
      <c r="A279" s="85"/>
    </row>
    <row r="280" spans="1:1">
      <c r="A280" s="85"/>
    </row>
    <row r="281" spans="1:1">
      <c r="A281" s="85"/>
    </row>
    <row r="282" spans="1:1">
      <c r="A282" s="85"/>
    </row>
    <row r="283" spans="1:1">
      <c r="A283" s="85"/>
    </row>
    <row r="284" spans="1:1">
      <c r="A284" s="85"/>
    </row>
    <row r="285" spans="1:1">
      <c r="A285" s="85"/>
    </row>
    <row r="286" spans="1:1">
      <c r="A286" s="85"/>
    </row>
    <row r="287" spans="1:1">
      <c r="A287" s="85"/>
    </row>
    <row r="288" spans="1:1">
      <c r="A288" s="85"/>
    </row>
    <row r="289" spans="1:1">
      <c r="A289" s="85"/>
    </row>
    <row r="290" spans="1:1">
      <c r="A290" s="85"/>
    </row>
    <row r="291" spans="1:1">
      <c r="A291" s="85"/>
    </row>
    <row r="292" spans="1:1">
      <c r="A292" s="85"/>
    </row>
    <row r="293" spans="1:1">
      <c r="A293" s="85"/>
    </row>
    <row r="294" spans="1:1">
      <c r="A294" s="85"/>
    </row>
    <row r="295" spans="1:1">
      <c r="A295" s="85"/>
    </row>
    <row r="296" spans="1:1">
      <c r="A296" s="85"/>
    </row>
    <row r="297" spans="1:1">
      <c r="A297" s="85"/>
    </row>
    <row r="298" spans="1:1">
      <c r="A298" s="85"/>
    </row>
    <row r="299" spans="1:1">
      <c r="A299" s="85"/>
    </row>
    <row r="300" spans="1:1">
      <c r="A300" s="85"/>
    </row>
    <row r="301" spans="1:1">
      <c r="A301" s="85"/>
    </row>
    <row r="302" spans="1:1">
      <c r="A302" s="85"/>
    </row>
    <row r="303" spans="1:1">
      <c r="A303" s="85"/>
    </row>
    <row r="304" spans="1:1">
      <c r="A304" s="85"/>
    </row>
    <row r="305" spans="1:1">
      <c r="A305" s="85"/>
    </row>
    <row r="306" spans="1:1">
      <c r="A306" s="85"/>
    </row>
    <row r="307" spans="1:1">
      <c r="A307" s="85"/>
    </row>
    <row r="308" spans="1:1">
      <c r="A308" s="85"/>
    </row>
    <row r="309" spans="1:1">
      <c r="A309" s="85"/>
    </row>
    <row r="310" spans="1:1">
      <c r="A310" s="85"/>
    </row>
    <row r="311" spans="1:1">
      <c r="A311" s="85"/>
    </row>
    <row r="312" spans="1:1">
      <c r="A312" s="85"/>
    </row>
    <row r="313" spans="1:1">
      <c r="A313" s="85"/>
    </row>
    <row r="314" spans="1:1">
      <c r="A314" s="85"/>
    </row>
    <row r="315" spans="1:1">
      <c r="A315" s="85"/>
    </row>
    <row r="316" spans="1:1">
      <c r="A316" s="85"/>
    </row>
    <row r="317" spans="1:1">
      <c r="A317" s="85"/>
    </row>
    <row r="318" spans="1:1">
      <c r="A318" s="85"/>
    </row>
    <row r="319" spans="1:1">
      <c r="A319" s="85"/>
    </row>
    <row r="320" spans="1:1">
      <c r="A320" s="85"/>
    </row>
    <row r="321" spans="1:1">
      <c r="A321" s="85"/>
    </row>
    <row r="322" spans="1:1">
      <c r="A322" s="85"/>
    </row>
    <row r="323" spans="1:1">
      <c r="A323" s="85"/>
    </row>
    <row r="324" spans="1:1">
      <c r="A324" s="85"/>
    </row>
    <row r="325" spans="1:1">
      <c r="A325" s="85"/>
    </row>
    <row r="326" spans="1:1">
      <c r="A326" s="85"/>
    </row>
    <row r="327" spans="1:1">
      <c r="A327" s="85"/>
    </row>
    <row r="328" spans="1:1">
      <c r="A328" s="85"/>
    </row>
    <row r="329" spans="1:1">
      <c r="A329" s="85"/>
    </row>
    <row r="330" spans="1:1">
      <c r="A330" s="85"/>
    </row>
    <row r="331" spans="1:1">
      <c r="A331" s="85"/>
    </row>
    <row r="332" spans="1:1">
      <c r="A332" s="85"/>
    </row>
    <row r="333" spans="1:1">
      <c r="A333" s="85"/>
    </row>
    <row r="334" spans="1:1">
      <c r="A334" s="85"/>
    </row>
    <row r="335" spans="1:1">
      <c r="A335" s="85"/>
    </row>
    <row r="336" spans="1:1">
      <c r="A336" s="85"/>
    </row>
    <row r="337" spans="1:1">
      <c r="A337" s="85"/>
    </row>
    <row r="338" spans="1:1">
      <c r="A338" s="85"/>
    </row>
    <row r="339" spans="1:1">
      <c r="A339" s="85"/>
    </row>
    <row r="340" spans="1:1">
      <c r="A340" s="85"/>
    </row>
    <row r="341" spans="1:1">
      <c r="A341" s="85"/>
    </row>
    <row r="342" spans="1:1">
      <c r="A342" s="85"/>
    </row>
    <row r="343" spans="1:1">
      <c r="A343" s="85"/>
    </row>
    <row r="344" spans="1:1">
      <c r="A344" s="85"/>
    </row>
    <row r="345" spans="1:1">
      <c r="A345" s="85"/>
    </row>
    <row r="346" spans="1:1">
      <c r="A346" s="85"/>
    </row>
    <row r="347" spans="1:1">
      <c r="A347" s="85"/>
    </row>
    <row r="348" spans="1:1">
      <c r="A348" s="85"/>
    </row>
    <row r="349" spans="1:1">
      <c r="A349" s="85"/>
    </row>
    <row r="350" spans="1:1">
      <c r="A350" s="85"/>
    </row>
    <row r="351" spans="1:1">
      <c r="A351" s="85"/>
    </row>
    <row r="352" spans="1:1">
      <c r="A352" s="85"/>
    </row>
    <row r="353" spans="1:1">
      <c r="A353" s="85"/>
    </row>
    <row r="354" spans="1:1">
      <c r="A354" s="85"/>
    </row>
    <row r="355" spans="1:1">
      <c r="A355" s="85"/>
    </row>
    <row r="356" spans="1:1">
      <c r="A356" s="85"/>
    </row>
    <row r="357" spans="1:1">
      <c r="A357" s="85"/>
    </row>
    <row r="358" spans="1:1">
      <c r="A358" s="85"/>
    </row>
    <row r="359" spans="1:1">
      <c r="A359" s="85"/>
    </row>
    <row r="360" spans="1:1">
      <c r="A360" s="85"/>
    </row>
    <row r="361" spans="1:1">
      <c r="A361" s="85"/>
    </row>
    <row r="362" spans="1:1">
      <c r="A362" s="85"/>
    </row>
    <row r="363" spans="1:1">
      <c r="A363" s="85"/>
    </row>
    <row r="364" spans="1:1">
      <c r="A364" s="85"/>
    </row>
    <row r="365" spans="1:1">
      <c r="A365" s="85"/>
    </row>
    <row r="366" spans="1:1">
      <c r="A366" s="85"/>
    </row>
    <row r="367" spans="1:1">
      <c r="A367" s="85"/>
    </row>
    <row r="368" spans="1:1">
      <c r="A368" s="85"/>
    </row>
    <row r="369" spans="1:1">
      <c r="A369" s="85"/>
    </row>
    <row r="370" spans="1:1">
      <c r="A370" s="85"/>
    </row>
    <row r="371" spans="1:1">
      <c r="A371" s="85"/>
    </row>
    <row r="372" spans="1:1">
      <c r="A372" s="85"/>
    </row>
    <row r="373" spans="1:1">
      <c r="A373" s="85"/>
    </row>
    <row r="374" spans="1:1">
      <c r="A374" s="85"/>
    </row>
    <row r="375" spans="1:1">
      <c r="A375" s="85"/>
    </row>
    <row r="376" spans="1:1">
      <c r="A376" s="85"/>
    </row>
    <row r="377" spans="1:1">
      <c r="A377" s="85"/>
    </row>
    <row r="378" spans="1:1">
      <c r="A378" s="85"/>
    </row>
    <row r="379" spans="1:1">
      <c r="A379" s="85"/>
    </row>
    <row r="380" spans="1:1">
      <c r="A380" s="85"/>
    </row>
    <row r="381" spans="1:1">
      <c r="A381" s="85"/>
    </row>
    <row r="382" spans="1:1">
      <c r="A382" s="85"/>
    </row>
    <row r="383" spans="1:1">
      <c r="A383" s="85"/>
    </row>
    <row r="384" spans="1:1">
      <c r="A384" s="85"/>
    </row>
    <row r="385" spans="1:1">
      <c r="A385" s="85"/>
    </row>
    <row r="386" spans="1:1">
      <c r="A386" s="85"/>
    </row>
    <row r="387" spans="1:1">
      <c r="A387" s="85"/>
    </row>
    <row r="388" spans="1:1">
      <c r="A388" s="85"/>
    </row>
    <row r="389" spans="1:1">
      <c r="A389" s="85"/>
    </row>
    <row r="390" spans="1:1">
      <c r="A390" s="85"/>
    </row>
    <row r="391" spans="1:1">
      <c r="A391" s="85"/>
    </row>
    <row r="392" spans="1:1">
      <c r="A392" s="85"/>
    </row>
    <row r="393" spans="1:1">
      <c r="A393" s="85"/>
    </row>
    <row r="394" spans="1:1">
      <c r="A394" s="85"/>
    </row>
    <row r="395" spans="1:1">
      <c r="A395" s="85"/>
    </row>
    <row r="396" spans="1:1">
      <c r="A396" s="85"/>
    </row>
    <row r="397" spans="1:1">
      <c r="A397" s="85"/>
    </row>
    <row r="398" spans="1:1">
      <c r="A398" s="85"/>
    </row>
    <row r="399" spans="1:1">
      <c r="A399" s="85"/>
    </row>
    <row r="400" spans="1:1">
      <c r="A400" s="85"/>
    </row>
    <row r="401" spans="1:1">
      <c r="A401" s="85"/>
    </row>
    <row r="402" spans="1:1">
      <c r="A402" s="85"/>
    </row>
    <row r="403" spans="1:1">
      <c r="A403" s="85"/>
    </row>
    <row r="404" spans="1:1">
      <c r="A404" s="85"/>
    </row>
    <row r="405" spans="1:1">
      <c r="A405" s="85"/>
    </row>
    <row r="406" spans="1:1">
      <c r="A406" s="85"/>
    </row>
    <row r="407" spans="1:1">
      <c r="A407" s="85"/>
    </row>
    <row r="408" spans="1:1">
      <c r="A408" s="85"/>
    </row>
    <row r="409" spans="1:1">
      <c r="A409" s="85"/>
    </row>
    <row r="410" spans="1:1">
      <c r="A410" s="85"/>
    </row>
    <row r="411" spans="1:1">
      <c r="A411" s="85"/>
    </row>
    <row r="412" spans="1:1">
      <c r="A412" s="85"/>
    </row>
    <row r="413" spans="1:1">
      <c r="A413" s="85"/>
    </row>
    <row r="414" spans="1:1">
      <c r="A414" s="85"/>
    </row>
    <row r="415" spans="1:1">
      <c r="A415" s="85"/>
    </row>
    <row r="416" spans="1:1">
      <c r="A416" s="85"/>
    </row>
    <row r="417" spans="1:1">
      <c r="A417" s="85"/>
    </row>
    <row r="418" spans="1:1">
      <c r="A418" s="85"/>
    </row>
    <row r="419" spans="1:1">
      <c r="A419" s="85"/>
    </row>
    <row r="420" spans="1:1">
      <c r="A420" s="85"/>
    </row>
    <row r="421" spans="1:1">
      <c r="A421" s="85"/>
    </row>
    <row r="422" spans="1:1">
      <c r="A422" s="85"/>
    </row>
    <row r="423" spans="1:1">
      <c r="A423" s="85"/>
    </row>
    <row r="424" spans="1:1">
      <c r="A424" s="85"/>
    </row>
    <row r="425" spans="1:1">
      <c r="A425" s="85"/>
    </row>
    <row r="426" spans="1:1">
      <c r="A426" s="85"/>
    </row>
    <row r="427" spans="1:1">
      <c r="A427" s="85"/>
    </row>
    <row r="428" spans="1:1">
      <c r="A428" s="85"/>
    </row>
    <row r="429" spans="1:1">
      <c r="A429" s="85"/>
    </row>
    <row r="430" spans="1:1">
      <c r="A430" s="85"/>
    </row>
    <row r="431" spans="1:1">
      <c r="A431" s="85"/>
    </row>
    <row r="432" spans="1:1">
      <c r="A432" s="85"/>
    </row>
    <row r="433" spans="1:1">
      <c r="A433" s="85"/>
    </row>
    <row r="434" spans="1:1">
      <c r="A434" s="85"/>
    </row>
    <row r="435" spans="1:1">
      <c r="A435" s="85"/>
    </row>
    <row r="436" spans="1:1">
      <c r="A436" s="85"/>
    </row>
    <row r="437" spans="1:1">
      <c r="A437" s="85"/>
    </row>
    <row r="438" spans="1:1">
      <c r="A438" s="85"/>
    </row>
    <row r="439" spans="1:1">
      <c r="A439" s="85"/>
    </row>
    <row r="440" spans="1:1">
      <c r="A440" s="85"/>
    </row>
    <row r="441" spans="1:1">
      <c r="A441" s="85"/>
    </row>
    <row r="442" spans="1:1">
      <c r="A442" s="85"/>
    </row>
    <row r="443" spans="1:1">
      <c r="A443" s="85"/>
    </row>
    <row r="444" spans="1:1">
      <c r="A444" s="85"/>
    </row>
    <row r="445" spans="1:1">
      <c r="A445" s="85"/>
    </row>
    <row r="446" spans="1:1">
      <c r="A446" s="85"/>
    </row>
    <row r="447" spans="1:1">
      <c r="A447" s="85"/>
    </row>
    <row r="448" spans="1:1">
      <c r="A448" s="85"/>
    </row>
    <row r="449" spans="1:1">
      <c r="A449" s="85"/>
    </row>
    <row r="450" spans="1:1">
      <c r="A450" s="85"/>
    </row>
    <row r="451" spans="1:1">
      <c r="A451" s="85"/>
    </row>
    <row r="452" spans="1:1">
      <c r="A452" s="85"/>
    </row>
    <row r="453" spans="1:1">
      <c r="A453" s="85"/>
    </row>
    <row r="454" spans="1:1">
      <c r="A454" s="85"/>
    </row>
    <row r="455" spans="1:1">
      <c r="A455" s="85"/>
    </row>
    <row r="456" spans="1:1">
      <c r="A456" s="85"/>
    </row>
    <row r="457" spans="1:1">
      <c r="A457" s="85"/>
    </row>
    <row r="458" spans="1:1">
      <c r="A458" s="85"/>
    </row>
    <row r="459" spans="1:1">
      <c r="A459" s="85"/>
    </row>
    <row r="460" spans="1:1">
      <c r="A460" s="85"/>
    </row>
    <row r="461" spans="1:1">
      <c r="A461" s="85"/>
    </row>
    <row r="462" spans="1:1">
      <c r="A462" s="85"/>
    </row>
    <row r="463" spans="1:1">
      <c r="A463" s="85"/>
    </row>
    <row r="464" spans="1:1">
      <c r="A464" s="85"/>
    </row>
    <row r="465" spans="1:1">
      <c r="A465" s="85"/>
    </row>
    <row r="466" spans="1:1">
      <c r="A466" s="85"/>
    </row>
    <row r="467" spans="1:1">
      <c r="A467" s="85"/>
    </row>
    <row r="468" spans="1:1">
      <c r="A468" s="85"/>
    </row>
    <row r="469" spans="1:1">
      <c r="A469" s="85"/>
    </row>
    <row r="470" spans="1:1">
      <c r="A470" s="85"/>
    </row>
    <row r="471" spans="1:1">
      <c r="A471" s="85"/>
    </row>
    <row r="472" spans="1:1">
      <c r="A472" s="85"/>
    </row>
    <row r="473" spans="1:1">
      <c r="A473" s="85"/>
    </row>
    <row r="474" spans="1:1">
      <c r="A474" s="85"/>
    </row>
    <row r="475" spans="1:1">
      <c r="A475" s="85"/>
    </row>
    <row r="476" spans="1:1">
      <c r="A476" s="85"/>
    </row>
    <row r="477" spans="1:1">
      <c r="A477" s="85"/>
    </row>
    <row r="478" spans="1:1">
      <c r="A478" s="85"/>
    </row>
    <row r="479" spans="1:1">
      <c r="A479" s="85"/>
    </row>
    <row r="480" spans="1:1">
      <c r="A480" s="85"/>
    </row>
    <row r="481" spans="1:1">
      <c r="A481" s="85"/>
    </row>
    <row r="482" spans="1:1">
      <c r="A482" s="85"/>
    </row>
    <row r="483" spans="1:1">
      <c r="A483" s="85"/>
    </row>
    <row r="484" spans="1:1">
      <c r="A484" s="85"/>
    </row>
    <row r="485" spans="1:1">
      <c r="A485" s="85"/>
    </row>
    <row r="486" spans="1:1">
      <c r="A486" s="85"/>
    </row>
    <row r="487" spans="1:1">
      <c r="A487" s="85"/>
    </row>
    <row r="488" spans="1:1">
      <c r="A488" s="85"/>
    </row>
    <row r="489" spans="1:1">
      <c r="A489" s="85"/>
    </row>
    <row r="490" spans="1:1">
      <c r="A490" s="85"/>
    </row>
    <row r="491" spans="1:1">
      <c r="A491" s="85"/>
    </row>
    <row r="492" spans="1:1">
      <c r="A492" s="85"/>
    </row>
    <row r="493" spans="1:1">
      <c r="A493" s="85"/>
    </row>
    <row r="494" spans="1:1">
      <c r="A494" s="85"/>
    </row>
    <row r="495" spans="1:1">
      <c r="A495" s="85"/>
    </row>
    <row r="496" spans="1:1">
      <c r="A496" s="85"/>
    </row>
    <row r="497" spans="1:1">
      <c r="A497" s="85"/>
    </row>
    <row r="498" spans="1:1">
      <c r="A498" s="85"/>
    </row>
    <row r="499" spans="1:1">
      <c r="A499" s="85"/>
    </row>
    <row r="500" spans="1:1">
      <c r="A500" s="85"/>
    </row>
    <row r="501" spans="1:1">
      <c r="A501" s="85"/>
    </row>
    <row r="502" spans="1:1">
      <c r="A502" s="85"/>
    </row>
    <row r="503" spans="1:1">
      <c r="A503" s="85"/>
    </row>
    <row r="504" spans="1:1">
      <c r="A504" s="85"/>
    </row>
    <row r="505" spans="1:1">
      <c r="A505" s="85"/>
    </row>
    <row r="506" spans="1:1">
      <c r="A506" s="85"/>
    </row>
    <row r="507" spans="1:1">
      <c r="A507" s="85"/>
    </row>
    <row r="508" spans="1:1">
      <c r="A508" s="85"/>
    </row>
    <row r="509" spans="1:1">
      <c r="A509" s="85"/>
    </row>
    <row r="510" spans="1:1">
      <c r="A510" s="85"/>
    </row>
    <row r="511" spans="1:1">
      <c r="A511" s="85"/>
    </row>
    <row r="512" spans="1:1">
      <c r="A512" s="85"/>
    </row>
    <row r="513" spans="1:1">
      <c r="A513" s="85"/>
    </row>
    <row r="514" spans="1:1">
      <c r="A514" s="85"/>
    </row>
    <row r="515" spans="1:1">
      <c r="A515" s="85"/>
    </row>
    <row r="516" spans="1:1">
      <c r="A516" s="85"/>
    </row>
    <row r="517" spans="1:1">
      <c r="A517" s="85"/>
    </row>
    <row r="518" spans="1:1">
      <c r="A518" s="85"/>
    </row>
    <row r="519" spans="1:1">
      <c r="A519" s="85"/>
    </row>
    <row r="520" spans="1:1">
      <c r="A520" s="85"/>
    </row>
    <row r="521" spans="1:1">
      <c r="A521" s="85"/>
    </row>
    <row r="522" spans="1:1">
      <c r="A522" s="85"/>
    </row>
    <row r="523" spans="1:1">
      <c r="A523" s="85"/>
    </row>
    <row r="524" spans="1:1">
      <c r="A524" s="85"/>
    </row>
    <row r="525" spans="1:1">
      <c r="A525" s="85"/>
    </row>
    <row r="526" spans="1:1">
      <c r="A526" s="85"/>
    </row>
    <row r="527" spans="1:1">
      <c r="A527" s="85"/>
    </row>
    <row r="528" spans="1:1">
      <c r="A528" s="85"/>
    </row>
    <row r="529" spans="1:1">
      <c r="A529" s="85"/>
    </row>
    <row r="530" spans="1:1">
      <c r="A530" s="85"/>
    </row>
    <row r="531" spans="1:1">
      <c r="A531" s="85"/>
    </row>
    <row r="532" spans="1:1">
      <c r="A532" s="85"/>
    </row>
    <row r="533" spans="1:1">
      <c r="A533" s="85"/>
    </row>
    <row r="534" spans="1:1">
      <c r="A534" s="85"/>
    </row>
    <row r="535" spans="1:1">
      <c r="A535" s="85"/>
    </row>
    <row r="536" spans="1:1">
      <c r="A536" s="85"/>
    </row>
    <row r="537" spans="1:1">
      <c r="A537" s="85"/>
    </row>
    <row r="538" spans="1:1">
      <c r="A538" s="85"/>
    </row>
    <row r="539" spans="1:1">
      <c r="A539" s="85"/>
    </row>
    <row r="540" spans="1:1">
      <c r="A540" s="85"/>
    </row>
    <row r="541" spans="1:1">
      <c r="A541" s="85"/>
    </row>
    <row r="542" spans="1:1">
      <c r="A542" s="85"/>
    </row>
    <row r="543" spans="1:1">
      <c r="A543" s="85"/>
    </row>
    <row r="544" spans="1:1">
      <c r="A544" s="85"/>
    </row>
    <row r="545" spans="1:1">
      <c r="A545" s="85"/>
    </row>
    <row r="546" spans="1:1">
      <c r="A546" s="85"/>
    </row>
    <row r="547" spans="1:1">
      <c r="A547" s="85"/>
    </row>
    <row r="548" spans="1:1">
      <c r="A548" s="85"/>
    </row>
    <row r="549" spans="1:1">
      <c r="A549" s="85"/>
    </row>
    <row r="550" spans="1:1">
      <c r="A550" s="85"/>
    </row>
    <row r="551" spans="1:1">
      <c r="A551" s="85"/>
    </row>
    <row r="552" spans="1:1">
      <c r="A552" s="85"/>
    </row>
    <row r="553" spans="1:1">
      <c r="A553" s="85"/>
    </row>
    <row r="554" spans="1:1">
      <c r="A554" s="85"/>
    </row>
    <row r="555" spans="1:1">
      <c r="A555" s="85"/>
    </row>
    <row r="556" spans="1:1">
      <c r="A556" s="85"/>
    </row>
    <row r="557" spans="1:1">
      <c r="A557" s="85"/>
    </row>
    <row r="558" spans="1:1">
      <c r="A558" s="85"/>
    </row>
    <row r="559" spans="1:1">
      <c r="A559" s="85"/>
    </row>
    <row r="560" spans="1:1">
      <c r="A560" s="85"/>
    </row>
    <row r="561" spans="1:1">
      <c r="A561" s="85"/>
    </row>
    <row r="562" spans="1:1">
      <c r="A562" s="85"/>
    </row>
    <row r="563" spans="1:1">
      <c r="A563" s="85"/>
    </row>
    <row r="564" spans="1:1">
      <c r="A564" s="85"/>
    </row>
    <row r="565" spans="1:1">
      <c r="A565" s="85"/>
    </row>
    <row r="566" spans="1:1">
      <c r="A566" s="85"/>
    </row>
    <row r="567" spans="1:1">
      <c r="A567" s="85"/>
    </row>
    <row r="568" spans="1:1">
      <c r="A568" s="85"/>
    </row>
    <row r="569" spans="1:1">
      <c r="A569" s="85"/>
    </row>
    <row r="570" spans="1:1">
      <c r="A570" s="85"/>
    </row>
    <row r="571" spans="1:1">
      <c r="A571" s="85"/>
    </row>
    <row r="572" spans="1:1">
      <c r="A572" s="85"/>
    </row>
    <row r="573" spans="1:1">
      <c r="A573" s="85"/>
    </row>
    <row r="574" spans="1:1">
      <c r="A574" s="85"/>
    </row>
    <row r="575" spans="1:1">
      <c r="A575" s="85"/>
    </row>
    <row r="576" spans="1:1">
      <c r="A576" s="85"/>
    </row>
    <row r="577" spans="1:1">
      <c r="A577" s="85"/>
    </row>
    <row r="578" spans="1:1">
      <c r="A578" s="85"/>
    </row>
    <row r="579" spans="1:1">
      <c r="A579" s="85"/>
    </row>
    <row r="580" spans="1:1">
      <c r="A580" s="85"/>
    </row>
    <row r="581" spans="1:1">
      <c r="A581" s="85"/>
    </row>
    <row r="582" spans="1:1">
      <c r="A582" s="85"/>
    </row>
    <row r="583" spans="1:1">
      <c r="A583" s="85"/>
    </row>
    <row r="584" spans="1:1">
      <c r="A584" s="85"/>
    </row>
    <row r="585" spans="1:1">
      <c r="A585" s="85"/>
    </row>
    <row r="586" spans="1:1">
      <c r="A586" s="85"/>
    </row>
    <row r="587" spans="1:1">
      <c r="A587" s="85"/>
    </row>
    <row r="588" spans="1:1">
      <c r="A588" s="85"/>
    </row>
    <row r="589" spans="1:1">
      <c r="A589" s="85"/>
    </row>
    <row r="590" spans="1:1">
      <c r="A590" s="85"/>
    </row>
    <row r="591" spans="1:1">
      <c r="A591" s="85"/>
    </row>
    <row r="592" spans="1:1">
      <c r="A592" s="85"/>
    </row>
    <row r="593" spans="1:1">
      <c r="A593" s="85"/>
    </row>
    <row r="594" spans="1:1">
      <c r="A594" s="85"/>
    </row>
    <row r="595" spans="1:1">
      <c r="A595" s="85"/>
    </row>
    <row r="596" spans="1:1">
      <c r="A596" s="85"/>
    </row>
    <row r="597" spans="1:1">
      <c r="A597" s="85"/>
    </row>
    <row r="598" spans="1:1">
      <c r="A598" s="85"/>
    </row>
    <row r="599" spans="1:1">
      <c r="A599" s="85"/>
    </row>
    <row r="600" spans="1:1">
      <c r="A600" s="85"/>
    </row>
    <row r="601" spans="1:1">
      <c r="A601" s="85"/>
    </row>
    <row r="602" spans="1:1">
      <c r="A602" s="85"/>
    </row>
    <row r="603" spans="1:1">
      <c r="A603" s="85"/>
    </row>
    <row r="604" spans="1:1">
      <c r="A604" s="85"/>
    </row>
    <row r="605" spans="1:1">
      <c r="A605" s="85"/>
    </row>
    <row r="606" spans="1:1">
      <c r="A606" s="85"/>
    </row>
    <row r="607" spans="1:1">
      <c r="A607" s="85"/>
    </row>
    <row r="608" spans="1:1">
      <c r="A608" s="85"/>
    </row>
    <row r="609" spans="1:1">
      <c r="A609" s="85"/>
    </row>
    <row r="610" spans="1:1">
      <c r="A610" s="85"/>
    </row>
    <row r="611" spans="1:1">
      <c r="A611" s="85"/>
    </row>
    <row r="612" spans="1:1">
      <c r="A612" s="85"/>
    </row>
    <row r="613" spans="1:1">
      <c r="A613" s="85"/>
    </row>
    <row r="614" spans="1:1">
      <c r="A614" s="85"/>
    </row>
    <row r="615" spans="1:1">
      <c r="A615" s="85"/>
    </row>
    <row r="616" spans="1:1">
      <c r="A616" s="85"/>
    </row>
    <row r="617" spans="1:1">
      <c r="A617" s="85"/>
    </row>
    <row r="618" spans="1:1">
      <c r="A618" s="85"/>
    </row>
    <row r="619" spans="1:1">
      <c r="A619" s="85"/>
    </row>
    <row r="620" spans="1:1">
      <c r="A620" s="85"/>
    </row>
    <row r="621" spans="1:1">
      <c r="A621" s="85"/>
    </row>
    <row r="622" spans="1:1">
      <c r="A622" s="85"/>
    </row>
    <row r="623" spans="1:1">
      <c r="A623" s="85"/>
    </row>
    <row r="624" spans="1:1">
      <c r="A624" s="85"/>
    </row>
    <row r="625" spans="1:1">
      <c r="A625" s="85"/>
    </row>
    <row r="626" spans="1:1">
      <c r="A626" s="85"/>
    </row>
    <row r="627" spans="1:1">
      <c r="A627" s="85"/>
    </row>
    <row r="628" spans="1:1">
      <c r="A628" s="85"/>
    </row>
    <row r="629" spans="1:1">
      <c r="A629" s="85"/>
    </row>
    <row r="630" spans="1:1">
      <c r="A630" s="85"/>
    </row>
    <row r="631" spans="1:1">
      <c r="A631" s="85"/>
    </row>
    <row r="632" spans="1:1">
      <c r="A632" s="85"/>
    </row>
    <row r="633" spans="1:1">
      <c r="A633" s="85"/>
    </row>
    <row r="634" spans="1:1">
      <c r="A634" s="85"/>
    </row>
    <row r="635" spans="1:1">
      <c r="A635" s="85"/>
    </row>
    <row r="636" spans="1:1">
      <c r="A636" s="85"/>
    </row>
    <row r="637" spans="1:1">
      <c r="A637" s="85"/>
    </row>
    <row r="638" spans="1:1">
      <c r="A638" s="85"/>
    </row>
    <row r="639" spans="1:1">
      <c r="A639" s="85"/>
    </row>
    <row r="640" spans="1:1">
      <c r="A640" s="85"/>
    </row>
    <row r="641" spans="1:1">
      <c r="A641" s="85"/>
    </row>
    <row r="642" spans="1:1">
      <c r="A642" s="85"/>
    </row>
    <row r="643" spans="1:1">
      <c r="A643" s="85"/>
    </row>
    <row r="644" spans="1:1">
      <c r="A644" s="85"/>
    </row>
    <row r="645" spans="1:1">
      <c r="A645" s="85"/>
    </row>
    <row r="646" spans="1:1">
      <c r="A646" s="85"/>
    </row>
    <row r="647" spans="1:1">
      <c r="A647" s="85"/>
    </row>
    <row r="648" spans="1:1">
      <c r="A648" s="85"/>
    </row>
    <row r="649" spans="1:1">
      <c r="A649" s="85"/>
    </row>
    <row r="650" spans="1:1">
      <c r="A650" s="85"/>
    </row>
    <row r="651" spans="1:1">
      <c r="A651" s="85"/>
    </row>
    <row r="652" spans="1:1">
      <c r="A652" s="85"/>
    </row>
    <row r="653" spans="1:1">
      <c r="A653" s="85"/>
    </row>
    <row r="654" spans="1:1">
      <c r="A654" s="85"/>
    </row>
    <row r="655" spans="1:1">
      <c r="A655" s="85"/>
    </row>
    <row r="656" spans="1:1">
      <c r="A656" s="85"/>
    </row>
    <row r="657" spans="1:1">
      <c r="A657" s="85"/>
    </row>
    <row r="658" spans="1:1">
      <c r="A658" s="85"/>
    </row>
    <row r="659" spans="1:1">
      <c r="A659" s="85"/>
    </row>
    <row r="660" spans="1:1">
      <c r="A660" s="85"/>
    </row>
    <row r="661" spans="1:1">
      <c r="A661" s="85"/>
    </row>
    <row r="662" spans="1:1">
      <c r="A662" s="85"/>
    </row>
    <row r="663" spans="1:1">
      <c r="A663" s="85"/>
    </row>
    <row r="664" spans="1:1">
      <c r="A664" s="85"/>
    </row>
    <row r="665" spans="1:1">
      <c r="A665" s="85"/>
    </row>
    <row r="666" spans="1:1">
      <c r="A666" s="85"/>
    </row>
    <row r="667" spans="1:1">
      <c r="A667" s="85"/>
    </row>
    <row r="668" spans="1:1">
      <c r="A668" s="85"/>
    </row>
    <row r="669" spans="1:1">
      <c r="A669" s="85"/>
    </row>
    <row r="670" spans="1:1">
      <c r="A670" s="85"/>
    </row>
    <row r="671" spans="1:1">
      <c r="A671" s="85"/>
    </row>
    <row r="672" spans="1:1">
      <c r="A672" s="85"/>
    </row>
    <row r="673" spans="1:1">
      <c r="A673" s="85"/>
    </row>
    <row r="674" spans="1:1">
      <c r="A674" s="85"/>
    </row>
    <row r="675" spans="1:1">
      <c r="A675" s="85"/>
    </row>
    <row r="676" spans="1:1">
      <c r="A676" s="85"/>
    </row>
    <row r="677" spans="1:1">
      <c r="A677" s="85"/>
    </row>
    <row r="678" spans="1:1">
      <c r="A678" s="85"/>
    </row>
    <row r="679" spans="1:1">
      <c r="A679" s="85"/>
    </row>
    <row r="680" spans="1:1">
      <c r="A680" s="85"/>
    </row>
    <row r="681" spans="1:1">
      <c r="A681" s="85"/>
    </row>
    <row r="682" spans="1:1">
      <c r="A682" s="85"/>
    </row>
    <row r="683" spans="1:1">
      <c r="A683" s="85"/>
    </row>
    <row r="684" spans="1:1">
      <c r="A684" s="85"/>
    </row>
    <row r="685" spans="1:1">
      <c r="A685" s="85"/>
    </row>
    <row r="686" spans="1:1">
      <c r="A686" s="85"/>
    </row>
    <row r="687" spans="1:1">
      <c r="A687" s="85"/>
    </row>
    <row r="688" spans="1:1">
      <c r="A688" s="85"/>
    </row>
    <row r="689" spans="1:1">
      <c r="A689" s="85"/>
    </row>
    <row r="690" spans="1:1">
      <c r="A690" s="85"/>
    </row>
    <row r="691" spans="1:1">
      <c r="A691" s="85"/>
    </row>
    <row r="692" spans="1:1">
      <c r="A692" s="85"/>
    </row>
    <row r="693" spans="1:1">
      <c r="A693" s="85"/>
    </row>
    <row r="694" spans="1:1">
      <c r="A694" s="85"/>
    </row>
    <row r="695" spans="1:1">
      <c r="A695" s="85"/>
    </row>
    <row r="696" spans="1:1">
      <c r="A696" s="85"/>
    </row>
    <row r="697" spans="1:1">
      <c r="A697" s="85"/>
    </row>
    <row r="698" spans="1:1">
      <c r="A698" s="85"/>
    </row>
    <row r="699" spans="1:1">
      <c r="A699" s="85"/>
    </row>
    <row r="700" spans="1:1">
      <c r="A700" s="85"/>
    </row>
    <row r="701" spans="1:1">
      <c r="A701" s="85"/>
    </row>
    <row r="702" spans="1:1">
      <c r="A702" s="85"/>
    </row>
    <row r="703" spans="1:1">
      <c r="A703" s="85"/>
    </row>
    <row r="704" spans="1:1">
      <c r="A704" s="85"/>
    </row>
    <row r="705" spans="1:1">
      <c r="A705" s="85"/>
    </row>
    <row r="706" spans="1:1">
      <c r="A706" s="85"/>
    </row>
    <row r="707" spans="1:1">
      <c r="A707" s="85"/>
    </row>
    <row r="708" spans="1:1">
      <c r="A708" s="85"/>
    </row>
    <row r="709" spans="1:1">
      <c r="A709" s="85"/>
    </row>
    <row r="710" spans="1:1">
      <c r="A710" s="85"/>
    </row>
    <row r="711" spans="1:1">
      <c r="A711" s="85"/>
    </row>
    <row r="712" spans="1:1">
      <c r="A712" s="85"/>
    </row>
    <row r="713" spans="1:1">
      <c r="A713" s="85"/>
    </row>
    <row r="714" spans="1:1">
      <c r="A714" s="85"/>
    </row>
    <row r="715" spans="1:1">
      <c r="A715" s="85"/>
    </row>
    <row r="716" spans="1:1">
      <c r="A716" s="85"/>
    </row>
    <row r="717" spans="1:1">
      <c r="A717" s="85"/>
    </row>
    <row r="718" spans="1:1">
      <c r="A718" s="85"/>
    </row>
    <row r="719" spans="1:1">
      <c r="A719" s="85"/>
    </row>
    <row r="720" spans="1:1">
      <c r="A720" s="85"/>
    </row>
    <row r="721" spans="1:1">
      <c r="A721" s="85"/>
    </row>
    <row r="722" spans="1:1">
      <c r="A722" s="85"/>
    </row>
    <row r="723" spans="1:1">
      <c r="A723" s="85"/>
    </row>
    <row r="724" spans="1:1">
      <c r="A724" s="85"/>
    </row>
    <row r="725" spans="1:1">
      <c r="A725" s="85"/>
    </row>
    <row r="726" spans="1:1">
      <c r="A726" s="85"/>
    </row>
    <row r="727" spans="1:1">
      <c r="A727" s="85"/>
    </row>
    <row r="728" spans="1:1">
      <c r="A728" s="85"/>
    </row>
    <row r="729" spans="1:1">
      <c r="A729" s="85"/>
    </row>
    <row r="730" spans="1:1">
      <c r="A730" s="85"/>
    </row>
    <row r="731" spans="1:1">
      <c r="A731" s="85"/>
    </row>
    <row r="732" spans="1:1">
      <c r="A732" s="85"/>
    </row>
    <row r="733" spans="1:1">
      <c r="A733" s="85"/>
    </row>
    <row r="734" spans="1:1">
      <c r="A734" s="85"/>
    </row>
    <row r="735" spans="1:1">
      <c r="A735" s="85"/>
    </row>
    <row r="736" spans="1:1">
      <c r="A736" s="85"/>
    </row>
    <row r="737" spans="1:1">
      <c r="A737" s="85"/>
    </row>
    <row r="738" spans="1:1">
      <c r="A738" s="85"/>
    </row>
    <row r="739" spans="1:1">
      <c r="A739" s="85"/>
    </row>
    <row r="740" spans="1:1">
      <c r="A740" s="85"/>
    </row>
    <row r="741" spans="1:1">
      <c r="A741" s="85"/>
    </row>
    <row r="742" spans="1:1">
      <c r="A742" s="85"/>
    </row>
    <row r="743" spans="1:1">
      <c r="A743" s="85"/>
    </row>
    <row r="744" spans="1:1">
      <c r="A744" s="85"/>
    </row>
    <row r="745" spans="1:1">
      <c r="A745" s="85"/>
    </row>
    <row r="746" spans="1:1">
      <c r="A746" s="85"/>
    </row>
    <row r="747" spans="1:1">
      <c r="A747" s="85"/>
    </row>
    <row r="748" spans="1:1">
      <c r="A748" s="85"/>
    </row>
    <row r="749" spans="1:1">
      <c r="A749" s="85"/>
    </row>
    <row r="750" spans="1:1">
      <c r="A750" s="85"/>
    </row>
    <row r="751" spans="1:1">
      <c r="A751" s="85"/>
    </row>
    <row r="752" spans="1:1">
      <c r="A752" s="85"/>
    </row>
    <row r="753" spans="1:1">
      <c r="A753" s="85"/>
    </row>
    <row r="754" spans="1:1">
      <c r="A754" s="85"/>
    </row>
    <row r="755" spans="1:1">
      <c r="A755" s="85"/>
    </row>
    <row r="756" spans="1:1">
      <c r="A756" s="85"/>
    </row>
    <row r="757" spans="1:1">
      <c r="A757" s="85"/>
    </row>
    <row r="758" spans="1:1">
      <c r="A758" s="85"/>
    </row>
    <row r="759" spans="1:1">
      <c r="A759" s="85"/>
    </row>
    <row r="760" spans="1:1">
      <c r="A760" s="85"/>
    </row>
    <row r="761" spans="1:1">
      <c r="A761" s="85"/>
    </row>
    <row r="762" spans="1:1">
      <c r="A762" s="85"/>
    </row>
    <row r="763" spans="1:1">
      <c r="A763" s="85"/>
    </row>
    <row r="764" spans="1:1">
      <c r="A764" s="85"/>
    </row>
    <row r="765" spans="1:1">
      <c r="A765" s="85"/>
    </row>
    <row r="766" spans="1:1">
      <c r="A766" s="85"/>
    </row>
    <row r="767" spans="1:1">
      <c r="A767" s="85"/>
    </row>
    <row r="768" spans="1:1">
      <c r="A768" s="85"/>
    </row>
    <row r="769" spans="1:1">
      <c r="A769" s="85"/>
    </row>
    <row r="770" spans="1:1">
      <c r="A770" s="85"/>
    </row>
    <row r="771" spans="1:1">
      <c r="A771" s="85"/>
    </row>
    <row r="772" spans="1:1">
      <c r="A772" s="85"/>
    </row>
    <row r="773" spans="1:1">
      <c r="A773" s="85"/>
    </row>
    <row r="774" spans="1:1">
      <c r="A774" s="85"/>
    </row>
    <row r="775" spans="1:1">
      <c r="A775" s="85"/>
    </row>
    <row r="776" spans="1:1">
      <c r="A776" s="85"/>
    </row>
    <row r="777" spans="1:1">
      <c r="A777" s="85"/>
    </row>
    <row r="778" spans="1:1">
      <c r="A778" s="85"/>
    </row>
    <row r="779" spans="1:1">
      <c r="A779" s="85"/>
    </row>
    <row r="780" spans="1:1">
      <c r="A780" s="85"/>
    </row>
    <row r="781" spans="1:1">
      <c r="A781" s="85"/>
    </row>
    <row r="782" spans="1:1">
      <c r="A782" s="85"/>
    </row>
    <row r="783" spans="1:1">
      <c r="A783" s="85"/>
    </row>
    <row r="784" spans="1:1">
      <c r="A784" s="85"/>
    </row>
    <row r="785" spans="1:1">
      <c r="A785" s="85"/>
    </row>
    <row r="786" spans="1:1">
      <c r="A786" s="85"/>
    </row>
    <row r="787" spans="1:1">
      <c r="A787" s="85"/>
    </row>
    <row r="788" spans="1:1">
      <c r="A788" s="85"/>
    </row>
    <row r="789" spans="1:1">
      <c r="A789" s="85"/>
    </row>
    <row r="790" spans="1:1">
      <c r="A790" s="85"/>
    </row>
    <row r="791" spans="1:1">
      <c r="A791" s="85"/>
    </row>
    <row r="792" spans="1:1">
      <c r="A792" s="85"/>
    </row>
    <row r="793" spans="1:1">
      <c r="A793" s="85"/>
    </row>
    <row r="794" spans="1:1">
      <c r="A794" s="85"/>
    </row>
    <row r="795" spans="1:1">
      <c r="A795" s="85"/>
    </row>
    <row r="796" spans="1:1">
      <c r="A796" s="85"/>
    </row>
    <row r="797" spans="1:1">
      <c r="A797" s="85"/>
    </row>
    <row r="798" spans="1:1">
      <c r="A798" s="85"/>
    </row>
    <row r="799" spans="1:1">
      <c r="A799" s="85"/>
    </row>
    <row r="800" spans="1:1">
      <c r="A800" s="85"/>
    </row>
    <row r="801" spans="1:1">
      <c r="A801" s="85"/>
    </row>
    <row r="802" spans="1:1">
      <c r="A802" s="85"/>
    </row>
    <row r="803" spans="1:1">
      <c r="A803" s="85"/>
    </row>
    <row r="804" spans="1:1">
      <c r="A804" s="85"/>
    </row>
    <row r="805" spans="1:1">
      <c r="A805" s="85"/>
    </row>
    <row r="806" spans="1:1">
      <c r="A806" s="85"/>
    </row>
    <row r="807" spans="1:1">
      <c r="A807" s="85"/>
    </row>
    <row r="808" spans="1:1">
      <c r="A808" s="85"/>
    </row>
    <row r="809" spans="1:1">
      <c r="A809" s="85"/>
    </row>
    <row r="810" spans="1:1">
      <c r="A810" s="85"/>
    </row>
    <row r="811" spans="1:1">
      <c r="A811" s="85"/>
    </row>
    <row r="812" spans="1:1">
      <c r="A812" s="85"/>
    </row>
    <row r="813" spans="1:1">
      <c r="A813" s="85"/>
    </row>
    <row r="814" spans="1:1">
      <c r="A814" s="85"/>
    </row>
    <row r="815" spans="1:1">
      <c r="A815" s="85"/>
    </row>
    <row r="816" spans="1:1">
      <c r="A816" s="85"/>
    </row>
    <row r="817" spans="1:1">
      <c r="A817" s="85"/>
    </row>
    <row r="818" spans="1:1">
      <c r="A818" s="85"/>
    </row>
    <row r="819" spans="1:1">
      <c r="A819" s="85"/>
    </row>
    <row r="820" spans="1:1">
      <c r="A820" s="85"/>
    </row>
    <row r="821" spans="1:1">
      <c r="A821" s="85"/>
    </row>
    <row r="822" spans="1:1">
      <c r="A822" s="85"/>
    </row>
    <row r="823" spans="1:1">
      <c r="A823" s="85"/>
    </row>
    <row r="824" spans="1:1">
      <c r="A824" s="85"/>
    </row>
    <row r="825" spans="1:1">
      <c r="A825" s="85"/>
    </row>
    <row r="826" spans="1:1">
      <c r="A826" s="85"/>
    </row>
    <row r="827" spans="1:1">
      <c r="A827" s="85"/>
    </row>
    <row r="828" spans="1:1">
      <c r="A828" s="85"/>
    </row>
    <row r="829" spans="1:1">
      <c r="A829" s="85"/>
    </row>
    <row r="830" spans="1:1">
      <c r="A830" s="85"/>
    </row>
    <row r="831" spans="1:1">
      <c r="A831" s="85"/>
    </row>
    <row r="832" spans="1:1">
      <c r="A832" s="85"/>
    </row>
    <row r="833" spans="1:1">
      <c r="A833" s="85"/>
    </row>
    <row r="834" spans="1:1">
      <c r="A834" s="85"/>
    </row>
    <row r="835" spans="1:1">
      <c r="A835" s="85"/>
    </row>
    <row r="836" spans="1:1">
      <c r="A836" s="85"/>
    </row>
    <row r="837" spans="1:1">
      <c r="A837" s="85"/>
    </row>
    <row r="838" spans="1:1">
      <c r="A838" s="85"/>
    </row>
    <row r="839" spans="1:1">
      <c r="A839" s="85"/>
    </row>
    <row r="840" spans="1:1">
      <c r="A840" s="85"/>
    </row>
    <row r="841" spans="1:1">
      <c r="A841" s="85"/>
    </row>
    <row r="842" spans="1:1">
      <c r="A842" s="85"/>
    </row>
    <row r="843" spans="1:1">
      <c r="A843" s="85"/>
    </row>
    <row r="844" spans="1:1">
      <c r="A844" s="85"/>
    </row>
    <row r="845" spans="1:1">
      <c r="A845" s="85"/>
    </row>
    <row r="846" spans="1:1">
      <c r="A846" s="85"/>
    </row>
    <row r="847" spans="1:1">
      <c r="A847" s="85"/>
    </row>
    <row r="848" spans="1:1">
      <c r="A848" s="85"/>
    </row>
    <row r="849" spans="1:1">
      <c r="A849" s="85"/>
    </row>
    <row r="850" spans="1:1">
      <c r="A850" s="85"/>
    </row>
    <row r="851" spans="1:1">
      <c r="A851" s="85"/>
    </row>
    <row r="852" spans="1:1">
      <c r="A852" s="85"/>
    </row>
    <row r="853" spans="1:1">
      <c r="A853" s="85"/>
    </row>
    <row r="854" spans="1:1">
      <c r="A854" s="85"/>
    </row>
    <row r="855" spans="1:1">
      <c r="A855" s="85"/>
    </row>
    <row r="856" spans="1:1">
      <c r="A856" s="85"/>
    </row>
    <row r="857" spans="1:1">
      <c r="A857" s="85"/>
    </row>
    <row r="858" spans="1:1">
      <c r="A858" s="85"/>
    </row>
    <row r="859" spans="1:1">
      <c r="A859" s="85"/>
    </row>
    <row r="860" spans="1:1">
      <c r="A860" s="85"/>
    </row>
    <row r="861" spans="1:1">
      <c r="A861" s="85"/>
    </row>
    <row r="862" spans="1:1">
      <c r="A862" s="85"/>
    </row>
    <row r="863" spans="1:1">
      <c r="A863" s="85"/>
    </row>
    <row r="864" spans="1:1">
      <c r="A864" s="85"/>
    </row>
    <row r="865" spans="1:1">
      <c r="A865" s="85"/>
    </row>
    <row r="866" spans="1:1">
      <c r="A866" s="85"/>
    </row>
    <row r="867" spans="1:1">
      <c r="A867" s="85"/>
    </row>
    <row r="868" spans="1:1">
      <c r="A868" s="85"/>
    </row>
    <row r="869" spans="1:1">
      <c r="A869" s="85"/>
    </row>
    <row r="870" spans="1:1">
      <c r="A870" s="85"/>
    </row>
    <row r="871" spans="1:1">
      <c r="A871" s="85"/>
    </row>
    <row r="872" spans="1:1">
      <c r="A872" s="85"/>
    </row>
    <row r="873" spans="1:1">
      <c r="A873" s="85"/>
    </row>
    <row r="874" spans="1:1">
      <c r="A874" s="85"/>
    </row>
    <row r="875" spans="1:1">
      <c r="A875" s="85"/>
    </row>
    <row r="876" spans="1:1">
      <c r="A876" s="85"/>
    </row>
    <row r="877" spans="1:1">
      <c r="A877" s="85"/>
    </row>
    <row r="878" spans="1:1">
      <c r="A878" s="85"/>
    </row>
    <row r="879" spans="1:1">
      <c r="A879" s="85"/>
    </row>
    <row r="880" spans="1:1">
      <c r="A880" s="85"/>
    </row>
    <row r="881" spans="1:1">
      <c r="A881" s="85"/>
    </row>
    <row r="882" spans="1:1">
      <c r="A882" s="85"/>
    </row>
    <row r="883" spans="1:1">
      <c r="A883" s="85"/>
    </row>
    <row r="884" spans="1:1">
      <c r="A884" s="85"/>
    </row>
    <row r="885" spans="1:1">
      <c r="A885" s="85"/>
    </row>
    <row r="886" spans="1:1">
      <c r="A886" s="85"/>
    </row>
    <row r="887" spans="1:1">
      <c r="A887" s="85"/>
    </row>
    <row r="888" spans="1:1">
      <c r="A888" s="85"/>
    </row>
    <row r="889" spans="1:1">
      <c r="A889" s="85"/>
    </row>
    <row r="890" spans="1:1">
      <c r="A890" s="85"/>
    </row>
    <row r="891" spans="1:1">
      <c r="A891" s="85"/>
    </row>
    <row r="892" spans="1:1">
      <c r="A892" s="85"/>
    </row>
    <row r="893" spans="1:1">
      <c r="A893" s="85"/>
    </row>
    <row r="894" spans="1:1">
      <c r="A894" s="85"/>
    </row>
    <row r="895" spans="1:1">
      <c r="A895" s="85"/>
    </row>
    <row r="896" spans="1:1">
      <c r="A896" s="85"/>
    </row>
    <row r="897" spans="1:1">
      <c r="A897" s="85"/>
    </row>
    <row r="898" spans="1:1">
      <c r="A898" s="85"/>
    </row>
    <row r="899" spans="1:1">
      <c r="A899" s="85"/>
    </row>
    <row r="900" spans="1:1">
      <c r="A900" s="85"/>
    </row>
    <row r="901" spans="1:1">
      <c r="A901" s="85"/>
    </row>
    <row r="902" spans="1:1">
      <c r="A902" s="85"/>
    </row>
    <row r="903" spans="1:1">
      <c r="A903" s="85"/>
    </row>
    <row r="904" spans="1:1">
      <c r="A904" s="85"/>
    </row>
    <row r="905" spans="1:1">
      <c r="A905" s="85"/>
    </row>
    <row r="906" spans="1:1">
      <c r="A906" s="85"/>
    </row>
    <row r="907" spans="1:1">
      <c r="A907" s="85"/>
    </row>
    <row r="908" spans="1:1">
      <c r="A908" s="85"/>
    </row>
    <row r="909" spans="1:1">
      <c r="A909" s="85"/>
    </row>
    <row r="910" spans="1:1">
      <c r="A910" s="85"/>
    </row>
    <row r="911" spans="1:1">
      <c r="A911" s="85"/>
    </row>
    <row r="912" spans="1:1">
      <c r="A912" s="85"/>
    </row>
    <row r="913" spans="1:1">
      <c r="A913" s="85"/>
    </row>
    <row r="914" spans="1:1">
      <c r="A914" s="85"/>
    </row>
    <row r="915" spans="1:1">
      <c r="A915" s="85"/>
    </row>
    <row r="916" spans="1:1">
      <c r="A916" s="85"/>
    </row>
    <row r="917" spans="1:1">
      <c r="A917" s="85"/>
    </row>
    <row r="918" spans="1:1">
      <c r="A918" s="85"/>
    </row>
    <row r="919" spans="1:1">
      <c r="A919" s="85"/>
    </row>
    <row r="920" spans="1:1">
      <c r="A920" s="85"/>
    </row>
    <row r="921" spans="1:1">
      <c r="A921" s="85"/>
    </row>
    <row r="922" spans="1:1">
      <c r="A922" s="85"/>
    </row>
    <row r="923" spans="1:1">
      <c r="A923" s="85"/>
    </row>
    <row r="924" spans="1:1">
      <c r="A924" s="85"/>
    </row>
    <row r="925" spans="1:1">
      <c r="A925" s="85"/>
    </row>
    <row r="926" spans="1:1">
      <c r="A926" s="85"/>
    </row>
    <row r="927" spans="1:1">
      <c r="A927" s="85"/>
    </row>
    <row r="928" spans="1:1">
      <c r="A928" s="85"/>
    </row>
    <row r="929" spans="1:1">
      <c r="A929" s="85"/>
    </row>
    <row r="930" spans="1:1">
      <c r="A930" s="85"/>
    </row>
    <row r="931" spans="1:1">
      <c r="A931" s="85"/>
    </row>
    <row r="932" spans="1:1">
      <c r="A932" s="85"/>
    </row>
    <row r="933" spans="1:1">
      <c r="A933" s="85"/>
    </row>
    <row r="934" spans="1:1">
      <c r="A934" s="85"/>
    </row>
    <row r="935" spans="1:1">
      <c r="A935" s="85"/>
    </row>
    <row r="936" spans="1:1">
      <c r="A936" s="85"/>
    </row>
    <row r="937" spans="1:1">
      <c r="A937" s="85"/>
    </row>
    <row r="938" spans="1:1">
      <c r="A938" s="85"/>
    </row>
    <row r="939" spans="1:1">
      <c r="A939" s="85"/>
    </row>
    <row r="940" spans="1:1">
      <c r="A940" s="85"/>
    </row>
    <row r="941" spans="1:1">
      <c r="A941" s="85"/>
    </row>
    <row r="942" spans="1:1">
      <c r="A942" s="85"/>
    </row>
    <row r="943" spans="1:1">
      <c r="A943" s="85"/>
    </row>
    <row r="944" spans="1:1">
      <c r="A944" s="85"/>
    </row>
    <row r="945" spans="1:1">
      <c r="A945" s="85"/>
    </row>
    <row r="946" spans="1:1">
      <c r="A946" s="85"/>
    </row>
    <row r="947" spans="1:1">
      <c r="A947" s="85"/>
    </row>
    <row r="948" spans="1:1">
      <c r="A948" s="85"/>
    </row>
    <row r="949" spans="1:1">
      <c r="A949" s="85"/>
    </row>
    <row r="950" spans="1:1">
      <c r="A950" s="85"/>
    </row>
    <row r="951" spans="1:1">
      <c r="A951" s="85"/>
    </row>
    <row r="952" spans="1:1">
      <c r="A952" s="85"/>
    </row>
    <row r="953" spans="1:1">
      <c r="A953" s="85"/>
    </row>
    <row r="954" spans="1:1">
      <c r="A954" s="85"/>
    </row>
    <row r="955" spans="1:1">
      <c r="A955" s="85"/>
    </row>
    <row r="956" spans="1:1">
      <c r="A956" s="85"/>
    </row>
    <row r="957" spans="1:1">
      <c r="A957" s="85"/>
    </row>
    <row r="958" spans="1:1">
      <c r="A958" s="85"/>
    </row>
    <row r="959" spans="1:1">
      <c r="A959" s="85"/>
    </row>
    <row r="960" spans="1:1">
      <c r="A960" s="85"/>
    </row>
    <row r="961" spans="1:1">
      <c r="A961" s="85"/>
    </row>
    <row r="962" spans="1:1">
      <c r="A962" s="85"/>
    </row>
    <row r="963" spans="1:1">
      <c r="A963" s="85"/>
    </row>
    <row r="964" spans="1:1">
      <c r="A964" s="85"/>
    </row>
    <row r="965" spans="1:1">
      <c r="A965" s="85"/>
    </row>
    <row r="966" spans="1:1">
      <c r="A966" s="85"/>
    </row>
    <row r="967" spans="1:1">
      <c r="A967" s="85"/>
    </row>
    <row r="968" spans="1:1">
      <c r="A968" s="85"/>
    </row>
    <row r="969" spans="1:1">
      <c r="A969" s="85"/>
    </row>
    <row r="970" spans="1:1">
      <c r="A970" s="85"/>
    </row>
    <row r="971" spans="1:1">
      <c r="A971" s="85"/>
    </row>
    <row r="972" spans="1:1">
      <c r="A972" s="85"/>
    </row>
    <row r="973" spans="1:1">
      <c r="A973" s="85"/>
    </row>
    <row r="974" spans="1:1">
      <c r="A974" s="85"/>
    </row>
    <row r="975" spans="1:1">
      <c r="A975" s="85"/>
    </row>
    <row r="976" spans="1:1">
      <c r="A976" s="85"/>
    </row>
    <row r="977" spans="1:1">
      <c r="A977" s="85"/>
    </row>
    <row r="978" spans="1:1">
      <c r="A978" s="85"/>
    </row>
    <row r="979" spans="1:1">
      <c r="A979" s="85"/>
    </row>
    <row r="980" spans="1:1">
      <c r="A980" s="85"/>
    </row>
    <row r="981" spans="1:1">
      <c r="A981" s="85"/>
    </row>
    <row r="982" spans="1:1">
      <c r="A982" s="85"/>
    </row>
    <row r="983" spans="1:1">
      <c r="A983" s="85"/>
    </row>
    <row r="984" spans="1:1">
      <c r="A984" s="85"/>
    </row>
    <row r="985" spans="1:1">
      <c r="A985" s="85"/>
    </row>
    <row r="986" spans="1:1">
      <c r="A986" s="85"/>
    </row>
    <row r="987" spans="1:1">
      <c r="A987" s="85"/>
    </row>
    <row r="988" spans="1:1">
      <c r="A988" s="85"/>
    </row>
    <row r="989" spans="1:1">
      <c r="A989" s="85"/>
    </row>
    <row r="990" spans="1:1">
      <c r="A990" s="85"/>
    </row>
    <row r="991" spans="1:1">
      <c r="A991" s="85"/>
    </row>
    <row r="992" spans="1:1">
      <c r="A992" s="85"/>
    </row>
    <row r="993" spans="1:1">
      <c r="A993" s="85"/>
    </row>
    <row r="994" spans="1:1">
      <c r="A994" s="85"/>
    </row>
    <row r="995" spans="1:1">
      <c r="A995" s="85"/>
    </row>
    <row r="996" spans="1:1">
      <c r="A996" s="85"/>
    </row>
    <row r="997" spans="1:1">
      <c r="A997" s="85"/>
    </row>
    <row r="998" spans="1:1">
      <c r="A998" s="85"/>
    </row>
    <row r="999" spans="1:1">
      <c r="A999" s="85"/>
    </row>
    <row r="1000" spans="1:1">
      <c r="A1000" s="85"/>
    </row>
    <row r="1001" spans="1:1">
      <c r="A1001" s="85"/>
    </row>
    <row r="1002" spans="1:1">
      <c r="A1002" s="85"/>
    </row>
    <row r="1003" spans="1:1">
      <c r="A1003" s="85"/>
    </row>
    <row r="1004" spans="1:1">
      <c r="A1004" s="85"/>
    </row>
    <row r="1005" spans="1:1">
      <c r="A1005" s="85"/>
    </row>
    <row r="1006" spans="1:1">
      <c r="A1006" s="85"/>
    </row>
    <row r="1007" spans="1:1">
      <c r="A1007" s="85"/>
    </row>
    <row r="1008" spans="1:1">
      <c r="A1008" s="85"/>
    </row>
    <row r="1009" spans="1:1">
      <c r="A1009" s="85"/>
    </row>
    <row r="1010" spans="1:1">
      <c r="A1010" s="85"/>
    </row>
    <row r="1011" spans="1:1">
      <c r="A1011" s="85"/>
    </row>
    <row r="1012" spans="1:1">
      <c r="A1012" s="85"/>
    </row>
    <row r="1013" spans="1:1">
      <c r="A1013" s="85"/>
    </row>
    <row r="1014" spans="1:1">
      <c r="A1014" s="85"/>
    </row>
    <row r="1015" spans="1:1">
      <c r="A1015" s="85"/>
    </row>
    <row r="1016" spans="1:1">
      <c r="A1016" s="85"/>
    </row>
    <row r="1017" spans="1:1">
      <c r="A1017" s="85"/>
    </row>
    <row r="1018" spans="1:1">
      <c r="A1018" s="85"/>
    </row>
    <row r="1019" spans="1:1">
      <c r="A1019" s="85"/>
    </row>
    <row r="1020" spans="1:1">
      <c r="A1020" s="85"/>
    </row>
    <row r="1021" spans="1:1">
      <c r="A1021" s="85"/>
    </row>
    <row r="1022" spans="1:1">
      <c r="A1022" s="85"/>
    </row>
    <row r="1023" spans="1:1">
      <c r="A1023" s="85"/>
    </row>
    <row r="1024" spans="1:1">
      <c r="A1024" s="85"/>
    </row>
    <row r="1025" spans="1:1">
      <c r="A1025" s="85"/>
    </row>
    <row r="1026" spans="1:1">
      <c r="A1026" s="85"/>
    </row>
    <row r="1027" spans="1:1">
      <c r="A1027" s="85"/>
    </row>
    <row r="1028" spans="1:1">
      <c r="A1028" s="85"/>
    </row>
    <row r="1029" spans="1:1">
      <c r="A1029" s="85"/>
    </row>
    <row r="1030" spans="1:1">
      <c r="A1030" s="85"/>
    </row>
    <row r="1031" spans="1:1">
      <c r="A1031" s="85"/>
    </row>
    <row r="1032" spans="1:1">
      <c r="A1032" s="85"/>
    </row>
    <row r="1033" spans="1:1">
      <c r="A1033" s="85"/>
    </row>
    <row r="1034" spans="1:1">
      <c r="A1034" s="85"/>
    </row>
    <row r="1035" spans="1:1">
      <c r="A1035" s="85"/>
    </row>
    <row r="1036" spans="1:1">
      <c r="A1036" s="85"/>
    </row>
    <row r="1037" spans="1:1">
      <c r="A1037" s="85"/>
    </row>
    <row r="1038" spans="1:1">
      <c r="A1038" s="85"/>
    </row>
    <row r="1039" spans="1:1">
      <c r="A1039" s="85"/>
    </row>
    <row r="1040" spans="1:1">
      <c r="A1040" s="85"/>
    </row>
    <row r="1041" spans="1:1">
      <c r="A1041" s="85"/>
    </row>
    <row r="1042" spans="1:1">
      <c r="A1042" s="85"/>
    </row>
    <row r="1043" spans="1:1">
      <c r="A1043" s="85"/>
    </row>
    <row r="1044" spans="1:1">
      <c r="A1044" s="85"/>
    </row>
    <row r="1045" spans="1:1">
      <c r="A1045" s="85"/>
    </row>
    <row r="1046" spans="1:1">
      <c r="A1046" s="85"/>
    </row>
    <row r="1047" spans="1:1">
      <c r="A1047" s="85"/>
    </row>
    <row r="1048" spans="1:1">
      <c r="A1048" s="85"/>
    </row>
    <row r="1049" spans="1:1">
      <c r="A1049" s="85"/>
    </row>
    <row r="1050" spans="1:1">
      <c r="A1050" s="85"/>
    </row>
    <row r="1051" spans="1:1">
      <c r="A1051" s="85"/>
    </row>
    <row r="1052" spans="1:1">
      <c r="A1052" s="85"/>
    </row>
    <row r="1053" spans="1:1">
      <c r="A1053" s="85"/>
    </row>
    <row r="1054" spans="1:1">
      <c r="A1054" s="85"/>
    </row>
    <row r="1055" spans="1:1">
      <c r="A1055" s="85"/>
    </row>
    <row r="1056" spans="1:1">
      <c r="A1056" s="85"/>
    </row>
    <row r="1057" spans="1:1">
      <c r="A1057" s="85"/>
    </row>
    <row r="1058" spans="1:1">
      <c r="A1058" s="85"/>
    </row>
    <row r="1059" spans="1:1">
      <c r="A1059" s="85"/>
    </row>
    <row r="1060" spans="1:1">
      <c r="A1060" s="85"/>
    </row>
    <row r="1061" spans="1:1">
      <c r="A1061" s="85"/>
    </row>
    <row r="1062" spans="1:1">
      <c r="A1062" s="85"/>
    </row>
    <row r="1063" spans="1:1">
      <c r="A1063" s="85"/>
    </row>
    <row r="1064" spans="1:1">
      <c r="A1064" s="85"/>
    </row>
    <row r="1065" spans="1:1">
      <c r="A1065" s="85"/>
    </row>
    <row r="1066" spans="1:1">
      <c r="A1066" s="85"/>
    </row>
    <row r="1067" spans="1:1">
      <c r="A1067" s="85"/>
    </row>
    <row r="1068" spans="1:1">
      <c r="A1068" s="85"/>
    </row>
    <row r="1069" spans="1:1">
      <c r="A1069" s="85"/>
    </row>
    <row r="1070" spans="1:1">
      <c r="A1070" s="85"/>
    </row>
    <row r="1071" spans="1:1">
      <c r="A1071" s="85"/>
    </row>
    <row r="1072" spans="1:1">
      <c r="A1072" s="85"/>
    </row>
    <row r="1073" spans="1:1">
      <c r="A1073" s="85"/>
    </row>
    <row r="1074" spans="1:1">
      <c r="A1074" s="85"/>
    </row>
    <row r="1075" spans="1:1">
      <c r="A1075" s="85"/>
    </row>
    <row r="1076" spans="1:1">
      <c r="A1076" s="85"/>
    </row>
    <row r="1077" spans="1:1">
      <c r="A1077" s="85"/>
    </row>
    <row r="1078" spans="1:1">
      <c r="A1078" s="85"/>
    </row>
    <row r="1079" spans="1:1">
      <c r="A1079" s="85"/>
    </row>
    <row r="1080" spans="1:1">
      <c r="A1080" s="85"/>
    </row>
    <row r="1081" spans="1:1">
      <c r="A1081" s="85"/>
    </row>
    <row r="1082" spans="1:1">
      <c r="A1082" s="85"/>
    </row>
    <row r="1083" spans="1:1">
      <c r="A1083" s="85"/>
    </row>
    <row r="1084" spans="1:1">
      <c r="A1084" s="85"/>
    </row>
    <row r="1085" spans="1:1">
      <c r="A1085" s="85"/>
    </row>
    <row r="1086" spans="1:1">
      <c r="A1086" s="85"/>
    </row>
    <row r="1087" spans="1:1">
      <c r="A1087" s="85"/>
    </row>
    <row r="1088" spans="1:1">
      <c r="A1088" s="85"/>
    </row>
    <row r="1089" spans="1:1">
      <c r="A1089" s="85"/>
    </row>
    <row r="1090" spans="1:1">
      <c r="A1090" s="85"/>
    </row>
    <row r="1091" spans="1:1">
      <c r="A1091" s="85"/>
    </row>
    <row r="1092" spans="1:1">
      <c r="A1092" s="85"/>
    </row>
    <row r="1093" spans="1:1">
      <c r="A1093" s="85"/>
    </row>
    <row r="1094" spans="1:1">
      <c r="A1094" s="85"/>
    </row>
    <row r="1095" spans="1:1">
      <c r="A1095" s="85"/>
    </row>
    <row r="1096" spans="1:1">
      <c r="A1096" s="85"/>
    </row>
    <row r="1097" spans="1:1">
      <c r="A1097" s="85"/>
    </row>
    <row r="1098" spans="1:1">
      <c r="A1098" s="85"/>
    </row>
    <row r="1099" spans="1:1">
      <c r="A1099" s="85"/>
    </row>
    <row r="1100" spans="1:1">
      <c r="A1100" s="85"/>
    </row>
    <row r="1101" spans="1:1">
      <c r="A1101" s="85"/>
    </row>
    <row r="1102" spans="1:1">
      <c r="A1102" s="85"/>
    </row>
    <row r="1103" spans="1:1">
      <c r="A1103" s="85"/>
    </row>
    <row r="1104" spans="1:1">
      <c r="A1104" s="85"/>
    </row>
    <row r="1105" spans="1:1">
      <c r="A1105" s="85"/>
    </row>
    <row r="1106" spans="1:1">
      <c r="A1106" s="85"/>
    </row>
    <row r="1107" spans="1:1">
      <c r="A1107" s="85"/>
    </row>
    <row r="1108" spans="1:1">
      <c r="A1108" s="85"/>
    </row>
    <row r="1109" spans="1:1">
      <c r="A1109" s="85"/>
    </row>
    <row r="1110" spans="1:1">
      <c r="A1110" s="85"/>
    </row>
    <row r="1111" spans="1:1">
      <c r="A1111" s="85"/>
    </row>
    <row r="1112" spans="1:1">
      <c r="A1112" s="85"/>
    </row>
    <row r="1113" spans="1:1">
      <c r="A1113" s="85"/>
    </row>
    <row r="1114" spans="1:1">
      <c r="A1114" s="85"/>
    </row>
    <row r="1115" spans="1:1">
      <c r="A1115" s="85"/>
    </row>
    <row r="1116" spans="1:1">
      <c r="A1116" s="85"/>
    </row>
    <row r="1117" spans="1:1">
      <c r="A1117" s="85"/>
    </row>
    <row r="1118" spans="1:1">
      <c r="A1118" s="85"/>
    </row>
    <row r="1119" spans="1:1">
      <c r="A1119" s="85"/>
    </row>
    <row r="1120" spans="1:1">
      <c r="A1120" s="85"/>
    </row>
    <row r="1121" spans="1:1">
      <c r="A1121" s="85"/>
    </row>
    <row r="1122" spans="1:1">
      <c r="A1122" s="85"/>
    </row>
    <row r="1123" spans="1:1">
      <c r="A1123" s="85"/>
    </row>
    <row r="1124" spans="1:1">
      <c r="A1124" s="85"/>
    </row>
    <row r="1125" spans="1:1">
      <c r="A1125" s="85"/>
    </row>
    <row r="1126" spans="1:1">
      <c r="A1126" s="85"/>
    </row>
    <row r="1127" spans="1:1">
      <c r="A1127" s="85"/>
    </row>
    <row r="1128" spans="1:1">
      <c r="A1128" s="85"/>
    </row>
    <row r="1129" spans="1:1">
      <c r="A1129" s="85"/>
    </row>
    <row r="1130" spans="1:1">
      <c r="A1130" s="85"/>
    </row>
    <row r="1131" spans="1:1">
      <c r="A1131" s="85"/>
    </row>
    <row r="1132" spans="1:1">
      <c r="A1132" s="85"/>
    </row>
    <row r="1133" spans="1:1">
      <c r="A1133" s="85"/>
    </row>
    <row r="1134" spans="1:1">
      <c r="A1134" s="85"/>
    </row>
    <row r="1135" spans="1:1">
      <c r="A1135" s="85"/>
    </row>
    <row r="1136" spans="1:1">
      <c r="A1136" s="85"/>
    </row>
    <row r="1137" spans="1:1">
      <c r="A1137" s="85"/>
    </row>
    <row r="1138" spans="1:1">
      <c r="A1138" s="85"/>
    </row>
    <row r="1139" spans="1:1">
      <c r="A1139" s="85"/>
    </row>
    <row r="1140" spans="1:1">
      <c r="A1140" s="85"/>
    </row>
    <row r="1141" spans="1:1">
      <c r="A1141" s="85"/>
    </row>
    <row r="1142" spans="1:1">
      <c r="A1142" s="85"/>
    </row>
    <row r="1143" spans="1:1">
      <c r="A1143" s="85"/>
    </row>
    <row r="1144" spans="1:1">
      <c r="A1144" s="85"/>
    </row>
    <row r="1145" spans="1:1">
      <c r="A1145" s="85"/>
    </row>
    <row r="1146" spans="1:1">
      <c r="A1146" s="85"/>
    </row>
    <row r="1147" spans="1:1">
      <c r="A1147" s="85"/>
    </row>
    <row r="1148" spans="1:1">
      <c r="A1148" s="85"/>
    </row>
    <row r="1149" spans="1:1">
      <c r="A1149" s="85"/>
    </row>
    <row r="1150" spans="1:1">
      <c r="A1150" s="85"/>
    </row>
    <row r="1151" spans="1:1">
      <c r="A1151" s="85"/>
    </row>
    <row r="1152" spans="1:1">
      <c r="A1152" s="85"/>
    </row>
    <row r="1153" spans="1:1">
      <c r="A1153" s="85"/>
    </row>
    <row r="1154" spans="1:1">
      <c r="A1154" s="85"/>
    </row>
    <row r="1155" spans="1:1">
      <c r="A1155" s="85"/>
    </row>
    <row r="1156" spans="1:1">
      <c r="A1156" s="85"/>
    </row>
    <row r="1157" spans="1:1">
      <c r="A1157" s="85"/>
    </row>
    <row r="1158" spans="1:1">
      <c r="A1158" s="85"/>
    </row>
    <row r="1159" spans="1:1">
      <c r="A1159" s="85"/>
    </row>
    <row r="1160" spans="1:1">
      <c r="A1160" s="85"/>
    </row>
    <row r="1161" spans="1:1">
      <c r="A1161" s="85"/>
    </row>
    <row r="1162" spans="1:1">
      <c r="A1162" s="85"/>
    </row>
    <row r="1163" spans="1:1">
      <c r="A1163" s="85"/>
    </row>
    <row r="1164" spans="1:1">
      <c r="A1164" s="85"/>
    </row>
    <row r="1165" spans="1:1">
      <c r="A1165" s="85"/>
    </row>
    <row r="1166" spans="1:1">
      <c r="A1166" s="85"/>
    </row>
    <row r="1167" spans="1:1">
      <c r="A1167" s="85"/>
    </row>
    <row r="1168" spans="1:1">
      <c r="A1168" s="85"/>
    </row>
    <row r="1169" spans="1:1">
      <c r="A1169" s="85"/>
    </row>
    <row r="1170" spans="1:1">
      <c r="A1170" s="85"/>
    </row>
    <row r="1171" spans="1:1">
      <c r="A1171" s="85"/>
    </row>
    <row r="1172" spans="1:1">
      <c r="A1172" s="85"/>
    </row>
    <row r="1173" spans="1:1">
      <c r="A1173" s="85"/>
    </row>
    <row r="1174" spans="1:1">
      <c r="A1174" s="85"/>
    </row>
    <row r="1175" spans="1:1">
      <c r="A1175" s="85"/>
    </row>
    <row r="1176" spans="1:1">
      <c r="A1176" s="85"/>
    </row>
    <row r="1177" spans="1:1">
      <c r="A1177" s="85"/>
    </row>
    <row r="1178" spans="1:1">
      <c r="A1178" s="85"/>
    </row>
    <row r="1179" spans="1:1">
      <c r="A1179" s="85"/>
    </row>
    <row r="1180" spans="1:1">
      <c r="A1180" s="85"/>
    </row>
    <row r="1181" spans="1:1">
      <c r="A1181" s="85"/>
    </row>
    <row r="1182" spans="1:1">
      <c r="A1182" s="85"/>
    </row>
    <row r="1183" spans="1:1">
      <c r="A1183" s="85"/>
    </row>
    <row r="1184" spans="1:1">
      <c r="A1184" s="85"/>
    </row>
    <row r="1185" spans="1:1">
      <c r="A1185" s="85"/>
    </row>
    <row r="1186" spans="1:1">
      <c r="A1186" s="85"/>
    </row>
    <row r="1187" spans="1:1">
      <c r="A1187" s="85"/>
    </row>
    <row r="1188" spans="1:1">
      <c r="A1188" s="85"/>
    </row>
    <row r="1189" spans="1:1">
      <c r="A1189" s="85"/>
    </row>
    <row r="1190" spans="1:1">
      <c r="A1190" s="85"/>
    </row>
    <row r="1191" spans="1:1">
      <c r="A1191" s="85"/>
    </row>
    <row r="1192" spans="1:1">
      <c r="A1192" s="85"/>
    </row>
    <row r="1193" spans="1:1">
      <c r="A1193" s="85"/>
    </row>
    <row r="1194" spans="1:1">
      <c r="A1194" s="85"/>
    </row>
    <row r="1195" spans="1:1">
      <c r="A1195" s="85"/>
    </row>
    <row r="1196" spans="1:1">
      <c r="A1196" s="85"/>
    </row>
    <row r="1197" spans="1:1">
      <c r="A1197" s="85"/>
    </row>
    <row r="1198" spans="1:1">
      <c r="A1198" s="85"/>
    </row>
    <row r="1199" spans="1:1">
      <c r="A1199" s="85"/>
    </row>
    <row r="1200" spans="1:1">
      <c r="A1200" s="85"/>
    </row>
    <row r="1201" spans="1:1">
      <c r="A1201" s="85"/>
    </row>
    <row r="1202" spans="1:1">
      <c r="A1202" s="85"/>
    </row>
    <row r="1203" spans="1:1">
      <c r="A1203" s="85"/>
    </row>
    <row r="1204" spans="1:1">
      <c r="A1204" s="85"/>
    </row>
    <row r="1205" spans="1:1">
      <c r="A1205" s="85"/>
    </row>
    <row r="1206" spans="1:1">
      <c r="A1206" s="85"/>
    </row>
    <row r="1207" spans="1:1">
      <c r="A1207" s="85"/>
    </row>
    <row r="1208" spans="1:1">
      <c r="A1208" s="85"/>
    </row>
    <row r="1209" spans="1:1">
      <c r="A1209" s="85"/>
    </row>
    <row r="1210" spans="1:1">
      <c r="A1210" s="85"/>
    </row>
    <row r="1211" spans="1:1">
      <c r="A1211" s="85"/>
    </row>
    <row r="1212" spans="1:1">
      <c r="A1212" s="85"/>
    </row>
    <row r="1213" spans="1:1">
      <c r="A1213" s="85"/>
    </row>
    <row r="1214" spans="1:1">
      <c r="A1214" s="85"/>
    </row>
    <row r="1215" spans="1:1">
      <c r="A1215" s="85"/>
    </row>
    <row r="1216" spans="1:1">
      <c r="A1216" s="85"/>
    </row>
    <row r="1217" spans="1:1">
      <c r="A1217" s="85"/>
    </row>
    <row r="1218" spans="1:1">
      <c r="A1218" s="85"/>
    </row>
    <row r="1219" spans="1:1">
      <c r="A1219" s="85"/>
    </row>
    <row r="1220" spans="1:1">
      <c r="A1220" s="85"/>
    </row>
    <row r="1221" spans="1:1">
      <c r="A1221" s="85"/>
    </row>
    <row r="1222" spans="1:1">
      <c r="A1222" s="85"/>
    </row>
    <row r="1223" spans="1:1">
      <c r="A1223" s="85"/>
    </row>
    <row r="1224" spans="1:1">
      <c r="A1224" s="85"/>
    </row>
    <row r="1225" spans="1:1">
      <c r="A1225" s="85"/>
    </row>
    <row r="1226" spans="1:1">
      <c r="A1226" s="85"/>
    </row>
    <row r="1227" spans="1:1">
      <c r="A1227" s="85"/>
    </row>
    <row r="1228" spans="1:1">
      <c r="A1228" s="85"/>
    </row>
    <row r="1229" spans="1:1">
      <c r="A1229" s="85"/>
    </row>
    <row r="1230" spans="1:1">
      <c r="A1230" s="85"/>
    </row>
    <row r="1231" spans="1:1">
      <c r="A1231" s="85"/>
    </row>
    <row r="1232" spans="1:1">
      <c r="A1232" s="85"/>
    </row>
    <row r="1233" spans="1:1">
      <c r="A1233" s="85"/>
    </row>
    <row r="1234" spans="1:1">
      <c r="A1234" s="85"/>
    </row>
    <row r="1235" spans="1:1">
      <c r="A1235" s="85"/>
    </row>
    <row r="1236" spans="1:1">
      <c r="A1236" s="85"/>
    </row>
    <row r="1237" spans="1:1">
      <c r="A1237" s="85"/>
    </row>
    <row r="1238" spans="1:1">
      <c r="A1238" s="85"/>
    </row>
    <row r="1239" spans="1:1">
      <c r="A1239" s="85"/>
    </row>
    <row r="1240" spans="1:1">
      <c r="A1240" s="85"/>
    </row>
    <row r="1241" spans="1:1">
      <c r="A1241" s="85"/>
    </row>
    <row r="1242" spans="1:1">
      <c r="A1242" s="85"/>
    </row>
    <row r="1243" spans="1:1">
      <c r="A1243" s="85"/>
    </row>
    <row r="1244" spans="1:1">
      <c r="A1244" s="85"/>
    </row>
    <row r="1245" spans="1:1">
      <c r="A1245" s="85"/>
    </row>
    <row r="1246" spans="1:1">
      <c r="A1246" s="85"/>
    </row>
    <row r="1247" spans="1:1">
      <c r="A1247" s="85"/>
    </row>
    <row r="1248" spans="1:1">
      <c r="A1248" s="85"/>
    </row>
    <row r="1249" spans="1:1">
      <c r="A1249" s="85"/>
    </row>
    <row r="1250" spans="1:1">
      <c r="A1250" s="85"/>
    </row>
    <row r="1251" spans="1:1">
      <c r="A1251" s="85"/>
    </row>
    <row r="1252" spans="1:1">
      <c r="A1252" s="85"/>
    </row>
    <row r="1253" spans="1:1">
      <c r="A1253" s="85"/>
    </row>
    <row r="1254" spans="1:1">
      <c r="A1254" s="85"/>
    </row>
    <row r="1255" spans="1:1">
      <c r="A1255" s="85"/>
    </row>
    <row r="1256" spans="1:1">
      <c r="A1256" s="85"/>
    </row>
    <row r="1257" spans="1:1">
      <c r="A1257" s="85"/>
    </row>
    <row r="1258" spans="1:1">
      <c r="A1258" s="85"/>
    </row>
    <row r="1259" spans="1:1">
      <c r="A1259" s="85"/>
    </row>
    <row r="1260" spans="1:1">
      <c r="A1260" s="85"/>
    </row>
    <row r="1261" spans="1:1">
      <c r="A1261" s="85"/>
    </row>
    <row r="1262" spans="1:1">
      <c r="A1262" s="85"/>
    </row>
    <row r="1263" spans="1:1">
      <c r="A1263" s="85"/>
    </row>
    <row r="1264" spans="1:1">
      <c r="A1264" s="85"/>
    </row>
    <row r="1265" spans="1:1">
      <c r="A1265" s="85"/>
    </row>
    <row r="1266" spans="1:1">
      <c r="A1266" s="85"/>
    </row>
    <row r="1267" spans="1:1">
      <c r="A1267" s="85"/>
    </row>
    <row r="1268" spans="1:1">
      <c r="A1268" s="85"/>
    </row>
    <row r="1269" spans="1:1">
      <c r="A1269" s="85"/>
    </row>
    <row r="1270" spans="1:1">
      <c r="A1270" s="85"/>
    </row>
    <row r="1271" spans="1:1">
      <c r="A1271" s="85"/>
    </row>
    <row r="1272" spans="1:1">
      <c r="A1272" s="85"/>
    </row>
    <row r="1273" spans="1:1">
      <c r="A1273" s="85"/>
    </row>
    <row r="1274" spans="1:1">
      <c r="A1274" s="85"/>
    </row>
    <row r="1275" spans="1:1">
      <c r="A1275" s="85"/>
    </row>
    <row r="1276" spans="1:1">
      <c r="A1276" s="85"/>
    </row>
    <row r="1277" spans="1:1">
      <c r="A1277" s="85"/>
    </row>
    <row r="1278" spans="1:1">
      <c r="A1278" s="85"/>
    </row>
    <row r="1279" spans="1:1">
      <c r="A1279" s="85"/>
    </row>
    <row r="1280" spans="1:1">
      <c r="A1280" s="85"/>
    </row>
    <row r="1281" spans="1:1">
      <c r="A1281" s="85"/>
    </row>
    <row r="1282" spans="1:1">
      <c r="A1282" s="85"/>
    </row>
    <row r="1283" spans="1:1">
      <c r="A1283" s="85"/>
    </row>
    <row r="1284" spans="1:1">
      <c r="A1284" s="85"/>
    </row>
    <row r="1285" spans="1:1">
      <c r="A1285" s="85"/>
    </row>
    <row r="1286" spans="1:1">
      <c r="A1286" s="85"/>
    </row>
    <row r="1287" spans="1:1">
      <c r="A1287" s="85"/>
    </row>
    <row r="1288" spans="1:1">
      <c r="A1288" s="85"/>
    </row>
    <row r="1289" spans="1:1">
      <c r="A1289" s="85"/>
    </row>
    <row r="1290" spans="1:1">
      <c r="A1290" s="85"/>
    </row>
    <row r="1291" spans="1:1">
      <c r="A1291" s="85"/>
    </row>
    <row r="1292" spans="1:1">
      <c r="A1292" s="85"/>
    </row>
    <row r="1293" spans="1:1">
      <c r="A1293" s="85"/>
    </row>
    <row r="1294" spans="1:1">
      <c r="A1294" s="85"/>
    </row>
    <row r="1295" spans="1:1">
      <c r="A1295" s="85"/>
    </row>
    <row r="1296" spans="1:1">
      <c r="A1296" s="85"/>
    </row>
    <row r="1297" spans="1:1">
      <c r="A1297" s="85"/>
    </row>
    <row r="1298" spans="1:1">
      <c r="A1298" s="85"/>
    </row>
    <row r="1299" spans="1:1">
      <c r="A1299" s="85"/>
    </row>
    <row r="1300" spans="1:1">
      <c r="A1300" s="85"/>
    </row>
    <row r="1301" spans="1:1">
      <c r="A1301" s="85"/>
    </row>
    <row r="1302" spans="1:1">
      <c r="A1302" s="85"/>
    </row>
    <row r="1303" spans="1:1">
      <c r="A1303" s="85"/>
    </row>
    <row r="1304" spans="1:1">
      <c r="A1304" s="85"/>
    </row>
    <row r="1305" spans="1:1">
      <c r="A1305" s="85"/>
    </row>
    <row r="1306" spans="1:1">
      <c r="A1306" s="85"/>
    </row>
    <row r="1307" spans="1:1">
      <c r="A1307" s="85"/>
    </row>
    <row r="1308" spans="1:1">
      <c r="A1308" s="85"/>
    </row>
    <row r="1309" spans="1:1">
      <c r="A1309" s="85"/>
    </row>
    <row r="1310" spans="1:1">
      <c r="A1310" s="85"/>
    </row>
    <row r="1311" spans="1:1">
      <c r="A1311" s="85"/>
    </row>
    <row r="1312" spans="1:1">
      <c r="A1312" s="85"/>
    </row>
    <row r="1313" spans="1:1">
      <c r="A1313" s="85"/>
    </row>
    <row r="1314" spans="1:1">
      <c r="A1314" s="85"/>
    </row>
    <row r="1315" spans="1:1">
      <c r="A1315" s="85"/>
    </row>
    <row r="1316" spans="1:1">
      <c r="A1316" s="85"/>
    </row>
    <row r="1317" spans="1:1">
      <c r="A1317" s="85"/>
    </row>
    <row r="1318" spans="1:1">
      <c r="A1318" s="85"/>
    </row>
    <row r="1319" spans="1:1">
      <c r="A1319" s="85"/>
    </row>
    <row r="1320" spans="1:1">
      <c r="A1320" s="85"/>
    </row>
    <row r="1321" spans="1:1">
      <c r="A1321" s="85"/>
    </row>
    <row r="1322" spans="1:1">
      <c r="A1322" s="85"/>
    </row>
    <row r="1323" spans="1:1">
      <c r="A1323" s="85"/>
    </row>
    <row r="1324" spans="1:1">
      <c r="A1324" s="85"/>
    </row>
    <row r="1325" spans="1:1">
      <c r="A1325" s="85"/>
    </row>
    <row r="1326" spans="1:1">
      <c r="A1326" s="85"/>
    </row>
    <row r="1327" spans="1:1">
      <c r="A1327" s="85"/>
    </row>
    <row r="1328" spans="1:1">
      <c r="A1328" s="85"/>
    </row>
    <row r="1329" spans="1:1">
      <c r="A1329" s="85"/>
    </row>
    <row r="1330" spans="1:1">
      <c r="A1330" s="85"/>
    </row>
    <row r="1331" spans="1:1">
      <c r="A1331" s="85"/>
    </row>
    <row r="1332" spans="1:1">
      <c r="A1332" s="85"/>
    </row>
    <row r="1333" spans="1:1">
      <c r="A1333" s="85"/>
    </row>
    <row r="1334" spans="1:1">
      <c r="A1334" s="85"/>
    </row>
    <row r="1335" spans="1:1">
      <c r="A1335" s="85"/>
    </row>
    <row r="1336" spans="1:1">
      <c r="A1336" s="85"/>
    </row>
    <row r="1337" spans="1:1">
      <c r="A1337" s="85"/>
    </row>
    <row r="1338" spans="1:1">
      <c r="A1338" s="85"/>
    </row>
    <row r="1339" spans="1:1">
      <c r="A1339" s="85"/>
    </row>
    <row r="1340" spans="1:1">
      <c r="A1340" s="85"/>
    </row>
    <row r="1341" spans="1:1">
      <c r="A1341" s="85"/>
    </row>
    <row r="1342" spans="1:1">
      <c r="A1342" s="85"/>
    </row>
    <row r="1343" spans="1:1">
      <c r="A1343" s="85"/>
    </row>
    <row r="1344" spans="1:1">
      <c r="A1344" s="85"/>
    </row>
    <row r="1345" spans="1:1">
      <c r="A1345" s="85"/>
    </row>
    <row r="1346" spans="1:1">
      <c r="A1346" s="85"/>
    </row>
    <row r="1347" spans="1:1">
      <c r="A1347" s="85"/>
    </row>
    <row r="1348" spans="1:1">
      <c r="A1348" s="85"/>
    </row>
    <row r="1349" spans="1:1">
      <c r="A1349" s="85"/>
    </row>
    <row r="1350" spans="1:1">
      <c r="A1350" s="85"/>
    </row>
    <row r="1351" spans="1:1">
      <c r="A1351" s="85"/>
    </row>
    <row r="1352" spans="1:1">
      <c r="A1352" s="85"/>
    </row>
    <row r="1353" spans="1:1">
      <c r="A1353" s="85"/>
    </row>
    <row r="1354" spans="1:1">
      <c r="A1354" s="85"/>
    </row>
    <row r="1355" spans="1:1">
      <c r="A1355" s="85"/>
    </row>
    <row r="1356" spans="1:1">
      <c r="A1356" s="85"/>
    </row>
    <row r="1357" spans="1:1">
      <c r="A1357" s="85"/>
    </row>
    <row r="1358" spans="1:1">
      <c r="A1358" s="85"/>
    </row>
    <row r="1359" spans="1:1">
      <c r="A1359" s="85"/>
    </row>
    <row r="1360" spans="1:1">
      <c r="A1360" s="85"/>
    </row>
    <row r="1361" spans="1:1">
      <c r="A1361" s="85"/>
    </row>
    <row r="1362" spans="1:1">
      <c r="A1362" s="85"/>
    </row>
    <row r="1363" spans="1:1">
      <c r="A1363" s="85"/>
    </row>
    <row r="1364" spans="1:1">
      <c r="A1364" s="85"/>
    </row>
    <row r="1365" spans="1:1">
      <c r="A1365" s="85"/>
    </row>
    <row r="1366" spans="1:1">
      <c r="A1366" s="85"/>
    </row>
    <row r="1367" spans="1:1">
      <c r="A1367" s="85"/>
    </row>
    <row r="1368" spans="1:1">
      <c r="A1368" s="85"/>
    </row>
    <row r="1369" spans="1:1">
      <c r="A1369" s="85"/>
    </row>
    <row r="1370" spans="1:1">
      <c r="A1370" s="85"/>
    </row>
    <row r="1371" spans="1:1">
      <c r="A1371" s="85"/>
    </row>
    <row r="1372" spans="1:1">
      <c r="A1372" s="85"/>
    </row>
    <row r="1373" spans="1:1">
      <c r="A1373" s="85"/>
    </row>
    <row r="1374" spans="1:1">
      <c r="A1374" s="85"/>
    </row>
    <row r="1375" spans="1:1">
      <c r="A1375" s="85"/>
    </row>
    <row r="1376" spans="1:1">
      <c r="A1376" s="85"/>
    </row>
    <row r="1377" spans="1:1">
      <c r="A1377" s="85"/>
    </row>
    <row r="1378" spans="1:1">
      <c r="A1378" s="85"/>
    </row>
    <row r="1379" spans="1:1">
      <c r="A1379" s="85"/>
    </row>
    <row r="1380" spans="1:1">
      <c r="A1380" s="85"/>
    </row>
    <row r="1381" spans="1:1">
      <c r="A1381" s="85"/>
    </row>
    <row r="1382" spans="1:1">
      <c r="A1382" s="85"/>
    </row>
    <row r="1383" spans="1:1">
      <c r="A1383" s="85"/>
    </row>
    <row r="1384" spans="1:1">
      <c r="A1384" s="85"/>
    </row>
    <row r="1385" spans="1:1">
      <c r="A1385" s="85"/>
    </row>
    <row r="1386" spans="1:1">
      <c r="A1386" s="85"/>
    </row>
    <row r="1387" spans="1:1">
      <c r="A1387" s="85"/>
    </row>
    <row r="1388" spans="1:1">
      <c r="A1388" s="85"/>
    </row>
    <row r="1389" spans="1:1">
      <c r="A1389" s="85"/>
    </row>
    <row r="1390" spans="1:1">
      <c r="A1390" s="85"/>
    </row>
    <row r="1391" spans="1:1">
      <c r="A1391" s="85"/>
    </row>
    <row r="1392" spans="1:1">
      <c r="A1392" s="85"/>
    </row>
    <row r="1393" spans="1:1">
      <c r="A1393" s="85"/>
    </row>
    <row r="1394" spans="1:1">
      <c r="A1394" s="85"/>
    </row>
    <row r="1395" spans="1:1">
      <c r="A1395" s="85"/>
    </row>
    <row r="1396" spans="1:1">
      <c r="A1396" s="85"/>
    </row>
    <row r="1397" spans="1:1">
      <c r="A1397" s="85"/>
    </row>
    <row r="1398" spans="1:1">
      <c r="A1398" s="85"/>
    </row>
    <row r="1399" spans="1:1">
      <c r="A1399" s="85"/>
    </row>
    <row r="1400" spans="1:1">
      <c r="A1400" s="85"/>
    </row>
    <row r="1401" spans="1:1">
      <c r="A1401" s="85"/>
    </row>
    <row r="1402" spans="1:1">
      <c r="A1402" s="85"/>
    </row>
    <row r="1403" spans="1:1">
      <c r="A1403" s="85"/>
    </row>
    <row r="1404" spans="1:1">
      <c r="A1404" s="85"/>
    </row>
    <row r="1405" spans="1:1">
      <c r="A1405" s="85"/>
    </row>
    <row r="1406" spans="1:1">
      <c r="A1406" s="85"/>
    </row>
    <row r="1407" spans="1:1">
      <c r="A1407" s="85"/>
    </row>
    <row r="1408" spans="1:1">
      <c r="A1408" s="85"/>
    </row>
    <row r="1409" spans="1:1">
      <c r="A1409" s="85"/>
    </row>
    <row r="1410" spans="1:1">
      <c r="A1410" s="85"/>
    </row>
    <row r="1411" spans="1:1">
      <c r="A1411" s="85"/>
    </row>
    <row r="1412" spans="1:1">
      <c r="A1412" s="85"/>
    </row>
    <row r="1413" spans="1:1">
      <c r="A1413" s="85"/>
    </row>
    <row r="1414" spans="1:1">
      <c r="A1414" s="85"/>
    </row>
    <row r="1415" spans="1:1">
      <c r="A1415" s="85"/>
    </row>
    <row r="1416" spans="1:1">
      <c r="A1416" s="85"/>
    </row>
    <row r="1417" spans="1:1">
      <c r="A1417" s="85"/>
    </row>
    <row r="1418" spans="1:1">
      <c r="A1418" s="85"/>
    </row>
    <row r="1419" spans="1:1">
      <c r="A1419" s="85"/>
    </row>
    <row r="1420" spans="1:1">
      <c r="A1420" s="85"/>
    </row>
    <row r="1421" spans="1:1">
      <c r="A1421" s="85"/>
    </row>
    <row r="1422" spans="1:1">
      <c r="A1422" s="85"/>
    </row>
    <row r="1423" spans="1:1">
      <c r="A1423" s="85"/>
    </row>
    <row r="1424" spans="1:1">
      <c r="A1424" s="85"/>
    </row>
    <row r="1425" spans="1:1">
      <c r="A1425" s="85"/>
    </row>
    <row r="1426" spans="1:1">
      <c r="A1426" s="85"/>
    </row>
    <row r="1427" spans="1:1">
      <c r="A1427" s="85"/>
    </row>
    <row r="1428" spans="1:1">
      <c r="A1428" s="85"/>
    </row>
    <row r="1429" spans="1:1">
      <c r="A1429" s="85"/>
    </row>
    <row r="1430" spans="1:1">
      <c r="A1430" s="85"/>
    </row>
    <row r="1431" spans="1:1">
      <c r="A1431" s="85"/>
    </row>
    <row r="1432" spans="1:1">
      <c r="A1432" s="85"/>
    </row>
    <row r="1433" spans="1:1">
      <c r="A1433" s="85"/>
    </row>
    <row r="1434" spans="1:1">
      <c r="A1434" s="85"/>
    </row>
    <row r="1435" spans="1:1">
      <c r="A1435" s="85"/>
    </row>
    <row r="1436" spans="1:1">
      <c r="A1436" s="85"/>
    </row>
    <row r="1437" spans="1:1">
      <c r="A1437" s="85"/>
    </row>
    <row r="1438" spans="1:1">
      <c r="A1438" s="85"/>
    </row>
    <row r="1439" spans="1:1">
      <c r="A1439" s="85"/>
    </row>
    <row r="1440" spans="1:1">
      <c r="A1440" s="85"/>
    </row>
    <row r="1441" spans="1:1">
      <c r="A1441" s="85"/>
    </row>
    <row r="1442" spans="1:1">
      <c r="A1442" s="85"/>
    </row>
    <row r="1443" spans="1:1">
      <c r="A1443" s="85"/>
    </row>
    <row r="1444" spans="1:1">
      <c r="A1444" s="85"/>
    </row>
    <row r="1445" spans="1:1">
      <c r="A1445" s="85"/>
    </row>
    <row r="1446" spans="1:1">
      <c r="A1446" s="85"/>
    </row>
    <row r="1447" spans="1:1">
      <c r="A1447" s="85"/>
    </row>
    <row r="1448" spans="1:1">
      <c r="A1448" s="85"/>
    </row>
    <row r="1449" spans="1:1">
      <c r="A1449" s="85"/>
    </row>
    <row r="1450" spans="1:1">
      <c r="A1450" s="85"/>
    </row>
    <row r="1451" spans="1:1">
      <c r="A1451" s="85"/>
    </row>
    <row r="1452" spans="1:1">
      <c r="A1452" s="85"/>
    </row>
    <row r="1453" spans="1:1">
      <c r="A1453" s="85"/>
    </row>
    <row r="1454" spans="1:1">
      <c r="A1454" s="85"/>
    </row>
    <row r="1455" spans="1:1">
      <c r="A1455" s="85"/>
    </row>
    <row r="1456" spans="1:1">
      <c r="A1456" s="85"/>
    </row>
    <row r="1457" spans="1:1">
      <c r="A1457" s="85"/>
    </row>
    <row r="1458" spans="1:1">
      <c r="A1458" s="85"/>
    </row>
    <row r="1459" spans="1:1">
      <c r="A1459" s="85"/>
    </row>
    <row r="1460" spans="1:1">
      <c r="A1460" s="85"/>
    </row>
    <row r="1461" spans="1:1">
      <c r="A1461" s="85"/>
    </row>
    <row r="1462" spans="1:1">
      <c r="A1462" s="85"/>
    </row>
    <row r="1463" spans="1:1">
      <c r="A1463" s="85"/>
    </row>
    <row r="1464" spans="1:1">
      <c r="A1464" s="85"/>
    </row>
    <row r="1465" spans="1:1">
      <c r="A1465" s="85"/>
    </row>
    <row r="1466" spans="1:1">
      <c r="A1466" s="85"/>
    </row>
    <row r="1467" spans="1:1">
      <c r="A1467" s="85"/>
    </row>
    <row r="1468" spans="1:1">
      <c r="A1468" s="85"/>
    </row>
    <row r="1469" spans="1:1">
      <c r="A1469" s="85"/>
    </row>
    <row r="1470" spans="1:1">
      <c r="A1470" s="85"/>
    </row>
    <row r="1471" spans="1:1">
      <c r="A1471" s="85"/>
    </row>
    <row r="1472" spans="1:1">
      <c r="A1472" s="85"/>
    </row>
    <row r="1473" spans="1:1">
      <c r="A1473" s="85"/>
    </row>
    <row r="1474" spans="1:1">
      <c r="A1474" s="85"/>
    </row>
    <row r="1475" spans="1:1">
      <c r="A1475" s="85"/>
    </row>
    <row r="1476" spans="1:1">
      <c r="A1476" s="85"/>
    </row>
    <row r="1477" spans="1:1">
      <c r="A1477" s="85"/>
    </row>
    <row r="1478" spans="1:1">
      <c r="A1478" s="85"/>
    </row>
    <row r="1479" spans="1:1">
      <c r="A1479" s="85"/>
    </row>
    <row r="1480" spans="1:1">
      <c r="A1480" s="85"/>
    </row>
    <row r="1481" spans="1:1">
      <c r="A1481" s="85"/>
    </row>
    <row r="1482" spans="1:1">
      <c r="A1482" s="85"/>
    </row>
    <row r="1483" spans="1:1">
      <c r="A1483" s="85"/>
    </row>
    <row r="1484" spans="1:1">
      <c r="A1484" s="85"/>
    </row>
    <row r="1485" spans="1:1">
      <c r="A1485" s="85"/>
    </row>
    <row r="1486" spans="1:1">
      <c r="A1486" s="85"/>
    </row>
    <row r="1487" spans="1:1">
      <c r="A1487" s="85"/>
    </row>
    <row r="1488" spans="1:1">
      <c r="A1488" s="85"/>
    </row>
    <row r="1489" spans="1:1">
      <c r="A1489" s="85"/>
    </row>
    <row r="1490" spans="1:1">
      <c r="A1490" s="85"/>
    </row>
    <row r="1491" spans="1:1">
      <c r="A1491" s="85"/>
    </row>
    <row r="1492" spans="1:1">
      <c r="A1492" s="85"/>
    </row>
    <row r="1493" spans="1:1">
      <c r="A1493" s="85"/>
    </row>
    <row r="1494" spans="1:1">
      <c r="A1494" s="85"/>
    </row>
    <row r="1495" spans="1:1">
      <c r="A1495" s="85"/>
    </row>
    <row r="1496" spans="1:1">
      <c r="A1496" s="85"/>
    </row>
    <row r="1497" spans="1:1">
      <c r="A1497" s="85"/>
    </row>
    <row r="1498" spans="1:1">
      <c r="A1498" s="85"/>
    </row>
    <row r="1499" spans="1:1">
      <c r="A1499" s="85"/>
    </row>
    <row r="1500" spans="1:1">
      <c r="A1500" s="85"/>
    </row>
    <row r="1501" spans="1:1">
      <c r="A1501" s="85"/>
    </row>
    <row r="1502" spans="1:1">
      <c r="A1502" s="85"/>
    </row>
    <row r="1503" spans="1:1">
      <c r="A1503" s="85"/>
    </row>
    <row r="1504" spans="1:1">
      <c r="A1504" s="85"/>
    </row>
    <row r="1505" spans="1:1">
      <c r="A1505" s="85"/>
    </row>
    <row r="1506" spans="1:1">
      <c r="A1506" s="85"/>
    </row>
    <row r="1507" spans="1:1">
      <c r="A1507" s="85"/>
    </row>
    <row r="1508" spans="1:1">
      <c r="A1508" s="85"/>
    </row>
    <row r="1509" spans="1:1">
      <c r="A1509" s="85"/>
    </row>
    <row r="1510" spans="1:1">
      <c r="A1510" s="85"/>
    </row>
    <row r="1511" spans="1:1">
      <c r="A1511" s="85"/>
    </row>
    <row r="1512" spans="1:1">
      <c r="A1512" s="85"/>
    </row>
    <row r="1513" spans="1:1">
      <c r="A1513" s="85"/>
    </row>
    <row r="1514" spans="1:1">
      <c r="A1514" s="85"/>
    </row>
    <row r="1515" spans="1:1">
      <c r="A1515" s="85"/>
    </row>
    <row r="1516" spans="1:1">
      <c r="A1516" s="85"/>
    </row>
    <row r="1517" spans="1:1">
      <c r="A1517" s="85"/>
    </row>
    <row r="1518" spans="1:1">
      <c r="A1518" s="85"/>
    </row>
    <row r="1519" spans="1:1">
      <c r="A1519" s="85"/>
    </row>
    <row r="1520" spans="1:1">
      <c r="A1520" s="85"/>
    </row>
    <row r="1521" spans="1:1">
      <c r="A1521" s="85"/>
    </row>
    <row r="1522" spans="1:1">
      <c r="A1522" s="85"/>
    </row>
    <row r="1523" spans="1:1">
      <c r="A1523" s="85"/>
    </row>
    <row r="1524" spans="1:1">
      <c r="A1524" s="85"/>
    </row>
    <row r="1525" spans="1:1">
      <c r="A1525" s="85"/>
    </row>
    <row r="1526" spans="1:1">
      <c r="A1526" s="85"/>
    </row>
    <row r="1527" spans="1:1">
      <c r="A1527" s="85"/>
    </row>
    <row r="1528" spans="1:1">
      <c r="A1528" s="85"/>
    </row>
    <row r="1529" spans="1:1">
      <c r="A1529" s="85"/>
    </row>
    <row r="1530" spans="1:1">
      <c r="A1530" s="85"/>
    </row>
    <row r="1531" spans="1:1">
      <c r="A1531" s="85"/>
    </row>
    <row r="1532" spans="1:1">
      <c r="A1532" s="85"/>
    </row>
    <row r="1533" spans="1:1">
      <c r="A1533" s="85"/>
    </row>
    <row r="1534" spans="1:1">
      <c r="A1534" s="85"/>
    </row>
    <row r="1535" spans="1:1">
      <c r="A1535" s="85"/>
    </row>
    <row r="1536" spans="1:1">
      <c r="A1536" s="85"/>
    </row>
    <row r="1537" spans="1:1">
      <c r="A1537" s="85"/>
    </row>
    <row r="1538" spans="1:1">
      <c r="A1538" s="85"/>
    </row>
    <row r="1539" spans="1:1">
      <c r="A1539" s="85"/>
    </row>
    <row r="1540" spans="1:1">
      <c r="A1540" s="85"/>
    </row>
    <row r="1541" spans="1:1">
      <c r="A1541" s="85"/>
    </row>
    <row r="1542" spans="1:1">
      <c r="A1542" s="85"/>
    </row>
    <row r="1543" spans="1:1">
      <c r="A1543" s="85"/>
    </row>
    <row r="1544" spans="1:1">
      <c r="A1544" s="85"/>
    </row>
    <row r="1545" spans="1:1">
      <c r="A1545" s="85"/>
    </row>
    <row r="1546" spans="1:1">
      <c r="A1546" s="85"/>
    </row>
    <row r="1547" spans="1:1">
      <c r="A1547" s="85"/>
    </row>
    <row r="1548" spans="1:1">
      <c r="A1548" s="85"/>
    </row>
    <row r="1549" spans="1:1">
      <c r="A1549" s="85"/>
    </row>
    <row r="1550" spans="1:1">
      <c r="A1550" s="85"/>
    </row>
    <row r="1551" spans="1:1">
      <c r="A1551" s="85"/>
    </row>
    <row r="1552" spans="1:1">
      <c r="A1552" s="85"/>
    </row>
    <row r="1553" spans="1:1">
      <c r="A1553" s="85"/>
    </row>
    <row r="1554" spans="1:1">
      <c r="A1554" s="85"/>
    </row>
    <row r="1555" spans="1:1">
      <c r="A1555" s="85"/>
    </row>
    <row r="1556" spans="1:1">
      <c r="A1556" s="85"/>
    </row>
    <row r="1557" spans="1:1">
      <c r="A1557" s="85"/>
    </row>
    <row r="1558" spans="1:1">
      <c r="A1558" s="85"/>
    </row>
    <row r="1559" spans="1:1">
      <c r="A1559" s="85"/>
    </row>
    <row r="1560" spans="1:1">
      <c r="A1560" s="85"/>
    </row>
    <row r="1561" spans="1:1">
      <c r="A1561" s="85"/>
    </row>
    <row r="1562" spans="1:1">
      <c r="A1562" s="85"/>
    </row>
    <row r="1563" spans="1:1">
      <c r="A1563" s="85"/>
    </row>
    <row r="1564" spans="1:1">
      <c r="A1564" s="85"/>
    </row>
    <row r="1565" spans="1:1">
      <c r="A1565" s="85"/>
    </row>
    <row r="1566" spans="1:1">
      <c r="A1566" s="85"/>
    </row>
    <row r="1567" spans="1:1">
      <c r="A1567" s="85"/>
    </row>
    <row r="1568" spans="1:1">
      <c r="A1568" s="85"/>
    </row>
    <row r="1569" spans="1:1">
      <c r="A1569" s="85"/>
    </row>
    <row r="1570" spans="1:1">
      <c r="A1570" s="85"/>
    </row>
    <row r="1571" spans="1:1">
      <c r="A1571" s="85"/>
    </row>
    <row r="1572" spans="1:1">
      <c r="A1572" s="85"/>
    </row>
    <row r="1573" spans="1:1">
      <c r="A1573" s="85"/>
    </row>
    <row r="1574" spans="1:1">
      <c r="A1574" s="85"/>
    </row>
    <row r="1575" spans="1:1">
      <c r="A1575" s="85"/>
    </row>
    <row r="1576" spans="1:1">
      <c r="A1576" s="85"/>
    </row>
    <row r="1577" spans="1:1">
      <c r="A1577" s="85"/>
    </row>
    <row r="1578" spans="1:1">
      <c r="A1578" s="85"/>
    </row>
    <row r="1579" spans="1:1">
      <c r="A1579" s="85"/>
    </row>
    <row r="1580" spans="1:1">
      <c r="A1580" s="85"/>
    </row>
    <row r="1581" spans="1:1">
      <c r="A1581" s="85"/>
    </row>
    <row r="1582" spans="1:1">
      <c r="A1582" s="85"/>
    </row>
    <row r="1583" spans="1:1">
      <c r="A1583" s="85"/>
    </row>
    <row r="1584" spans="1:1">
      <c r="A1584" s="85"/>
    </row>
    <row r="1585" spans="1:1">
      <c r="A1585" s="85"/>
    </row>
    <row r="1586" spans="1:1">
      <c r="A1586" s="85"/>
    </row>
    <row r="1587" spans="1:1">
      <c r="A1587" s="85"/>
    </row>
    <row r="1588" spans="1:1">
      <c r="A1588" s="85"/>
    </row>
    <row r="1589" spans="1:1">
      <c r="A1589" s="85"/>
    </row>
    <row r="1590" spans="1:1">
      <c r="A1590" s="85"/>
    </row>
    <row r="1591" spans="1:1">
      <c r="A1591" s="85"/>
    </row>
    <row r="1592" spans="1:1">
      <c r="A1592" s="85"/>
    </row>
    <row r="1593" spans="1:1">
      <c r="A1593" s="85"/>
    </row>
    <row r="1594" spans="1:1">
      <c r="A1594" s="85"/>
    </row>
    <row r="1595" spans="1:1">
      <c r="A1595" s="85"/>
    </row>
    <row r="1596" spans="1:1">
      <c r="A1596" s="85"/>
    </row>
    <row r="1597" spans="1:1">
      <c r="A1597" s="85"/>
    </row>
    <row r="1598" spans="1:1">
      <c r="A1598" s="85"/>
    </row>
    <row r="1599" spans="1:1">
      <c r="A1599" s="85"/>
    </row>
    <row r="1600" spans="1:1">
      <c r="A1600" s="85"/>
    </row>
    <row r="1601" spans="1:1">
      <c r="A1601" s="85"/>
    </row>
    <row r="1602" spans="1:1">
      <c r="A1602" s="85"/>
    </row>
    <row r="1603" spans="1:1">
      <c r="A1603" s="85"/>
    </row>
    <row r="1604" spans="1:1">
      <c r="A1604" s="85"/>
    </row>
    <row r="1605" spans="1:1">
      <c r="A1605" s="85"/>
    </row>
    <row r="1606" spans="1:1">
      <c r="A1606" s="85"/>
    </row>
    <row r="1607" spans="1:1">
      <c r="A1607" s="85"/>
    </row>
    <row r="1608" spans="1:1">
      <c r="A1608" s="85"/>
    </row>
    <row r="1609" spans="1:1">
      <c r="A1609" s="85"/>
    </row>
    <row r="1610" spans="1:1">
      <c r="A1610" s="85"/>
    </row>
    <row r="1611" spans="1:1">
      <c r="A1611" s="85"/>
    </row>
    <row r="1612" spans="1:1">
      <c r="A1612" s="85"/>
    </row>
    <row r="1613" spans="1:1">
      <c r="A1613" s="85"/>
    </row>
    <row r="1614" spans="1:1">
      <c r="A1614" s="85"/>
    </row>
    <row r="1615" spans="1:1">
      <c r="A1615" s="85"/>
    </row>
    <row r="1616" spans="1:1">
      <c r="A1616" s="85"/>
    </row>
    <row r="1617" spans="1:1">
      <c r="A1617" s="85"/>
    </row>
    <row r="1618" spans="1:1">
      <c r="A1618" s="85"/>
    </row>
    <row r="1619" spans="1:1">
      <c r="A1619" s="85"/>
    </row>
    <row r="1620" spans="1:1">
      <c r="A1620" s="85"/>
    </row>
    <row r="1621" spans="1:1">
      <c r="A1621" s="85"/>
    </row>
    <row r="1622" spans="1:1">
      <c r="A1622" s="85"/>
    </row>
    <row r="1623" spans="1:1">
      <c r="A1623" s="85"/>
    </row>
    <row r="1624" spans="1:1">
      <c r="A1624" s="85"/>
    </row>
    <row r="1625" spans="1:1">
      <c r="A1625" s="85"/>
    </row>
    <row r="1626" spans="1:1">
      <c r="A1626" s="85"/>
    </row>
    <row r="1627" spans="1:1">
      <c r="A1627" s="85"/>
    </row>
    <row r="1628" spans="1:1">
      <c r="A1628" s="85"/>
    </row>
    <row r="1629" spans="1:1">
      <c r="A1629" s="85"/>
    </row>
    <row r="1630" spans="1:1">
      <c r="A1630" s="85"/>
    </row>
    <row r="1631" spans="1:1">
      <c r="A1631" s="85"/>
    </row>
    <row r="1632" spans="1:1">
      <c r="A1632" s="85"/>
    </row>
    <row r="1633" spans="1:1">
      <c r="A1633" s="85"/>
    </row>
    <row r="1634" spans="1:1">
      <c r="A1634" s="85"/>
    </row>
    <row r="1635" spans="1:1">
      <c r="A1635" s="85"/>
    </row>
    <row r="1636" spans="1:1">
      <c r="A1636" s="85"/>
    </row>
    <row r="1637" spans="1:1">
      <c r="A1637" s="85"/>
    </row>
    <row r="1638" spans="1:1">
      <c r="A1638" s="85"/>
    </row>
    <row r="1639" spans="1:1">
      <c r="A1639" s="85"/>
    </row>
    <row r="1640" spans="1:1">
      <c r="A1640" s="85"/>
    </row>
    <row r="1641" spans="1:1">
      <c r="A1641" s="85"/>
    </row>
    <row r="1642" spans="1:1">
      <c r="A1642" s="85"/>
    </row>
    <row r="1643" spans="1:1">
      <c r="A1643" s="85"/>
    </row>
    <row r="1644" spans="1:1">
      <c r="A1644" s="85"/>
    </row>
    <row r="1645" spans="1:1">
      <c r="A1645" s="85"/>
    </row>
    <row r="1646" spans="1:1">
      <c r="A1646" s="85"/>
    </row>
    <row r="1647" spans="1:1">
      <c r="A1647" s="85"/>
    </row>
    <row r="1648" spans="1:1">
      <c r="A1648" s="85"/>
    </row>
    <row r="1649" spans="1:1">
      <c r="A1649" s="85"/>
    </row>
  </sheetData>
  <autoFilter ref="A3:B13" xr:uid="{FF9C058A-99F8-4781-8439-F5D7512428F7}">
    <sortState ref="A4:B24">
      <sortCondition ref="B3:B13"/>
    </sortState>
  </autoFilter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รวม </vt:lpstr>
      <vt:lpstr>2. เรียง VC</vt:lpstr>
      <vt:lpstr>3. Pivot</vt:lpstr>
      <vt:lpstr>4. (ร่าง) ข้อเสนอโครงการฯ 69</vt:lpstr>
      <vt:lpstr>5.โครงการสำคัญฯ ปี 66-69</vt:lpstr>
      <vt:lpstr>ภาคผนวก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Chalita Nakkam</cp:lastModifiedBy>
  <dcterms:created xsi:type="dcterms:W3CDTF">2024-05-10T09:29:47Z</dcterms:created>
  <dcterms:modified xsi:type="dcterms:W3CDTF">2025-05-16T06:50:39Z</dcterms:modified>
</cp:coreProperties>
</file>