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9 เขตเศรษฐกิจพิเศษ\"/>
    </mc:Choice>
  </mc:AlternateContent>
  <xr:revisionPtr revIDLastSave="0" documentId="13_ncr:1_{727E737A-38D0-4431-89B2-9F7B299C5668}" xr6:coauthVersionLast="36" xr6:coauthVersionMax="36" xr10:uidLastSave="{00000000-0000-0000-0000-000000000000}"/>
  <bookViews>
    <workbookView xWindow="0" yWindow="0" windowWidth="27975" windowHeight="11925" tabRatio="500" firstSheet="2" activeTab="2" xr2:uid="{00000000-000D-0000-FFFF-FFFF00000000}"/>
  </bookViews>
  <sheets>
    <sheet name="ข้อมูลดิบ" sheetId="1" state="hidden" r:id="rId1"/>
    <sheet name="คัดเลือก" sheetId="2" state="hidden" r:id="rId2"/>
    <sheet name="1.รวม" sheetId="3" r:id="rId3"/>
    <sheet name="2. เรียง VC" sheetId="10" r:id="rId4"/>
    <sheet name="3. Pivot VC" sheetId="7" r:id="rId5"/>
    <sheet name="4. (ร่าง) ข้อเสนอโครงการฯ ปี 68" sheetId="11" r:id="rId6"/>
    <sheet name="5. โครงการสำคัญฯ ปี 66-68" sheetId="12" r:id="rId7"/>
    <sheet name="โครงการ ปี 2566" sheetId="8" state="hidden" r:id="rId8"/>
    <sheet name="โครงการ ปี 2567" sheetId="9" state="hidden" r:id="rId9"/>
  </sheets>
  <definedNames>
    <definedName name="_xlnm._FilterDatabase" localSheetId="2" hidden="1">'1.รวม'!$A$7:$M$8</definedName>
    <definedName name="_xlnm._FilterDatabase" localSheetId="3">'2. เรียง VC'!$A$2:$M$3</definedName>
    <definedName name="_xlnm._FilterDatabase" localSheetId="0" hidden="1">ข้อมูลดิบ!$A$2:$Z$7</definedName>
    <definedName name="_xlnm._FilterDatabase" localSheetId="1" hidden="1">คัดเลือก!$A$2:$X$8</definedName>
  </definedNames>
  <calcPr calcId="191029"/>
  <pivotCaches>
    <pivotCache cacheId="4" r:id="rId10"/>
  </pivotCaches>
</workbook>
</file>

<file path=xl/calcChain.xml><?xml version="1.0" encoding="utf-8"?>
<calcChain xmlns="http://schemas.openxmlformats.org/spreadsheetml/2006/main">
  <c r="B4" i="12" l="1"/>
  <c r="D5" i="11"/>
  <c r="D4" i="11"/>
  <c r="D3" i="11"/>
  <c r="O8" i="10" l="1"/>
  <c r="D3" i="10"/>
  <c r="O7" i="10"/>
  <c r="D8" i="10"/>
  <c r="O6" i="10"/>
  <c r="D5" i="10"/>
  <c r="O5" i="10"/>
  <c r="D7" i="10"/>
  <c r="O11" i="3"/>
  <c r="O12" i="3"/>
  <c r="O13" i="3"/>
  <c r="O10" i="3"/>
  <c r="B11" i="3"/>
  <c r="B12" i="3"/>
  <c r="B13" i="3"/>
  <c r="B10" i="3"/>
</calcChain>
</file>

<file path=xl/sharedStrings.xml><?xml version="1.0" encoding="utf-8"?>
<sst xmlns="http://schemas.openxmlformats.org/spreadsheetml/2006/main" count="660" uniqueCount="211">
  <si>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</si>
  <si>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</si>
  <si>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</si>
  <si>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</si>
  <si>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</si>
  <si>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</si>
  <si>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</si>
  <si>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</si>
  <si>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</si>
  <si>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</si>
  <si>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</si>
  <si>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</si>
  <si>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</si>
  <si>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</si>
  <si>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</si>
  <si>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</si>
  <si>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</si>
  <si>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</si>
  <si>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</si>
  <si>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</si>
  <si>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</si>
  <si>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</si>
  <si>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</si>
  <si>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</si>
  <si>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Public URL</t>
  </si>
  <si>
    <t>จัดการโครงการ</t>
  </si>
  <si>
    <t>moi5561211</t>
  </si>
  <si>
    <t>มท 55612 – 1-62-0001</t>
  </si>
  <si>
    <t>โครงการขยายพื้นที่จำหน่ายน้ำในเขตพื้นที่ระเบียงเศรษฐกิจพิเศษภาคใต้</t>
  </si>
  <si>
    <t>เขตเศรษฐกิจพิเศษ</t>
  </si>
  <si>
    <t>ด้านการสร้างความสามารถในการแข่งขัน</t>
  </si>
  <si>
    <t>090202</t>
  </si>
  <si>
    <t>2. การลงทุนในพื้นที่ระเบียงเศรษฐกิจภาคใต้เพิ่มขึ้น</t>
  </si>
  <si>
    <t>14 สิงหาคม 2562 เวลา 14:32</t>
  </si>
  <si>
    <t>ร่างโครงการ</t>
  </si>
  <si>
    <t>ตุลาคม 2562</t>
  </si>
  <si>
    <t>กันยายน 2563</t>
  </si>
  <si>
    <t>กองแผนกลยุทธ์ทรัพยากรบุคคล</t>
  </si>
  <si>
    <t>การประปาส่วนภูมิภาค</t>
  </si>
  <si>
    <t>กระทรวงมหาดไทย</t>
  </si>
  <si>
    <t>mof050251</t>
  </si>
  <si>
    <t>กค 0502(5)-63-0001</t>
  </si>
  <si>
    <t>โครงการก่อสร้างอาคารชุดพักอาศัยและบ้านพักข้าราชการ ด่านศุลกากรระนอง</t>
  </si>
  <si>
    <t>26 ธันวาคม 2562 เวลา 11:20</t>
  </si>
  <si>
    <t>อนุมัติแล้ว</t>
  </si>
  <si>
    <t>ธันวาคม 2562</t>
  </si>
  <si>
    <t>ด่านศุลกากรระนอง (ดรน.)</t>
  </si>
  <si>
    <t>กรมศุลกากร</t>
  </si>
  <si>
    <t>กระทรวงการคลัง</t>
  </si>
  <si>
    <t>https://emenscr.nesdc.go.th/viewer/view.html?id=p9z6M61dWOHgV0jRwJ0V</t>
  </si>
  <si>
    <t>police000711</t>
  </si>
  <si>
    <t>ตช 0007.1-63-0220</t>
  </si>
  <si>
    <t>โครงการนวัตกรรมตำรวจเพื่อความปลอดภัยชีวิตและทรัพย์สินของประชาชน (วจ.)</t>
  </si>
  <si>
    <t>3 สิงหาคม 2563 เวลา 18:41</t>
  </si>
  <si>
    <t>ตุลาคม 2564</t>
  </si>
  <si>
    <t>กันยายน 2565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</si>
  <si>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</si>
  <si>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</si>
  <si>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</si>
  <si>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ข้อเสนอโครงการสำคัญ 2565 ที่ไม่ผ่านเข้ารอบ</t>
  </si>
  <si>
    <t>090202V06</t>
  </si>
  <si>
    <t>090202F0603</t>
  </si>
  <si>
    <t>https://emenscr.nesdc.go.th/viewer/view.html?id=wELgKg1YEmcxk7oKWozg</t>
  </si>
  <si>
    <t>ตช 0007.1-63-0228</t>
  </si>
  <si>
    <t>โครงการนวัตกรรมตำรวจเพื่อการบริหารจัดการทรัพยากรธรรมชาติและสิ่งแวดล้อม (วจ.)</t>
  </si>
  <si>
    <t>3 สิงหาคม 2563 เวลา 18:42</t>
  </si>
  <si>
    <t>https://emenscr.nesdc.go.th/viewer/view.html?id=139QOW7lVxi9a1R4ppW8</t>
  </si>
  <si>
    <t>rmutsv0584011</t>
  </si>
  <si>
    <t>ศธ 0584.01-63-0009</t>
  </si>
  <si>
    <t>โครงการธุรกิจดิจิทัลในพื้นที่เขตเศรษฐกิจพิเศษ อำเภอสะเดา จังหวัดสงขลา (Digital Business in Special Economic Zone  at Sadao district, Songkhla Province</t>
  </si>
  <si>
    <t>5 สิงหาคม 2563 เวลา 15:49</t>
  </si>
  <si>
    <t>กันยายน 2569</t>
  </si>
  <si>
    <t>สำนักงานอธิการบดี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</si>
  <si>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</si>
  <si>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</si>
  <si>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090202V02</t>
  </si>
  <si>
    <t>090202F0201</t>
  </si>
  <si>
    <t>https://emenscr.nesdc.go.th/viewer/view.html?id=7MJLLy2xyZSdBk3AmoMq</t>
  </si>
  <si>
    <t>industry05071</t>
  </si>
  <si>
    <t>อก 0507-63-0008</t>
  </si>
  <si>
    <t>โครงการบริหารจัดการแหล่งหินอุตสาหกรรมสำหรับพื้นที่ระเบียงเศรษฐกิจภาคใต้</t>
  </si>
  <si>
    <t>7 สิงหาคม 2563 เวลา 16:04</t>
  </si>
  <si>
    <t>กองยุทธศาสตร์และแผนงาน</t>
  </si>
  <si>
    <t>กรมอุตสาหกรรมพื้นฐานและการเหมืองแร่</t>
  </si>
  <si>
    <t>กระทรวงอุตสาหกรรม</t>
  </si>
  <si>
    <t>090202V01</t>
  </si>
  <si>
    <t>090202F0101</t>
  </si>
  <si>
    <t>https://emenscr.nesdc.go.th/viewer/view.html?id=0R4Jk2q6ZKUY3jR3wZn1</t>
  </si>
  <si>
    <t>โครงการธุรกิจดิจิทัลในพื้นที่เขตเศรษฐกิจพิเศษ อำเภอสะเดา จังหวัดสงขลา (Digital Business in Special Economic Zone at Sadao district, Songkhla Province</t>
  </si>
  <si>
    <t>ปีงบประมาณ</t>
  </si>
  <si>
    <t>Grand Total</t>
  </si>
  <si>
    <t>องค์ประกอบ / ปัจจัย</t>
  </si>
  <si>
    <t xml:space="preserve"> </t>
  </si>
  <si>
    <t>090205</t>
  </si>
  <si>
    <t>โครงการสนับสนุนการพัฒนาพื้นที่เขตเศรษฐกิจพิเศษ</t>
  </si>
  <si>
    <t>กรมการปกครอง</t>
  </si>
  <si>
    <t>กองวิชาการและแผนงาน</t>
  </si>
  <si>
    <t>โครงการปี 2566</t>
  </si>
  <si>
    <t>ตุลาคม 2565</t>
  </si>
  <si>
    <t>โครงการภายใต้เป้าหมายแผนแม่บทย่อย: 090205 การลงทุนในพื้นที่ระเบียงเศรษฐกิจพิเศษเพิ่มขึ้น</t>
  </si>
  <si>
    <t>090205V06</t>
  </si>
  <si>
    <t>090205V03</t>
  </si>
  <si>
    <t>ความสอดคล้องกับศจพ. (ใช่ / ไม่ใช่)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</si>
  <si>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</si>
  <si>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</si>
  <si>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</si>
  <si>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</si>
  <si>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</si>
  <si>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</si>
  <si>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</si>
  <si>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</si>
  <si>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</si>
  <si>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</si>
  <si>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</si>
  <si>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</si>
  <si>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</si>
  <si>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รหัสเป้าหมายและแนวทางการพัฒนา</t>
  </si>
  <si>
    <t>ชื่อเป้าหมายและแนวทางการพัฒนา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</si>
  <si>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</si>
  <si>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</si>
  <si>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</si>
  <si>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</si>
  <si>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</si>
  <si>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</si>
  <si>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Private URL</t>
  </si>
  <si>
    <t>moi03051</t>
  </si>
  <si>
    <t>มท 0305-66-0023</t>
  </si>
  <si>
    <t>ไม่ใช่</t>
  </si>
  <si>
    <t>SDG08</t>
  </si>
  <si>
    <t/>
  </si>
  <si>
    <t>v2_090205</t>
  </si>
  <si>
    <t>การลงทุนในพื้นที่ระเบียงเศรษฐกิจพิเศษเพิ่มขึ้น</t>
  </si>
  <si>
    <t>ผ.มท 0305-64-0001</t>
  </si>
  <si>
    <t>แผนปฏิบัติราชการรายปีของกรมการปกครอง พ.ศ. 2565</t>
  </si>
  <si>
    <t>ผ.มท 0305-66-0001</t>
  </si>
  <si>
    <t>แผนปฏิบัติราชการระยะ 5 ปี (พ.ศ. 2566 - 2570) ของกรมการปกครอง</t>
  </si>
  <si>
    <t>27 มีนาคม 2566 เวลา 15:11</t>
  </si>
  <si>
    <t>กันยายน 2566</t>
  </si>
  <si>
    <t>https://emenscr.nesdc.go.th/viewer/view.html?id=0R3O7xJrl9haQVrjrdNm</t>
  </si>
  <si>
    <t>https://emenscr.nesdc.go.th/viewer/view.html?id=6420eb8331107d5c3a7fb7be</t>
  </si>
  <si>
    <t>RUBBER-67-0015</t>
  </si>
  <si>
    <t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t>
  </si>
  <si>
    <t>ตุลาคม 2566</t>
  </si>
  <si>
    <t>กันยายน 2567</t>
  </si>
  <si>
    <t>การยางแห่งประเทศไทย</t>
  </si>
  <si>
    <t>กระทรวงเกษตรและสหกรณ์</t>
  </si>
  <si>
    <t>v3_090205V06</t>
  </si>
  <si>
    <t>v3_090205V06F01</t>
  </si>
  <si>
    <t>090205V06F01</t>
  </si>
  <si>
    <t>https://emenscr.nesdc.go.th/viewer/view.html?id=p9yLAGn5ZOigNzno5pJ5</t>
  </si>
  <si>
    <t>รง 0405-67-0001</t>
  </si>
  <si>
    <t>โครงการพัฒนาศักยภาพแรงงานฝีมือรองรับเขตเศรษฐกิจพิเศษไทย</t>
  </si>
  <si>
    <t>พฤษภาคม 2567</t>
  </si>
  <si>
    <t>กองพัฒนาผู้ฝึกและเทคโนโลยีการฝึก</t>
  </si>
  <si>
    <t>กรมพัฒนาฝีมือแรงงาน</t>
  </si>
  <si>
    <t>กระทรวงแรงงาน</t>
  </si>
  <si>
    <t>v3_090205V05</t>
  </si>
  <si>
    <t>v3_090205V05F01</t>
  </si>
  <si>
    <t>090205V05</t>
  </si>
  <si>
    <t>090205V05F01</t>
  </si>
  <si>
    <t>https://emenscr.nesdc.go.th/viewer/view.html?id=Y7KnVNpdJXIlAZegeXOE</t>
  </si>
  <si>
    <t>มท 0305-67-0013</t>
  </si>
  <si>
    <t>v3_090205V06F04</t>
  </si>
  <si>
    <t>090205V06F04</t>
  </si>
  <si>
    <t>https://emenscr.nesdc.go.th/viewer/view.html?id=JKMedQyWq9sOoQKY9Lry</t>
  </si>
  <si>
    <t>นร1109-67-0001</t>
  </si>
  <si>
    <t>การขับเคลื่อนนโยบายเขตเศรษฐกิจพิเศษ และพื้นที่เศรษฐกิจแห่งอื่น</t>
  </si>
  <si>
    <t>สำนักงานสภาพัฒนาการเศรษฐกิจและสังคมแห่งชาติ</t>
  </si>
  <si>
    <t>กองยุทธศาสตร์การพัฒนาพื้นที่</t>
  </si>
  <si>
    <t>สำนักนายกรัฐมนตรี</t>
  </si>
  <si>
    <t>v3_090205V01</t>
  </si>
  <si>
    <t>v3_090205V01F01</t>
  </si>
  <si>
    <t>090205V01</t>
  </si>
  <si>
    <t>090205V01F01</t>
  </si>
  <si>
    <t>https://emenscr.nesdc.go.th/viewer/view.html?id=x0xEpxLeOAFme3OmXNp6</t>
  </si>
  <si>
    <t>090205V03F06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</si>
  <si>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</si>
  <si>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</si>
  <si>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</si>
  <si>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</si>
  <si>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</si>
  <si>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</si>
  <si>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</si>
  <si>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</si>
  <si>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</si>
  <si>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</si>
  <si>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</si>
  <si>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</si>
  <si>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</si>
  <si>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</si>
  <si>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</si>
  <si>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</si>
  <si>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(ร่าง) ข้อเสนอโครงการสำคัญประจำปี 2568 ภายใต้แผนแม่บท 090205</t>
  </si>
  <si>
    <t>-</t>
  </si>
  <si>
    <t>ไม่ผ่านเข้ารอบ</t>
  </si>
  <si>
    <t>4B</t>
  </si>
  <si>
    <t>ผ่านเข้ารอบ</t>
  </si>
  <si>
    <t>มหาวิทยาลัยเกษตรศาสตร์</t>
  </si>
  <si>
    <t>มหาวิทยาลัยสุโขทัยธรรมาธิราช</t>
  </si>
  <si>
    <t>090205V01F02</t>
  </si>
  <si>
    <t>https://emenscr.nesdc.go.th/viewer/view.html?id=64c785910c32d567fa9fee4c</t>
  </si>
  <si>
    <t>โครงการขับเคลื่อนระเบียงเศรษฐกิจพิเศษตะวันตกผ่านการเพิ่มผลิตภาพการผลิตและบริการ</t>
  </si>
  <si>
    <t>https://emenscr.nesdc.go.th/viewer/view.html?id=64d1f13416a6092f6a4c1d6f</t>
  </si>
  <si>
    <t>การพัฒนาทักษะความรู้ Reskill/Upskill ให้บุคลากรในเขตระเบียงเศรษฐกิจพิเศษ 4 ภาค</t>
  </si>
  <si>
    <t>https://emenscr.nesdc.go.th/viewer/view.html?id=64be064f1acce70651fae050</t>
  </si>
  <si>
    <t>โครงการพัฒนาศักยภาพแรงงานในพื้นที่ระเบียงเศรษฐกิจพิเศษ 4 ภาค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</si>
  <si>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</si>
  <si>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ห่วงโซ่คุณค่าฯ (FVCT) (ฉบับเดิม)</t>
  </si>
  <si>
    <t>url</t>
  </si>
  <si>
    <t>ห่วงโซ่คุณค่าฯ (FVCT) (ฉบับแก้ไข) (พ.ศ. 2567-2570)</t>
  </si>
  <si>
    <t>ข้อเสนอโครงการสำคัญ 2568 ที่ผ่านเข้ารอบ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</si>
</sst>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6"/>
      <color rgb="FFFF0000"/>
      <name val="TH SarabunPSK"/>
      <family val="2"/>
    </font>
    <font>
      <b/>
      <sz val="28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EC3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 applyFont="1" applyFill="1" applyBorder="1"/>
    <xf numFmtId="0" fontId="1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ont="1" applyFill="1" applyBorder="1"/>
    <xf numFmtId="0" fontId="3" fillId="2" borderId="2" xfId="1" applyFill="1" applyBorder="1" applyAlignment="1">
      <alignment horizontal="left" vertical="center"/>
    </xf>
    <xf numFmtId="0" fontId="3" fillId="2" borderId="3" xfId="1" applyFill="1" applyBorder="1" applyAlignment="1">
      <alignment horizontal="left" vertical="center"/>
    </xf>
    <xf numFmtId="0" fontId="3" fillId="2" borderId="4" xfId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1" xfId="0" applyFont="1" applyFill="1" applyBorder="1"/>
    <xf numFmtId="0" fontId="5" fillId="0" borderId="1" xfId="0" applyFont="1" applyFill="1" applyBorder="1"/>
    <xf numFmtId="0" fontId="7" fillId="0" borderId="1" xfId="1" applyFont="1" applyFill="1" applyBorder="1" applyAlignment="1">
      <alignment horizontal="left" vertical="center"/>
    </xf>
    <xf numFmtId="0" fontId="4" fillId="0" borderId="0" xfId="0" pivotButton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/>
    <xf numFmtId="0" fontId="4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0" fontId="5" fillId="0" borderId="1" xfId="0" quotePrefix="1" applyFont="1" applyFill="1" applyBorder="1"/>
    <xf numFmtId="0" fontId="0" fillId="0" borderId="0" xfId="0" applyFont="1" applyFill="1" applyBorder="1"/>
    <xf numFmtId="49" fontId="5" fillId="0" borderId="1" xfId="0" applyNumberFormat="1" applyFont="1" applyFill="1" applyBorder="1"/>
    <xf numFmtId="0" fontId="7" fillId="0" borderId="1" xfId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0" fillId="0" borderId="0" xfId="0" applyFont="1" applyFill="1" applyBorder="1" applyAlignment="1"/>
    <xf numFmtId="0" fontId="10" fillId="0" borderId="0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5" fillId="4" borderId="1" xfId="0" quotePrefix="1" applyFont="1" applyFill="1" applyBorder="1"/>
    <xf numFmtId="0" fontId="5" fillId="5" borderId="1" xfId="0" applyFont="1" applyFill="1" applyBorder="1"/>
    <xf numFmtId="0" fontId="0" fillId="0" borderId="0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11" fillId="0" borderId="0" xfId="0" applyFont="1" applyFill="1" applyBorder="1"/>
    <xf numFmtId="0" fontId="12" fillId="8" borderId="1" xfId="3" applyFont="1" applyFill="1" applyBorder="1" applyAlignment="1">
      <alignment horizontal="center" vertical="center"/>
    </xf>
    <xf numFmtId="0" fontId="12" fillId="9" borderId="1" xfId="3" applyFont="1" applyFill="1" applyBorder="1" applyAlignment="1">
      <alignment horizontal="center" vertical="center"/>
    </xf>
    <xf numFmtId="0" fontId="12" fillId="10" borderId="1" xfId="3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/>
    </xf>
    <xf numFmtId="0" fontId="16" fillId="0" borderId="1" xfId="3" applyFont="1" applyBorder="1" applyAlignment="1">
      <alignment horizontal="left"/>
    </xf>
    <xf numFmtId="0" fontId="17" fillId="0" borderId="1" xfId="4" applyFont="1" applyFill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1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6" fillId="13" borderId="5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0" fillId="0" borderId="1" xfId="0" applyFont="1" applyFill="1" applyBorder="1"/>
    <xf numFmtId="1" fontId="5" fillId="0" borderId="1" xfId="2" applyNumberFormat="1" applyFont="1" applyFill="1" applyBorder="1" applyAlignment="1">
      <alignment horizontal="left"/>
    </xf>
    <xf numFmtId="0" fontId="5" fillId="0" borderId="1" xfId="2" applyFont="1" applyFill="1" applyBorder="1"/>
    <xf numFmtId="0" fontId="0" fillId="14" borderId="1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6" fillId="12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</cellXfs>
  <cellStyles count="5">
    <cellStyle name="Hyperlink" xfId="1" builtinId="8"/>
    <cellStyle name="Hyperlink 2" xfId="4" xr:uid="{8E71336D-2052-4179-A8DC-FCB1C884A694}"/>
    <cellStyle name="Normal" xfId="0" builtinId="0"/>
    <cellStyle name="Normal 2" xfId="2" xr:uid="{EF0ABBB9-4C79-4C6E-A2D8-9FEA3B41DD49}"/>
    <cellStyle name="ปกติ 2" xfId="3" xr:uid="{D38C417D-48D7-42AF-AB5D-E3890D7F3198}"/>
  </cellStyles>
  <dxfs count="10"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BEC3EE"/>
      <color rgb="FF99CCFF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40822</xdr:rowOff>
    </xdr:from>
    <xdr:to>
      <xdr:col>3</xdr:col>
      <xdr:colOff>1762125</xdr:colOff>
      <xdr:row>5</xdr:row>
      <xdr:rowOff>122465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12D299-E434-4952-91CF-30C9009FFA8E}"/>
            </a:ext>
          </a:extLst>
        </xdr:cNvPr>
        <xdr:cNvSpPr txBox="1"/>
      </xdr:nvSpPr>
      <xdr:spPr>
        <a:xfrm>
          <a:off x="0" y="307522"/>
          <a:ext cx="9639300" cy="11484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3</xdr:col>
      <xdr:colOff>1968829</xdr:colOff>
      <xdr:row>1</xdr:row>
      <xdr:rowOff>45815</xdr:rowOff>
    </xdr:from>
    <xdr:to>
      <xdr:col>7</xdr:col>
      <xdr:colOff>2422072</xdr:colOff>
      <xdr:row>5</xdr:row>
      <xdr:rowOff>164647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0E0447-84B2-4D17-99FF-97B9FFACBC8B}"/>
            </a:ext>
          </a:extLst>
        </xdr:cNvPr>
        <xdr:cNvSpPr txBox="1"/>
      </xdr:nvSpPr>
      <xdr:spPr>
        <a:xfrm>
          <a:off x="9846004" y="312515"/>
          <a:ext cx="8682843" cy="1185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b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5358</xdr:colOff>
      <xdr:row>21</xdr:row>
      <xdr:rowOff>102288</xdr:rowOff>
    </xdr:from>
    <xdr:to>
      <xdr:col>18</xdr:col>
      <xdr:colOff>22411</xdr:colOff>
      <xdr:row>41</xdr:row>
      <xdr:rowOff>75775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AE89D-C031-4041-B5B6-4BFDDA2A5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505" y="4102788"/>
          <a:ext cx="6673347" cy="37834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572167</xdr:colOff>
      <xdr:row>0</xdr:row>
      <xdr:rowOff>175220</xdr:rowOff>
    </xdr:from>
    <xdr:to>
      <xdr:col>18</xdr:col>
      <xdr:colOff>17534</xdr:colOff>
      <xdr:row>20</xdr:row>
      <xdr:rowOff>156882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1E333D-2E86-42A7-834C-058D0214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196" y="175220"/>
          <a:ext cx="6706779" cy="3791662"/>
        </a:xfrm>
        <a:prstGeom prst="rect">
          <a:avLst/>
        </a:prstGeom>
        <a:ln>
          <a:solidFill>
            <a:schemeClr val="accent2">
              <a:lumMod val="60000"/>
              <a:lumOff val="4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428624</xdr:colOff>
      <xdr:row>0</xdr:row>
      <xdr:rowOff>370640</xdr:rowOff>
    </xdr:from>
    <xdr:to>
      <xdr:col>25</xdr:col>
      <xdr:colOff>318337</xdr:colOff>
      <xdr:row>14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6C018-C783-4173-BAB6-32F6A0452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0737" y="370640"/>
          <a:ext cx="3775913" cy="278689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inee Srisomboon" refreshedDate="45412.482362731484" createdVersion="6" refreshedVersion="6" minRefreshableVersion="3" recordCount="6" xr:uid="{06CFC3FD-5C66-4F54-AC15-A39B78EA82BD}">
  <cacheSource type="worksheet">
    <worksheetSource ref="B2:M8" sheet="2. เรียง VC"/>
  </cacheSource>
  <cacheFields count="12">
    <cacheField name="องค์ประกอบ" numFmtId="0">
      <sharedItems count="4">
        <s v="090205V01"/>
        <s v="090205V03"/>
        <s v="090205V05"/>
        <s v="090205V06"/>
      </sharedItems>
    </cacheField>
    <cacheField name="ปัจจัย" numFmtId="0">
      <sharedItems count="5">
        <s v="090205V01F01"/>
        <s v="090205V03F06"/>
        <s v="090205V05F01"/>
        <s v="090205V06F01"/>
        <s v="090205V06F04"/>
      </sharedItems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7" count="3">
        <n v="2567"/>
        <n v="2566"/>
        <n v="2563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s v="การขับเคลื่อนนโยบายเขตเศรษฐกิจพิเศษ และพื้นที่เศรษฐกิจแห่งอื่น"/>
    <s v="การขับเคลื่อนนโยบายเขตเศรษฐกิจพิเศษ และพื้นที่เศรษฐกิจแห่งอื่น"/>
    <s v="ด้านการสร้างความสามารถในการแข่งขัน"/>
    <x v="0"/>
    <s v="ตุลาคม 2566"/>
    <s v="กันยายน 2567"/>
    <s v="กองยุทธศาสตร์การพัฒนาพื้นที่"/>
    <s v="สำนักงานสภาพัฒนาการเศรษฐกิจและสังคมแห่งชาติ"/>
    <s v="สำนักนายกรัฐมนตรี"/>
    <m/>
  </r>
  <r>
    <x v="1"/>
    <x v="1"/>
    <s v="โครงการสนับสนุนการพัฒนาพื้นที่เขตเศรษฐกิจพิเศษ"/>
    <s v="โครงการสนับสนุนการพัฒนาพื้นที่เขตเศรษฐกิจพิเศษ"/>
    <s v="ด้านการสร้างความสามารถในการแข่งขัน"/>
    <x v="1"/>
    <s v="ตุลาคม 2565"/>
    <m/>
    <s v="กองวิชาการและแผนงาน"/>
    <s v="กรมการปกครอง"/>
    <s v="กระทรวงมหาดไทย"/>
    <s v="โครงการปี 2566"/>
  </r>
  <r>
    <x v="2"/>
    <x v="2"/>
    <s v="โครงการพัฒนาศักยภาพแรงงานฝีมือรองรับเขตเศรษฐกิจพิเศษไทย"/>
    <s v="โครงการพัฒนาศักยภาพแรงงานฝีมือรองรับเขตเศรษฐกิจพิเศษไทย"/>
    <s v="ด้านการสร้างความสามารถในการแข่งขัน"/>
    <x v="0"/>
    <s v="ตุลาคม 2566"/>
    <s v="พฤษภาคม 2567"/>
    <s v="กองพัฒนาผู้ฝึกและเทคโนโลยีการฝึก"/>
    <s v="กรมพัฒนาฝีมือแรงงาน"/>
    <s v="กระทรวงแรงงาน"/>
    <m/>
  </r>
  <r>
    <x v="3"/>
    <x v="3"/>
    <s v="โครงการก่อสร้างอาคารชุดพักอาศัยและบ้านพักข้าราชการ ด่านศุลกากรระนอง"/>
    <s v="โครงการก่อสร้างอาคารชุดพักอาศัยและบ้านพักข้าราชการ ด่านศุลกากรระนอง"/>
    <s v="ด้านการสร้างความสามารถในการแข่งขัน"/>
    <x v="2"/>
    <s v="ตุลาคม 2562"/>
    <s v="ธันวาคม 2562"/>
    <s v="ด่านศุลกากรระนอง (ดรน.)"/>
    <s v="กรมศุลกากร"/>
    <s v="กระทรวงการคลัง"/>
    <m/>
  </r>
  <r>
    <x v="3"/>
    <x v="3"/>
    <s v="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"/>
    <s v="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"/>
    <s v="ด้านการสร้างความสามารถในการแข่งขัน"/>
    <x v="0"/>
    <s v="ตุลาคม 2566"/>
    <s v="กันยายน 2567"/>
    <m/>
    <s v="การยางแห่งประเทศไทย"/>
    <s v="กระทรวงเกษตรและสหกรณ์"/>
    <m/>
  </r>
  <r>
    <x v="3"/>
    <x v="4"/>
    <s v="โครงการสนับสนุนการพัฒนาพื้นที่เขตเศรษฐกิจพิเศษ"/>
    <s v="โครงการสนับสนุนการพัฒนาพื้นที่เขตเศรษฐกิจพิเศษ"/>
    <s v="ด้านการสร้างความสามารถในการแข่งขัน"/>
    <x v="0"/>
    <s v="ตุลาคม 2566"/>
    <s v="กันยายน 2567"/>
    <s v="กองวิชาการและแผนงาน"/>
    <s v="กรมการปกครอง"/>
    <s v="กระทรวงมหาดไทย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AD3EBF-3BFB-4529-B06D-310B73CF2EFF}" name="PivotTable3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 " colHeaderCaption="ปีงบประมาณ">
  <location ref="B3:F14" firstHeaderRow="1" firstDataRow="2" firstDataCol="1"/>
  <pivotFields count="12">
    <pivotField axis="axisRow" showAll="0" sortType="ascending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0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r="1"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องค์ประกอบ / ปัจจัย" fld="2" subtotal="count" baseField="0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5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269f0ecab46f2eac62fbe9&amp;username=police000711" TargetMode="External"/><Relationship Id="rId2" Type="http://schemas.openxmlformats.org/officeDocument/2006/relationships/hyperlink" Target="https://emenscr.nesdc.go.th/viewer/view.html?id=5f2697135eb2cd2eaa464ad4&amp;username=police000711" TargetMode="External"/><Relationship Id="rId1" Type="http://schemas.openxmlformats.org/officeDocument/2006/relationships/hyperlink" Target="https://emenscr.nesdc.go.th/viewer/view.html?id=5dd60d8ae498156aca0daab3&amp;username=mof050251" TargetMode="External"/><Relationship Id="rId5" Type="http://schemas.openxmlformats.org/officeDocument/2006/relationships/hyperlink" Target="https://emenscr.nesdc.go.th/viewer/view.html?id=5f2d190b67a1a91b6c4af347&amp;username=industry05071" TargetMode="External"/><Relationship Id="rId4" Type="http://schemas.openxmlformats.org/officeDocument/2006/relationships/hyperlink" Target="https://emenscr.nesdc.go.th/viewer/view.html?id=5f2a728dced4a7391a24f1f8&amp;username=rmutsv058401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5f2697135eb2cd2eaa464ad4&amp;username=police000711" TargetMode="External"/><Relationship Id="rId2" Type="http://schemas.openxmlformats.org/officeDocument/2006/relationships/hyperlink" Target="https://emenscr.nesdc.go.th/viewer/view.html?id=5dd60d8ae498156aca0daab3&amp;username=mof050251" TargetMode="External"/><Relationship Id="rId1" Type="http://schemas.openxmlformats.org/officeDocument/2006/relationships/hyperlink" Target="https://emenscr.nesdc.go.th/viewer/view.html?id=5d53b90c61b58e14b04e39da&amp;username=moi5561211" TargetMode="External"/><Relationship Id="rId6" Type="http://schemas.openxmlformats.org/officeDocument/2006/relationships/hyperlink" Target="https://emenscr.nesdc.go.th/viewer/view.html?id=5f2d190b67a1a91b6c4af347&amp;username=industry05071" TargetMode="External"/><Relationship Id="rId5" Type="http://schemas.openxmlformats.org/officeDocument/2006/relationships/hyperlink" Target="https://emenscr.nesdc.go.th/viewer/view.html?id=5f2a728dced4a7391a24f1f8&amp;username=rmutsv0584011" TargetMode="External"/><Relationship Id="rId4" Type="http://schemas.openxmlformats.org/officeDocument/2006/relationships/hyperlink" Target="https://emenscr.nesdc.go.th/viewer/view.html?id=5f269f0ecab46f2eac62fbe9&amp;username=police0007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menscr.nesdc.go.th/viewer/view.html?id=6420eb8331107d5c3a7fb7be&amp;username=moi03051" TargetMode="External"/><Relationship Id="rId1" Type="http://schemas.openxmlformats.org/officeDocument/2006/relationships/hyperlink" Target="https://emenscr.nesdc.go.th/viewer/view.html?id=5dd60d8ae498156aca0daab3&amp;username=mof050251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6420eb8331107d5c3a7fb7be&amp;username=moi03051" TargetMode="External"/><Relationship Id="rId1" Type="http://schemas.openxmlformats.org/officeDocument/2006/relationships/hyperlink" Target="https://emenscr.nesdc.go.th/viewer/view.html?id=5dd60d8ae498156aca0daab3&amp;username=mof0502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"/>
  <sheetViews>
    <sheetView topLeftCell="T1" workbookViewId="0">
      <selection activeCell="V17" sqref="V17"/>
    </sheetView>
  </sheetViews>
  <sheetFormatPr defaultRowHeight="15" x14ac:dyDescent="0.25"/>
  <cols>
    <col min="1" max="1" width="17.5703125" customWidth="1"/>
    <col min="2" max="3" width="27" customWidth="1"/>
    <col min="4" max="4" width="54" customWidth="1"/>
    <col min="5" max="5" width="44.5703125" customWidth="1"/>
    <col min="6" max="6" width="37.85546875" customWidth="1"/>
    <col min="7" max="8" width="54" customWidth="1"/>
    <col min="9" max="9" width="51.28515625" customWidth="1"/>
    <col min="10" max="10" width="54" customWidth="1"/>
    <col min="11" max="11" width="31" customWidth="1"/>
    <col min="12" max="12" width="54" customWidth="1"/>
    <col min="13" max="13" width="35.140625" customWidth="1"/>
    <col min="14" max="14" width="14.85546875" customWidth="1"/>
    <col min="15" max="15" width="28.28515625" customWidth="1"/>
    <col min="16" max="16" width="27" customWidth="1"/>
    <col min="17" max="17" width="32.42578125" customWidth="1"/>
    <col min="18" max="18" width="45.85546875" customWidth="1"/>
    <col min="19" max="19" width="50" customWidth="1"/>
    <col min="20" max="20" width="47.28515625" customWidth="1"/>
    <col min="21" max="22" width="54" customWidth="1"/>
    <col min="23" max="23" width="13.42578125" customWidth="1"/>
    <col min="24" max="24" width="14.85546875" customWidth="1"/>
    <col min="25" max="25" width="54" customWidth="1"/>
    <col min="26" max="26" width="17.5703125" customWidth="1"/>
  </cols>
  <sheetData>
    <row r="1" spans="1:26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5.75" thickBot="1" x14ac:dyDescent="0.3">
      <c r="A2" s="1" t="s">
        <v>1</v>
      </c>
      <c r="B2" s="1" t="s">
        <v>2</v>
      </c>
      <c r="C2" s="1" t="s">
        <v>3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</row>
    <row r="3" spans="1:26" ht="15.75" thickBot="1" x14ac:dyDescent="0.3">
      <c r="A3" t="s">
        <v>40</v>
      </c>
      <c r="B3" t="s">
        <v>41</v>
      </c>
      <c r="C3" s="5" t="s">
        <v>42</v>
      </c>
      <c r="D3" t="s">
        <v>42</v>
      </c>
      <c r="G3" t="s">
        <v>29</v>
      </c>
      <c r="H3" t="s">
        <v>30</v>
      </c>
      <c r="J3" t="s">
        <v>29</v>
      </c>
      <c r="K3" t="s">
        <v>31</v>
      </c>
      <c r="L3" t="s">
        <v>32</v>
      </c>
      <c r="M3" t="s">
        <v>43</v>
      </c>
      <c r="N3" t="s">
        <v>44</v>
      </c>
      <c r="O3" t="s">
        <v>35</v>
      </c>
      <c r="P3" t="s">
        <v>45</v>
      </c>
      <c r="Q3" s="2">
        <v>45640000</v>
      </c>
      <c r="R3" s="3">
        <v>0</v>
      </c>
      <c r="S3" t="s">
        <v>46</v>
      </c>
      <c r="T3" t="s">
        <v>47</v>
      </c>
      <c r="U3" t="s">
        <v>48</v>
      </c>
      <c r="Y3" t="s">
        <v>49</v>
      </c>
    </row>
    <row r="4" spans="1:26" ht="15.75" thickBot="1" x14ac:dyDescent="0.3">
      <c r="A4" t="s">
        <v>50</v>
      </c>
      <c r="B4" t="s">
        <v>51</v>
      </c>
      <c r="C4" s="5" t="s">
        <v>52</v>
      </c>
      <c r="D4" t="s">
        <v>52</v>
      </c>
      <c r="G4" t="s">
        <v>29</v>
      </c>
      <c r="H4" t="s">
        <v>30</v>
      </c>
      <c r="J4" t="s">
        <v>29</v>
      </c>
      <c r="K4" t="s">
        <v>31</v>
      </c>
      <c r="L4" t="s">
        <v>32</v>
      </c>
      <c r="M4" t="s">
        <v>53</v>
      </c>
      <c r="N4" t="s">
        <v>44</v>
      </c>
      <c r="O4" t="s">
        <v>54</v>
      </c>
      <c r="P4" t="s">
        <v>55</v>
      </c>
      <c r="Q4" s="2">
        <v>1200000</v>
      </c>
      <c r="R4" s="2">
        <v>1200000</v>
      </c>
      <c r="S4" t="s">
        <v>56</v>
      </c>
      <c r="T4" t="s">
        <v>57</v>
      </c>
      <c r="U4" t="s">
        <v>58</v>
      </c>
      <c r="V4" t="s">
        <v>59</v>
      </c>
      <c r="W4" t="s">
        <v>60</v>
      </c>
      <c r="X4" t="s">
        <v>61</v>
      </c>
      <c r="Y4" t="s">
        <v>62</v>
      </c>
    </row>
    <row r="5" spans="1:26" x14ac:dyDescent="0.25">
      <c r="A5" t="s">
        <v>50</v>
      </c>
      <c r="B5" t="s">
        <v>63</v>
      </c>
      <c r="C5" s="5" t="s">
        <v>64</v>
      </c>
      <c r="D5" t="s">
        <v>64</v>
      </c>
      <c r="G5" t="s">
        <v>29</v>
      </c>
      <c r="H5" t="s">
        <v>30</v>
      </c>
      <c r="J5" t="s">
        <v>29</v>
      </c>
      <c r="K5" t="s">
        <v>31</v>
      </c>
      <c r="L5" t="s">
        <v>32</v>
      </c>
      <c r="M5" t="s">
        <v>65</v>
      </c>
      <c r="N5" t="s">
        <v>44</v>
      </c>
      <c r="O5" t="s">
        <v>54</v>
      </c>
      <c r="P5" t="s">
        <v>55</v>
      </c>
      <c r="Q5" s="2">
        <v>1200000</v>
      </c>
      <c r="R5" s="2">
        <v>1200000</v>
      </c>
      <c r="S5" t="s">
        <v>56</v>
      </c>
      <c r="T5" t="s">
        <v>57</v>
      </c>
      <c r="U5" t="s">
        <v>58</v>
      </c>
      <c r="V5" t="s">
        <v>59</v>
      </c>
      <c r="W5" t="s">
        <v>60</v>
      </c>
      <c r="X5" t="s">
        <v>61</v>
      </c>
      <c r="Y5" t="s">
        <v>66</v>
      </c>
    </row>
    <row r="6" spans="1:26" x14ac:dyDescent="0.25">
      <c r="A6" t="s">
        <v>67</v>
      </c>
      <c r="B6" t="s">
        <v>68</v>
      </c>
      <c r="C6" s="5" t="s">
        <v>88</v>
      </c>
      <c r="D6" t="s">
        <v>69</v>
      </c>
      <c r="G6" t="s">
        <v>29</v>
      </c>
      <c r="H6" t="s">
        <v>30</v>
      </c>
      <c r="J6" t="s">
        <v>29</v>
      </c>
      <c r="K6" t="s">
        <v>31</v>
      </c>
      <c r="L6" t="s">
        <v>32</v>
      </c>
      <c r="M6" t="s">
        <v>70</v>
      </c>
      <c r="N6" t="s">
        <v>44</v>
      </c>
      <c r="O6" t="s">
        <v>54</v>
      </c>
      <c r="P6" t="s">
        <v>71</v>
      </c>
      <c r="Q6" s="2">
        <v>18133280</v>
      </c>
      <c r="R6" s="2">
        <v>18133280</v>
      </c>
      <c r="S6" t="s">
        <v>72</v>
      </c>
      <c r="T6" t="s">
        <v>73</v>
      </c>
      <c r="U6" t="s">
        <v>74</v>
      </c>
      <c r="V6" t="s">
        <v>59</v>
      </c>
      <c r="W6" t="s">
        <v>75</v>
      </c>
      <c r="X6" t="s">
        <v>76</v>
      </c>
      <c r="Y6" t="s">
        <v>77</v>
      </c>
    </row>
    <row r="7" spans="1:26" ht="15.75" thickBot="1" x14ac:dyDescent="0.3">
      <c r="A7" t="s">
        <v>78</v>
      </c>
      <c r="B7" t="s">
        <v>79</v>
      </c>
      <c r="C7" s="6" t="s">
        <v>80</v>
      </c>
      <c r="D7" t="s">
        <v>80</v>
      </c>
      <c r="G7" t="s">
        <v>29</v>
      </c>
      <c r="H7" t="s">
        <v>30</v>
      </c>
      <c r="J7" t="s">
        <v>29</v>
      </c>
      <c r="K7" t="s">
        <v>31</v>
      </c>
      <c r="L7" t="s">
        <v>32</v>
      </c>
      <c r="M7" t="s">
        <v>81</v>
      </c>
      <c r="N7" t="s">
        <v>44</v>
      </c>
      <c r="O7" t="s">
        <v>54</v>
      </c>
      <c r="P7" t="s">
        <v>55</v>
      </c>
      <c r="Q7" s="2">
        <v>4500000</v>
      </c>
      <c r="R7" s="2">
        <v>4500000</v>
      </c>
      <c r="S7" t="s">
        <v>82</v>
      </c>
      <c r="T7" t="s">
        <v>83</v>
      </c>
      <c r="U7" t="s">
        <v>84</v>
      </c>
      <c r="V7" t="s">
        <v>59</v>
      </c>
      <c r="W7" t="s">
        <v>85</v>
      </c>
      <c r="X7" t="s">
        <v>86</v>
      </c>
      <c r="Y7" t="s">
        <v>87</v>
      </c>
    </row>
  </sheetData>
  <autoFilter ref="A2:Z7" xr:uid="{52BBA12F-8AD2-48BB-847B-40530AC01393}"/>
  <mergeCells count="1">
    <mergeCell ref="A1:Z1"/>
  </mergeCells>
  <hyperlinks>
    <hyperlink ref="C3" r:id="rId1" display="https://emenscr.nesdc.go.th/viewer/view.html?id=5dd60d8ae498156aca0daab3&amp;username=mof050251" xr:uid="{506F7EF5-12E5-479E-A480-4733066099C1}"/>
    <hyperlink ref="C4" r:id="rId2" display="https://emenscr.nesdc.go.th/viewer/view.html?id=5f2697135eb2cd2eaa464ad4&amp;username=police000711" xr:uid="{0F2DBE00-F9A4-411B-824E-934DF1DF769B}"/>
    <hyperlink ref="C5" r:id="rId3" display="https://emenscr.nesdc.go.th/viewer/view.html?id=5f269f0ecab46f2eac62fbe9&amp;username=police000711" xr:uid="{209D088E-A11C-4EBF-8E8E-CE03AAB2206A}"/>
    <hyperlink ref="C6" r:id="rId4" display="https://emenscr.nesdc.go.th/viewer/view.html?id=5f2a728dced4a7391a24f1f8&amp;username=rmutsv0584011" xr:uid="{EEF48BBD-0970-46CE-B068-F727E8810E13}"/>
    <hyperlink ref="C7" r:id="rId5" display="https://emenscr.nesdc.go.th/viewer/view.html?id=5f2d190b67a1a91b6c4af347&amp;username=industry05071" xr:uid="{0240B77D-6053-4147-8160-55D63430AB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0342-B104-440D-87A3-FBC59A35541E}">
  <sheetPr filterMode="1"/>
  <dimension ref="A1:X8"/>
  <sheetViews>
    <sheetView workbookViewId="0">
      <selection activeCell="AJ35" sqref="AJ35:AJ36"/>
    </sheetView>
  </sheetViews>
  <sheetFormatPr defaultRowHeight="15" x14ac:dyDescent="0.25"/>
  <cols>
    <col min="1" max="1" width="17.5703125" customWidth="1"/>
    <col min="2" max="3" width="27" customWidth="1"/>
    <col min="4" max="4" width="54" customWidth="1"/>
    <col min="5" max="5" width="44.5703125" customWidth="1"/>
    <col min="6" max="6" width="37.85546875" customWidth="1"/>
    <col min="7" max="8" width="54" customWidth="1"/>
    <col min="9" max="9" width="51.28515625" customWidth="1"/>
    <col min="10" max="10" width="54" customWidth="1"/>
    <col min="11" max="11" width="31" customWidth="1"/>
    <col min="12" max="12" width="54" customWidth="1"/>
    <col min="13" max="13" width="35.140625" customWidth="1"/>
    <col min="14" max="14" width="14.85546875" customWidth="1"/>
    <col min="15" max="15" width="28.28515625" customWidth="1"/>
    <col min="16" max="16" width="27" customWidth="1"/>
    <col min="17" max="17" width="32.42578125" customWidth="1"/>
    <col min="18" max="18" width="45.85546875" customWidth="1"/>
    <col min="19" max="19" width="50" customWidth="1"/>
    <col min="20" max="20" width="47.28515625" customWidth="1"/>
    <col min="21" max="22" width="54" customWidth="1"/>
    <col min="23" max="23" width="13.42578125" customWidth="1"/>
    <col min="24" max="24" width="14.85546875" customWidth="1"/>
  </cols>
  <sheetData>
    <row r="1" spans="1:24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15.75" thickBot="1" x14ac:dyDescent="0.3">
      <c r="A2" s="1" t="s">
        <v>1</v>
      </c>
      <c r="B2" s="1" t="s">
        <v>2</v>
      </c>
      <c r="C2" s="1" t="s">
        <v>3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</row>
    <row r="3" spans="1:24" ht="15.75" hidden="1" thickBot="1" x14ac:dyDescent="0.3">
      <c r="A3" t="s">
        <v>26</v>
      </c>
      <c r="B3" t="s">
        <v>27</v>
      </c>
      <c r="C3" s="4" t="s">
        <v>28</v>
      </c>
      <c r="D3" t="s">
        <v>28</v>
      </c>
      <c r="G3" t="s">
        <v>29</v>
      </c>
      <c r="H3" t="s">
        <v>30</v>
      </c>
      <c r="J3" t="s">
        <v>29</v>
      </c>
      <c r="K3" t="s">
        <v>31</v>
      </c>
      <c r="L3" t="s">
        <v>32</v>
      </c>
      <c r="M3" t="s">
        <v>33</v>
      </c>
      <c r="N3" t="s">
        <v>34</v>
      </c>
      <c r="O3" t="s">
        <v>35</v>
      </c>
      <c r="P3" t="s">
        <v>36</v>
      </c>
      <c r="Q3" s="2">
        <v>1500000</v>
      </c>
      <c r="R3" s="2">
        <v>1500000</v>
      </c>
      <c r="S3" t="s">
        <v>37</v>
      </c>
      <c r="T3" t="s">
        <v>38</v>
      </c>
      <c r="U3" t="s">
        <v>39</v>
      </c>
    </row>
    <row r="4" spans="1:24" x14ac:dyDescent="0.25">
      <c r="A4" t="s">
        <v>40</v>
      </c>
      <c r="B4" t="s">
        <v>41</v>
      </c>
      <c r="C4" s="5" t="s">
        <v>42</v>
      </c>
      <c r="D4" t="s">
        <v>42</v>
      </c>
      <c r="G4" t="s">
        <v>29</v>
      </c>
      <c r="H4" t="s">
        <v>30</v>
      </c>
      <c r="J4" t="s">
        <v>29</v>
      </c>
      <c r="K4" t="s">
        <v>31</v>
      </c>
      <c r="L4" t="s">
        <v>32</v>
      </c>
      <c r="M4" t="s">
        <v>43</v>
      </c>
      <c r="N4" t="s">
        <v>44</v>
      </c>
      <c r="O4" t="s">
        <v>35</v>
      </c>
      <c r="P4" t="s">
        <v>45</v>
      </c>
      <c r="Q4" s="2">
        <v>45640000</v>
      </c>
      <c r="R4" s="3">
        <v>0</v>
      </c>
      <c r="S4" t="s">
        <v>46</v>
      </c>
      <c r="T4" t="s">
        <v>47</v>
      </c>
      <c r="U4" t="s">
        <v>48</v>
      </c>
    </row>
    <row r="5" spans="1:24" hidden="1" x14ac:dyDescent="0.25">
      <c r="A5" t="s">
        <v>50</v>
      </c>
      <c r="B5" t="s">
        <v>51</v>
      </c>
      <c r="C5" s="5" t="s">
        <v>52</v>
      </c>
      <c r="D5" t="s">
        <v>52</v>
      </c>
      <c r="G5" t="s">
        <v>29</v>
      </c>
      <c r="H5" t="s">
        <v>30</v>
      </c>
      <c r="J5" t="s">
        <v>29</v>
      </c>
      <c r="K5" t="s">
        <v>31</v>
      </c>
      <c r="L5" t="s">
        <v>32</v>
      </c>
      <c r="M5" t="s">
        <v>53</v>
      </c>
      <c r="N5" t="s">
        <v>44</v>
      </c>
      <c r="O5" t="s">
        <v>54</v>
      </c>
      <c r="P5" t="s">
        <v>55</v>
      </c>
      <c r="Q5" s="2">
        <v>1200000</v>
      </c>
      <c r="R5" s="2">
        <v>1200000</v>
      </c>
      <c r="S5" t="s">
        <v>56</v>
      </c>
      <c r="T5" t="s">
        <v>57</v>
      </c>
      <c r="U5" t="s">
        <v>58</v>
      </c>
      <c r="V5" t="s">
        <v>59</v>
      </c>
      <c r="W5" t="s">
        <v>60</v>
      </c>
      <c r="X5" t="s">
        <v>61</v>
      </c>
    </row>
    <row r="6" spans="1:24" hidden="1" x14ac:dyDescent="0.25">
      <c r="A6" t="s">
        <v>50</v>
      </c>
      <c r="B6" t="s">
        <v>63</v>
      </c>
      <c r="C6" s="5" t="s">
        <v>64</v>
      </c>
      <c r="D6" t="s">
        <v>64</v>
      </c>
      <c r="G6" t="s">
        <v>29</v>
      </c>
      <c r="H6" t="s">
        <v>30</v>
      </c>
      <c r="J6" t="s">
        <v>29</v>
      </c>
      <c r="K6" t="s">
        <v>31</v>
      </c>
      <c r="L6" t="s">
        <v>32</v>
      </c>
      <c r="M6" t="s">
        <v>65</v>
      </c>
      <c r="N6" t="s">
        <v>44</v>
      </c>
      <c r="O6" t="s">
        <v>54</v>
      </c>
      <c r="P6" t="s">
        <v>55</v>
      </c>
      <c r="Q6" s="2">
        <v>1200000</v>
      </c>
      <c r="R6" s="2">
        <v>1200000</v>
      </c>
      <c r="S6" t="s">
        <v>56</v>
      </c>
      <c r="T6" t="s">
        <v>57</v>
      </c>
      <c r="U6" t="s">
        <v>58</v>
      </c>
      <c r="V6" t="s">
        <v>59</v>
      </c>
      <c r="W6" t="s">
        <v>60</v>
      </c>
      <c r="X6" t="s">
        <v>61</v>
      </c>
    </row>
    <row r="7" spans="1:24" hidden="1" x14ac:dyDescent="0.25">
      <c r="A7" t="s">
        <v>67</v>
      </c>
      <c r="B7" t="s">
        <v>68</v>
      </c>
      <c r="C7" s="5" t="s">
        <v>88</v>
      </c>
      <c r="D7" t="s">
        <v>69</v>
      </c>
      <c r="G7" t="s">
        <v>29</v>
      </c>
      <c r="H7" t="s">
        <v>30</v>
      </c>
      <c r="J7" t="s">
        <v>29</v>
      </c>
      <c r="K7" t="s">
        <v>31</v>
      </c>
      <c r="L7" t="s">
        <v>32</v>
      </c>
      <c r="M7" t="s">
        <v>70</v>
      </c>
      <c r="N7" t="s">
        <v>44</v>
      </c>
      <c r="O7" t="s">
        <v>54</v>
      </c>
      <c r="P7" t="s">
        <v>71</v>
      </c>
      <c r="Q7" s="2">
        <v>18133280</v>
      </c>
      <c r="R7" s="2">
        <v>18133280</v>
      </c>
      <c r="S7" t="s">
        <v>72</v>
      </c>
      <c r="T7" t="s">
        <v>73</v>
      </c>
      <c r="U7" t="s">
        <v>74</v>
      </c>
      <c r="V7" t="s">
        <v>59</v>
      </c>
      <c r="W7" t="s">
        <v>75</v>
      </c>
      <c r="X7" t="s">
        <v>76</v>
      </c>
    </row>
    <row r="8" spans="1:24" ht="15.75" hidden="1" thickBot="1" x14ac:dyDescent="0.3">
      <c r="A8" t="s">
        <v>78</v>
      </c>
      <c r="B8" t="s">
        <v>79</v>
      </c>
      <c r="C8" s="6" t="s">
        <v>80</v>
      </c>
      <c r="D8" t="s">
        <v>80</v>
      </c>
      <c r="G8" t="s">
        <v>29</v>
      </c>
      <c r="H8" t="s">
        <v>30</v>
      </c>
      <c r="J8" t="s">
        <v>29</v>
      </c>
      <c r="K8" t="s">
        <v>31</v>
      </c>
      <c r="L8" t="s">
        <v>32</v>
      </c>
      <c r="M8" t="s">
        <v>81</v>
      </c>
      <c r="N8" t="s">
        <v>44</v>
      </c>
      <c r="O8" t="s">
        <v>54</v>
      </c>
      <c r="P8" t="s">
        <v>55</v>
      </c>
      <c r="Q8" s="2">
        <v>4500000</v>
      </c>
      <c r="R8" s="2">
        <v>4500000</v>
      </c>
      <c r="S8" t="s">
        <v>82</v>
      </c>
      <c r="T8" t="s">
        <v>83</v>
      </c>
      <c r="U8" t="s">
        <v>84</v>
      </c>
      <c r="V8" t="s">
        <v>59</v>
      </c>
      <c r="W8" t="s">
        <v>85</v>
      </c>
      <c r="X8" t="s">
        <v>86</v>
      </c>
    </row>
  </sheetData>
  <autoFilter ref="A2:X8" xr:uid="{83D4AE3F-E8EE-4ECD-B4D7-E7867631D068}">
    <filterColumn colId="13">
      <filters>
        <filter val="อนุมัติแล้ว"/>
      </filters>
    </filterColumn>
    <filterColumn colId="21">
      <filters blank="1"/>
    </filterColumn>
  </autoFilter>
  <mergeCells count="1">
    <mergeCell ref="A1:X1"/>
  </mergeCells>
  <hyperlinks>
    <hyperlink ref="C3" r:id="rId1" display="https://emenscr.nesdc.go.th/viewer/view.html?id=5d53b90c61b58e14b04e39da&amp;username=moi5561211" xr:uid="{1FB654DE-62E5-439E-A2ED-44F39B57DDC7}"/>
    <hyperlink ref="C4" r:id="rId2" display="https://emenscr.nesdc.go.th/viewer/view.html?id=5dd60d8ae498156aca0daab3&amp;username=mof050251" xr:uid="{E6743D5D-D649-45DB-8AEF-279C58402957}"/>
    <hyperlink ref="C5" r:id="rId3" display="https://emenscr.nesdc.go.th/viewer/view.html?id=5f2697135eb2cd2eaa464ad4&amp;username=police000711" xr:uid="{A27B84E5-7A76-432C-A922-1EA41870E212}"/>
    <hyperlink ref="C6" r:id="rId4" display="https://emenscr.nesdc.go.th/viewer/view.html?id=5f269f0ecab46f2eac62fbe9&amp;username=police000711" xr:uid="{911D1FD7-F234-4837-B1DA-E48709332E24}"/>
    <hyperlink ref="C7" r:id="rId5" display="https://emenscr.nesdc.go.th/viewer/view.html?id=5f2a728dced4a7391a24f1f8&amp;username=rmutsv0584011" xr:uid="{54359719-9EEF-4201-9272-C779500F120D}"/>
    <hyperlink ref="C8" r:id="rId6" display="https://emenscr.nesdc.go.th/viewer/view.html?id=5f2d190b67a1a91b6c4af347&amp;username=industry05071" xr:uid="{C9A0B5A6-0EDD-4B1F-ADBB-D4B8F31F8ED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7D88-BEE5-450C-8A0A-F673EE655A6C}">
  <dimension ref="A1:Q13"/>
  <sheetViews>
    <sheetView tabSelected="1" topLeftCell="B1" zoomScaleNormal="100" workbookViewId="0">
      <selection activeCell="B1" sqref="B1"/>
    </sheetView>
  </sheetViews>
  <sheetFormatPr defaultColWidth="9.140625" defaultRowHeight="21" x14ac:dyDescent="0.35"/>
  <cols>
    <col min="1" max="1" width="27" style="8" hidden="1" customWidth="1"/>
    <col min="2" max="2" width="64.140625" style="8" bestFit="1" customWidth="1"/>
    <col min="3" max="4" width="54" style="8" customWidth="1"/>
    <col min="5" max="5" width="14.140625" style="8" bestFit="1" customWidth="1"/>
    <col min="6" max="6" width="28.28515625" style="8" customWidth="1"/>
    <col min="7" max="7" width="27" style="8" customWidth="1"/>
    <col min="8" max="8" width="50" style="8" customWidth="1"/>
    <col min="9" max="9" width="47.28515625" style="8" customWidth="1"/>
    <col min="10" max="11" width="54" style="8" customWidth="1"/>
    <col min="12" max="12" width="13.42578125" style="8" customWidth="1"/>
    <col min="13" max="13" width="14.85546875" style="8" customWidth="1"/>
    <col min="14" max="14" width="0" style="8" hidden="1" customWidth="1"/>
    <col min="15" max="15" width="14.7109375" style="8" hidden="1" customWidth="1"/>
    <col min="16" max="16" width="14.5703125" style="8" hidden="1" customWidth="1"/>
    <col min="17" max="17" width="18" style="8" hidden="1" customWidth="1"/>
    <col min="18" max="16384" width="9.140625" style="8"/>
  </cols>
  <sheetData>
    <row r="1" spans="1:17" x14ac:dyDescent="0.35">
      <c r="B1" s="16" t="s">
        <v>99</v>
      </c>
    </row>
    <row r="7" spans="1:17" x14ac:dyDescent="0.35">
      <c r="A7" s="9" t="s">
        <v>2</v>
      </c>
      <c r="B7" s="9" t="s">
        <v>3</v>
      </c>
      <c r="C7" s="9" t="s">
        <v>3</v>
      </c>
      <c r="D7" s="9" t="s">
        <v>7</v>
      </c>
      <c r="E7" s="9" t="s">
        <v>89</v>
      </c>
      <c r="F7" s="9" t="s">
        <v>14</v>
      </c>
      <c r="G7" s="9" t="s">
        <v>15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</row>
    <row r="8" spans="1:17" x14ac:dyDescent="0.35">
      <c r="A8" s="10" t="s">
        <v>41</v>
      </c>
      <c r="B8" s="11" t="s">
        <v>42</v>
      </c>
      <c r="C8" s="10" t="s">
        <v>42</v>
      </c>
      <c r="D8" s="10" t="s">
        <v>30</v>
      </c>
      <c r="E8" s="10">
        <v>2563</v>
      </c>
      <c r="F8" s="10" t="s">
        <v>35</v>
      </c>
      <c r="G8" s="10" t="s">
        <v>45</v>
      </c>
      <c r="H8" s="10" t="s">
        <v>46</v>
      </c>
      <c r="I8" s="10" t="s">
        <v>47</v>
      </c>
      <c r="J8" s="10" t="s">
        <v>48</v>
      </c>
      <c r="K8" s="10"/>
      <c r="L8" s="10" t="s">
        <v>100</v>
      </c>
      <c r="M8" s="10" t="s">
        <v>148</v>
      </c>
    </row>
    <row r="9" spans="1:17" x14ac:dyDescent="0.35">
      <c r="A9" s="10" t="s">
        <v>126</v>
      </c>
      <c r="B9" s="20" t="s">
        <v>94</v>
      </c>
      <c r="C9" s="10" t="s">
        <v>94</v>
      </c>
      <c r="D9" s="10" t="s">
        <v>30</v>
      </c>
      <c r="E9" s="10">
        <v>2566</v>
      </c>
      <c r="F9" s="19" t="s">
        <v>98</v>
      </c>
      <c r="G9" s="10"/>
      <c r="H9" s="10" t="s">
        <v>96</v>
      </c>
      <c r="I9" s="10" t="s">
        <v>95</v>
      </c>
      <c r="J9" s="10" t="s">
        <v>39</v>
      </c>
      <c r="K9" s="10" t="s">
        <v>97</v>
      </c>
      <c r="L9" s="10" t="s">
        <v>101</v>
      </c>
      <c r="M9" s="17" t="s">
        <v>175</v>
      </c>
    </row>
    <row r="10" spans="1:17" x14ac:dyDescent="0.35">
      <c r="A10" s="10" t="s">
        <v>140</v>
      </c>
      <c r="B10" s="20" t="str">
        <f>HYPERLINK(N10,C10)</f>
        <v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v>
      </c>
      <c r="C10" s="10" t="s">
        <v>141</v>
      </c>
      <c r="D10" s="10" t="s">
        <v>30</v>
      </c>
      <c r="E10" s="10">
        <v>2567</v>
      </c>
      <c r="F10" s="10" t="s">
        <v>142</v>
      </c>
      <c r="G10" s="10" t="s">
        <v>143</v>
      </c>
      <c r="H10" s="10"/>
      <c r="I10" s="10" t="s">
        <v>144</v>
      </c>
      <c r="J10" s="10" t="s">
        <v>145</v>
      </c>
      <c r="K10" s="10"/>
      <c r="L10" s="10" t="s">
        <v>100</v>
      </c>
      <c r="M10" s="10" t="s">
        <v>148</v>
      </c>
      <c r="N10" s="8" t="s">
        <v>149</v>
      </c>
      <c r="O10" s="8" t="str">
        <f>IF(LEN(M10=11),_xlfn.CONCAT(L10,"F",RIGHT(M10,2)),M10)</f>
        <v>090205V06F01</v>
      </c>
      <c r="P10" s="24" t="s">
        <v>146</v>
      </c>
      <c r="Q10" s="24" t="s">
        <v>147</v>
      </c>
    </row>
    <row r="11" spans="1:17" x14ac:dyDescent="0.35">
      <c r="A11" s="10" t="s">
        <v>150</v>
      </c>
      <c r="B11" s="20" t="str">
        <f t="shared" ref="B11:B13" si="0">HYPERLINK(N11,C11)</f>
        <v>โครงการพัฒนาศักยภาพแรงงานฝีมือรองรับเขตเศรษฐกิจพิเศษไทย</v>
      </c>
      <c r="C11" s="10" t="s">
        <v>151</v>
      </c>
      <c r="D11" s="10" t="s">
        <v>30</v>
      </c>
      <c r="E11" s="10">
        <v>2567</v>
      </c>
      <c r="F11" s="10" t="s">
        <v>142</v>
      </c>
      <c r="G11" s="10" t="s">
        <v>152</v>
      </c>
      <c r="H11" s="10" t="s">
        <v>153</v>
      </c>
      <c r="I11" s="10" t="s">
        <v>154</v>
      </c>
      <c r="J11" s="10" t="s">
        <v>155</v>
      </c>
      <c r="K11" s="10"/>
      <c r="L11" s="10" t="s">
        <v>158</v>
      </c>
      <c r="M11" s="10" t="s">
        <v>159</v>
      </c>
      <c r="N11" s="8" t="s">
        <v>160</v>
      </c>
      <c r="O11" s="8" t="str">
        <f t="shared" ref="O11:O13" si="1">IF(LEN(M11=11),_xlfn.CONCAT(L11,"F",RIGHT(M11,2)),M11)</f>
        <v>090205V05F01</v>
      </c>
      <c r="P11" s="24" t="s">
        <v>156</v>
      </c>
      <c r="Q11" s="24" t="s">
        <v>157</v>
      </c>
    </row>
    <row r="12" spans="1:17" x14ac:dyDescent="0.35">
      <c r="A12" s="10" t="s">
        <v>161</v>
      </c>
      <c r="B12" s="20" t="str">
        <f t="shared" si="0"/>
        <v>โครงการสนับสนุนการพัฒนาพื้นที่เขตเศรษฐกิจพิเศษ</v>
      </c>
      <c r="C12" s="10" t="s">
        <v>94</v>
      </c>
      <c r="D12" s="10" t="s">
        <v>30</v>
      </c>
      <c r="E12" s="10">
        <v>2567</v>
      </c>
      <c r="F12" s="10" t="s">
        <v>142</v>
      </c>
      <c r="G12" s="10" t="s">
        <v>143</v>
      </c>
      <c r="H12" s="10" t="s">
        <v>96</v>
      </c>
      <c r="I12" s="10" t="s">
        <v>95</v>
      </c>
      <c r="J12" s="10" t="s">
        <v>39</v>
      </c>
      <c r="K12" s="10"/>
      <c r="L12" s="10" t="s">
        <v>100</v>
      </c>
      <c r="M12" s="10" t="s">
        <v>163</v>
      </c>
      <c r="N12" s="8" t="s">
        <v>164</v>
      </c>
      <c r="O12" s="8" t="str">
        <f t="shared" si="1"/>
        <v>090205V06F04</v>
      </c>
      <c r="P12" s="24" t="s">
        <v>146</v>
      </c>
      <c r="Q12" s="24" t="s">
        <v>162</v>
      </c>
    </row>
    <row r="13" spans="1:17" x14ac:dyDescent="0.35">
      <c r="A13" s="10" t="s">
        <v>165</v>
      </c>
      <c r="B13" s="20" t="str">
        <f t="shared" si="0"/>
        <v>การขับเคลื่อนนโยบายเขตเศรษฐกิจพิเศษ และพื้นที่เศรษฐกิจแห่งอื่น</v>
      </c>
      <c r="C13" s="10" t="s">
        <v>166</v>
      </c>
      <c r="D13" s="10" t="s">
        <v>30</v>
      </c>
      <c r="E13" s="10">
        <v>2567</v>
      </c>
      <c r="F13" s="10" t="s">
        <v>142</v>
      </c>
      <c r="G13" s="10" t="s">
        <v>143</v>
      </c>
      <c r="H13" s="10" t="s">
        <v>168</v>
      </c>
      <c r="I13" s="10" t="s">
        <v>167</v>
      </c>
      <c r="J13" s="10" t="s">
        <v>169</v>
      </c>
      <c r="K13" s="10"/>
      <c r="L13" s="10" t="s">
        <v>172</v>
      </c>
      <c r="M13" s="10" t="s">
        <v>173</v>
      </c>
      <c r="N13" s="8" t="s">
        <v>174</v>
      </c>
      <c r="O13" s="8" t="str">
        <f t="shared" si="1"/>
        <v>090205V01F01</v>
      </c>
      <c r="P13" s="24" t="s">
        <v>170</v>
      </c>
      <c r="Q13" s="24" t="s">
        <v>171</v>
      </c>
    </row>
  </sheetData>
  <autoFilter ref="A7:M8" xr:uid="{83D4AE3F-E8EE-4ECD-B4D7-E7867631D068}"/>
  <hyperlinks>
    <hyperlink ref="B8" r:id="rId1" display="https://emenscr.nesdc.go.th/viewer/view.html?id=5dd60d8ae498156aca0daab3&amp;username=mof050251" xr:uid="{075AAB0A-C070-417A-9CE3-FFF007873F66}"/>
    <hyperlink ref="B9" r:id="rId2" xr:uid="{41DFEE22-1A9F-4983-98C9-BB897F3668DA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0B3F-5C20-4577-B87F-72FB59D898A7}">
  <dimension ref="A1:Q8"/>
  <sheetViews>
    <sheetView topLeftCell="B1" zoomScaleNormal="100" workbookViewId="0">
      <selection activeCell="C27" sqref="C27"/>
    </sheetView>
  </sheetViews>
  <sheetFormatPr defaultColWidth="9.140625" defaultRowHeight="21" x14ac:dyDescent="0.35"/>
  <cols>
    <col min="1" max="1" width="27" style="8" hidden="1" customWidth="1"/>
    <col min="2" max="2" width="13.42578125" style="8" customWidth="1"/>
    <col min="3" max="3" width="14.85546875" style="8" customWidth="1"/>
    <col min="4" max="4" width="64.140625" style="8" bestFit="1" customWidth="1"/>
    <col min="5" max="5" width="54" style="8" hidden="1" customWidth="1"/>
    <col min="6" max="6" width="54" style="8" customWidth="1"/>
    <col min="7" max="7" width="14.140625" style="8" bestFit="1" customWidth="1"/>
    <col min="8" max="8" width="28.28515625" style="8" customWidth="1"/>
    <col min="9" max="9" width="27" style="8" customWidth="1"/>
    <col min="10" max="10" width="50" style="8" customWidth="1"/>
    <col min="11" max="11" width="47.28515625" style="8" customWidth="1"/>
    <col min="12" max="13" width="54" style="8" customWidth="1"/>
    <col min="14" max="14" width="0" style="8" hidden="1" customWidth="1"/>
    <col min="15" max="15" width="14.7109375" style="8" hidden="1" customWidth="1"/>
    <col min="16" max="16" width="14.5703125" style="8" hidden="1" customWidth="1"/>
    <col min="17" max="17" width="18" style="8" hidden="1" customWidth="1"/>
    <col min="18" max="16384" width="9.140625" style="8"/>
  </cols>
  <sheetData>
    <row r="1" spans="1:17" x14ac:dyDescent="0.35">
      <c r="D1" s="16" t="s">
        <v>99</v>
      </c>
    </row>
    <row r="2" spans="1:17" x14ac:dyDescent="0.35">
      <c r="A2" s="9" t="s">
        <v>2</v>
      </c>
      <c r="B2" s="9" t="s">
        <v>22</v>
      </c>
      <c r="C2" s="9" t="s">
        <v>23</v>
      </c>
      <c r="D2" s="9" t="s">
        <v>3</v>
      </c>
      <c r="E2" s="9" t="s">
        <v>3</v>
      </c>
      <c r="F2" s="9" t="s">
        <v>7</v>
      </c>
      <c r="G2" s="9" t="s">
        <v>89</v>
      </c>
      <c r="H2" s="9" t="s">
        <v>14</v>
      </c>
      <c r="I2" s="9" t="s">
        <v>15</v>
      </c>
      <c r="J2" s="9" t="s">
        <v>18</v>
      </c>
      <c r="K2" s="9" t="s">
        <v>19</v>
      </c>
      <c r="L2" s="9" t="s">
        <v>20</v>
      </c>
      <c r="M2" s="9" t="s">
        <v>21</v>
      </c>
    </row>
    <row r="3" spans="1:17" x14ac:dyDescent="0.35">
      <c r="A3" s="10" t="s">
        <v>165</v>
      </c>
      <c r="B3" s="25" t="s">
        <v>172</v>
      </c>
      <c r="C3" s="25" t="s">
        <v>173</v>
      </c>
      <c r="D3" s="20" t="str">
        <f>HYPERLINK(N3,E3)</f>
        <v>การขับเคลื่อนนโยบายเขตเศรษฐกิจพิเศษ และพื้นที่เศรษฐกิจแห่งอื่น</v>
      </c>
      <c r="E3" s="10" t="s">
        <v>166</v>
      </c>
      <c r="F3" s="10" t="s">
        <v>30</v>
      </c>
      <c r="G3" s="10">
        <v>2567</v>
      </c>
      <c r="H3" s="10" t="s">
        <v>142</v>
      </c>
      <c r="I3" s="10" t="s">
        <v>143</v>
      </c>
      <c r="J3" s="10" t="s">
        <v>168</v>
      </c>
      <c r="K3" s="10" t="s">
        <v>167</v>
      </c>
      <c r="L3" s="10" t="s">
        <v>169</v>
      </c>
      <c r="M3" s="10"/>
    </row>
    <row r="4" spans="1:17" x14ac:dyDescent="0.35">
      <c r="A4" s="10" t="s">
        <v>126</v>
      </c>
      <c r="B4" s="26" t="s">
        <v>101</v>
      </c>
      <c r="C4" s="27" t="s">
        <v>175</v>
      </c>
      <c r="D4" s="20" t="s">
        <v>94</v>
      </c>
      <c r="E4" s="10" t="s">
        <v>94</v>
      </c>
      <c r="F4" s="10" t="s">
        <v>30</v>
      </c>
      <c r="G4" s="10">
        <v>2566</v>
      </c>
      <c r="H4" s="19" t="s">
        <v>98</v>
      </c>
      <c r="I4" s="10"/>
      <c r="J4" s="10" t="s">
        <v>96</v>
      </c>
      <c r="K4" s="10" t="s">
        <v>95</v>
      </c>
      <c r="L4" s="10" t="s">
        <v>39</v>
      </c>
      <c r="M4" s="10" t="s">
        <v>97</v>
      </c>
    </row>
    <row r="5" spans="1:17" x14ac:dyDescent="0.35">
      <c r="A5" s="10" t="s">
        <v>150</v>
      </c>
      <c r="B5" s="31" t="s">
        <v>158</v>
      </c>
      <c r="C5" s="31" t="s">
        <v>159</v>
      </c>
      <c r="D5" s="20" t="str">
        <f>HYPERLINK(N5,E5)</f>
        <v>โครงการพัฒนาศักยภาพแรงงานฝีมือรองรับเขตเศรษฐกิจพิเศษไทย</v>
      </c>
      <c r="E5" s="10" t="s">
        <v>151</v>
      </c>
      <c r="F5" s="10" t="s">
        <v>30</v>
      </c>
      <c r="G5" s="10">
        <v>2567</v>
      </c>
      <c r="H5" s="10" t="s">
        <v>142</v>
      </c>
      <c r="I5" s="10" t="s">
        <v>152</v>
      </c>
      <c r="J5" s="10" t="s">
        <v>153</v>
      </c>
      <c r="K5" s="10" t="s">
        <v>154</v>
      </c>
      <c r="L5" s="10" t="s">
        <v>155</v>
      </c>
      <c r="M5" s="10"/>
      <c r="N5" s="8" t="s">
        <v>149</v>
      </c>
      <c r="O5" s="8" t="str">
        <f>IF(LEN(C5=11),_xlfn.CONCAT(B5,"F",RIGHT(C5,2)),C5)</f>
        <v>090205V05F01</v>
      </c>
      <c r="P5" s="24" t="s">
        <v>146</v>
      </c>
      <c r="Q5" s="24" t="s">
        <v>147</v>
      </c>
    </row>
    <row r="6" spans="1:17" x14ac:dyDescent="0.35">
      <c r="A6" s="10" t="s">
        <v>41</v>
      </c>
      <c r="B6" s="30" t="s">
        <v>100</v>
      </c>
      <c r="C6" s="30" t="s">
        <v>148</v>
      </c>
      <c r="D6" s="11" t="s">
        <v>42</v>
      </c>
      <c r="E6" s="10" t="s">
        <v>42</v>
      </c>
      <c r="F6" s="10" t="s">
        <v>30</v>
      </c>
      <c r="G6" s="10">
        <v>2563</v>
      </c>
      <c r="H6" s="10" t="s">
        <v>35</v>
      </c>
      <c r="I6" s="10" t="s">
        <v>45</v>
      </c>
      <c r="J6" s="10" t="s">
        <v>46</v>
      </c>
      <c r="K6" s="10" t="s">
        <v>47</v>
      </c>
      <c r="L6" s="10" t="s">
        <v>48</v>
      </c>
      <c r="M6" s="10"/>
      <c r="N6" s="8" t="s">
        <v>160</v>
      </c>
      <c r="O6" s="8" t="str">
        <f>IF(LEN(C6=11),_xlfn.CONCAT(B6,"F",RIGHT(C6,2)),C6)</f>
        <v>090205V06F01</v>
      </c>
      <c r="P6" s="24" t="s">
        <v>156</v>
      </c>
      <c r="Q6" s="24" t="s">
        <v>157</v>
      </c>
    </row>
    <row r="7" spans="1:17" x14ac:dyDescent="0.35">
      <c r="A7" s="10" t="s">
        <v>140</v>
      </c>
      <c r="B7" s="30" t="s">
        <v>100</v>
      </c>
      <c r="C7" s="30" t="s">
        <v>148</v>
      </c>
      <c r="D7" s="20" t="str">
        <f>HYPERLINK(N7,E7)</f>
        <v>สนับสนุนการยางแห่งประเทศไทย เพื่อขอจัดตั้งเขตส่งเสริมนวัตกรรมยางพาราระเบียงเศรษฐกิจพิเศษภาคใต้  (Southern Economic Corridor of Rubber Innovation Special Economic: SECri)</v>
      </c>
      <c r="E7" s="10" t="s">
        <v>141</v>
      </c>
      <c r="F7" s="10" t="s">
        <v>30</v>
      </c>
      <c r="G7" s="10">
        <v>2567</v>
      </c>
      <c r="H7" s="10" t="s">
        <v>142</v>
      </c>
      <c r="I7" s="10" t="s">
        <v>143</v>
      </c>
      <c r="J7" s="10"/>
      <c r="K7" s="10" t="s">
        <v>144</v>
      </c>
      <c r="L7" s="10" t="s">
        <v>145</v>
      </c>
      <c r="M7" s="10"/>
      <c r="N7" s="8" t="s">
        <v>164</v>
      </c>
      <c r="O7" s="8" t="str">
        <f>IF(LEN(C7=11),_xlfn.CONCAT(B7,"F",RIGHT(C7,2)),C7)</f>
        <v>090205V06F01</v>
      </c>
      <c r="P7" s="24" t="s">
        <v>146</v>
      </c>
      <c r="Q7" s="24" t="s">
        <v>162</v>
      </c>
    </row>
    <row r="8" spans="1:17" x14ac:dyDescent="0.35">
      <c r="A8" s="10" t="s">
        <v>161</v>
      </c>
      <c r="B8" s="28" t="s">
        <v>100</v>
      </c>
      <c r="C8" s="28" t="s">
        <v>163</v>
      </c>
      <c r="D8" s="20" t="str">
        <f>HYPERLINK(N8,E8)</f>
        <v>โครงการสนับสนุนการพัฒนาพื้นที่เขตเศรษฐกิจพิเศษ</v>
      </c>
      <c r="E8" s="10" t="s">
        <v>94</v>
      </c>
      <c r="F8" s="10" t="s">
        <v>30</v>
      </c>
      <c r="G8" s="10">
        <v>2567</v>
      </c>
      <c r="H8" s="10" t="s">
        <v>142</v>
      </c>
      <c r="I8" s="10" t="s">
        <v>143</v>
      </c>
      <c r="J8" s="10" t="s">
        <v>96</v>
      </c>
      <c r="K8" s="10" t="s">
        <v>95</v>
      </c>
      <c r="L8" s="10" t="s">
        <v>39</v>
      </c>
      <c r="M8" s="10"/>
      <c r="N8" s="8" t="s">
        <v>174</v>
      </c>
      <c r="O8" s="8" t="str">
        <f>IF(LEN(C8=11),_xlfn.CONCAT(B8,"F",RIGHT(C8,2)),C8)</f>
        <v>090205V06F04</v>
      </c>
      <c r="P8" s="24" t="s">
        <v>170</v>
      </c>
      <c r="Q8" s="24" t="s">
        <v>171</v>
      </c>
    </row>
  </sheetData>
  <autoFilter ref="A2:M3" xr:uid="{83D4AE3F-E8EE-4ECD-B4D7-E7867631D068}">
    <sortState ref="A3:M8">
      <sortCondition ref="C2:C3"/>
    </sortState>
  </autoFilter>
  <hyperlinks>
    <hyperlink ref="D6" r:id="rId1" display="https://emenscr.nesdc.go.th/viewer/view.html?id=5dd60d8ae498156aca0daab3&amp;username=mof050251" xr:uid="{65076F93-030D-433C-BA87-A7192A0314FF}"/>
    <hyperlink ref="D4" r:id="rId2" xr:uid="{83CD8AA9-671C-4D54-836D-B1E8A12838EF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A0259-FF2A-4F46-BF67-6D07D6E98323}">
  <sheetPr>
    <tabColor rgb="FF00B0F0"/>
  </sheetPr>
  <dimension ref="B3:F14"/>
  <sheetViews>
    <sheetView zoomScale="85" zoomScaleNormal="85" workbookViewId="0">
      <selection activeCell="X12" sqref="X12"/>
    </sheetView>
  </sheetViews>
  <sheetFormatPr defaultRowHeight="15" x14ac:dyDescent="0.25"/>
  <cols>
    <col min="2" max="2" width="13.85546875" bestFit="1" customWidth="1"/>
    <col min="3" max="3" width="11.28515625" bestFit="1" customWidth="1"/>
    <col min="4" max="5" width="4.42578125" bestFit="1" customWidth="1"/>
    <col min="6" max="6" width="9.42578125" bestFit="1" customWidth="1"/>
  </cols>
  <sheetData>
    <row r="3" spans="2:6" x14ac:dyDescent="0.25">
      <c r="B3" s="12" t="s">
        <v>91</v>
      </c>
      <c r="C3" s="12" t="s">
        <v>89</v>
      </c>
      <c r="D3" s="7"/>
      <c r="E3" s="7"/>
      <c r="F3" s="7"/>
    </row>
    <row r="4" spans="2:6" x14ac:dyDescent="0.25">
      <c r="B4" s="12" t="s">
        <v>92</v>
      </c>
      <c r="C4" s="7">
        <v>2563</v>
      </c>
      <c r="D4" s="7">
        <v>2566</v>
      </c>
      <c r="E4" s="7">
        <v>2567</v>
      </c>
      <c r="F4" s="7" t="s">
        <v>90</v>
      </c>
    </row>
    <row r="5" spans="2:6" x14ac:dyDescent="0.25">
      <c r="B5" s="13" t="s">
        <v>172</v>
      </c>
      <c r="C5" s="14"/>
      <c r="D5" s="14"/>
      <c r="E5" s="14">
        <v>1</v>
      </c>
      <c r="F5" s="14">
        <v>1</v>
      </c>
    </row>
    <row r="6" spans="2:6" x14ac:dyDescent="0.25">
      <c r="B6" s="15" t="s">
        <v>173</v>
      </c>
      <c r="C6" s="14"/>
      <c r="D6" s="14"/>
      <c r="E6" s="14">
        <v>1</v>
      </c>
      <c r="F6" s="14">
        <v>1</v>
      </c>
    </row>
    <row r="7" spans="2:6" x14ac:dyDescent="0.25">
      <c r="B7" s="13" t="s">
        <v>101</v>
      </c>
      <c r="C7" s="14"/>
      <c r="D7" s="14">
        <v>1</v>
      </c>
      <c r="E7" s="14"/>
      <c r="F7" s="14">
        <v>1</v>
      </c>
    </row>
    <row r="8" spans="2:6" x14ac:dyDescent="0.25">
      <c r="B8" s="15" t="s">
        <v>175</v>
      </c>
      <c r="C8" s="14"/>
      <c r="D8" s="14">
        <v>1</v>
      </c>
      <c r="E8" s="14"/>
      <c r="F8" s="14">
        <v>1</v>
      </c>
    </row>
    <row r="9" spans="2:6" x14ac:dyDescent="0.25">
      <c r="B9" s="13" t="s">
        <v>158</v>
      </c>
      <c r="C9" s="14"/>
      <c r="D9" s="14"/>
      <c r="E9" s="14">
        <v>1</v>
      </c>
      <c r="F9" s="14">
        <v>1</v>
      </c>
    </row>
    <row r="10" spans="2:6" x14ac:dyDescent="0.25">
      <c r="B10" s="15" t="s">
        <v>159</v>
      </c>
      <c r="C10" s="14"/>
      <c r="D10" s="14"/>
      <c r="E10" s="14">
        <v>1</v>
      </c>
      <c r="F10" s="14">
        <v>1</v>
      </c>
    </row>
    <row r="11" spans="2:6" x14ac:dyDescent="0.25">
      <c r="B11" s="13" t="s">
        <v>100</v>
      </c>
      <c r="C11" s="14">
        <v>1</v>
      </c>
      <c r="D11" s="14"/>
      <c r="E11" s="14">
        <v>2</v>
      </c>
      <c r="F11" s="14">
        <v>3</v>
      </c>
    </row>
    <row r="12" spans="2:6" x14ac:dyDescent="0.25">
      <c r="B12" s="15" t="s">
        <v>148</v>
      </c>
      <c r="C12" s="14">
        <v>1</v>
      </c>
      <c r="D12" s="14"/>
      <c r="E12" s="14">
        <v>1</v>
      </c>
      <c r="F12" s="14">
        <v>2</v>
      </c>
    </row>
    <row r="13" spans="2:6" x14ac:dyDescent="0.25">
      <c r="B13" s="15" t="s">
        <v>163</v>
      </c>
      <c r="C13" s="14"/>
      <c r="D13" s="14"/>
      <c r="E13" s="14">
        <v>1</v>
      </c>
      <c r="F13" s="14">
        <v>1</v>
      </c>
    </row>
    <row r="14" spans="2:6" x14ac:dyDescent="0.25">
      <c r="B14" s="13" t="s">
        <v>90</v>
      </c>
      <c r="C14" s="14">
        <v>1</v>
      </c>
      <c r="D14" s="14">
        <v>1</v>
      </c>
      <c r="E14" s="14">
        <v>4</v>
      </c>
      <c r="F14" s="14">
        <v>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3321-8D30-455E-9DE5-D5FC2539A8D0}">
  <sheetPr>
    <tabColor rgb="FFFF0000"/>
  </sheetPr>
  <dimension ref="A1:S5"/>
  <sheetViews>
    <sheetView workbookViewId="0">
      <selection activeCell="W3" sqref="W3"/>
    </sheetView>
  </sheetViews>
  <sheetFormatPr defaultRowHeight="15" x14ac:dyDescent="0.25"/>
  <cols>
    <col min="1" max="1" width="22.28515625" customWidth="1"/>
    <col min="2" max="2" width="24.7109375" customWidth="1"/>
    <col min="3" max="3" width="56.5703125" hidden="1" customWidth="1"/>
    <col min="4" max="4" width="56.5703125" customWidth="1"/>
    <col min="5" max="5" width="74.42578125" hidden="1" customWidth="1"/>
    <col min="6" max="6" width="41.7109375" customWidth="1"/>
    <col min="7" max="7" width="43.28515625" customWidth="1"/>
    <col min="8" max="8" width="17.7109375" customWidth="1"/>
    <col min="9" max="15" width="26.140625" customWidth="1"/>
    <col min="16" max="16" width="28" customWidth="1"/>
    <col min="17" max="17" width="12.7109375" bestFit="1" customWidth="1"/>
    <col min="18" max="18" width="10.85546875" bestFit="1" customWidth="1"/>
  </cols>
  <sheetData>
    <row r="1" spans="1:19" ht="36" x14ac:dyDescent="0.55000000000000004">
      <c r="A1" s="32" t="s">
        <v>192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" x14ac:dyDescent="0.25">
      <c r="A2" s="33" t="s">
        <v>22</v>
      </c>
      <c r="B2" s="33" t="s">
        <v>23</v>
      </c>
      <c r="C2" s="33" t="s">
        <v>176</v>
      </c>
      <c r="D2" s="33" t="s">
        <v>177</v>
      </c>
      <c r="E2" s="33" t="s">
        <v>177</v>
      </c>
      <c r="F2" s="33" t="s">
        <v>178</v>
      </c>
      <c r="G2" s="33" t="s">
        <v>179</v>
      </c>
      <c r="H2" s="33" t="s">
        <v>180</v>
      </c>
      <c r="I2" s="33" t="s">
        <v>181</v>
      </c>
      <c r="J2" s="33" t="s">
        <v>182</v>
      </c>
      <c r="K2" s="33" t="s">
        <v>183</v>
      </c>
      <c r="L2" s="33" t="s">
        <v>184</v>
      </c>
      <c r="M2" s="33" t="s">
        <v>185</v>
      </c>
      <c r="N2" s="33" t="s">
        <v>186</v>
      </c>
      <c r="O2" s="33" t="s">
        <v>187</v>
      </c>
      <c r="P2" s="33" t="s">
        <v>188</v>
      </c>
      <c r="Q2" s="34" t="s">
        <v>189</v>
      </c>
      <c r="R2" s="34" t="s">
        <v>190</v>
      </c>
      <c r="S2" s="35" t="s">
        <v>191</v>
      </c>
    </row>
    <row r="3" spans="1:19" ht="21" x14ac:dyDescent="0.35">
      <c r="A3" s="36" t="s">
        <v>172</v>
      </c>
      <c r="B3" s="36" t="s">
        <v>199</v>
      </c>
      <c r="C3" s="37" t="s">
        <v>200</v>
      </c>
      <c r="D3" s="38" t="str">
        <f t="shared" ref="D3:D5" si="0">HYPERLINK(C3,E3)</f>
        <v>โครงการขับเคลื่อนระเบียงเศรษฐกิจพิเศษตะวันตกผ่านการเพิ่มผลิตภาพการผลิตและบริการ</v>
      </c>
      <c r="E3" s="37" t="s">
        <v>201</v>
      </c>
      <c r="F3" s="37" t="s">
        <v>197</v>
      </c>
      <c r="G3" s="37" t="s">
        <v>74</v>
      </c>
      <c r="H3" s="39">
        <v>1</v>
      </c>
      <c r="I3" s="40">
        <v>2</v>
      </c>
      <c r="J3" s="40">
        <v>2</v>
      </c>
      <c r="K3" s="39">
        <v>4.25</v>
      </c>
      <c r="L3" s="39">
        <v>4.75</v>
      </c>
      <c r="M3" s="40">
        <v>3</v>
      </c>
      <c r="N3" s="39">
        <v>4.8125</v>
      </c>
      <c r="O3" s="36">
        <v>0</v>
      </c>
      <c r="P3" s="36">
        <v>1</v>
      </c>
      <c r="Q3" s="40" t="s">
        <v>194</v>
      </c>
      <c r="R3" s="41" t="s">
        <v>193</v>
      </c>
      <c r="S3" s="40" t="s">
        <v>195</v>
      </c>
    </row>
    <row r="4" spans="1:19" ht="21" x14ac:dyDescent="0.35">
      <c r="A4" s="36" t="s">
        <v>158</v>
      </c>
      <c r="B4" s="36" t="s">
        <v>159</v>
      </c>
      <c r="C4" s="37" t="s">
        <v>202</v>
      </c>
      <c r="D4" s="38" t="str">
        <f t="shared" si="0"/>
        <v>การพัฒนาทักษะความรู้ Reskill/Upskill ให้บุคลากรในเขตระเบียงเศรษฐกิจพิเศษ 4 ภาค</v>
      </c>
      <c r="E4" s="37" t="s">
        <v>203</v>
      </c>
      <c r="F4" s="37" t="s">
        <v>198</v>
      </c>
      <c r="G4" s="37" t="s">
        <v>74</v>
      </c>
      <c r="H4" s="39">
        <v>1</v>
      </c>
      <c r="I4" s="39">
        <v>5</v>
      </c>
      <c r="J4" s="39">
        <v>4.25</v>
      </c>
      <c r="K4" s="39">
        <v>4.25</v>
      </c>
      <c r="L4" s="39">
        <v>4.5</v>
      </c>
      <c r="M4" s="40">
        <v>3</v>
      </c>
      <c r="N4" s="39">
        <v>5</v>
      </c>
      <c r="O4" s="36">
        <v>0</v>
      </c>
      <c r="P4" s="36">
        <v>1</v>
      </c>
      <c r="Q4" s="40" t="s">
        <v>194</v>
      </c>
      <c r="R4" s="41" t="s">
        <v>193</v>
      </c>
      <c r="S4" s="40" t="s">
        <v>195</v>
      </c>
    </row>
    <row r="5" spans="1:19" ht="21" x14ac:dyDescent="0.35">
      <c r="A5" s="36" t="s">
        <v>158</v>
      </c>
      <c r="B5" s="36" t="s">
        <v>159</v>
      </c>
      <c r="C5" s="37" t="s">
        <v>204</v>
      </c>
      <c r="D5" s="38" t="str">
        <f t="shared" si="0"/>
        <v>โครงการพัฒนาศักยภาพแรงงานในพื้นที่ระเบียงเศรษฐกิจพิเศษ 4 ภาค</v>
      </c>
      <c r="E5" s="37" t="s">
        <v>205</v>
      </c>
      <c r="F5" s="37" t="s">
        <v>154</v>
      </c>
      <c r="G5" s="37" t="s">
        <v>155</v>
      </c>
      <c r="H5" s="39">
        <v>1</v>
      </c>
      <c r="I5" s="39">
        <v>4.5</v>
      </c>
      <c r="J5" s="39">
        <v>4</v>
      </c>
      <c r="K5" s="39">
        <v>5</v>
      </c>
      <c r="L5" s="39">
        <v>4.5</v>
      </c>
      <c r="M5" s="39">
        <v>4</v>
      </c>
      <c r="N5" s="39">
        <v>4.4375</v>
      </c>
      <c r="O5" s="36">
        <v>1</v>
      </c>
      <c r="P5" s="36">
        <v>1</v>
      </c>
      <c r="Q5" s="39" t="s">
        <v>196</v>
      </c>
      <c r="R5" s="41" t="s">
        <v>193</v>
      </c>
      <c r="S5" s="41" t="s">
        <v>193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F6DD-00F7-459F-8BCF-E4473D4BCF10}">
  <sheetPr>
    <tabColor rgb="FF00B050"/>
  </sheetPr>
  <dimension ref="A1:P4"/>
  <sheetViews>
    <sheetView topLeftCell="B1" zoomScale="85" zoomScaleNormal="85" workbookViewId="0">
      <selection activeCell="Q36" sqref="Q36"/>
    </sheetView>
  </sheetViews>
  <sheetFormatPr defaultRowHeight="15" x14ac:dyDescent="0.25"/>
  <cols>
    <col min="1" max="1" width="24.28515625" hidden="1" customWidth="1"/>
    <col min="2" max="2" width="87.7109375" customWidth="1"/>
    <col min="3" max="4" width="54" hidden="1" customWidth="1"/>
    <col min="5" max="5" width="12.28515625" customWidth="1"/>
    <col min="6" max="6" width="28.28515625" customWidth="1"/>
    <col min="7" max="7" width="27" customWidth="1"/>
    <col min="8" max="11" width="54" customWidth="1"/>
    <col min="12" max="12" width="19.42578125" customWidth="1"/>
    <col min="13" max="13" width="23.140625" customWidth="1"/>
    <col min="14" max="14" width="40.7109375" hidden="1" customWidth="1"/>
    <col min="15" max="15" width="24.7109375" customWidth="1"/>
    <col min="16" max="16" width="31.85546875" customWidth="1"/>
  </cols>
  <sheetData>
    <row r="1" spans="1:16" ht="36" x14ac:dyDescent="0.55000000000000004">
      <c r="A1" s="29"/>
      <c r="B1" s="32" t="s">
        <v>206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1" x14ac:dyDescent="0.35">
      <c r="A2" s="42" t="s">
        <v>2</v>
      </c>
      <c r="B2" s="43" t="s">
        <v>3</v>
      </c>
      <c r="C2" s="42" t="s">
        <v>3</v>
      </c>
      <c r="D2" s="42" t="s">
        <v>7</v>
      </c>
      <c r="E2" s="43" t="s">
        <v>89</v>
      </c>
      <c r="F2" s="43" t="s">
        <v>14</v>
      </c>
      <c r="G2" s="43" t="s">
        <v>15</v>
      </c>
      <c r="H2" s="43" t="s">
        <v>18</v>
      </c>
      <c r="I2" s="43" t="s">
        <v>19</v>
      </c>
      <c r="J2" s="43" t="s">
        <v>20</v>
      </c>
      <c r="K2" s="43" t="s">
        <v>21</v>
      </c>
      <c r="L2" s="55" t="s">
        <v>207</v>
      </c>
      <c r="M2" s="55"/>
      <c r="N2" s="44" t="s">
        <v>208</v>
      </c>
      <c r="O2" s="56" t="s">
        <v>209</v>
      </c>
      <c r="P2" s="56"/>
    </row>
    <row r="3" spans="1:16" ht="21" x14ac:dyDescent="0.35">
      <c r="A3" s="42"/>
      <c r="B3" s="43"/>
      <c r="C3" s="42"/>
      <c r="D3" s="42"/>
      <c r="E3" s="43"/>
      <c r="F3" s="43"/>
      <c r="G3" s="43"/>
      <c r="H3" s="43"/>
      <c r="I3" s="43"/>
      <c r="J3" s="43"/>
      <c r="K3" s="43"/>
      <c r="L3" s="45" t="s">
        <v>22</v>
      </c>
      <c r="M3" s="45" t="s">
        <v>23</v>
      </c>
      <c r="N3" s="46"/>
      <c r="O3" s="47" t="s">
        <v>22</v>
      </c>
      <c r="P3" s="47" t="s">
        <v>23</v>
      </c>
    </row>
    <row r="4" spans="1:16" ht="21" x14ac:dyDescent="0.35">
      <c r="A4" s="36"/>
      <c r="B4" s="48" t="str">
        <f>HYPERLINK(N4,C4)</f>
        <v>โครงการพัฒนาศักยภาพแรงงานในพื้นที่ระเบียงเศรษฐกิจพิเศษ 4 ภาค</v>
      </c>
      <c r="C4" s="37" t="s">
        <v>205</v>
      </c>
      <c r="D4" s="49"/>
      <c r="E4" s="50">
        <v>2568</v>
      </c>
      <c r="F4" s="49"/>
      <c r="G4" s="49"/>
      <c r="H4" s="37"/>
      <c r="I4" s="37" t="s">
        <v>154</v>
      </c>
      <c r="J4" s="37" t="s">
        <v>155</v>
      </c>
      <c r="K4" s="51" t="s">
        <v>210</v>
      </c>
      <c r="L4" s="52"/>
      <c r="M4" s="52"/>
      <c r="N4" s="37" t="s">
        <v>204</v>
      </c>
      <c r="O4" s="36" t="s">
        <v>158</v>
      </c>
      <c r="P4" s="36" t="s">
        <v>159</v>
      </c>
    </row>
  </sheetData>
  <mergeCells count="2">
    <mergeCell ref="L2:M2"/>
    <mergeCell ref="O2:P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0CD1-5D5B-45B9-AEFB-F820377B8ABE}">
  <dimension ref="A1:AW3"/>
  <sheetViews>
    <sheetView workbookViewId="0">
      <selection activeCell="B3" sqref="B3"/>
    </sheetView>
  </sheetViews>
  <sheetFormatPr defaultColWidth="9.140625" defaultRowHeight="15" x14ac:dyDescent="0.25"/>
  <cols>
    <col min="1" max="1" width="13.42578125" style="18" customWidth="1"/>
    <col min="2" max="2" width="20.28515625" style="18" customWidth="1"/>
    <col min="3" max="3" width="54" style="18" customWidth="1"/>
    <col min="4" max="4" width="45.85546875" style="18" customWidth="1"/>
    <col min="5" max="5" width="44.5703125" style="18" customWidth="1"/>
    <col min="6" max="6" width="37.85546875" style="18" customWidth="1"/>
    <col min="7" max="7" width="33.7109375" style="18" customWidth="1"/>
    <col min="8" max="8" width="36.42578125" style="18" customWidth="1"/>
    <col min="9" max="10" width="54" style="18" customWidth="1"/>
    <col min="11" max="11" width="51.28515625" style="18" customWidth="1"/>
    <col min="12" max="13" width="54" style="18" customWidth="1"/>
    <col min="14" max="14" width="31" style="18" customWidth="1"/>
    <col min="15" max="15" width="54" style="18" customWidth="1"/>
    <col min="16" max="16" width="24.28515625" style="18" customWidth="1"/>
    <col min="17" max="17" width="28.28515625" style="18" customWidth="1"/>
    <col min="18" max="18" width="35.140625" style="18" customWidth="1"/>
    <col min="19" max="19" width="28.28515625" style="18" customWidth="1"/>
    <col min="20" max="20" width="35.140625" style="18" customWidth="1"/>
    <col min="21" max="21" width="29.7109375" style="18" customWidth="1"/>
    <col min="22" max="22" width="50" style="18" customWidth="1"/>
    <col min="23" max="23" width="44.5703125" style="18" customWidth="1"/>
    <col min="24" max="25" width="28.28515625" style="18" customWidth="1"/>
    <col min="26" max="27" width="39.140625" style="18" customWidth="1"/>
    <col min="28" max="28" width="33.7109375" style="18" customWidth="1"/>
    <col min="29" max="29" width="54" style="18" customWidth="1"/>
    <col min="30" max="30" width="39.140625" style="18" customWidth="1"/>
    <col min="31" max="31" width="54" style="18" customWidth="1"/>
    <col min="32" max="32" width="33.7109375" style="18" customWidth="1"/>
    <col min="33" max="33" width="14.85546875" style="18" customWidth="1"/>
    <col min="34" max="34" width="13.42578125" style="18" customWidth="1"/>
    <col min="35" max="35" width="28.28515625" style="18" customWidth="1"/>
    <col min="36" max="36" width="27" style="18" customWidth="1"/>
    <col min="37" max="37" width="32.42578125" style="18" customWidth="1"/>
    <col min="38" max="38" width="45.85546875" style="18" customWidth="1"/>
    <col min="39" max="40" width="39.140625" style="18" customWidth="1"/>
    <col min="41" max="41" width="44.5703125" style="18" customWidth="1"/>
    <col min="42" max="42" width="17.5703125" style="18" customWidth="1"/>
    <col min="43" max="43" width="33.7109375" style="18" customWidth="1"/>
    <col min="44" max="44" width="28.28515625" style="18" customWidth="1"/>
    <col min="45" max="45" width="13.42578125" style="18" customWidth="1"/>
    <col min="46" max="46" width="8.140625" style="18" customWidth="1"/>
    <col min="47" max="48" width="54" style="18" customWidth="1"/>
    <col min="49" max="49" width="17.5703125" style="18" customWidth="1"/>
    <col min="50" max="16384" width="9.140625" style="18"/>
  </cols>
  <sheetData>
    <row r="1" spans="1:49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</row>
    <row r="2" spans="1:49" x14ac:dyDescent="0.25">
      <c r="A2" s="21" t="s">
        <v>1</v>
      </c>
      <c r="B2" s="21" t="s">
        <v>2</v>
      </c>
      <c r="C2" s="21" t="s">
        <v>3</v>
      </c>
      <c r="D2" s="21" t="s">
        <v>102</v>
      </c>
      <c r="E2" s="21" t="s">
        <v>4</v>
      </c>
      <c r="F2" s="21" t="s">
        <v>5</v>
      </c>
      <c r="G2" s="21" t="s">
        <v>103</v>
      </c>
      <c r="H2" s="21" t="s">
        <v>104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105</v>
      </c>
      <c r="N2" s="21" t="s">
        <v>10</v>
      </c>
      <c r="O2" s="21" t="s">
        <v>11</v>
      </c>
      <c r="P2" s="21" t="s">
        <v>106</v>
      </c>
      <c r="Q2" s="21" t="s">
        <v>107</v>
      </c>
      <c r="R2" s="21" t="s">
        <v>108</v>
      </c>
      <c r="S2" s="21" t="s">
        <v>109</v>
      </c>
      <c r="T2" s="21" t="s">
        <v>110</v>
      </c>
      <c r="U2" s="21" t="s">
        <v>111</v>
      </c>
      <c r="V2" s="21" t="s">
        <v>112</v>
      </c>
      <c r="W2" s="21" t="s">
        <v>113</v>
      </c>
      <c r="X2" s="21" t="s">
        <v>114</v>
      </c>
      <c r="Y2" s="21" t="s">
        <v>115</v>
      </c>
      <c r="Z2" s="21" t="s">
        <v>116</v>
      </c>
      <c r="AA2" s="21" t="s">
        <v>117</v>
      </c>
      <c r="AB2" s="21" t="s">
        <v>118</v>
      </c>
      <c r="AC2" s="21" t="s">
        <v>119</v>
      </c>
      <c r="AD2" s="21" t="s">
        <v>120</v>
      </c>
      <c r="AE2" s="21" t="s">
        <v>121</v>
      </c>
      <c r="AF2" s="21" t="s">
        <v>12</v>
      </c>
      <c r="AG2" s="21" t="s">
        <v>13</v>
      </c>
      <c r="AH2" s="21" t="s">
        <v>89</v>
      </c>
      <c r="AI2" s="21" t="s">
        <v>14</v>
      </c>
      <c r="AJ2" s="21" t="s">
        <v>15</v>
      </c>
      <c r="AK2" s="21" t="s">
        <v>16</v>
      </c>
      <c r="AL2" s="21" t="s">
        <v>17</v>
      </c>
      <c r="AM2" s="21" t="s">
        <v>18</v>
      </c>
      <c r="AN2" s="21" t="s">
        <v>19</v>
      </c>
      <c r="AO2" s="21" t="s">
        <v>20</v>
      </c>
      <c r="AP2" s="21" t="s">
        <v>21</v>
      </c>
      <c r="AQ2" s="21" t="s">
        <v>122</v>
      </c>
      <c r="AR2" s="21" t="s">
        <v>123</v>
      </c>
      <c r="AS2" s="21" t="s">
        <v>22</v>
      </c>
      <c r="AT2" s="21" t="s">
        <v>23</v>
      </c>
      <c r="AU2" s="21" t="s">
        <v>24</v>
      </c>
      <c r="AV2" s="21" t="s">
        <v>124</v>
      </c>
      <c r="AW2" s="21" t="s">
        <v>25</v>
      </c>
    </row>
    <row r="3" spans="1:49" x14ac:dyDescent="0.25">
      <c r="A3" s="18" t="s">
        <v>125</v>
      </c>
      <c r="B3" s="18" t="s">
        <v>126</v>
      </c>
      <c r="C3" s="18" t="s">
        <v>94</v>
      </c>
      <c r="D3" s="18" t="s">
        <v>127</v>
      </c>
      <c r="G3" s="18" t="s">
        <v>128</v>
      </c>
      <c r="H3" s="18" t="s">
        <v>129</v>
      </c>
      <c r="I3" s="18" t="s">
        <v>29</v>
      </c>
      <c r="J3" s="18" t="s">
        <v>30</v>
      </c>
      <c r="L3" s="18" t="s">
        <v>29</v>
      </c>
      <c r="M3" s="18" t="s">
        <v>130</v>
      </c>
      <c r="N3" s="18" t="s">
        <v>93</v>
      </c>
      <c r="O3" s="18" t="s">
        <v>131</v>
      </c>
      <c r="AB3" s="18" t="s">
        <v>132</v>
      </c>
      <c r="AC3" s="18" t="s">
        <v>133</v>
      </c>
      <c r="AD3" s="18" t="s">
        <v>134</v>
      </c>
      <c r="AE3" s="18" t="s">
        <v>135</v>
      </c>
      <c r="AF3" s="18" t="s">
        <v>136</v>
      </c>
      <c r="AG3" s="18" t="s">
        <v>44</v>
      </c>
      <c r="AH3" s="3">
        <v>2566</v>
      </c>
      <c r="AI3" s="18" t="s">
        <v>98</v>
      </c>
      <c r="AJ3" s="18" t="s">
        <v>137</v>
      </c>
      <c r="AK3" s="2">
        <v>44982200</v>
      </c>
      <c r="AL3" s="2">
        <v>44982200</v>
      </c>
      <c r="AM3" s="18" t="s">
        <v>96</v>
      </c>
      <c r="AN3" s="18" t="s">
        <v>95</v>
      </c>
      <c r="AO3" s="18" t="s">
        <v>39</v>
      </c>
      <c r="AU3" s="18" t="s">
        <v>138</v>
      </c>
      <c r="AV3" s="18" t="s">
        <v>139</v>
      </c>
    </row>
  </sheetData>
  <mergeCells count="1">
    <mergeCell ref="A1:A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8354C-411D-4913-85E9-E3FC28B159A9}">
  <dimension ref="A1:Q6"/>
  <sheetViews>
    <sheetView workbookViewId="0">
      <selection activeCell="B3" sqref="B3"/>
    </sheetView>
  </sheetViews>
  <sheetFormatPr defaultColWidth="9.140625" defaultRowHeight="15" x14ac:dyDescent="0.25"/>
  <cols>
    <col min="1" max="2" width="20.28515625" style="18" customWidth="1"/>
    <col min="3" max="4" width="54" style="18" customWidth="1"/>
    <col min="5" max="5" width="13.42578125" style="18" customWidth="1"/>
    <col min="6" max="6" width="28.28515625" style="18" customWidth="1"/>
    <col min="7" max="7" width="27" style="18" customWidth="1"/>
    <col min="8" max="8" width="43.140625" style="18" customWidth="1"/>
    <col min="9" max="9" width="54" style="18" customWidth="1"/>
    <col min="10" max="10" width="44.5703125" style="18" customWidth="1"/>
    <col min="11" max="11" width="17.5703125" style="18" customWidth="1"/>
    <col min="12" max="12" width="13.42578125" style="18" customWidth="1"/>
    <col min="13" max="13" width="16.140625" style="18" customWidth="1"/>
    <col min="14" max="14" width="54" style="18" customWidth="1"/>
    <col min="15" max="15" width="9.140625" style="18"/>
    <col min="16" max="16" width="33.7109375" style="18" customWidth="1"/>
    <col min="17" max="17" width="28.28515625" style="18" customWidth="1"/>
    <col min="18" max="16384" width="9.140625" style="18"/>
  </cols>
  <sheetData>
    <row r="1" spans="1:17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P1" s="23"/>
      <c r="Q1" s="23"/>
    </row>
    <row r="2" spans="1:17" x14ac:dyDescent="0.25">
      <c r="A2" s="21" t="s">
        <v>2</v>
      </c>
      <c r="B2" s="21" t="s">
        <v>3</v>
      </c>
      <c r="C2" s="21" t="s">
        <v>3</v>
      </c>
      <c r="D2" s="21" t="s">
        <v>7</v>
      </c>
      <c r="E2" s="21" t="s">
        <v>89</v>
      </c>
      <c r="F2" s="21" t="s">
        <v>14</v>
      </c>
      <c r="G2" s="21" t="s">
        <v>15</v>
      </c>
      <c r="H2" s="21" t="s">
        <v>18</v>
      </c>
      <c r="I2" s="21" t="s">
        <v>19</v>
      </c>
      <c r="J2" s="21" t="s">
        <v>20</v>
      </c>
      <c r="K2" s="21" t="s">
        <v>21</v>
      </c>
      <c r="L2" s="21" t="s">
        <v>22</v>
      </c>
      <c r="M2" s="21" t="s">
        <v>23</v>
      </c>
      <c r="N2" s="21" t="s">
        <v>24</v>
      </c>
      <c r="P2" s="21" t="s">
        <v>122</v>
      </c>
      <c r="Q2" s="21" t="s">
        <v>123</v>
      </c>
    </row>
    <row r="3" spans="1:17" x14ac:dyDescent="0.25">
      <c r="A3" s="18" t="s">
        <v>140</v>
      </c>
      <c r="C3" s="18" t="s">
        <v>141</v>
      </c>
      <c r="D3" s="18" t="s">
        <v>30</v>
      </c>
      <c r="E3" s="3">
        <v>2567</v>
      </c>
      <c r="F3" s="18" t="s">
        <v>142</v>
      </c>
      <c r="G3" s="18" t="s">
        <v>143</v>
      </c>
      <c r="I3" s="18" t="s">
        <v>144</v>
      </c>
      <c r="J3" s="18" t="s">
        <v>145</v>
      </c>
      <c r="L3" s="18" t="s">
        <v>100</v>
      </c>
      <c r="M3" s="18" t="s">
        <v>148</v>
      </c>
      <c r="N3" s="18" t="s">
        <v>149</v>
      </c>
      <c r="P3" s="22" t="s">
        <v>146</v>
      </c>
      <c r="Q3" s="22" t="s">
        <v>147</v>
      </c>
    </row>
    <row r="4" spans="1:17" x14ac:dyDescent="0.25">
      <c r="A4" s="18" t="s">
        <v>150</v>
      </c>
      <c r="C4" s="18" t="s">
        <v>151</v>
      </c>
      <c r="D4" s="18" t="s">
        <v>30</v>
      </c>
      <c r="E4" s="3">
        <v>2567</v>
      </c>
      <c r="F4" s="18" t="s">
        <v>142</v>
      </c>
      <c r="G4" s="18" t="s">
        <v>152</v>
      </c>
      <c r="H4" s="18" t="s">
        <v>153</v>
      </c>
      <c r="I4" s="18" t="s">
        <v>154</v>
      </c>
      <c r="J4" s="18" t="s">
        <v>155</v>
      </c>
      <c r="L4" s="18" t="s">
        <v>158</v>
      </c>
      <c r="M4" s="18" t="s">
        <v>159</v>
      </c>
      <c r="N4" s="18" t="s">
        <v>160</v>
      </c>
      <c r="P4" s="22" t="s">
        <v>156</v>
      </c>
      <c r="Q4" s="22" t="s">
        <v>157</v>
      </c>
    </row>
    <row r="5" spans="1:17" x14ac:dyDescent="0.25">
      <c r="A5" s="18" t="s">
        <v>161</v>
      </c>
      <c r="C5" s="18" t="s">
        <v>94</v>
      </c>
      <c r="D5" s="18" t="s">
        <v>30</v>
      </c>
      <c r="E5" s="3">
        <v>2567</v>
      </c>
      <c r="F5" s="18" t="s">
        <v>142</v>
      </c>
      <c r="G5" s="18" t="s">
        <v>143</v>
      </c>
      <c r="H5" s="18" t="s">
        <v>96</v>
      </c>
      <c r="I5" s="18" t="s">
        <v>95</v>
      </c>
      <c r="J5" s="18" t="s">
        <v>39</v>
      </c>
      <c r="L5" s="18" t="s">
        <v>100</v>
      </c>
      <c r="M5" s="18" t="s">
        <v>163</v>
      </c>
      <c r="N5" s="18" t="s">
        <v>164</v>
      </c>
      <c r="P5" s="22" t="s">
        <v>146</v>
      </c>
      <c r="Q5" s="22" t="s">
        <v>162</v>
      </c>
    </row>
    <row r="6" spans="1:17" x14ac:dyDescent="0.25">
      <c r="A6" s="18" t="s">
        <v>165</v>
      </c>
      <c r="C6" s="18" t="s">
        <v>166</v>
      </c>
      <c r="D6" s="18" t="s">
        <v>30</v>
      </c>
      <c r="E6" s="3">
        <v>2567</v>
      </c>
      <c r="F6" s="18" t="s">
        <v>142</v>
      </c>
      <c r="G6" s="18" t="s">
        <v>143</v>
      </c>
      <c r="H6" s="18" t="s">
        <v>168</v>
      </c>
      <c r="I6" s="18" t="s">
        <v>167</v>
      </c>
      <c r="J6" s="18" t="s">
        <v>169</v>
      </c>
      <c r="L6" s="18" t="s">
        <v>172</v>
      </c>
      <c r="M6" s="18" t="s">
        <v>173</v>
      </c>
      <c r="N6" s="18" t="s">
        <v>174</v>
      </c>
      <c r="P6" s="22" t="s">
        <v>170</v>
      </c>
      <c r="Q6" s="22" t="s">
        <v>171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ข้อมูลดิบ</vt:lpstr>
      <vt:lpstr>คัดเลือก</vt:lpstr>
      <vt:lpstr>1.รวม</vt:lpstr>
      <vt:lpstr>2. เรียง VC</vt:lpstr>
      <vt:lpstr>3. Pivot VC</vt:lpstr>
      <vt:lpstr>4. (ร่าง) ข้อเสนอโครงการฯ ปี 68</vt:lpstr>
      <vt:lpstr>5. โครงการสำคัญฯ ปี 66-68</vt:lpstr>
      <vt:lpstr>โครงการ ปี 2566</vt:lpstr>
      <vt:lpstr>โครงการ ปี 2567</vt:lpstr>
      <vt:lpstr>'2. เรียง VC'!_FilterDatabase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Pasinee Srisomboon</cp:lastModifiedBy>
  <dcterms:modified xsi:type="dcterms:W3CDTF">2024-06-04T07:12:55Z</dcterms:modified>
</cp:coreProperties>
</file>