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showInkAnnotation="0" hidePivotFieldList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filecenter.nesdc.go.th\สำนัก\กยป\04 โครงการเพื่อขับเคลื่อนยุทธศาสตร์ชาติ (โครงการสำคัญ)\10 โครงการสำคัญ ปี 69\01 FVCT ปี 2567 - โครงการฯ 69\03 Excel as is 69\05 การท่องเที่ยว\"/>
    </mc:Choice>
  </mc:AlternateContent>
  <xr:revisionPtr revIDLastSave="0" documentId="13_ncr:1_{E9E3493A-6C93-4090-AD51-716405085B78}" xr6:coauthVersionLast="36" xr6:coauthVersionMax="36" xr10:uidLastSave="{00000000-0000-0000-0000-000000000000}"/>
  <bookViews>
    <workbookView xWindow="0" yWindow="0" windowWidth="23040" windowHeight="9060" tabRatio="500" firstSheet="4" activeTab="4" xr2:uid="{00000000-000D-0000-FFFF-FFFF00000000}"/>
  </bookViews>
  <sheets>
    <sheet name="ข้อมูลดิบ" sheetId="11" state="hidden" r:id="rId1"/>
    <sheet name="คัดเลือก" sheetId="12" state="hidden" r:id="rId2"/>
    <sheet name="1.นำไปใช้" sheetId="20" state="hidden" r:id="rId3"/>
    <sheet name="3.Pivot หน่วยงาน" sheetId="17" state="hidden" r:id="rId4"/>
    <sheet name="1.รวม" sheetId="13" r:id="rId5"/>
    <sheet name="5.เรียงปี" sheetId="14" state="hidden" r:id="rId6"/>
    <sheet name="2.เรียง VC" sheetId="22" r:id="rId7"/>
    <sheet name="3.Pivot VC" sheetId="18" r:id="rId8"/>
    <sheet name="4. (ร่าง) ข้อเสนอโครงการฯ 68" sheetId="24" r:id="rId9"/>
    <sheet name="5. โครงการสำคัญฯ 66-68" sheetId="25" r:id="rId10"/>
    <sheet name="โครงการ 67" sheetId="21" state="hidden" r:id="rId11"/>
  </sheets>
  <definedNames>
    <definedName name="_xlnm._FilterDatabase" localSheetId="4" hidden="1">'1.รวม'!$B$6:$M$20</definedName>
    <definedName name="_xlnm._FilterDatabase" localSheetId="6" hidden="1">'2.เรียง VC'!$B$3:$M$3</definedName>
    <definedName name="_xlnm._FilterDatabase" localSheetId="8" hidden="1">'4. (ร่าง) ข้อเสนอโครงการฯ 68'!$B$2:$AE$2</definedName>
    <definedName name="_xlnm._FilterDatabase" localSheetId="9" hidden="1">'5. โครงการสำคัญฯ 66-68'!$B$3:$O$3</definedName>
    <definedName name="_xlnm._FilterDatabase" localSheetId="1" hidden="1">คัดเลือก!$A$1:$AF$5</definedName>
    <definedName name="_xlnm._FilterDatabase" localSheetId="10" hidden="1">'โครงการ 67'!$A$2:$N$8</definedName>
    <definedName name="_xlnm.Print_Area" localSheetId="2">'1.นำไปใช้'!$B$2:$F$13</definedName>
  </definedNames>
  <calcPr calcId="191029"/>
  <pivotCaches>
    <pivotCache cacheId="0" r:id="rId12"/>
    <pivotCache cacheId="1" r:id="rId13"/>
  </pivotCaches>
</workbook>
</file>

<file path=xl/calcChain.xml><?xml version="1.0" encoding="utf-8"?>
<calcChain xmlns="http://schemas.openxmlformats.org/spreadsheetml/2006/main">
  <c r="Q6" i="25" l="1"/>
  <c r="Q5" i="25"/>
  <c r="Q4" i="25"/>
  <c r="E4" i="24" l="1"/>
  <c r="E3" i="24"/>
  <c r="Q9" i="22" l="1"/>
  <c r="Q8" i="22"/>
  <c r="Q7" i="22"/>
  <c r="Q6" i="22"/>
  <c r="Q5" i="22"/>
  <c r="Q4" i="22"/>
  <c r="O8" i="13" l="1"/>
  <c r="O9" i="13"/>
  <c r="O10" i="13"/>
  <c r="O11" i="13"/>
  <c r="O12" i="13"/>
  <c r="O7" i="13"/>
</calcChain>
</file>

<file path=xl/sharedStrings.xml><?xml version="1.0" encoding="utf-8"?>
<sst xmlns="http://schemas.openxmlformats.org/spreadsheetml/2006/main" count="667" uniqueCount="171">
  <si>
    <t>ชื่อผู้ใช้</t>
  </si>
  <si>
    <t>รหัสโครงการ</t>
  </si>
  <si>
    <t>ชื่อโครงการ / การดำเนินงาน</t>
  </si>
  <si>
    <t>ยุทธศาสตร์ชาติที่เกี่ยวข้องโดยตรง</t>
  </si>
  <si>
    <t>แผนปฏิรูปที่เกี่ยวข้องโดยตรง</t>
  </si>
  <si>
    <t>แผนแม่บทภายใต้ยุทธศาสตร์ชาติที่เกี่ยวข้องโดยตรง</t>
  </si>
  <si>
    <t>ยุทธศาสตร์ชาติที่เกี่ยวข้องโดยตรง (ข้อความ)</t>
  </si>
  <si>
    <t>แผนปฏิรูปที่เกี่ยวข้องโดยตรง (ข้อความ)</t>
  </si>
  <si>
    <t>แผนแม่บทภายใต้ยุทธศาสตร์ชาติที่เกี่ยวข้องโดยตรง (ข้อความ)</t>
  </si>
  <si>
    <t>เป้าหมายของแผนแม่บทย่อย</t>
  </si>
  <si>
    <t>เป้าหมายของแผนแม่บทย่อย (ข้อความ)</t>
  </si>
  <si>
    <t>วันที่แก้ไขข้อมูลล่าสุด</t>
  </si>
  <si>
    <t>สถานะ</t>
  </si>
  <si>
    <t>วันที่เริ่มต้นโครงการ</t>
  </si>
  <si>
    <t>วันที่สิ้นสุดโครงการ</t>
  </si>
  <si>
    <t>รวมวงเงินงบประมาณทั้งหมด</t>
  </si>
  <si>
    <t>รวมงบประมาณจากแผนการใช้จ่ายทั้งหมด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</si>
  <si>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</si>
  <si>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</si>
  <si>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</si>
  <si>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</si>
  <si>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</t>
  </si>
  <si>
    <t>ปัจจัย</t>
  </si>
  <si>
    <t>จัดการโครงการ</t>
  </si>
  <si>
    <t>การท่องเที่ยว</t>
  </si>
  <si>
    <t>ด้านการสร้างความสามารถในการแข่งขัน</t>
  </si>
  <si>
    <t>อนุมัติแล้ว</t>
  </si>
  <si>
    <t>กองนโยบายและแผน</t>
  </si>
  <si>
    <t>กระทรวงการอุดมศึกษา วิทยาศาสตร์ วิจัยและนวัตกรรม</t>
  </si>
  <si>
    <t>กันยายน 2564</t>
  </si>
  <si>
    <t>กระทรวงการท่องเที่ยวและกีฬา</t>
  </si>
  <si>
    <t>สำนักงานปลัดกระทรวงการท่องเที่ยวและกีฬา</t>
  </si>
  <si>
    <t>กันยายน 2565</t>
  </si>
  <si>
    <t>mots6502361</t>
  </si>
  <si>
    <t>สำนักงานการท่องเที่ยวและกีฬาจังหวัดพิษณุโลก</t>
  </si>
  <si>
    <t>ตุลาคม 2563</t>
  </si>
  <si>
    <t>mots5002131</t>
  </si>
  <si>
    <t>สำนักงานการท่องเที่ยวและกีฬาจังหวัดเชียงใหม่</t>
  </si>
  <si>
    <t>ตุลาคม 2564</t>
  </si>
  <si>
    <t>ข้อเสนอโครงการสำคัญ 2565 ที่ไม่ผ่านเข้ารอบ</t>
  </si>
  <si>
    <t>rru054801021</t>
  </si>
  <si>
    <t>มรร 0548.01/02-63-0001</t>
  </si>
  <si>
    <t>โครงการพัฒนาเครื่องมือทางการตลาดเพื่อสนับสนุนการท่องเที่ยวเชิงสุขภาพอย่างยั่งยืนในกลุ่มเขตเศรษฐกิจพิเศษภาคตะวันออก</t>
  </si>
  <si>
    <t>050302</t>
  </si>
  <si>
    <t>2. อันดับด้านรายได้การท่องเที่ยวเชิงสุขภาพของประเทศไทย</t>
  </si>
  <si>
    <t>7 สิงหาคม 2563 เวลา 14:59</t>
  </si>
  <si>
    <t>มหาวิทยาลัยราชภัฏราชนครินทร์</t>
  </si>
  <si>
    <t>050302V04</t>
  </si>
  <si>
    <t>050302F0403</t>
  </si>
  <si>
    <t>สิงหาคม 2564</t>
  </si>
  <si>
    <t>ชม 02.13-64-0002</t>
  </si>
  <si>
    <t>โครงการยกระดับการท่องเที่ยวเชิงสุขภาพล้านนา</t>
  </si>
  <si>
    <t>5 เมษายน 2564 เวลา 16:04</t>
  </si>
  <si>
    <t>050302V01</t>
  </si>
  <si>
    <t>050302F0102</t>
  </si>
  <si>
    <t>msu053017021</t>
  </si>
  <si>
    <t>ศธ 0530.17-64-0006</t>
  </si>
  <si>
    <t>โครงการาส่งเสริมการท่องเที่่ยวเชิงสุขภาพอย่างยั่งยืนของชุมชน</t>
  </si>
  <si>
    <t>27 กันยายน 2564 เวลา 13:43</t>
  </si>
  <si>
    <t>คณะการท่องเที่ยวและการโรงแรม</t>
  </si>
  <si>
    <t>มหาวิทยาลัยมหาสารคาม</t>
  </si>
  <si>
    <t>050302F0103</t>
  </si>
  <si>
    <t>พล 02.36-65-0002</t>
  </si>
  <si>
    <t>ปิดเมืองปั่นเปิดเมืองกินถิ่นสองแควประจำปี 2565</t>
  </si>
  <si>
    <t>27 ธันวาคม 2564 เวลา 10:50</t>
  </si>
  <si>
    <t>050302F0101</t>
  </si>
  <si>
    <t>ปีงบประมาณ</t>
  </si>
  <si>
    <t>องค์ประกอบ / ปัจจัย</t>
  </si>
  <si>
    <t/>
  </si>
  <si>
    <t>รวมจำนวนโครงการทั้งหมด</t>
  </si>
  <si>
    <t>จำนวนโครงการ / การดำเนินงาน</t>
  </si>
  <si>
    <t>หน่วยงานระดับกระทรวง / กรม</t>
  </si>
  <si>
    <t>050302V03</t>
  </si>
  <si>
    <t>050302F0301</t>
  </si>
  <si>
    <t>050302F0302</t>
  </si>
  <si>
    <t>050302F0303</t>
  </si>
  <si>
    <t>050302F0401</t>
  </si>
  <si>
    <t>050302F0402</t>
  </si>
  <si>
    <t>050302V05</t>
  </si>
  <si>
    <t>050302F0501</t>
  </si>
  <si>
    <t>050302F0502</t>
  </si>
  <si>
    <t xml:space="preserve">โครงการภายใต้เป้าหมายแผนแม่บทย่อย: 050302 อันดับด้านรายได้การท่องเที่ยวเชิงสุขภาพของประเทศไทย </t>
  </si>
  <si>
    <t>สรุปความสอดคล้องของโครงการในระบบ eMENSCR ต่อห่วงโซ่คุณค่าฯ ของเป้าหมายแผนแม่บทย่อย</t>
  </si>
  <si>
    <t>การนำข้อมูลไปใช้ประกอบการจัดทำโครงการเพื่อขับเคลื่อนการบรรลุเป้าหมายตามยุทธศาสตร์ชาติ ประจำปีงบประมาณ พ.ศ. 2567</t>
  </si>
  <si>
    <t>1. ทบทวนความเกี่ยวข้องของหน่วยงานกับเป้าหมายแผนแม่บทย่อย (Y1) ของแผนแม่บทภายใต้ยุทธศาสตร์ชาติ</t>
  </si>
  <si>
    <t xml:space="preserve">คำชี้แจง : </t>
  </si>
  <si>
    <r>
      <t xml:space="preserve">นำข้อมูลจาก </t>
    </r>
    <r>
      <rPr>
        <b/>
        <u/>
        <sz val="20"/>
        <color rgb="FFFF0000"/>
        <rFont val="TH SarabunPSK"/>
        <family val="2"/>
      </rPr>
      <t xml:space="preserve">Sheet 3. Pivot หน่วยงาน และ Sheet 4. รวม หรือ Sheet 5. เรียงปี หรือ Sheet 6. VC 
</t>
    </r>
    <r>
      <rPr>
        <b/>
        <sz val="20"/>
        <rFont val="TH SarabunPSK"/>
        <family val="2"/>
      </rPr>
      <t>ไปประกอบการจัดทำ PRJ67WS1 ดังนี้</t>
    </r>
  </si>
  <si>
    <t xml:space="preserve">1.1 วิเคราะห์การมีส่วนร่วมขับเคลื่อนการบรรลุผลสัมฤทธิ์ตามเป้าหมายของแผนแม่บทย่อยฯ ตามองค์ประกอบและปัจจัยของห่วงโซ่คุณค่าของประเทศไทย (Final Value Chain Thailand : FVCT) โดยพิจารณาจากโครงการ/การดำเนินการของหน่วยงานที่ได้มีการดำเนินการที่ผ่านมาว่าใต้อยู่ในปัจจัยภายใต้องค์ประกอบของห่วงโซ่คุณค่าฯ ซึ่งจะสะท้อนให้เห็นว่าหน่วยงานมีส่วนร่วมขับเคลื่อนฯ ปัจจัยใดบ้าง </t>
  </si>
  <si>
    <t>1.2 พิจารณาโครงการ/การดำเนินการที่ผ่านมาของหน่วยงานที่มีการนำเข้าในระบบ eMENSCR เพื่อนำไปสู่การเพิ่มเติมโครงการ/การดำเนินการตั้งแต่ปีงบประมาณ 2561 – ปัจจุบันของหน่วยงานที่ยังไม่ได้มีการนำเข้าในระบบ eMENSCR ทั้งในส่วนของโครงการ/การดำเนินการที่ใช้งบประมาณแผ่นดิน/งบประมาณจากแหล่งอื่น และไม่ใช้งบประมาณ</t>
  </si>
  <si>
    <t xml:space="preserve">2 .การทำร่างข้อเสนอโครงการเพื่อขับเคลื่อนการบรรลุเป้าหมายตามยุทธศาสตร์ชาติ ประจำปีงบประมาณ พ.ศ. 2567 
</t>
  </si>
  <si>
    <r>
      <t xml:space="preserve">นำข้อมูลจาก </t>
    </r>
    <r>
      <rPr>
        <b/>
        <u/>
        <sz val="20"/>
        <color rgb="FFFF0000"/>
        <rFont val="TH SarabunPSK"/>
        <family val="2"/>
      </rPr>
      <t>Sheet 3. Pivot VC</t>
    </r>
    <r>
      <rPr>
        <b/>
        <sz val="20"/>
        <rFont val="TH SarabunPSK"/>
        <family val="2"/>
      </rPr>
      <t xml:space="preserve"> และ </t>
    </r>
    <r>
      <rPr>
        <b/>
        <u/>
        <sz val="20"/>
        <color rgb="FFFF0000"/>
        <rFont val="TH SarabunPSK"/>
        <family val="2"/>
      </rPr>
      <t xml:space="preserve">Sheet 4. รวม หรือ Sheet 5. เรียงปี หรือ Sheet 6. VC </t>
    </r>
    <r>
      <rPr>
        <b/>
        <sz val="20"/>
        <rFont val="TH SarabunPSK"/>
        <family val="2"/>
      </rPr>
      <t>ไปประกอบการจัดทำร่างข้อเสนอโครงการฯ ดังนี้</t>
    </r>
  </si>
  <si>
    <t xml:space="preserve">2.1 วิเคราะห์ช่องว่างของห่วงโซ่คุณค่าฯ โดยพิจารณาองค์ประกอบ/ปัจจัยที่ไม่มีโครงการฯ (X) มารองรับ เพื่อให้หน่วยงานจัดทำโครงการฯ มาขับเคลื่อนการดำเนินการในปัจจัยภายใต้องค์ประกอบนั้น 
</t>
  </si>
  <si>
    <t>2.2 วิเคราะห์ความซ้ำซ้อนของโครงการ/การดำเนินการที่อยู่ในปัจจัยภายใต้องค์ประกอบของห่วงโซ่คุณค่าฯ ของเป้าหมายแผนแม่บทย่อย (Y1) ที่เกี่ยวข้อง โดยพิจารณาจากปัจจัยที่มีโครงการมารองรับเป็นจำนวนมาก เพื่อดูความซ้ำซ้อนที่เกิดขึ้นของโครงการ/การดำเนินงานที่ผ่านมา และประเมินว่าข้อเสนอโครงการฯ ที่หน่วยงานจะจัดทำมีความซ้ำซ้อนกับโครงการของหน่วยงานอื่น ๆ หรือไม่ โดยหน่วยงานสามารถหารือและบูรณาการร่วมกันเพื่อลดความซ้ำซ้อนและจัดทำโครงการฯ ที่มีคุณภาพต่อไป</t>
  </si>
  <si>
    <t>Public URL</t>
  </si>
  <si>
    <t>ชย 02.10-67-0007</t>
  </si>
  <si>
    <t>ส่งเสริมการท่องเที่ยวเชิงกีฬาและนันทนาการ(ปั่นพิชิตเขื่อนจุฬาภรณ์”ประจำปี ๒๕๖๖  จังหวัดชัยภูมิ)</t>
  </si>
  <si>
    <t>ตุลาคม 2566</t>
  </si>
  <si>
    <t>กันยายน 2567</t>
  </si>
  <si>
    <t>สำนักงานการท่องเที่ยวและกีฬาจังหวัดชัยภูมิ</t>
  </si>
  <si>
    <t>ข้อเสนอโครงการสำคัญ 2567 ที่ไม่ผ่านเข้ารอบ</t>
  </si>
  <si>
    <t>v2_050302V05</t>
  </si>
  <si>
    <t>v2_050302V05F02</t>
  </si>
  <si>
    <t>050302V05F02</t>
  </si>
  <si>
    <t>https://emenscr.nesdc.go.th/viewer/view.html?id=p9em6eoR8WT5KBGjRzWM</t>
  </si>
  <si>
    <t>พท 02.34-67-0007</t>
  </si>
  <si>
    <t>แข่งขันกีฬาเพื่อการท่องเที่ยว</t>
  </si>
  <si>
    <t>สำนักงานการท่องเที่ยวและกีฬาจังหวัดพัทลุง</t>
  </si>
  <si>
    <t>v2_050302V04</t>
  </si>
  <si>
    <t>v2_050302V04F01</t>
  </si>
  <si>
    <t>050302V04F01</t>
  </si>
  <si>
    <t>https://emenscr.nesdc.go.th/viewer/view.html?id=NVZgX2OEVxUOz647eWxl</t>
  </si>
  <si>
    <t>มส 02.43-67-0002</t>
  </si>
  <si>
    <t>โครงการพัฒนา ฟื้นฟู อนุรักษ์และส่งเสริมการท่องเที่ยวจังหวัดแม่ฮ่องสอน</t>
  </si>
  <si>
    <t>สำนักงานการท่องเที่ยวและกีฬาจังหวัดแม่ฮ่องสอน</t>
  </si>
  <si>
    <t>https://emenscr.nesdc.go.th/viewer/view.html?id=7M2y77lYQOtkLM99xd8x</t>
  </si>
  <si>
    <t>นม 02.20-67-0001</t>
  </si>
  <si>
    <t>ท่องเที่ยวเชิงสุขภาพเกษตรปลอดสารพิษ ด้วยวิถีชีวิต NEWSTART (เริ่มต้นชีวิตใหม่)</t>
  </si>
  <si>
    <t>สำนักงานการท่องเที่ยวและกีฬาจังหวัดนครราชสีมา</t>
  </si>
  <si>
    <t>ข้อเสนอโครงการสำคัญ 2567 ที่ผ่านเข้ารอบ</t>
  </si>
  <si>
    <t>v2_050302V01</t>
  </si>
  <si>
    <t>v2_050302V01F01</t>
  </si>
  <si>
    <t>050302V01F01</t>
  </si>
  <si>
    <t>https://emenscr.nesdc.go.th/viewer/view.html?id=z0rmoZ6JVRcBO7xKZRJB</t>
  </si>
  <si>
    <t>มร.อด.2011-67-0028</t>
  </si>
  <si>
    <t>โครงการยกระดับศักยภาพอุตสาหกรรมสุขภาพครบวงจรด้วยนวัตกรรมสู่การพัฒนาเมืองสุขภาพอัจฉริยะ (Wellness Smart City)</t>
  </si>
  <si>
    <t>มหาวิทยาลัยราชภัฏอุดรธานี</t>
  </si>
  <si>
    <t>v2_050302V01F03</t>
  </si>
  <si>
    <t>050302V01F03</t>
  </si>
  <si>
    <t>https://emenscr.nesdc.go.th/viewer/view.html?id=KYawgnYQ06H42djXggnZ</t>
  </si>
  <si>
    <t>ศธ0526308-67-0011</t>
  </si>
  <si>
    <t>โครงการการประเมินแบ่งส่วนนักท่องเที่ยวเชิงสุขภาพในอนาคตเพื่อให้ผู้ประกอบการสามารถกำหนดตำแหน่งผลิตภัณฑ์ให้สอดคล้องกับกลุ่มเป้าหมายนักท่องเที่ยวสุขภาพศักยภาพสูง</t>
  </si>
  <si>
    <t>กองแผนงาน</t>
  </si>
  <si>
    <t>สถาบันบัณฑิตพัฒนบริหารศาสตร์</t>
  </si>
  <si>
    <t>https://emenscr.nesdc.go.th/viewer/view.html?id=LAQOWAQYQQhoLGYMGJ11</t>
  </si>
  <si>
    <t>โครงการาส่งเสริมการท่องเที่ยวเชิงสุขภาพอย่างยั่งยืนของชุมชน</t>
  </si>
  <si>
    <t>หมายเหตุ : เปลี่ยนจาก v2_050302V04F01 เป็น v3_050302V04F02</t>
  </si>
  <si>
    <t>050302V01F02</t>
  </si>
  <si>
    <t>Hyperlink</t>
  </si>
  <si>
    <t>ชื่อโครงการ/การดำเนินงาน</t>
  </si>
  <si>
    <t>กรม หรือเทียบเท่า</t>
  </si>
  <si>
    <t>กระทรวง หรือเทียบเท่า</t>
  </si>
  <si>
    <t>y1</t>
  </si>
  <si>
    <t>sum</t>
  </si>
  <si>
    <t>เกณฑ์ข้อที่ 1</t>
  </si>
  <si>
    <t>เกณฑ์ข้อที่ 2</t>
  </si>
  <si>
    <t>เกณฑ์ข้อที่ 3</t>
  </si>
  <si>
    <t>เกณฑ์ข้อที่ 4</t>
  </si>
  <si>
    <t>เกณฑ์ข้อที่ 5</t>
  </si>
  <si>
    <t>เกณฑ์ข้อที่ 6</t>
  </si>
  <si>
    <t>เกณฑ์ข้อที่ 7</t>
  </si>
  <si>
    <t>results</t>
  </si>
  <si>
    <t>ira</t>
  </si>
  <si>
    <t>ผลการคัดเลือก</t>
  </si>
  <si>
    <t>ไม่ผ่าน 4A</t>
  </si>
  <si>
    <t>ไม่ผ่าน 4B</t>
  </si>
  <si>
    <t>ผ่าน</t>
  </si>
  <si>
    <t>64cc84c417075066886c4feb</t>
  </si>
  <si>
    <t>https://emenscr.nesdc.go.th/viewer/view.html?id=64cc84c417075066886c4feb</t>
  </si>
  <si>
    <t>|050302</t>
  </si>
  <si>
    <t>ไม่ผ่านเข้ารอบ</t>
  </si>
  <si>
    <t>-</t>
  </si>
  <si>
    <t>4B</t>
  </si>
  <si>
    <t>64cc78821e5b0966864dc552</t>
  </si>
  <si>
    <t>https://emenscr.nesdc.go.th/viewer/view.html?id=64cc78821e5b0966864dc552</t>
  </si>
  <si>
    <t xml:space="preserve">ล้านนาแห่งสีสัน ไนท์รันเพื่อสุขภาพ (Night run for wellness tourism)  </t>
  </si>
  <si>
    <t>(ร่าง) ข้อเสนอโครงการสำคัญประจำปี 2568 ภายใต้แผนแม่บท 050302</t>
  </si>
  <si>
    <t>ห่วงโซ่คุณค่าฯ (FVCT) (ฉบับเดิม)</t>
  </si>
  <si>
    <t>ห่วงโซ่คุณค่าฯ (FVCT) (ฉบับแก้ไข) (พ.ศ. 2567-2570)</t>
  </si>
  <si>
    <t xml:space="preserve">หมายเหตุ : ตัวอักษรสีแดง หมายถึง องค์ประกอบ/ปัจจัยที่มีการแก้ไข </t>
  </si>
  <si>
    <r>
      <t>โครงการเพื่อขับเคลื่อนการบรรลุเป้าหมายตามยุทธศาสตร์ชาติ ประจำปีงบประมาณ 2566 - 2568 เทียบ</t>
    </r>
    <r>
      <rPr>
        <b/>
        <sz val="28"/>
        <color rgb="FF0070C0"/>
        <rFont val="TH SarabunPSK"/>
        <family val="2"/>
      </rPr>
      <t>องค์ประกอบและปัจจัยของห่วงโซ่คุณค่าฯ (FVCT) (ฉบับเดิม)</t>
    </r>
    <r>
      <rPr>
        <b/>
        <sz val="28"/>
        <rFont val="TH SarabunPSK"/>
        <family val="2"/>
      </rPr>
      <t xml:space="preserve"> กับ</t>
    </r>
    <r>
      <rPr>
        <b/>
        <sz val="28"/>
        <color theme="9" tint="-0.249977111117893"/>
        <rFont val="TH SarabunPSK"/>
        <family val="2"/>
      </rPr>
      <t>ห่วงโซ่คุณค่าฯ (FVCT) (ฉบับแก้ไข) (พ.ศ. 2567-2570)</t>
    </r>
    <r>
      <rPr>
        <b/>
        <sz val="28"/>
        <rFont val="TH SarabunPSK"/>
        <family val="2"/>
      </rPr>
      <t xml:space="preserve"> </t>
    </r>
  </si>
  <si>
    <t>050302V04F02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</si>
</sst>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name val="Calibri"/>
    </font>
    <font>
      <sz val="16"/>
      <name val="TH SarabunPSK"/>
      <family val="2"/>
    </font>
    <font>
      <b/>
      <sz val="16"/>
      <name val="TH SarabunPSK"/>
      <family val="2"/>
    </font>
    <font>
      <sz val="11"/>
      <name val="Calibri"/>
      <family val="2"/>
    </font>
    <font>
      <b/>
      <sz val="10"/>
      <color rgb="FF212529"/>
      <name val="ChatThaiUI"/>
    </font>
    <font>
      <u/>
      <sz val="11"/>
      <color theme="10"/>
      <name val="Calibri"/>
      <family val="2"/>
    </font>
    <font>
      <u/>
      <sz val="16"/>
      <color theme="10"/>
      <name val="TH SarabunPSK"/>
      <family val="2"/>
    </font>
    <font>
      <sz val="16"/>
      <color theme="0"/>
      <name val="TH SarabunPSK"/>
      <family val="2"/>
    </font>
    <font>
      <b/>
      <sz val="16"/>
      <color rgb="FFFF0000"/>
      <name val="TH SarabunPSK"/>
      <family val="2"/>
    </font>
    <font>
      <sz val="11"/>
      <color theme="1"/>
      <name val="Tahoma"/>
      <family val="2"/>
      <scheme val="minor"/>
    </font>
    <font>
      <sz val="16"/>
      <color rgb="FFFF0000"/>
      <name val="TH SarabunPSK"/>
      <family val="2"/>
    </font>
    <font>
      <sz val="20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u/>
      <sz val="20"/>
      <color rgb="FFFF0000"/>
      <name val="TH SarabunPSK"/>
      <family val="2"/>
    </font>
    <font>
      <b/>
      <sz val="18"/>
      <name val="TH SarabunPSK"/>
      <family val="2"/>
    </font>
    <font>
      <b/>
      <sz val="11"/>
      <name val="Calibri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28"/>
      <name val="TH SarabunPSK"/>
      <family val="2"/>
    </font>
    <font>
      <b/>
      <sz val="16"/>
      <color rgb="FF000000"/>
      <name val="TH SarabunPSK"/>
      <family val="2"/>
      <charset val="222"/>
    </font>
    <font>
      <sz val="16"/>
      <name val="TH SarabunPSK"/>
      <family val="2"/>
      <charset val="222"/>
    </font>
    <font>
      <u/>
      <sz val="11"/>
      <color rgb="FF0563C1"/>
      <name val="Calibri"/>
      <family val="2"/>
    </font>
    <font>
      <u/>
      <sz val="16"/>
      <color rgb="FF0563C1"/>
      <name val="TH SarabunPSK"/>
      <family val="2"/>
      <charset val="222"/>
    </font>
    <font>
      <b/>
      <sz val="16"/>
      <color rgb="FF00B050"/>
      <name val="TH SarabunPSK"/>
      <family val="2"/>
      <charset val="222"/>
    </font>
    <font>
      <b/>
      <sz val="16"/>
      <color rgb="FFFF0000"/>
      <name val="TH SarabunPSK"/>
      <family val="2"/>
      <charset val="222"/>
    </font>
    <font>
      <b/>
      <sz val="16"/>
      <name val="TH SarabunPSK"/>
      <family val="2"/>
      <charset val="222"/>
    </font>
    <font>
      <b/>
      <sz val="28"/>
      <color rgb="FF0070C0"/>
      <name val="TH SarabunPSK"/>
      <family val="2"/>
    </font>
    <font>
      <b/>
      <sz val="28"/>
      <color theme="9" tint="-0.249977111117893"/>
      <name val="TH SarabunPSK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F9ADAD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rgb="FFDEE2E6"/>
      </left>
      <right style="medium">
        <color rgb="FFDEE2E6"/>
      </right>
      <top/>
      <bottom/>
      <diagonal/>
    </border>
    <border>
      <left style="medium">
        <color rgb="FFDEE2E6"/>
      </left>
      <right style="medium">
        <color rgb="FFDEE2E6"/>
      </right>
      <top style="medium">
        <color rgb="FFE9E9E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3" fillId="0" borderId="0"/>
    <xf numFmtId="0" fontId="9" fillId="0" borderId="0"/>
    <xf numFmtId="0" fontId="3" fillId="0" borderId="0"/>
    <xf numFmtId="0" fontId="22" fillId="0" borderId="0" applyNumberFormat="0" applyFill="0" applyBorder="0" applyAlignment="0" applyProtection="0"/>
  </cellStyleXfs>
  <cellXfs count="99">
    <xf numFmtId="0" fontId="0" fillId="0" borderId="0" xfId="0" applyFont="1" applyFill="1" applyBorder="1"/>
    <xf numFmtId="0" fontId="2" fillId="0" borderId="0" xfId="1" applyFont="1" applyFill="1" applyBorder="1"/>
    <xf numFmtId="3" fontId="1" fillId="0" borderId="0" xfId="1" applyNumberFormat="1" applyFont="1" applyFill="1" applyBorder="1"/>
    <xf numFmtId="0" fontId="1" fillId="0" borderId="0" xfId="1" applyFont="1" applyFill="1" applyBorder="1"/>
    <xf numFmtId="0" fontId="4" fillId="2" borderId="1" xfId="1" applyFont="1" applyFill="1" applyBorder="1" applyAlignment="1">
      <alignment horizontal="left" vertical="center"/>
    </xf>
    <xf numFmtId="0" fontId="5" fillId="2" borderId="2" xfId="2" applyFill="1" applyBorder="1" applyAlignment="1">
      <alignment horizontal="left" vertical="center" indent="1"/>
    </xf>
    <xf numFmtId="0" fontId="2" fillId="0" borderId="0" xfId="1" applyFont="1" applyFill="1" applyBorder="1" applyAlignment="1">
      <alignment horizontal="left"/>
    </xf>
    <xf numFmtId="0" fontId="1" fillId="0" borderId="0" xfId="1" applyFont="1" applyFill="1" applyBorder="1" applyAlignment="1">
      <alignment horizontal="left"/>
    </xf>
    <xf numFmtId="0" fontId="1" fillId="0" borderId="0" xfId="0" applyFont="1" applyFill="1" applyBorder="1"/>
    <xf numFmtId="0" fontId="6" fillId="2" borderId="2" xfId="2" applyFont="1" applyFill="1" applyBorder="1" applyAlignment="1">
      <alignment horizontal="left" vertical="center" indent="1"/>
    </xf>
    <xf numFmtId="0" fontId="1" fillId="0" borderId="0" xfId="0" applyFont="1" applyFill="1" applyBorder="1" applyAlignment="1">
      <alignment horizontal="left"/>
    </xf>
    <xf numFmtId="0" fontId="1" fillId="0" borderId="0" xfId="0" pivotButton="1" applyFont="1" applyFill="1" applyBorder="1"/>
    <xf numFmtId="0" fontId="1" fillId="0" borderId="0" xfId="0" applyNumberFormat="1" applyFont="1" applyFill="1" applyBorder="1"/>
    <xf numFmtId="0" fontId="1" fillId="0" borderId="0" xfId="0" applyFont="1" applyFill="1" applyBorder="1" applyAlignment="1">
      <alignment horizontal="left" indent="1"/>
    </xf>
    <xf numFmtId="0" fontId="2" fillId="0" borderId="0" xfId="0" pivotButton="1" applyFont="1" applyFill="1" applyBorder="1"/>
    <xf numFmtId="0" fontId="2" fillId="0" borderId="0" xfId="0" applyFont="1" applyFill="1" applyBorder="1"/>
    <xf numFmtId="0" fontId="1" fillId="0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horizontal="left" indent="3"/>
    </xf>
    <xf numFmtId="0" fontId="8" fillId="0" borderId="0" xfId="0" applyFont="1" applyFill="1" applyBorder="1"/>
    <xf numFmtId="0" fontId="6" fillId="2" borderId="3" xfId="2" applyFont="1" applyFill="1" applyBorder="1" applyAlignment="1">
      <alignment horizontal="left" vertical="center" indent="1"/>
    </xf>
    <xf numFmtId="0" fontId="1" fillId="0" borderId="3" xfId="1" applyFont="1" applyFill="1" applyBorder="1"/>
    <xf numFmtId="0" fontId="1" fillId="0" borderId="3" xfId="1" applyFont="1" applyFill="1" applyBorder="1" applyAlignment="1">
      <alignment horizontal="left"/>
    </xf>
    <xf numFmtId="0" fontId="2" fillId="5" borderId="3" xfId="1" applyFont="1" applyFill="1" applyBorder="1"/>
    <xf numFmtId="0" fontId="2" fillId="5" borderId="3" xfId="1" applyFont="1" applyFill="1" applyBorder="1" applyAlignment="1">
      <alignment horizontal="left"/>
    </xf>
    <xf numFmtId="0" fontId="7" fillId="0" borderId="0" xfId="1" applyFont="1" applyFill="1" applyBorder="1"/>
    <xf numFmtId="0" fontId="10" fillId="0" borderId="0" xfId="0" applyFont="1" applyFill="1" applyBorder="1"/>
    <xf numFmtId="0" fontId="11" fillId="6" borderId="0" xfId="1" applyFont="1" applyFill="1"/>
    <xf numFmtId="0" fontId="12" fillId="6" borderId="0" xfId="1" applyFont="1" applyFill="1" applyAlignment="1">
      <alignment horizontal="left" vertical="center" wrapText="1"/>
    </xf>
    <xf numFmtId="0" fontId="11" fillId="0" borderId="0" xfId="1" applyFont="1"/>
    <xf numFmtId="0" fontId="13" fillId="0" borderId="0" xfId="1" applyFont="1" applyAlignment="1">
      <alignment horizontal="left" vertical="center"/>
    </xf>
    <xf numFmtId="0" fontId="11" fillId="0" borderId="0" xfId="1" applyFont="1" applyAlignment="1">
      <alignment horizontal="center"/>
    </xf>
    <xf numFmtId="0" fontId="13" fillId="7" borderId="0" xfId="1" applyFont="1" applyFill="1" applyAlignment="1">
      <alignment horizontal="left" vertical="center"/>
    </xf>
    <xf numFmtId="0" fontId="11" fillId="7" borderId="0" xfId="1" applyFont="1" applyFill="1"/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left" wrapText="1"/>
    </xf>
    <xf numFmtId="0" fontId="13" fillId="0" borderId="0" xfId="1" applyFont="1"/>
    <xf numFmtId="0" fontId="13" fillId="0" borderId="0" xfId="1" applyFont="1" applyAlignment="1">
      <alignment horizontal="left" vertical="top" wrapText="1"/>
    </xf>
    <xf numFmtId="0" fontId="13" fillId="8" borderId="0" xfId="1" applyFont="1" applyFill="1" applyAlignment="1">
      <alignment horizontal="left" vertical="center"/>
    </xf>
    <xf numFmtId="0" fontId="11" fillId="8" borderId="0" xfId="1" applyFont="1" applyFill="1"/>
    <xf numFmtId="0" fontId="13" fillId="0" borderId="0" xfId="1" applyFont="1" applyAlignment="1">
      <alignment horizontal="left"/>
    </xf>
    <xf numFmtId="0" fontId="15" fillId="0" borderId="0" xfId="0" applyFont="1" applyFill="1" applyBorder="1" applyAlignment="1"/>
    <xf numFmtId="0" fontId="0" fillId="0" borderId="0" xfId="0" applyFont="1" applyFill="1" applyBorder="1"/>
    <xf numFmtId="0" fontId="16" fillId="0" borderId="0" xfId="0" applyFont="1" applyFill="1" applyBorder="1"/>
    <xf numFmtId="1" fontId="1" fillId="0" borderId="0" xfId="0" applyNumberFormat="1" applyFont="1" applyFill="1" applyBorder="1"/>
    <xf numFmtId="0" fontId="17" fillId="0" borderId="0" xfId="0" applyFont="1" applyFill="1" applyBorder="1"/>
    <xf numFmtId="0" fontId="18" fillId="5" borderId="3" xfId="1" applyFont="1" applyFill="1" applyBorder="1"/>
    <xf numFmtId="0" fontId="18" fillId="5" borderId="3" xfId="1" applyFont="1" applyFill="1" applyBorder="1" applyAlignment="1">
      <alignment horizontal="left"/>
    </xf>
    <xf numFmtId="0" fontId="17" fillId="0" borderId="3" xfId="1" applyFont="1" applyFill="1" applyBorder="1"/>
    <xf numFmtId="0" fontId="17" fillId="0" borderId="3" xfId="1" applyFont="1" applyFill="1" applyBorder="1" applyAlignment="1">
      <alignment horizontal="left"/>
    </xf>
    <xf numFmtId="0" fontId="17" fillId="0" borderId="0" xfId="2" applyFont="1" applyFill="1" applyBorder="1"/>
    <xf numFmtId="0" fontId="17" fillId="0" borderId="3" xfId="0" applyFont="1" applyFill="1" applyBorder="1"/>
    <xf numFmtId="0" fontId="17" fillId="2" borderId="3" xfId="2" applyFont="1" applyFill="1" applyBorder="1" applyAlignment="1">
      <alignment vertical="center"/>
    </xf>
    <xf numFmtId="0" fontId="17" fillId="0" borderId="3" xfId="2" applyFont="1" applyFill="1" applyBorder="1" applyAlignment="1"/>
    <xf numFmtId="0" fontId="19" fillId="0" borderId="0" xfId="0" applyFont="1" applyFill="1" applyBorder="1" applyAlignment="1"/>
    <xf numFmtId="0" fontId="17" fillId="9" borderId="0" xfId="0" applyFont="1" applyFill="1" applyBorder="1"/>
    <xf numFmtId="0" fontId="17" fillId="10" borderId="3" xfId="0" applyFont="1" applyFill="1" applyBorder="1"/>
    <xf numFmtId="1" fontId="17" fillId="4" borderId="3" xfId="0" applyNumberFormat="1" applyFont="1" applyFill="1" applyBorder="1" applyAlignment="1">
      <alignment horizontal="left"/>
    </xf>
    <xf numFmtId="0" fontId="17" fillId="4" borderId="3" xfId="0" applyFont="1" applyFill="1" applyBorder="1"/>
    <xf numFmtId="0" fontId="17" fillId="11" borderId="3" xfId="1" applyFont="1" applyFill="1" applyBorder="1"/>
    <xf numFmtId="0" fontId="17" fillId="3" borderId="3" xfId="1" applyFont="1" applyFill="1" applyBorder="1"/>
    <xf numFmtId="0" fontId="17" fillId="3" borderId="3" xfId="0" applyFont="1" applyFill="1" applyBorder="1"/>
    <xf numFmtId="0" fontId="17" fillId="12" borderId="3" xfId="1" applyFont="1" applyFill="1" applyBorder="1"/>
    <xf numFmtId="0" fontId="17" fillId="12" borderId="3" xfId="0" applyFont="1" applyFill="1" applyBorder="1"/>
    <xf numFmtId="0" fontId="17" fillId="13" borderId="3" xfId="0" applyFont="1" applyFill="1" applyBorder="1"/>
    <xf numFmtId="0" fontId="20" fillId="14" borderId="3" xfId="5" applyFont="1" applyFill="1" applyBorder="1" applyAlignment="1">
      <alignment horizontal="center" vertical="center"/>
    </xf>
    <xf numFmtId="0" fontId="20" fillId="14" borderId="4" xfId="5" applyFont="1" applyFill="1" applyBorder="1" applyAlignment="1">
      <alignment horizontal="center" vertical="center"/>
    </xf>
    <xf numFmtId="0" fontId="21" fillId="14" borderId="4" xfId="5" applyFont="1" applyFill="1" applyBorder="1" applyAlignment="1">
      <alignment horizontal="center" vertical="center"/>
    </xf>
    <xf numFmtId="0" fontId="21" fillId="0" borderId="0" xfId="5" applyFont="1" applyFill="1" applyBorder="1" applyAlignment="1">
      <alignment horizontal="center"/>
    </xf>
    <xf numFmtId="0" fontId="20" fillId="15" borderId="4" xfId="5" applyFont="1" applyFill="1" applyBorder="1" applyAlignment="1">
      <alignment horizontal="center" vertical="center"/>
    </xf>
    <xf numFmtId="0" fontId="20" fillId="16" borderId="4" xfId="5" applyFont="1" applyFill="1" applyBorder="1" applyAlignment="1">
      <alignment horizontal="center" vertical="center"/>
    </xf>
    <xf numFmtId="0" fontId="21" fillId="0" borderId="3" xfId="5" applyFont="1" applyFill="1" applyBorder="1" applyAlignment="1">
      <alignment horizontal="center"/>
    </xf>
    <xf numFmtId="0" fontId="21" fillId="0" borderId="3" xfId="5" applyFont="1" applyFill="1" applyBorder="1" applyAlignment="1">
      <alignment horizontal="left"/>
    </xf>
    <xf numFmtId="0" fontId="23" fillId="0" borderId="3" xfId="6" applyFont="1" applyFill="1" applyBorder="1" applyAlignment="1">
      <alignment horizontal="left"/>
    </xf>
    <xf numFmtId="0" fontId="24" fillId="0" borderId="3" xfId="5" applyFont="1" applyFill="1" applyBorder="1" applyAlignment="1">
      <alignment horizontal="center"/>
    </xf>
    <xf numFmtId="0" fontId="25" fillId="0" borderId="3" xfId="5" applyFont="1" applyFill="1" applyBorder="1" applyAlignment="1">
      <alignment horizontal="center"/>
    </xf>
    <xf numFmtId="0" fontId="26" fillId="0" borderId="3" xfId="5" applyFont="1" applyFill="1" applyBorder="1" applyAlignment="1">
      <alignment horizontal="center"/>
    </xf>
    <xf numFmtId="0" fontId="21" fillId="3" borderId="3" xfId="5" applyFont="1" applyFill="1" applyBorder="1" applyAlignment="1">
      <alignment horizontal="center"/>
    </xf>
    <xf numFmtId="0" fontId="19" fillId="0" borderId="0" xfId="0" applyFont="1" applyFill="1" applyBorder="1"/>
    <xf numFmtId="0" fontId="18" fillId="17" borderId="3" xfId="1" applyFont="1" applyFill="1" applyBorder="1"/>
    <xf numFmtId="0" fontId="2" fillId="3" borderId="3" xfId="1" applyFont="1" applyFill="1" applyBorder="1" applyAlignment="1">
      <alignment horizontal="center"/>
    </xf>
    <xf numFmtId="1" fontId="17" fillId="10" borderId="3" xfId="0" applyNumberFormat="1" applyFont="1" applyFill="1" applyBorder="1" applyAlignment="1">
      <alignment horizontal="left"/>
    </xf>
    <xf numFmtId="0" fontId="18" fillId="17" borderId="6" xfId="1" applyFont="1" applyFill="1" applyBorder="1"/>
    <xf numFmtId="0" fontId="17" fillId="0" borderId="7" xfId="2" applyFont="1" applyFill="1" applyBorder="1" applyAlignment="1"/>
    <xf numFmtId="0" fontId="18" fillId="17" borderId="4" xfId="1" applyFont="1" applyFill="1" applyBorder="1"/>
    <xf numFmtId="0" fontId="18" fillId="17" borderId="7" xfId="1" applyFont="1" applyFill="1" applyBorder="1"/>
    <xf numFmtId="0" fontId="18" fillId="17" borderId="5" xfId="1" applyFont="1" applyFill="1" applyBorder="1"/>
    <xf numFmtId="1" fontId="17" fillId="10" borderId="7" xfId="0" applyNumberFormat="1" applyFont="1" applyFill="1" applyBorder="1" applyAlignment="1">
      <alignment horizontal="left"/>
    </xf>
    <xf numFmtId="0" fontId="18" fillId="17" borderId="4" xfId="1" applyFont="1" applyFill="1" applyBorder="1" applyAlignment="1">
      <alignment horizontal="left"/>
    </xf>
    <xf numFmtId="0" fontId="18" fillId="17" borderId="7" xfId="1" applyFont="1" applyFill="1" applyBorder="1" applyAlignment="1">
      <alignment horizontal="left"/>
    </xf>
    <xf numFmtId="0" fontId="17" fillId="10" borderId="7" xfId="0" applyFont="1" applyFill="1" applyBorder="1"/>
    <xf numFmtId="0" fontId="18" fillId="17" borderId="8" xfId="1" applyFont="1" applyFill="1" applyBorder="1"/>
    <xf numFmtId="0" fontId="18" fillId="17" borderId="9" xfId="1" applyFont="1" applyFill="1" applyBorder="1"/>
    <xf numFmtId="0" fontId="0" fillId="0" borderId="0" xfId="0" applyFont="1" applyFill="1" applyBorder="1"/>
    <xf numFmtId="0" fontId="8" fillId="10" borderId="3" xfId="0" applyFont="1" applyFill="1" applyBorder="1"/>
    <xf numFmtId="0" fontId="2" fillId="17" borderId="6" xfId="0" applyFont="1" applyFill="1" applyBorder="1" applyAlignment="1">
      <alignment horizontal="center"/>
    </xf>
    <xf numFmtId="0" fontId="2" fillId="17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0" borderId="0" xfId="0" applyFont="1" applyFill="1" applyBorder="1"/>
    <xf numFmtId="0" fontId="17" fillId="0" borderId="3" xfId="2" applyFont="1" applyFill="1" applyBorder="1" applyAlignment="1">
      <alignment vertical="center"/>
    </xf>
  </cellXfs>
  <cellStyles count="7">
    <cellStyle name="Hyperlink" xfId="2" builtinId="8"/>
    <cellStyle name="Hyperlink 2" xfId="6" xr:uid="{09F57C7F-6313-4354-A3E6-B404E88212CE}"/>
    <cellStyle name="Normal" xfId="0" builtinId="0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ปกติ 2" xfId="5" xr:uid="{8167EF1D-8A0E-4430-89FB-295AC7412360}"/>
  </cellStyles>
  <dxfs count="10"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16"/>
      </font>
    </dxf>
    <dxf>
      <font>
        <name val="TH SarabunPSK"/>
        <scheme val="none"/>
      </font>
    </dxf>
    <dxf>
      <font>
        <b/>
      </font>
    </dxf>
    <dxf>
      <font>
        <b/>
      </font>
    </dxf>
    <dxf>
      <font>
        <sz val="16"/>
      </font>
    </dxf>
    <dxf>
      <font>
        <name val="TH SarabunPSK"/>
        <scheme val="none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7655717</xdr:colOff>
      <xdr:row>3</xdr:row>
      <xdr:rowOff>95250</xdr:rowOff>
    </xdr:from>
    <xdr:to>
      <xdr:col>5</xdr:col>
      <xdr:colOff>110036</xdr:colOff>
      <xdr:row>6</xdr:row>
      <xdr:rowOff>583406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CBBE99-BEAC-473D-9545-C099A624A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97067" y="1574800"/>
          <a:ext cx="2468269" cy="3117056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 editAs="oneCell">
    <xdr:from>
      <xdr:col>4</xdr:col>
      <xdr:colOff>119063</xdr:colOff>
      <xdr:row>6</xdr:row>
      <xdr:rowOff>392906</xdr:rowOff>
    </xdr:from>
    <xdr:to>
      <xdr:col>5</xdr:col>
      <xdr:colOff>429636</xdr:colOff>
      <xdr:row>6</xdr:row>
      <xdr:rowOff>1310697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D98FD0-883C-4A15-9339-A5C95EC06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3013" y="4501356"/>
          <a:ext cx="951923" cy="917791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</xdr:pic>
    <xdr:clientData/>
  </xdr:twoCellAnchor>
  <xdr:twoCellAnchor>
    <xdr:from>
      <xdr:col>1</xdr:col>
      <xdr:colOff>7679531</xdr:colOff>
      <xdr:row>9</xdr:row>
      <xdr:rowOff>84882</xdr:rowOff>
    </xdr:from>
    <xdr:to>
      <xdr:col>5</xdr:col>
      <xdr:colOff>488156</xdr:colOff>
      <xdr:row>14</xdr:row>
      <xdr:rowOff>154781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EF6C7496-513E-40CA-85E4-EAFCAC1A151C}"/>
            </a:ext>
          </a:extLst>
        </xdr:cNvPr>
        <xdr:cNvGrpSpPr/>
      </xdr:nvGrpSpPr>
      <xdr:grpSpPr>
        <a:xfrm>
          <a:off x="8286750" y="6347570"/>
          <a:ext cx="2357437" cy="3987055"/>
          <a:chOff x="8286750" y="6347570"/>
          <a:chExt cx="2595562" cy="4522838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id="{9E3A3E4B-3272-468D-B423-378D3B93A02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b="22173"/>
          <a:stretch/>
        </xdr:blipFill>
        <xdr:spPr>
          <a:xfrm>
            <a:off x="8774907" y="8951006"/>
            <a:ext cx="2107405" cy="1919402"/>
          </a:xfrm>
          <a:prstGeom prst="rect">
            <a:avLst/>
          </a:prstGeom>
          <a:ln>
            <a:solidFill>
              <a:srgbClr val="FFC000"/>
            </a:solidFill>
          </a:ln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0DDFD2F1-C2B2-4CEC-BB4C-D1D73B031C7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8286750" y="6347570"/>
            <a:ext cx="2107406" cy="2955078"/>
          </a:xfrm>
          <a:prstGeom prst="rect">
            <a:avLst/>
          </a:prstGeom>
          <a:ln>
            <a:solidFill>
              <a:srgbClr val="FFC000"/>
            </a:solidFill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</xdr:row>
      <xdr:rowOff>0</xdr:rowOff>
    </xdr:from>
    <xdr:to>
      <xdr:col>6</xdr:col>
      <xdr:colOff>438151</xdr:colOff>
      <xdr:row>4</xdr:row>
      <xdr:rowOff>174625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3DEE375-2D04-4599-8E98-A3348004A612}"/>
            </a:ext>
          </a:extLst>
        </xdr:cNvPr>
        <xdr:cNvSpPr txBox="1"/>
      </xdr:nvSpPr>
      <xdr:spPr>
        <a:xfrm>
          <a:off x="1" y="457200"/>
          <a:ext cx="9372600" cy="955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24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</xdr:txBody>
    </xdr:sp>
    <xdr:clientData/>
  </xdr:twoCellAnchor>
  <xdr:twoCellAnchor>
    <xdr:from>
      <xdr:col>6</xdr:col>
      <xdr:colOff>1438275</xdr:colOff>
      <xdr:row>1</xdr:row>
      <xdr:rowOff>25400</xdr:rowOff>
    </xdr:from>
    <xdr:to>
      <xdr:col>9</xdr:col>
      <xdr:colOff>1390650</xdr:colOff>
      <xdr:row>4</xdr:row>
      <xdr:rowOff>250818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0C6F2AD-59BB-4B98-B3C0-9AEA21F6A199}"/>
            </a:ext>
          </a:extLst>
        </xdr:cNvPr>
        <xdr:cNvSpPr txBox="1"/>
      </xdr:nvSpPr>
      <xdr:spPr>
        <a:xfrm>
          <a:off x="10372725" y="482600"/>
          <a:ext cx="7381875" cy="10064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เดือนเมษายน 2567)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590550</xdr:colOff>
      <xdr:row>0</xdr:row>
      <xdr:rowOff>60578</xdr:rowOff>
    </xdr:from>
    <xdr:to>
      <xdr:col>22</xdr:col>
      <xdr:colOff>552450</xdr:colOff>
      <xdr:row>23</xdr:row>
      <xdr:rowOff>6006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25EB8B-3C76-49F5-9F72-5E42BA774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01250" y="60578"/>
          <a:ext cx="10325100" cy="6003328"/>
        </a:xfrm>
        <a:prstGeom prst="rect">
          <a:avLst/>
        </a:prstGeom>
      </xdr:spPr>
    </xdr:pic>
    <xdr:clientData/>
  </xdr:twoCellAnchor>
  <xdr:twoCellAnchor editAs="oneCell">
    <xdr:from>
      <xdr:col>6</xdr:col>
      <xdr:colOff>33617</xdr:colOff>
      <xdr:row>24</xdr:row>
      <xdr:rowOff>134482</xdr:rowOff>
    </xdr:from>
    <xdr:to>
      <xdr:col>22</xdr:col>
      <xdr:colOff>526677</xdr:colOff>
      <xdr:row>53</xdr:row>
      <xdr:rowOff>176505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4D91756-4EE4-4C90-83A2-B411614CC1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31323" y="6432188"/>
          <a:ext cx="10174942" cy="5723405"/>
        </a:xfrm>
        <a:prstGeom prst="rect">
          <a:avLst/>
        </a:prstGeom>
      </xdr:spPr>
    </xdr:pic>
    <xdr:clientData/>
  </xdr:twoCellAnchor>
  <xdr:twoCellAnchor>
    <xdr:from>
      <xdr:col>8</xdr:col>
      <xdr:colOff>11212</xdr:colOff>
      <xdr:row>35</xdr:row>
      <xdr:rowOff>123280</xdr:rowOff>
    </xdr:from>
    <xdr:to>
      <xdr:col>22</xdr:col>
      <xdr:colOff>555020</xdr:colOff>
      <xdr:row>47</xdr:row>
      <xdr:rowOff>4232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5D1F947C-5927-4FD8-B02B-C3601B229CCF}"/>
            </a:ext>
          </a:extLst>
        </xdr:cNvPr>
        <xdr:cNvGrpSpPr/>
      </xdr:nvGrpSpPr>
      <xdr:grpSpPr>
        <a:xfrm>
          <a:off x="7986812" y="7146380"/>
          <a:ext cx="9078208" cy="2192352"/>
          <a:chOff x="7519153" y="2140328"/>
          <a:chExt cx="9015455" cy="2323834"/>
        </a:xfrm>
      </xdr:grpSpPr>
      <xdr:sp macro="" textlink="">
        <xdr:nvSpPr>
          <xdr:cNvPr id="26" name="TextBox 25">
            <a:extLst>
              <a:ext uri="{FF2B5EF4-FFF2-40B4-BE49-F238E27FC236}">
                <a16:creationId xmlns:a16="http://schemas.microsoft.com/office/drawing/2014/main" id="{5D24EA7D-58C9-4BAA-BAD6-8893F4E49F7F}"/>
              </a:ext>
            </a:extLst>
          </xdr:cNvPr>
          <xdr:cNvSpPr txBox="1"/>
        </xdr:nvSpPr>
        <xdr:spPr>
          <a:xfrm>
            <a:off x="7519153" y="2353252"/>
            <a:ext cx="669898" cy="28436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27" name="TextBox 26">
            <a:extLst>
              <a:ext uri="{FF2B5EF4-FFF2-40B4-BE49-F238E27FC236}">
                <a16:creationId xmlns:a16="http://schemas.microsoft.com/office/drawing/2014/main" id="{35FC3939-96DB-4670-BC03-D4139C664BC6}"/>
              </a:ext>
            </a:extLst>
          </xdr:cNvPr>
          <xdr:cNvSpPr txBox="1"/>
        </xdr:nvSpPr>
        <xdr:spPr>
          <a:xfrm>
            <a:off x="8247529" y="2554944"/>
            <a:ext cx="669898" cy="28436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32" name="TextBox 31">
            <a:extLst>
              <a:ext uri="{FF2B5EF4-FFF2-40B4-BE49-F238E27FC236}">
                <a16:creationId xmlns:a16="http://schemas.microsoft.com/office/drawing/2014/main" id="{ECB73E81-FE8C-44EC-AF37-2B36B550D818}"/>
              </a:ext>
            </a:extLst>
          </xdr:cNvPr>
          <xdr:cNvSpPr txBox="1"/>
        </xdr:nvSpPr>
        <xdr:spPr>
          <a:xfrm>
            <a:off x="8135470" y="3070414"/>
            <a:ext cx="669898" cy="28436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33" name="TextBox 32">
            <a:extLst>
              <a:ext uri="{FF2B5EF4-FFF2-40B4-BE49-F238E27FC236}">
                <a16:creationId xmlns:a16="http://schemas.microsoft.com/office/drawing/2014/main" id="{453EE9CF-81E6-40DD-8329-4B86DDE8D046}"/>
              </a:ext>
            </a:extLst>
          </xdr:cNvPr>
          <xdr:cNvSpPr txBox="1"/>
        </xdr:nvSpPr>
        <xdr:spPr>
          <a:xfrm>
            <a:off x="15251221" y="4123766"/>
            <a:ext cx="1283387" cy="28860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horzOverflow="clip" wrap="none" rtlCol="0" anchor="t"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h-TH" sz="14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รวมทั้งสิ้น 3</a:t>
            </a:r>
            <a:r>
              <a:rPr kumimoji="0" lang="en-US" sz="14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 </a:t>
            </a:r>
            <a:r>
              <a:rPr kumimoji="0" lang="th-TH" sz="14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โครงการ</a:t>
            </a:r>
            <a:endParaRPr kumimoji="0" lang="en-US" sz="1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endParaRPr>
          </a:p>
        </xdr:txBody>
      </xdr:sp>
      <xdr:sp macro="" textlink="">
        <xdr:nvSpPr>
          <xdr:cNvPr id="35" name="TextBox 34">
            <a:extLst>
              <a:ext uri="{FF2B5EF4-FFF2-40B4-BE49-F238E27FC236}">
                <a16:creationId xmlns:a16="http://schemas.microsoft.com/office/drawing/2014/main" id="{2AA9C932-2980-4928-98DF-6CCD71382E22}"/>
              </a:ext>
            </a:extLst>
          </xdr:cNvPr>
          <xdr:cNvSpPr txBox="1"/>
        </xdr:nvSpPr>
        <xdr:spPr>
          <a:xfrm>
            <a:off x="10567146" y="2140328"/>
            <a:ext cx="669898" cy="28436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36" name="TextBox 35">
            <a:extLst>
              <a:ext uri="{FF2B5EF4-FFF2-40B4-BE49-F238E27FC236}">
                <a16:creationId xmlns:a16="http://schemas.microsoft.com/office/drawing/2014/main" id="{2596E10B-2799-41D7-B6D1-1800BD1EF8A9}"/>
              </a:ext>
            </a:extLst>
          </xdr:cNvPr>
          <xdr:cNvSpPr txBox="1"/>
        </xdr:nvSpPr>
        <xdr:spPr>
          <a:xfrm>
            <a:off x="10130117" y="2510120"/>
            <a:ext cx="669898" cy="28436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37" name="TextBox 36">
            <a:extLst>
              <a:ext uri="{FF2B5EF4-FFF2-40B4-BE49-F238E27FC236}">
                <a16:creationId xmlns:a16="http://schemas.microsoft.com/office/drawing/2014/main" id="{F35637E1-6F40-43D6-BA95-FC474C8D4B59}"/>
              </a:ext>
            </a:extLst>
          </xdr:cNvPr>
          <xdr:cNvSpPr txBox="1"/>
        </xdr:nvSpPr>
        <xdr:spPr>
          <a:xfrm>
            <a:off x="10455087" y="2891121"/>
            <a:ext cx="669898" cy="28436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38" name="TextBox 37">
            <a:extLst>
              <a:ext uri="{FF2B5EF4-FFF2-40B4-BE49-F238E27FC236}">
                <a16:creationId xmlns:a16="http://schemas.microsoft.com/office/drawing/2014/main" id="{65F1F972-6369-46C0-BA11-534B70E2996C}"/>
              </a:ext>
            </a:extLst>
          </xdr:cNvPr>
          <xdr:cNvSpPr txBox="1"/>
        </xdr:nvSpPr>
        <xdr:spPr>
          <a:xfrm>
            <a:off x="12079940" y="2342031"/>
            <a:ext cx="669898" cy="28436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39" name="TextBox 38">
            <a:extLst>
              <a:ext uri="{FF2B5EF4-FFF2-40B4-BE49-F238E27FC236}">
                <a16:creationId xmlns:a16="http://schemas.microsoft.com/office/drawing/2014/main" id="{04305C54-A17C-40DE-8D7E-32AAE7A13D01}"/>
              </a:ext>
            </a:extLst>
          </xdr:cNvPr>
          <xdr:cNvSpPr txBox="1"/>
        </xdr:nvSpPr>
        <xdr:spPr>
          <a:xfrm>
            <a:off x="12505763" y="2543737"/>
            <a:ext cx="669898" cy="28436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40" name="TextBox 39">
            <a:extLst>
              <a:ext uri="{FF2B5EF4-FFF2-40B4-BE49-F238E27FC236}">
                <a16:creationId xmlns:a16="http://schemas.microsoft.com/office/drawing/2014/main" id="{61D9D703-CF47-4700-B531-2E3977643539}"/>
              </a:ext>
            </a:extLst>
          </xdr:cNvPr>
          <xdr:cNvSpPr txBox="1"/>
        </xdr:nvSpPr>
        <xdr:spPr>
          <a:xfrm>
            <a:off x="12483352" y="2913532"/>
            <a:ext cx="669898" cy="28436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41" name="TextBox 40">
            <a:extLst>
              <a:ext uri="{FF2B5EF4-FFF2-40B4-BE49-F238E27FC236}">
                <a16:creationId xmlns:a16="http://schemas.microsoft.com/office/drawing/2014/main" id="{12A1B3C5-2416-4393-8410-6680A4357757}"/>
              </a:ext>
            </a:extLst>
          </xdr:cNvPr>
          <xdr:cNvSpPr txBox="1"/>
        </xdr:nvSpPr>
        <xdr:spPr>
          <a:xfrm>
            <a:off x="14388352" y="2162736"/>
            <a:ext cx="669898" cy="28436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42" name="TextBox 41">
            <a:extLst>
              <a:ext uri="{FF2B5EF4-FFF2-40B4-BE49-F238E27FC236}">
                <a16:creationId xmlns:a16="http://schemas.microsoft.com/office/drawing/2014/main" id="{78BCC3D9-5441-4A7F-8EBF-D2B2C370163D}"/>
              </a:ext>
            </a:extLst>
          </xdr:cNvPr>
          <xdr:cNvSpPr txBox="1"/>
        </xdr:nvSpPr>
        <xdr:spPr>
          <a:xfrm>
            <a:off x="14612470" y="2543738"/>
            <a:ext cx="669898" cy="28436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43" name="TextBox 42">
            <a:extLst>
              <a:ext uri="{FF2B5EF4-FFF2-40B4-BE49-F238E27FC236}">
                <a16:creationId xmlns:a16="http://schemas.microsoft.com/office/drawing/2014/main" id="{90EE8BEA-EB96-4252-9D31-051315E50A1C}"/>
              </a:ext>
            </a:extLst>
          </xdr:cNvPr>
          <xdr:cNvSpPr txBox="1"/>
        </xdr:nvSpPr>
        <xdr:spPr>
          <a:xfrm>
            <a:off x="13996146" y="2924739"/>
            <a:ext cx="669898" cy="28436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44" name="TextBox 43">
            <a:extLst>
              <a:ext uri="{FF2B5EF4-FFF2-40B4-BE49-F238E27FC236}">
                <a16:creationId xmlns:a16="http://schemas.microsoft.com/office/drawing/2014/main" id="{7AE12C2D-47C0-4252-8347-2D8BA7996C1D}"/>
              </a:ext>
            </a:extLst>
          </xdr:cNvPr>
          <xdr:cNvSpPr txBox="1"/>
        </xdr:nvSpPr>
        <xdr:spPr>
          <a:xfrm>
            <a:off x="8830234" y="3955678"/>
            <a:ext cx="669898" cy="28436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45" name="TextBox 44">
            <a:extLst>
              <a:ext uri="{FF2B5EF4-FFF2-40B4-BE49-F238E27FC236}">
                <a16:creationId xmlns:a16="http://schemas.microsoft.com/office/drawing/2014/main" id="{3EFE4287-3952-4CEF-97C6-6F8B61A4BE2A}"/>
              </a:ext>
            </a:extLst>
          </xdr:cNvPr>
          <xdr:cNvSpPr txBox="1"/>
        </xdr:nvSpPr>
        <xdr:spPr>
          <a:xfrm>
            <a:off x="10096499" y="4179796"/>
            <a:ext cx="669898" cy="28436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  <xdr:twoCellAnchor>
    <xdr:from>
      <xdr:col>9</xdr:col>
      <xdr:colOff>251201</xdr:colOff>
      <xdr:row>7</xdr:row>
      <xdr:rowOff>127951</xdr:rowOff>
    </xdr:from>
    <xdr:to>
      <xdr:col>9</xdr:col>
      <xdr:colOff>539750</xdr:colOff>
      <xdr:row>8</xdr:row>
      <xdr:rowOff>111125</xdr:rowOff>
    </xdr:to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ADD2D40-3AA1-4A2E-BEE6-D2EF56A9FD1A}"/>
            </a:ext>
          </a:extLst>
        </xdr:cNvPr>
        <xdr:cNvSpPr txBox="1"/>
      </xdr:nvSpPr>
      <xdr:spPr>
        <a:xfrm>
          <a:off x="8649076" y="2017076"/>
          <a:ext cx="288549" cy="2530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 </a:t>
          </a:r>
        </a:p>
      </xdr:txBody>
    </xdr:sp>
    <xdr:clientData/>
  </xdr:twoCellAnchor>
  <xdr:twoCellAnchor>
    <xdr:from>
      <xdr:col>9</xdr:col>
      <xdr:colOff>247460</xdr:colOff>
      <xdr:row>8</xdr:row>
      <xdr:rowOff>174626</xdr:rowOff>
    </xdr:from>
    <xdr:to>
      <xdr:col>10</xdr:col>
      <xdr:colOff>15875</xdr:colOff>
      <xdr:row>9</xdr:row>
      <xdr:rowOff>158751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E9ACF073-2714-4712-99DB-819B6ABB21EF}"/>
            </a:ext>
          </a:extLst>
        </xdr:cNvPr>
        <xdr:cNvSpPr txBox="1"/>
      </xdr:nvSpPr>
      <xdr:spPr>
        <a:xfrm>
          <a:off x="8645335" y="2333626"/>
          <a:ext cx="371665" cy="254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th-TH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twoCellAnchor>
  <xdr:twoCellAnchor>
    <xdr:from>
      <xdr:col>9</xdr:col>
      <xdr:colOff>262400</xdr:colOff>
      <xdr:row>10</xdr:row>
      <xdr:rowOff>12890</xdr:rowOff>
    </xdr:from>
    <xdr:to>
      <xdr:col>10</xdr:col>
      <xdr:colOff>31750</xdr:colOff>
      <xdr:row>11</xdr:row>
      <xdr:rowOff>95250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BBDD66A0-4916-4A79-A34E-3014D27B2F98}"/>
            </a:ext>
          </a:extLst>
        </xdr:cNvPr>
        <xdr:cNvSpPr txBox="1"/>
      </xdr:nvSpPr>
      <xdr:spPr>
        <a:xfrm>
          <a:off x="8660275" y="2632265"/>
          <a:ext cx="372600" cy="2728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 </a:t>
          </a:r>
        </a:p>
      </xdr:txBody>
    </xdr:sp>
    <xdr:clientData/>
  </xdr:twoCellAnchor>
  <xdr:twoCellAnchor>
    <xdr:from>
      <xdr:col>20</xdr:col>
      <xdr:colOff>523887</xdr:colOff>
      <xdr:row>16</xdr:row>
      <xdr:rowOff>31751</xdr:rowOff>
    </xdr:from>
    <xdr:to>
      <xdr:col>22</xdr:col>
      <xdr:colOff>597039</xdr:colOff>
      <xdr:row>17</xdr:row>
      <xdr:rowOff>51415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CA2A5674-BD20-4A8E-AE02-BBC2189F2426}"/>
            </a:ext>
          </a:extLst>
        </xdr:cNvPr>
        <xdr:cNvSpPr txBox="1"/>
      </xdr:nvSpPr>
      <xdr:spPr>
        <a:xfrm>
          <a:off x="18970637" y="4349751"/>
          <a:ext cx="1279652" cy="289539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1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รวมทั้งสิ้น </a:t>
          </a:r>
          <a:r>
            <a:rPr kumimoji="0" lang="en-US" sz="1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6 </a:t>
          </a:r>
          <a:r>
            <a:rPr kumimoji="0" lang="th-TH" sz="1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โครงการ</a:t>
          </a:r>
          <a:endParaRPr kumimoji="0" lang="en-US" sz="1400" b="1" i="0" u="sng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12</xdr:col>
      <xdr:colOff>591106</xdr:colOff>
      <xdr:row>7</xdr:row>
      <xdr:rowOff>115800</xdr:rowOff>
    </xdr:from>
    <xdr:to>
      <xdr:col>13</xdr:col>
      <xdr:colOff>285750</xdr:colOff>
      <xdr:row>8</xdr:row>
      <xdr:rowOff>127000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8CC71C00-954B-4F2D-B767-149FB748F208}"/>
            </a:ext>
          </a:extLst>
        </xdr:cNvPr>
        <xdr:cNvSpPr txBox="1"/>
      </xdr:nvSpPr>
      <xdr:spPr>
        <a:xfrm>
          <a:off x="10798731" y="2004925"/>
          <a:ext cx="297894" cy="281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th-TH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twoCellAnchor>
  <xdr:twoCellAnchor>
    <xdr:from>
      <xdr:col>13</xdr:col>
      <xdr:colOff>8401</xdr:colOff>
      <xdr:row>8</xdr:row>
      <xdr:rowOff>142875</xdr:rowOff>
    </xdr:from>
    <xdr:to>
      <xdr:col>13</xdr:col>
      <xdr:colOff>285750</xdr:colOff>
      <xdr:row>10</xdr:row>
      <xdr:rowOff>15875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E7483664-9906-434F-9052-063D2048A444}"/>
            </a:ext>
          </a:extLst>
        </xdr:cNvPr>
        <xdr:cNvSpPr txBox="1"/>
      </xdr:nvSpPr>
      <xdr:spPr>
        <a:xfrm>
          <a:off x="10819276" y="2301875"/>
          <a:ext cx="277349" cy="3333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th-TH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twoCellAnchor>
  <xdr:twoCellAnchor>
    <xdr:from>
      <xdr:col>13</xdr:col>
      <xdr:colOff>4664</xdr:colOff>
      <xdr:row>9</xdr:row>
      <xdr:rowOff>173882</xdr:rowOff>
    </xdr:from>
    <xdr:to>
      <xdr:col>13</xdr:col>
      <xdr:colOff>269875</xdr:colOff>
      <xdr:row>11</xdr:row>
      <xdr:rowOff>31750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568A39BF-D470-4524-B052-E0A288A551BC}"/>
            </a:ext>
          </a:extLst>
        </xdr:cNvPr>
        <xdr:cNvSpPr txBox="1"/>
      </xdr:nvSpPr>
      <xdr:spPr>
        <a:xfrm>
          <a:off x="10815539" y="2602757"/>
          <a:ext cx="265211" cy="23886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th-TH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twoCellAnchor>
  <xdr:twoCellAnchor>
    <xdr:from>
      <xdr:col>16</xdr:col>
      <xdr:colOff>68164</xdr:colOff>
      <xdr:row>7</xdr:row>
      <xdr:rowOff>143811</xdr:rowOff>
    </xdr:from>
    <xdr:to>
      <xdr:col>16</xdr:col>
      <xdr:colOff>396875</xdr:colOff>
      <xdr:row>8</xdr:row>
      <xdr:rowOff>174625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3DB857F1-4253-47D2-8358-F0CFE5965163}"/>
            </a:ext>
          </a:extLst>
        </xdr:cNvPr>
        <xdr:cNvSpPr txBox="1"/>
      </xdr:nvSpPr>
      <xdr:spPr>
        <a:xfrm>
          <a:off x="12688789" y="2032936"/>
          <a:ext cx="328711" cy="300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th-TH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twoCellAnchor>
  <xdr:twoCellAnchor>
    <xdr:from>
      <xdr:col>16</xdr:col>
      <xdr:colOff>65362</xdr:colOff>
      <xdr:row>8</xdr:row>
      <xdr:rowOff>154085</xdr:rowOff>
    </xdr:from>
    <xdr:to>
      <xdr:col>16</xdr:col>
      <xdr:colOff>396876</xdr:colOff>
      <xdr:row>9</xdr:row>
      <xdr:rowOff>174625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E9E7D955-DFF3-4DCA-9DFB-829A6EE441F9}"/>
            </a:ext>
          </a:extLst>
        </xdr:cNvPr>
        <xdr:cNvSpPr txBox="1"/>
      </xdr:nvSpPr>
      <xdr:spPr>
        <a:xfrm>
          <a:off x="12685987" y="2313085"/>
          <a:ext cx="331514" cy="290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th-TH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endParaRPr lang="en-US" sz="1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16</xdr:col>
      <xdr:colOff>60690</xdr:colOff>
      <xdr:row>9</xdr:row>
      <xdr:rowOff>144748</xdr:rowOff>
    </xdr:from>
    <xdr:to>
      <xdr:col>16</xdr:col>
      <xdr:colOff>365125</xdr:colOff>
      <xdr:row>11</xdr:row>
      <xdr:rowOff>31750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8E2C5F58-3AF4-4295-927D-4569F6120207}"/>
            </a:ext>
          </a:extLst>
        </xdr:cNvPr>
        <xdr:cNvSpPr txBox="1"/>
      </xdr:nvSpPr>
      <xdr:spPr>
        <a:xfrm>
          <a:off x="12681315" y="2573623"/>
          <a:ext cx="304435" cy="2680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th-TH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endParaRPr lang="en-US" sz="1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19</xdr:col>
      <xdr:colOff>74700</xdr:colOff>
      <xdr:row>7</xdr:row>
      <xdr:rowOff>174625</xdr:rowOff>
    </xdr:from>
    <xdr:to>
      <xdr:col>19</xdr:col>
      <xdr:colOff>381000</xdr:colOff>
      <xdr:row>8</xdr:row>
      <xdr:rowOff>142875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84222124-0579-4AB2-82DF-43368D01DFAD}"/>
            </a:ext>
          </a:extLst>
        </xdr:cNvPr>
        <xdr:cNvSpPr txBox="1"/>
      </xdr:nvSpPr>
      <xdr:spPr>
        <a:xfrm>
          <a:off x="14505075" y="2063750"/>
          <a:ext cx="306300" cy="238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</a:p>
      </xdr:txBody>
    </xdr:sp>
    <xdr:clientData/>
  </xdr:twoCellAnchor>
  <xdr:twoCellAnchor>
    <xdr:from>
      <xdr:col>19</xdr:col>
      <xdr:colOff>89643</xdr:colOff>
      <xdr:row>8</xdr:row>
      <xdr:rowOff>176497</xdr:rowOff>
    </xdr:from>
    <xdr:to>
      <xdr:col>19</xdr:col>
      <xdr:colOff>428625</xdr:colOff>
      <xdr:row>10</xdr:row>
      <xdr:rowOff>0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FB49952C-51A3-470C-A072-6414147BF7D3}"/>
            </a:ext>
          </a:extLst>
        </xdr:cNvPr>
        <xdr:cNvSpPr txBox="1"/>
      </xdr:nvSpPr>
      <xdr:spPr>
        <a:xfrm>
          <a:off x="14520018" y="2335497"/>
          <a:ext cx="338982" cy="2838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</a:p>
      </xdr:txBody>
    </xdr:sp>
    <xdr:clientData/>
  </xdr:twoCellAnchor>
  <xdr:twoCellAnchor>
    <xdr:from>
      <xdr:col>16</xdr:col>
      <xdr:colOff>536008</xdr:colOff>
      <xdr:row>14</xdr:row>
      <xdr:rowOff>127000</xdr:rowOff>
    </xdr:from>
    <xdr:to>
      <xdr:col>17</xdr:col>
      <xdr:colOff>254000</xdr:colOff>
      <xdr:row>16</xdr:row>
      <xdr:rowOff>63500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82AF534E-C681-4503-827A-F07D090D4649}"/>
            </a:ext>
          </a:extLst>
        </xdr:cNvPr>
        <xdr:cNvSpPr txBox="1"/>
      </xdr:nvSpPr>
      <xdr:spPr>
        <a:xfrm flipV="1">
          <a:off x="13156633" y="3508375"/>
          <a:ext cx="321242" cy="317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th-TH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</a:t>
          </a:r>
          <a:endParaRPr lang="en-US" sz="1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16</xdr:col>
      <xdr:colOff>582702</xdr:colOff>
      <xdr:row>15</xdr:row>
      <xdr:rowOff>151280</xdr:rowOff>
    </xdr:from>
    <xdr:to>
      <xdr:col>17</xdr:col>
      <xdr:colOff>285750</xdr:colOff>
      <xdr:row>17</xdr:row>
      <xdr:rowOff>31749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2AA9CAB6-0013-4933-BCA8-DEC5D1F9CF1F}"/>
            </a:ext>
          </a:extLst>
        </xdr:cNvPr>
        <xdr:cNvSpPr txBox="1"/>
      </xdr:nvSpPr>
      <xdr:spPr>
        <a:xfrm>
          <a:off x="13203327" y="3723155"/>
          <a:ext cx="306298" cy="2614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0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0</xdr:colOff>
      <xdr:row>1</xdr:row>
      <xdr:rowOff>0</xdr:rowOff>
    </xdr:from>
    <xdr:to>
      <xdr:col>38</xdr:col>
      <xdr:colOff>203200</xdr:colOff>
      <xdr:row>19</xdr:row>
      <xdr:rowOff>25400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417357-A888-408D-8A12-C7AADC9ED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384500" y="438150"/>
          <a:ext cx="3860800" cy="36830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arunya Puengsuk" refreshedDate="44641.670445601849" createdVersion="4" refreshedVersion="4" minRefreshableVersion="3" recordCount="3" xr:uid="{00000000-000A-0000-FFFF-FFFF00000000}">
  <cacheSource type="worksheet">
    <worksheetSource ref="B6:M9" sheet="1.รวม"/>
  </cacheSource>
  <cacheFields count="11">
    <cacheField name="ชื่อโครงการ / การดำเนินงาน" numFmtId="0">
      <sharedItems/>
    </cacheField>
    <cacheField name="ชื่อโครงการ / การดำเนินงาน2" numFmtId="0">
      <sharedItems/>
    </cacheField>
    <cacheField name="ปีงบประมาณ" numFmtId="0">
      <sharedItems containsSemiMixedTypes="0" containsString="0" containsNumber="1" containsInteger="1" minValue="2564" maxValue="2565" count="2">
        <n v="2564"/>
        <n v="2565"/>
      </sharedItems>
    </cacheField>
    <cacheField name="วันที่เริ่มต้นโครงการ" numFmtId="0">
      <sharedItems/>
    </cacheField>
    <cacheField name="วันที่สิ้นสุดโครงการ" numFmtId="0">
      <sharedItems/>
    </cacheField>
    <cacheField name="หน่วยงานระดับกองหรือเทียบเท่า" numFmtId="0">
      <sharedItems/>
    </cacheField>
    <cacheField name="หน่วยงานระดับกรมหรือเทียบเท่า" numFmtId="0">
      <sharedItems count="2">
        <s v="สำนักงานปลัดกระทรวงการท่องเที่ยวและกีฬา"/>
        <s v="มหาวิทยาลัยมหาสารคาม"/>
      </sharedItems>
    </cacheField>
    <cacheField name="หน่วยงานระดับกระทรวงหรือเทียบเท่า" numFmtId="0">
      <sharedItems count="2">
        <s v="กระทรวงการท่องเที่ยวและกีฬา"/>
        <s v="กระทรวงการอุดมศึกษา วิทยาศาสตร์ วิจัยและนวัตกรรม"/>
      </sharedItems>
    </cacheField>
    <cacheField name="ประเภทโครงการ" numFmtId="0">
      <sharedItems containsNonDate="0" containsString="0" containsBlank="1"/>
    </cacheField>
    <cacheField name="องค์ประกอบ" numFmtId="0">
      <sharedItems count="1">
        <s v="050302V01"/>
      </sharedItems>
    </cacheField>
    <cacheField name="ปัจจัย" numFmtId="0">
      <sharedItems count="3">
        <s v="050302F0102"/>
        <s v="050302F0103"/>
        <s v="050302F010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P" refreshedDate="45424.588064699077" createdVersion="6" refreshedVersion="6" minRefreshableVersion="3" recordCount="6" xr:uid="{2ADDD94D-5F4E-427D-8CAE-7C6D6AF1CBBA}">
  <cacheSource type="worksheet">
    <worksheetSource ref="B6:M12" sheet="1.รวม"/>
  </cacheSource>
  <cacheFields count="12">
    <cacheField name="ชื่อโครงการ / การดำเนินงาน" numFmtId="0">
      <sharedItems/>
    </cacheField>
    <cacheField name="ชื่อโครงการ / การดำเนินงาน2" numFmtId="0">
      <sharedItems/>
    </cacheField>
    <cacheField name="ยุทธศาสตร์ชาติที่เกี่ยวข้องโดยตรง (ข้อความ)" numFmtId="0">
      <sharedItems containsBlank="1"/>
    </cacheField>
    <cacheField name="ปีงบประมาณ" numFmtId="0">
      <sharedItems containsSemiMixedTypes="0" containsString="0" containsNumber="1" containsInteger="1" minValue="2564" maxValue="2567" count="3">
        <n v="2564"/>
        <n v="2565"/>
        <n v="2567"/>
      </sharedItems>
    </cacheField>
    <cacheField name="วันที่เริ่มต้นโครงการ" numFmtId="0">
      <sharedItems/>
    </cacheField>
    <cacheField name="วันที่สิ้นสุดโครงการ" numFmtId="0">
      <sharedItems/>
    </cacheField>
    <cacheField name="หน่วยงานระดับกองหรือเทียบเท่า" numFmtId="0">
      <sharedItems/>
    </cacheField>
    <cacheField name="หน่วยงานระดับกรมหรือเทียบเท่า" numFmtId="0">
      <sharedItems/>
    </cacheField>
    <cacheField name="หน่วยงานระดับกระทรวงหรือเทียบเท่า" numFmtId="0">
      <sharedItems/>
    </cacheField>
    <cacheField name="ประเภทโครงการ" numFmtId="0">
      <sharedItems containsBlank="1"/>
    </cacheField>
    <cacheField name="องค์ประกอบ" numFmtId="0">
      <sharedItems count="2">
        <s v="050302V01"/>
        <s v="050302V04"/>
      </sharedItems>
    </cacheField>
    <cacheField name="ปัจจัย" numFmtId="0">
      <sharedItems count="5">
        <s v="050302V01F02"/>
        <s v="050302V01F03"/>
        <s v="050302V01F01"/>
        <s v="050302V04F02"/>
        <s v="050302V04F01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">
  <r>
    <s v="โครงการยกระดับการท่องเที่ยวเชิงสุขภาพล้านนา"/>
    <s v="โครงการยกระดับการท่องเที่ยวเชิงสุขภาพล้านนา"/>
    <x v="0"/>
    <s v="ตุลาคม 2563"/>
    <s v="กันยายน 2564"/>
    <s v="สำนักงานการท่องเที่ยวและกีฬาจังหวัดเชียงใหม่"/>
    <x v="0"/>
    <x v="0"/>
    <m/>
    <x v="0"/>
    <x v="0"/>
  </r>
  <r>
    <s v="โครงการาส่งเสริมการท่องเที่่ยวเชิงสุขภาพอย่างยั่งยืนของชุมชน"/>
    <s v="โครงการาส่งเสริมการท่องเที่่ยวเชิงสุขภาพอย่างยั่งยืนของชุมชน"/>
    <x v="0"/>
    <s v="สิงหาคม 2564"/>
    <s v="กันยายน 2564"/>
    <s v="คณะการท่องเที่ยวและการโรงแรม"/>
    <x v="1"/>
    <x v="1"/>
    <m/>
    <x v="0"/>
    <x v="1"/>
  </r>
  <r>
    <s v="ปิดเมืองปั่นเปิดเมืองกินถิ่นสองแควประจำปี 2565"/>
    <s v="ปิดเมืองปั่นเปิดเมืองกินถิ่นสองแควประจำปี 2565"/>
    <x v="1"/>
    <s v="ตุลาคม 2564"/>
    <s v="กันยายน 2565"/>
    <s v="สำนักงานการท่องเที่ยวและกีฬาจังหวัดพิษณุโลก"/>
    <x v="0"/>
    <x v="0"/>
    <m/>
    <x v="0"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s v="โครงการยกระดับการท่องเที่ยวเชิงสุขภาพล้านนา"/>
    <s v="โครงการยกระดับการท่องเที่ยวเชิงสุขภาพล้านนา"/>
    <m/>
    <x v="0"/>
    <s v="ตุลาคม 2563"/>
    <s v="กันยายน 2564"/>
    <s v="สำนักงานการท่องเที่ยวและกีฬาจังหวัดเชียงใหม่"/>
    <s v="สำนักงานปลัดกระทรวงการท่องเที่ยวและกีฬา"/>
    <s v="กระทรวงการท่องเที่ยวและกีฬา"/>
    <m/>
    <x v="0"/>
    <x v="0"/>
  </r>
  <r>
    <s v="โครงการาส่งเสริมการท่องเที่ยวเชิงสุขภาพอย่างยั่งยืนของชุมชน"/>
    <s v="โครงการาส่งเสริมการท่องเที่ยวเชิงสุขภาพอย่างยั่งยืนของชุมชน"/>
    <m/>
    <x v="0"/>
    <s v="สิงหาคม 2564"/>
    <s v="กันยายน 2564"/>
    <s v="คณะการท่องเที่ยวและการโรงแรม"/>
    <s v="มหาวิทยาลัยมหาสารคาม"/>
    <s v="กระทรวงการอุดมศึกษา วิทยาศาสตร์ วิจัยและนวัตกรรม"/>
    <m/>
    <x v="0"/>
    <x v="1"/>
  </r>
  <r>
    <s v="ปิดเมืองปั่นเปิดเมืองกินถิ่นสองแควประจำปี 2565"/>
    <s v="ปิดเมืองปั่นเปิดเมืองกินถิ่นสองแควประจำปี 2565"/>
    <m/>
    <x v="1"/>
    <s v="ตุลาคม 2564"/>
    <s v="กันยายน 2565"/>
    <s v="สำนักงานการท่องเที่ยวและกีฬาจังหวัดพิษณุโลก"/>
    <s v="สำนักงานปลัดกระทรวงการท่องเที่ยวและกีฬา"/>
    <s v="กระทรวงการท่องเที่ยวและกีฬา"/>
    <m/>
    <x v="0"/>
    <x v="2"/>
  </r>
  <r>
    <s v="ท่องเที่ยวเชิงสุขภาพเกษตรปลอดสารพิษ ด้วยวิถีชีวิต NEWSTART (เริ่มต้นชีวิตใหม่)"/>
    <s v="ท่องเที่ยวเชิงสุขภาพเกษตรปลอดสารพิษ ด้วยวิถีชีวิต NEWSTART (เริ่มต้นชีวิตใหม่)"/>
    <s v="ด้านการสร้างความสามารถในการแข่งขัน"/>
    <x v="2"/>
    <s v="ตุลาคม 2566"/>
    <s v="กันยายน 2567"/>
    <s v="สำนักงานการท่องเที่ยวและกีฬาจังหวัดนครราชสีมา"/>
    <s v="สำนักงานปลัดกระทรวงการท่องเที่ยวและกีฬา"/>
    <s v="กระทรวงการท่องเที่ยวและกีฬา"/>
    <s v="ข้อเสนอโครงการสำคัญ 2567 ที่ผ่านเข้ารอบ"/>
    <x v="0"/>
    <x v="2"/>
  </r>
  <r>
    <s v="โครงการยกระดับศักยภาพอุตสาหกรรมสุขภาพครบวงจรด้วยนวัตกรรมสู่การพัฒนาเมืองสุขภาพอัจฉริยะ (Wellness Smart City)"/>
    <s v="โครงการยกระดับศักยภาพอุตสาหกรรมสุขภาพครบวงจรด้วยนวัตกรรมสู่การพัฒนาเมืองสุขภาพอัจฉริยะ (Wellness Smart City)"/>
    <s v="ด้านการสร้างความสามารถในการแข่งขัน"/>
    <x v="2"/>
    <s v="ตุลาคม 2566"/>
    <s v="กันยายน 2567"/>
    <s v="กองนโยบายและแผน"/>
    <s v="มหาวิทยาลัยราชภัฏอุดรธานี"/>
    <s v="กระทรวงการอุดมศึกษา วิทยาศาสตร์ วิจัยและนวัตกรรม"/>
    <s v="ข้อเสนอโครงการสำคัญ 2567 ที่ผ่านเข้ารอบ"/>
    <x v="0"/>
    <x v="1"/>
  </r>
  <r>
    <s v="โครงการการประเมินแบ่งส่วนนักท่องเที่ยวเชิงสุขภาพในอนาคตเพื่อให้ผู้ประกอบการสามารถกำหนดตำแหน่งผลิตภัณฑ์ให้สอดคล้องกับกลุ่มเป้าหมายนักท่องเที่ยวสุขภาพศักยภาพสูง"/>
    <s v="โครงการการประเมินแบ่งส่วนนักท่องเที่ยวเชิงสุขภาพในอนาคตเพื่อให้ผู้ประกอบการสามารถกำหนดตำแหน่งผลิตภัณฑ์ให้สอดคล้องกับกลุ่มเป้าหมายนักท่องเที่ยวสุขภาพศักยภาพสูง"/>
    <s v="ด้านการสร้างความสามารถในการแข่งขัน"/>
    <x v="2"/>
    <s v="ตุลาคม 2566"/>
    <s v="กันยายน 2567"/>
    <s v="กองแผนงาน"/>
    <s v="สถาบันบัณฑิตพัฒนบริหารศาสตร์"/>
    <s v="กระทรวงการอุดมศึกษา วิทยาศาสตร์ วิจัยและนวัตกรรม"/>
    <s v="ข้อเสนอโครงการสำคัญ 2567 ที่ผ่านเข้ารอบ"/>
    <x v="1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PivotTable4" cacheId="0" applyNumberFormats="0" applyBorderFormats="0" applyFontFormats="0" applyPatternFormats="0" applyAlignmentFormats="0" applyWidthHeightFormats="1" dataCaption="Values" grandTotalCaption="รวมจำนวนโครงการทั้งหมด" updatedVersion="4" minRefreshableVersion="3" useAutoFormatting="1" itemPrintTitles="1" createdVersion="4" indent="0" outline="1" outlineData="1" multipleFieldFilters="0" rowHeaderCaption="หน่วยงานระดับกระทรวง / กรม">
  <location ref="A1:B11" firstHeaderRow="1" firstDataRow="1" firstDataCol="1"/>
  <pivotFields count="11">
    <pivotField showAll="0"/>
    <pivotField dataField="1" showAll="0"/>
    <pivotField showAll="0"/>
    <pivotField showAll="0"/>
    <pivotField showAll="0"/>
    <pivotField showAll="0"/>
    <pivotField axis="axisRow" showAll="0">
      <items count="3">
        <item x="1"/>
        <item x="0"/>
        <item t="default"/>
      </items>
    </pivotField>
    <pivotField axis="axisRow" showAll="0">
      <items count="3">
        <item x="0"/>
        <item x="1"/>
        <item t="default"/>
      </items>
    </pivotField>
    <pivotField showAll="0"/>
    <pivotField axis="axisRow" showAll="0">
      <items count="2">
        <item x="0"/>
        <item t="default"/>
      </items>
    </pivotField>
    <pivotField axis="axisRow" showAll="0">
      <items count="4">
        <item x="2"/>
        <item x="0"/>
        <item x="1"/>
        <item t="default"/>
      </items>
    </pivotField>
  </pivotFields>
  <rowFields count="4">
    <field x="7"/>
    <field x="6"/>
    <field x="9"/>
    <field x="10"/>
  </rowFields>
  <rowItems count="10">
    <i>
      <x/>
    </i>
    <i r="1">
      <x v="1"/>
    </i>
    <i r="2">
      <x/>
    </i>
    <i r="3">
      <x/>
    </i>
    <i r="3">
      <x v="1"/>
    </i>
    <i>
      <x v="1"/>
    </i>
    <i r="1">
      <x/>
    </i>
    <i r="2">
      <x/>
    </i>
    <i r="3">
      <x v="2"/>
    </i>
    <i t="grand">
      <x/>
    </i>
  </rowItems>
  <colItems count="1">
    <i/>
  </colItems>
  <dataFields count="1">
    <dataField name="จำนวนโครงการ / การดำเนินงาน" fld="1" subtotal="count" baseField="0" baseItem="0"/>
  </dataFields>
  <formats count="4">
    <format dxfId="9">
      <pivotArea type="all" dataOnly="0" outline="0" fieldPosition="0"/>
    </format>
    <format dxfId="8">
      <pivotArea type="all" dataOnly="0" outline="0" fieldPosition="0"/>
    </format>
    <format dxfId="7">
      <pivotArea field="7" type="button" dataOnly="0" labelOnly="1" outline="0" axis="axisRow" fieldPosition="0"/>
    </format>
    <format dxfId="6">
      <pivotArea dataOnly="0" labelOnly="1" outline="0" axis="axisValues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85B5808-4F40-47B2-91AD-B2E741468728}" name="PivotTable5" cacheId="1" applyNumberFormats="0" applyBorderFormats="0" applyFontFormats="0" applyPatternFormats="0" applyAlignmentFormats="0" applyWidthHeightFormats="1" dataCaption="Values" grandTotalCaption="รวมจำนวนโครงการทั้งหมด" updatedVersion="6" minRefreshableVersion="3" useAutoFormatting="1" itemPrintTitles="1" createdVersion="4" indent="0" outline="1" outlineData="1" multipleFieldFilters="0" rowHeaderCaption="" colHeaderCaption="ปีงบประมาณ">
  <location ref="A1:E9" firstHeaderRow="1" firstDataRow="2" firstDataCol="1"/>
  <pivotFields count="12">
    <pivotField showAll="0"/>
    <pivotField dataField="1" showAll="0"/>
    <pivotField showAll="0"/>
    <pivotField axis="axisCol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 sortType="ascending">
      <items count="3">
        <item x="0"/>
        <item x="1"/>
        <item t="default"/>
      </items>
    </pivotField>
    <pivotField axis="axisRow" showAll="0" sortType="ascending">
      <items count="6">
        <item x="2"/>
        <item x="0"/>
        <item x="1"/>
        <item m="1" x="4"/>
        <item x="3"/>
        <item t="default"/>
      </items>
    </pivotField>
  </pivotFields>
  <rowFields count="2">
    <field x="10"/>
    <field x="11"/>
  </rowFields>
  <rowItems count="7">
    <i>
      <x/>
    </i>
    <i r="1">
      <x/>
    </i>
    <i r="1">
      <x v="1"/>
    </i>
    <i r="1">
      <x v="2"/>
    </i>
    <i>
      <x v="1"/>
    </i>
    <i r="1">
      <x v="4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1">
    <dataField name="องค์ประกอบ / ปัจจัย" fld="1" subtotal="count" baseField="0" baseItem="0"/>
  </dataFields>
  <formats count="6">
    <format dxfId="5">
      <pivotArea type="all" dataOnly="0" outline="0" fieldPosition="0"/>
    </format>
    <format dxfId="4">
      <pivotArea type="all" dataOnly="0" outline="0" fieldPosition="0"/>
    </format>
    <format dxfId="3">
      <pivotArea dataOnly="0" labelOnly="1" fieldPosition="0">
        <references count="1">
          <reference field="3" count="0"/>
        </references>
      </pivotArea>
    </format>
    <format dxfId="2">
      <pivotArea dataOnly="0" labelOnly="1" grandCol="1" outline="0" fieldPosition="0"/>
    </format>
    <format dxfId="1">
      <pivotArea type="origin" dataOnly="0" labelOnly="1" outline="0" fieldPosition="0"/>
    </format>
    <format dxfId="0">
      <pivotArea field="3" type="button" dataOnly="0" labelOnly="1" outline="0" axis="axisCol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menscr.nesdc.go.th/viewer/view.html?id=61382d6aba45632782ec7f35&amp;username=msu053017021" TargetMode="External"/><Relationship Id="rId2" Type="http://schemas.openxmlformats.org/officeDocument/2006/relationships/hyperlink" Target="https://emenscr.nesdc.go.th/viewer/view.html?id=606ac0ba8910b4057583a3ec&amp;username=mots5002131" TargetMode="External"/><Relationship Id="rId1" Type="http://schemas.openxmlformats.org/officeDocument/2006/relationships/hyperlink" Target="https://emenscr.nesdc.go.th/viewer/view.html?id=5f2d09e0ab64071b723c6d46&amp;username=rru054801021" TargetMode="External"/><Relationship Id="rId4" Type="http://schemas.openxmlformats.org/officeDocument/2006/relationships/hyperlink" Target="https://emenscr.nesdc.go.th/viewer/view.html?id=61b61b41f3473f0ca7a6c504&amp;username=mots6502361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emenscr.nesdc.go.th/viewer/view.html?id=KYawgnYQ06H42djXggnZ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emenscr.nesdc.go.th/viewer/view.html?id=z0rmoZ6JVRcBO7xKZRJB" TargetMode="External"/><Relationship Id="rId1" Type="http://schemas.openxmlformats.org/officeDocument/2006/relationships/hyperlink" Target="https://emenscr.nesdc.go.th/viewer/view.html?id=z0rmoZ6JVRcBO7xKZRJB" TargetMode="External"/><Relationship Id="rId6" Type="http://schemas.openxmlformats.org/officeDocument/2006/relationships/hyperlink" Target="https://emenscr.nesdc.go.th/viewer/view.html?id=LAQOWAQYQQhoLGYMGJ11" TargetMode="External"/><Relationship Id="rId5" Type="http://schemas.openxmlformats.org/officeDocument/2006/relationships/hyperlink" Target="https://emenscr.nesdc.go.th/viewer/view.html?id=LAQOWAQYQQhoLGYMGJ11" TargetMode="External"/><Relationship Id="rId4" Type="http://schemas.openxmlformats.org/officeDocument/2006/relationships/hyperlink" Target="https://emenscr.nesdc.go.th/viewer/view.html?id=KYawgnYQ06H42djXggn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menscr.nesdc.go.th/viewer/view.html?id=61382d6aba45632782ec7f35&amp;username=msu053017021" TargetMode="External"/><Relationship Id="rId2" Type="http://schemas.openxmlformats.org/officeDocument/2006/relationships/hyperlink" Target="https://emenscr.nesdc.go.th/viewer/view.html?id=606ac0ba8910b4057583a3ec&amp;username=mots5002131" TargetMode="External"/><Relationship Id="rId1" Type="http://schemas.openxmlformats.org/officeDocument/2006/relationships/hyperlink" Target="https://emenscr.nesdc.go.th/viewer/view.html?id=5f2d09e0ab64071b723c6d46&amp;username=rru054801021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emenscr.nesdc.go.th/viewer/view.html?id=61b61b41f3473f0ca7a6c504&amp;username=mots6502361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LAQOWAQYQQhoLGYMGJ11" TargetMode="External"/><Relationship Id="rId3" Type="http://schemas.openxmlformats.org/officeDocument/2006/relationships/hyperlink" Target="https://emenscr.nesdc.go.th/viewer/view.html?id=61b61b41f3473f0ca7a6c504&amp;username=mots6502361" TargetMode="External"/><Relationship Id="rId7" Type="http://schemas.openxmlformats.org/officeDocument/2006/relationships/hyperlink" Target="https://emenscr.nesdc.go.th/viewer/view.html?id=KYawgnYQ06H42djXggnZ" TargetMode="External"/><Relationship Id="rId2" Type="http://schemas.openxmlformats.org/officeDocument/2006/relationships/hyperlink" Target="https://emenscr.nesdc.go.th/viewer/view.html?id=61382d6aba45632782ec7f35&amp;username=msu053017021" TargetMode="External"/><Relationship Id="rId1" Type="http://schemas.openxmlformats.org/officeDocument/2006/relationships/hyperlink" Target="https://emenscr.nesdc.go.th/viewer/view.html?id=606ac0ba8910b4057583a3ec&amp;username=mots5002131" TargetMode="External"/><Relationship Id="rId6" Type="http://schemas.openxmlformats.org/officeDocument/2006/relationships/hyperlink" Target="https://emenscr.nesdc.go.th/viewer/view.html?id=KYawgnYQ06H42djXggnZ" TargetMode="External"/><Relationship Id="rId5" Type="http://schemas.openxmlformats.org/officeDocument/2006/relationships/hyperlink" Target="https://emenscr.nesdc.go.th/viewer/view.html?id=z0rmoZ6JVRcBO7xKZRJB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s://emenscr.nesdc.go.th/viewer/view.html?id=z0rmoZ6JVRcBO7xKZRJB" TargetMode="External"/><Relationship Id="rId9" Type="http://schemas.openxmlformats.org/officeDocument/2006/relationships/hyperlink" Target="https://emenscr.nesdc.go.th/viewer/view.html?id=LAQOWAQYQQhoLGYMGJ11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emenscr.nesdc.go.th/viewer/view.html?id=61b61b41f3473f0ca7a6c504&amp;username=mots6502361" TargetMode="External"/><Relationship Id="rId2" Type="http://schemas.openxmlformats.org/officeDocument/2006/relationships/hyperlink" Target="https://emenscr.nesdc.go.th/viewer/view.html?id=61382d6aba45632782ec7f35&amp;username=msu053017021" TargetMode="External"/><Relationship Id="rId1" Type="http://schemas.openxmlformats.org/officeDocument/2006/relationships/hyperlink" Target="https://emenscr.nesdc.go.th/viewer/view.html?id=606ac0ba8910b4057583a3ec&amp;username=mots5002131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LAQOWAQYQQhoLGYMGJ11" TargetMode="External"/><Relationship Id="rId3" Type="http://schemas.openxmlformats.org/officeDocument/2006/relationships/hyperlink" Target="https://emenscr.nesdc.go.th/viewer/view.html?id=61b61b41f3473f0ca7a6c504&amp;username=mots6502361" TargetMode="External"/><Relationship Id="rId7" Type="http://schemas.openxmlformats.org/officeDocument/2006/relationships/hyperlink" Target="https://emenscr.nesdc.go.th/viewer/view.html?id=KYawgnYQ06H42djXggnZ" TargetMode="External"/><Relationship Id="rId2" Type="http://schemas.openxmlformats.org/officeDocument/2006/relationships/hyperlink" Target="https://emenscr.nesdc.go.th/viewer/view.html?id=61382d6aba45632782ec7f35&amp;username=msu053017021" TargetMode="External"/><Relationship Id="rId1" Type="http://schemas.openxmlformats.org/officeDocument/2006/relationships/hyperlink" Target="https://emenscr.nesdc.go.th/viewer/view.html?id=606ac0ba8910b4057583a3ec&amp;username=mots5002131" TargetMode="External"/><Relationship Id="rId6" Type="http://schemas.openxmlformats.org/officeDocument/2006/relationships/hyperlink" Target="https://emenscr.nesdc.go.th/viewer/view.html?id=KYawgnYQ06H42djXggnZ" TargetMode="External"/><Relationship Id="rId5" Type="http://schemas.openxmlformats.org/officeDocument/2006/relationships/hyperlink" Target="https://emenscr.nesdc.go.th/viewer/view.html?id=z0rmoZ6JVRcBO7xKZRJB" TargetMode="External"/><Relationship Id="rId4" Type="http://schemas.openxmlformats.org/officeDocument/2006/relationships/hyperlink" Target="https://emenscr.nesdc.go.th/viewer/view.html?id=z0rmoZ6JVRcBO7xKZRJB" TargetMode="External"/><Relationship Id="rId9" Type="http://schemas.openxmlformats.org/officeDocument/2006/relationships/hyperlink" Target="https://emenscr.nesdc.go.th/viewer/view.html?id=LAQOWAQYQQhoLGYMGJ11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"/>
  <sheetViews>
    <sheetView workbookViewId="0">
      <selection activeCell="B25" sqref="B25"/>
    </sheetView>
  </sheetViews>
  <sheetFormatPr defaultRowHeight="14.4"/>
  <cols>
    <col min="1" max="1" width="21.5546875" bestFit="1" customWidth="1"/>
    <col min="2" max="2" width="28.88671875" bestFit="1" customWidth="1"/>
    <col min="3" max="3" width="97" customWidth="1"/>
    <col min="4" max="4" width="255.6640625" bestFit="1" customWidth="1"/>
    <col min="5" max="5" width="28.6640625" bestFit="1" customWidth="1"/>
    <col min="6" max="6" width="24.6640625" bestFit="1" customWidth="1"/>
    <col min="7" max="7" width="43.33203125" bestFit="1" customWidth="1"/>
    <col min="8" max="8" width="51.88671875" bestFit="1" customWidth="1"/>
    <col min="9" max="9" width="34.33203125" bestFit="1" customWidth="1"/>
    <col min="10" max="10" width="52.6640625" bestFit="1" customWidth="1"/>
    <col min="11" max="11" width="24.44140625" bestFit="1" customWidth="1"/>
    <col min="12" max="12" width="79.5546875" bestFit="1" customWidth="1"/>
    <col min="13" max="13" width="29.33203125" bestFit="1" customWidth="1"/>
    <col min="14" max="14" width="9" bestFit="1" customWidth="1"/>
    <col min="15" max="15" width="17.33203125" bestFit="1" customWidth="1"/>
    <col min="16" max="16" width="16.5546875" bestFit="1" customWidth="1"/>
    <col min="17" max="17" width="25.5546875" bestFit="1" customWidth="1"/>
    <col min="18" max="18" width="36.33203125" bestFit="1" customWidth="1"/>
    <col min="19" max="19" width="69" bestFit="1" customWidth="1"/>
    <col min="20" max="20" width="67.33203125" bestFit="1" customWidth="1"/>
    <col min="21" max="21" width="46.33203125" bestFit="1" customWidth="1"/>
    <col min="22" max="22" width="38.88671875" bestFit="1" customWidth="1"/>
    <col min="23" max="23" width="14.5546875" bestFit="1" customWidth="1"/>
    <col min="24" max="24" width="18" bestFit="1" customWidth="1"/>
    <col min="25" max="25" width="13.5546875" bestFit="1" customWidth="1"/>
  </cols>
  <sheetData>
    <row r="1" spans="1:25" ht="21.6" thickBot="1">
      <c r="A1" s="1" t="s">
        <v>0</v>
      </c>
      <c r="B1" s="1" t="s">
        <v>1</v>
      </c>
      <c r="C1" s="4"/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</row>
    <row r="2" spans="1:25" ht="21.6" thickBot="1">
      <c r="A2" s="3" t="s">
        <v>40</v>
      </c>
      <c r="B2" s="3" t="s">
        <v>41</v>
      </c>
      <c r="C2" s="5" t="s">
        <v>42</v>
      </c>
      <c r="D2" s="3" t="s">
        <v>42</v>
      </c>
      <c r="E2" s="3"/>
      <c r="F2" s="3"/>
      <c r="G2" s="3" t="s">
        <v>24</v>
      </c>
      <c r="H2" s="3" t="s">
        <v>25</v>
      </c>
      <c r="I2" s="3"/>
      <c r="J2" s="3" t="s">
        <v>24</v>
      </c>
      <c r="K2" s="3" t="s">
        <v>43</v>
      </c>
      <c r="L2" s="3" t="s">
        <v>44</v>
      </c>
      <c r="M2" s="3" t="s">
        <v>45</v>
      </c>
      <c r="N2" s="3" t="s">
        <v>26</v>
      </c>
      <c r="O2" s="3" t="s">
        <v>38</v>
      </c>
      <c r="P2" s="3" t="s">
        <v>32</v>
      </c>
      <c r="Q2" s="2">
        <v>1900000</v>
      </c>
      <c r="R2" s="2">
        <v>1900000</v>
      </c>
      <c r="S2" s="3" t="s">
        <v>27</v>
      </c>
      <c r="T2" s="3" t="s">
        <v>46</v>
      </c>
      <c r="U2" s="3" t="s">
        <v>28</v>
      </c>
      <c r="V2" s="3" t="s">
        <v>39</v>
      </c>
      <c r="W2" s="3" t="s">
        <v>47</v>
      </c>
      <c r="X2" s="3" t="s">
        <v>48</v>
      </c>
    </row>
    <row r="3" spans="1:25" ht="21.6" thickBot="1">
      <c r="A3" s="3" t="s">
        <v>36</v>
      </c>
      <c r="B3" s="3" t="s">
        <v>50</v>
      </c>
      <c r="C3" s="5" t="s">
        <v>51</v>
      </c>
      <c r="D3" s="3" t="s">
        <v>51</v>
      </c>
      <c r="E3" s="3"/>
      <c r="F3" s="3"/>
      <c r="G3" s="3" t="s">
        <v>24</v>
      </c>
      <c r="H3" s="3" t="s">
        <v>25</v>
      </c>
      <c r="I3" s="3"/>
      <c r="J3" s="3" t="s">
        <v>24</v>
      </c>
      <c r="K3" s="3" t="s">
        <v>43</v>
      </c>
      <c r="L3" s="3" t="s">
        <v>44</v>
      </c>
      <c r="M3" s="3" t="s">
        <v>52</v>
      </c>
      <c r="N3" s="3" t="s">
        <v>26</v>
      </c>
      <c r="O3" s="3" t="s">
        <v>35</v>
      </c>
      <c r="P3" s="3" t="s">
        <v>29</v>
      </c>
      <c r="Q3" s="2">
        <v>1589700</v>
      </c>
      <c r="R3" s="2">
        <v>1589700</v>
      </c>
      <c r="S3" s="3" t="s">
        <v>37</v>
      </c>
      <c r="T3" s="3" t="s">
        <v>31</v>
      </c>
      <c r="U3" s="3" t="s">
        <v>30</v>
      </c>
      <c r="V3" s="3"/>
      <c r="W3" s="3" t="s">
        <v>53</v>
      </c>
      <c r="X3" s="3" t="s">
        <v>54</v>
      </c>
    </row>
    <row r="4" spans="1:25" ht="21.6" thickBot="1">
      <c r="A4" s="3" t="s">
        <v>55</v>
      </c>
      <c r="B4" s="3" t="s">
        <v>56</v>
      </c>
      <c r="C4" s="5" t="s">
        <v>57</v>
      </c>
      <c r="D4" s="3" t="s">
        <v>57</v>
      </c>
      <c r="E4" s="3"/>
      <c r="F4" s="3"/>
      <c r="G4" s="3" t="s">
        <v>24</v>
      </c>
      <c r="H4" s="3" t="s">
        <v>25</v>
      </c>
      <c r="I4" s="3"/>
      <c r="J4" s="3" t="s">
        <v>24</v>
      </c>
      <c r="K4" s="3" t="s">
        <v>43</v>
      </c>
      <c r="L4" s="3" t="s">
        <v>44</v>
      </c>
      <c r="M4" s="3" t="s">
        <v>58</v>
      </c>
      <c r="N4" s="3" t="s">
        <v>26</v>
      </c>
      <c r="O4" s="3" t="s">
        <v>49</v>
      </c>
      <c r="P4" s="3" t="s">
        <v>29</v>
      </c>
      <c r="Q4" s="2">
        <v>50000</v>
      </c>
      <c r="R4" s="2">
        <v>50000</v>
      </c>
      <c r="S4" s="3" t="s">
        <v>59</v>
      </c>
      <c r="T4" s="3" t="s">
        <v>60</v>
      </c>
      <c r="U4" s="3" t="s">
        <v>28</v>
      </c>
      <c r="V4" s="3"/>
      <c r="W4" s="3" t="s">
        <v>53</v>
      </c>
      <c r="X4" s="3" t="s">
        <v>61</v>
      </c>
    </row>
    <row r="5" spans="1:25" ht="21">
      <c r="A5" s="3" t="s">
        <v>33</v>
      </c>
      <c r="B5" s="3" t="s">
        <v>62</v>
      </c>
      <c r="C5" s="5" t="s">
        <v>63</v>
      </c>
      <c r="D5" s="3" t="s">
        <v>63</v>
      </c>
      <c r="E5" s="3"/>
      <c r="F5" s="3"/>
      <c r="G5" s="3" t="s">
        <v>24</v>
      </c>
      <c r="H5" s="3" t="s">
        <v>25</v>
      </c>
      <c r="I5" s="3"/>
      <c r="J5" s="3" t="s">
        <v>24</v>
      </c>
      <c r="K5" s="3" t="s">
        <v>43</v>
      </c>
      <c r="L5" s="3" t="s">
        <v>44</v>
      </c>
      <c r="M5" s="3" t="s">
        <v>64</v>
      </c>
      <c r="N5" s="3" t="s">
        <v>26</v>
      </c>
      <c r="O5" s="3" t="s">
        <v>38</v>
      </c>
      <c r="P5" s="3" t="s">
        <v>32</v>
      </c>
      <c r="Q5" s="2">
        <v>3311600</v>
      </c>
      <c r="R5" s="2">
        <v>3311600</v>
      </c>
      <c r="S5" s="3" t="s">
        <v>34</v>
      </c>
      <c r="T5" s="3" t="s">
        <v>31</v>
      </c>
      <c r="U5" s="3" t="s">
        <v>30</v>
      </c>
      <c r="V5" s="3"/>
      <c r="W5" s="3" t="s">
        <v>53</v>
      </c>
      <c r="X5" s="3" t="s">
        <v>65</v>
      </c>
    </row>
  </sheetData>
  <hyperlinks>
    <hyperlink ref="C2" r:id="rId1" display="https://emenscr.nesdc.go.th/viewer/view.html?id=5f2d09e0ab64071b723c6d46&amp;username=rru054801021" xr:uid="{00000000-0004-0000-0000-000000000000}"/>
    <hyperlink ref="C3" r:id="rId2" display="https://emenscr.nesdc.go.th/viewer/view.html?id=606ac0ba8910b4057583a3ec&amp;username=mots5002131" xr:uid="{00000000-0004-0000-0000-000001000000}"/>
    <hyperlink ref="C4" r:id="rId3" display="https://emenscr.nesdc.go.th/viewer/view.html?id=61382d6aba45632782ec7f35&amp;username=msu053017021" xr:uid="{00000000-0004-0000-0000-000002000000}"/>
    <hyperlink ref="C5" r:id="rId4" display="https://emenscr.nesdc.go.th/viewer/view.html?id=61b61b41f3473f0ca7a6c504&amp;username=mots6502361" xr:uid="{00000000-0004-0000-0000-000003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6005C-6B14-4DE0-84AA-2792E2358531}">
  <sheetPr>
    <tabColor rgb="FF00B050"/>
  </sheetPr>
  <dimension ref="A1:U6"/>
  <sheetViews>
    <sheetView topLeftCell="B1" zoomScale="50" zoomScaleNormal="50" workbookViewId="0">
      <pane ySplit="3" topLeftCell="A4" activePane="bottomLeft" state="frozen"/>
      <selection activeCell="B1" sqref="B1"/>
      <selection pane="bottomLeft" activeCell="L24" sqref="L24"/>
    </sheetView>
  </sheetViews>
  <sheetFormatPr defaultRowHeight="14.4"/>
  <cols>
    <col min="1" max="1" width="18.33203125" hidden="1" customWidth="1"/>
    <col min="2" max="2" width="73.88671875" customWidth="1"/>
    <col min="3" max="3" width="28.109375" hidden="1" customWidth="1"/>
    <col min="4" max="4" width="37.109375" hidden="1" customWidth="1"/>
    <col min="5" max="5" width="17.109375" customWidth="1"/>
    <col min="6" max="6" width="21.88671875" hidden="1" customWidth="1"/>
    <col min="7" max="7" width="20.5546875" hidden="1" customWidth="1"/>
    <col min="8" max="8" width="44.88671875" customWidth="1"/>
    <col min="9" max="9" width="39.6640625" customWidth="1"/>
    <col min="10" max="10" width="48.5546875" customWidth="1"/>
    <col min="11" max="11" width="37.6640625" customWidth="1"/>
    <col min="12" max="12" width="22.88671875" customWidth="1"/>
    <col min="13" max="13" width="18" customWidth="1"/>
    <col min="14" max="14" width="24.88671875" style="41" customWidth="1"/>
    <col min="15" max="15" width="27.6640625" style="41" customWidth="1"/>
    <col min="16" max="16" width="51.33203125" hidden="1" customWidth="1"/>
    <col min="17" max="17" width="19.33203125" hidden="1" customWidth="1"/>
    <col min="18" max="18" width="18.6640625" hidden="1" customWidth="1"/>
    <col min="19" max="19" width="23" hidden="1" customWidth="1"/>
    <col min="20" max="20" width="57.33203125" hidden="1" customWidth="1"/>
  </cols>
  <sheetData>
    <row r="1" spans="1:21" ht="31.5" customHeight="1">
      <c r="B1" s="77" t="s">
        <v>169</v>
      </c>
    </row>
    <row r="2" spans="1:21" ht="21">
      <c r="A2" s="44"/>
      <c r="B2" s="83" t="s">
        <v>2</v>
      </c>
      <c r="C2" s="81" t="s">
        <v>2</v>
      </c>
      <c r="D2" s="85" t="s">
        <v>6</v>
      </c>
      <c r="E2" s="87" t="s">
        <v>66</v>
      </c>
      <c r="F2" s="81" t="s">
        <v>13</v>
      </c>
      <c r="G2" s="85" t="s">
        <v>14</v>
      </c>
      <c r="H2" s="90" t="s">
        <v>17</v>
      </c>
      <c r="I2" s="90" t="s">
        <v>18</v>
      </c>
      <c r="J2" s="90" t="s">
        <v>19</v>
      </c>
      <c r="K2" s="83" t="s">
        <v>20</v>
      </c>
      <c r="L2" s="94" t="s">
        <v>166</v>
      </c>
      <c r="M2" s="95"/>
      <c r="N2" s="96" t="s">
        <v>167</v>
      </c>
      <c r="O2" s="96"/>
      <c r="P2" s="44"/>
      <c r="Q2" s="44"/>
      <c r="R2" s="44"/>
      <c r="S2" s="44"/>
      <c r="T2" s="44"/>
    </row>
    <row r="3" spans="1:21" s="41" customFormat="1" ht="21">
      <c r="A3" s="44"/>
      <c r="B3" s="84"/>
      <c r="C3" s="81"/>
      <c r="D3" s="85"/>
      <c r="E3" s="88"/>
      <c r="F3" s="81"/>
      <c r="G3" s="85"/>
      <c r="H3" s="91"/>
      <c r="I3" s="91"/>
      <c r="J3" s="91"/>
      <c r="K3" s="84"/>
      <c r="L3" s="81" t="s">
        <v>21</v>
      </c>
      <c r="M3" s="78" t="s">
        <v>22</v>
      </c>
      <c r="N3" s="79" t="s">
        <v>21</v>
      </c>
      <c r="O3" s="79" t="s">
        <v>22</v>
      </c>
      <c r="P3" s="44"/>
      <c r="Q3" s="44"/>
      <c r="R3" s="44"/>
      <c r="S3" s="44"/>
      <c r="T3" s="44"/>
      <c r="U3" s="25" t="s">
        <v>168</v>
      </c>
    </row>
    <row r="4" spans="1:21" ht="21">
      <c r="A4" s="44" t="s">
        <v>115</v>
      </c>
      <c r="B4" s="82" t="s">
        <v>116</v>
      </c>
      <c r="C4" s="50" t="s">
        <v>116</v>
      </c>
      <c r="D4" s="50" t="s">
        <v>25</v>
      </c>
      <c r="E4" s="86">
        <v>2567</v>
      </c>
      <c r="F4" s="55" t="s">
        <v>96</v>
      </c>
      <c r="G4" s="55" t="s">
        <v>97</v>
      </c>
      <c r="H4" s="89" t="s">
        <v>117</v>
      </c>
      <c r="I4" s="89" t="s">
        <v>31</v>
      </c>
      <c r="J4" s="89" t="s">
        <v>30</v>
      </c>
      <c r="K4" s="89" t="s">
        <v>118</v>
      </c>
      <c r="L4" s="55" t="s">
        <v>53</v>
      </c>
      <c r="M4" s="55" t="s">
        <v>121</v>
      </c>
      <c r="N4" s="55" t="s">
        <v>53</v>
      </c>
      <c r="O4" s="55" t="s">
        <v>121</v>
      </c>
      <c r="P4" s="49" t="s">
        <v>122</v>
      </c>
      <c r="Q4" s="44" t="str">
        <f t="shared" ref="Q4:Q6" si="0">IF(LEN(M4=11),_xlfn.CONCAT(L4,"F",RIGHT(M4,2)),M4)</f>
        <v>050302V01F01</v>
      </c>
      <c r="R4" s="54" t="s">
        <v>119</v>
      </c>
      <c r="S4" s="54" t="s">
        <v>120</v>
      </c>
      <c r="T4" s="44"/>
    </row>
    <row r="5" spans="1:21" ht="21">
      <c r="A5" s="44" t="s">
        <v>123</v>
      </c>
      <c r="B5" s="52" t="s">
        <v>124</v>
      </c>
      <c r="C5" s="50" t="s">
        <v>124</v>
      </c>
      <c r="D5" s="50" t="s">
        <v>25</v>
      </c>
      <c r="E5" s="80">
        <v>2567</v>
      </c>
      <c r="F5" s="55" t="s">
        <v>96</v>
      </c>
      <c r="G5" s="55" t="s">
        <v>97</v>
      </c>
      <c r="H5" s="55" t="s">
        <v>27</v>
      </c>
      <c r="I5" s="55" t="s">
        <v>125</v>
      </c>
      <c r="J5" s="55" t="s">
        <v>28</v>
      </c>
      <c r="K5" s="55" t="s">
        <v>118</v>
      </c>
      <c r="L5" s="55" t="s">
        <v>53</v>
      </c>
      <c r="M5" s="55" t="s">
        <v>127</v>
      </c>
      <c r="N5" s="55" t="s">
        <v>53</v>
      </c>
      <c r="O5" s="55" t="s">
        <v>127</v>
      </c>
      <c r="P5" s="49" t="s">
        <v>128</v>
      </c>
      <c r="Q5" s="44" t="str">
        <f t="shared" si="0"/>
        <v>050302V01F03</v>
      </c>
      <c r="R5" s="54" t="s">
        <v>119</v>
      </c>
      <c r="S5" s="54" t="s">
        <v>126</v>
      </c>
      <c r="T5" s="44"/>
    </row>
    <row r="6" spans="1:21" ht="21">
      <c r="A6" s="44" t="s">
        <v>129</v>
      </c>
      <c r="B6" s="52" t="s">
        <v>130</v>
      </c>
      <c r="C6" s="50" t="s">
        <v>130</v>
      </c>
      <c r="D6" s="50" t="s">
        <v>25</v>
      </c>
      <c r="E6" s="80">
        <v>2567</v>
      </c>
      <c r="F6" s="55" t="s">
        <v>96</v>
      </c>
      <c r="G6" s="55" t="s">
        <v>97</v>
      </c>
      <c r="H6" s="55" t="s">
        <v>131</v>
      </c>
      <c r="I6" s="55" t="s">
        <v>132</v>
      </c>
      <c r="J6" s="55" t="s">
        <v>28</v>
      </c>
      <c r="K6" s="55" t="s">
        <v>118</v>
      </c>
      <c r="L6" s="55" t="s">
        <v>47</v>
      </c>
      <c r="M6" s="55" t="s">
        <v>109</v>
      </c>
      <c r="N6" s="93" t="s">
        <v>47</v>
      </c>
      <c r="O6" s="93" t="s">
        <v>170</v>
      </c>
      <c r="P6" s="49" t="s">
        <v>133</v>
      </c>
      <c r="Q6" s="44" t="str">
        <f t="shared" si="0"/>
        <v>050302V04F01</v>
      </c>
      <c r="R6" s="54" t="s">
        <v>107</v>
      </c>
      <c r="S6" s="54" t="s">
        <v>108</v>
      </c>
      <c r="T6" s="8" t="s">
        <v>135</v>
      </c>
    </row>
  </sheetData>
  <autoFilter ref="B3:O3" xr:uid="{638054DA-D8E0-4EA1-8D5E-318395A36FBD}"/>
  <mergeCells count="2">
    <mergeCell ref="L2:M2"/>
    <mergeCell ref="N2:O2"/>
  </mergeCells>
  <hyperlinks>
    <hyperlink ref="P4" r:id="rId1" xr:uid="{BD1AC009-B667-4F48-901F-E418B62B28CE}"/>
    <hyperlink ref="B4" r:id="rId2" xr:uid="{D12D0251-9884-4C49-8B8D-ED77EC3FF723}"/>
    <hyperlink ref="P5" r:id="rId3" xr:uid="{42A45F65-B3BE-4005-8CDC-1B83779025BF}"/>
    <hyperlink ref="B5" r:id="rId4" xr:uid="{65F6BDA9-599B-4288-BDE4-5FA37B5B6723}"/>
    <hyperlink ref="P6" r:id="rId5" xr:uid="{F8B1D535-55C0-4B54-8AA9-4E57AF23CD81}"/>
    <hyperlink ref="B6" r:id="rId6" xr:uid="{F83CC55D-A2E0-4808-ADFC-F84B81EE97BE}"/>
  </hyperlinks>
  <pageMargins left="0.7" right="0.7" top="0.75" bottom="0.75" header="0.3" footer="0.3"/>
  <pageSetup paperSize="9" orientation="portrait" horizontalDpi="1200" verticalDpi="1200" r:id="rId7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4DAB1-8E5B-4E57-8DD5-857C0E7BE233}">
  <sheetPr filterMode="1"/>
  <dimension ref="A1:Q8"/>
  <sheetViews>
    <sheetView zoomScale="50" zoomScaleNormal="50" workbookViewId="0">
      <selection activeCell="A6" sqref="A6:Q8"/>
    </sheetView>
  </sheetViews>
  <sheetFormatPr defaultRowHeight="14.4"/>
  <cols>
    <col min="1" max="1" width="19" customWidth="1"/>
    <col min="2" max="2" width="34.109375" style="41" customWidth="1"/>
    <col min="3" max="4" width="54" customWidth="1"/>
    <col min="5" max="5" width="13.44140625" customWidth="1"/>
    <col min="6" max="6" width="28.33203125" customWidth="1"/>
    <col min="7" max="7" width="27" customWidth="1"/>
    <col min="8" max="8" width="54" customWidth="1"/>
    <col min="9" max="9" width="52.6640625" customWidth="1"/>
    <col min="10" max="11" width="54" customWidth="1"/>
    <col min="12" max="12" width="13.44140625" customWidth="1"/>
    <col min="13" max="13" width="19.5546875" customWidth="1"/>
    <col min="14" max="14" width="79.109375" customWidth="1"/>
    <col min="15" max="15" width="16" customWidth="1"/>
    <col min="16" max="16" width="24.88671875" customWidth="1"/>
    <col min="17" max="17" width="21.44140625" customWidth="1"/>
  </cols>
  <sheetData>
    <row r="1" spans="1:17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7">
      <c r="A2" s="42" t="s">
        <v>1</v>
      </c>
      <c r="B2" s="42"/>
      <c r="C2" s="42" t="s">
        <v>2</v>
      </c>
      <c r="D2" s="42" t="s">
        <v>6</v>
      </c>
      <c r="E2" s="42" t="s">
        <v>66</v>
      </c>
      <c r="F2" s="42" t="s">
        <v>13</v>
      </c>
      <c r="G2" s="42" t="s">
        <v>14</v>
      </c>
      <c r="H2" s="42" t="s">
        <v>17</v>
      </c>
      <c r="I2" s="42" t="s">
        <v>18</v>
      </c>
      <c r="J2" s="42" t="s">
        <v>19</v>
      </c>
      <c r="K2" s="42" t="s">
        <v>20</v>
      </c>
      <c r="L2" s="42" t="s">
        <v>21</v>
      </c>
      <c r="M2" s="42" t="s">
        <v>22</v>
      </c>
      <c r="N2" s="42" t="s">
        <v>93</v>
      </c>
    </row>
    <row r="3" spans="1:17" ht="21" hidden="1">
      <c r="A3" s="8" t="s">
        <v>94</v>
      </c>
      <c r="B3" s="8"/>
      <c r="C3" s="8" t="s">
        <v>95</v>
      </c>
      <c r="D3" s="8" t="s">
        <v>25</v>
      </c>
      <c r="E3" s="43">
        <v>2567</v>
      </c>
      <c r="F3" s="8" t="s">
        <v>96</v>
      </c>
      <c r="G3" s="8" t="s">
        <v>97</v>
      </c>
      <c r="H3" s="8" t="s">
        <v>98</v>
      </c>
      <c r="I3" s="8" t="s">
        <v>31</v>
      </c>
      <c r="J3" s="8" t="s">
        <v>30</v>
      </c>
      <c r="K3" s="8" t="s">
        <v>99</v>
      </c>
      <c r="L3" s="8" t="s">
        <v>78</v>
      </c>
      <c r="M3" s="8" t="s">
        <v>102</v>
      </c>
      <c r="N3" s="8" t="s">
        <v>103</v>
      </c>
      <c r="O3" s="8"/>
      <c r="P3" s="8" t="s">
        <v>100</v>
      </c>
      <c r="Q3" s="8" t="s">
        <v>101</v>
      </c>
    </row>
    <row r="4" spans="1:17" ht="21" hidden="1">
      <c r="A4" s="8" t="s">
        <v>104</v>
      </c>
      <c r="B4" s="8"/>
      <c r="C4" s="8" t="s">
        <v>105</v>
      </c>
      <c r="D4" s="8" t="s">
        <v>25</v>
      </c>
      <c r="E4" s="43">
        <v>2567</v>
      </c>
      <c r="F4" s="8" t="s">
        <v>96</v>
      </c>
      <c r="G4" s="8" t="s">
        <v>97</v>
      </c>
      <c r="H4" s="8" t="s">
        <v>106</v>
      </c>
      <c r="I4" s="8" t="s">
        <v>31</v>
      </c>
      <c r="J4" s="8" t="s">
        <v>30</v>
      </c>
      <c r="K4" s="8" t="s">
        <v>99</v>
      </c>
      <c r="L4" s="8" t="s">
        <v>47</v>
      </c>
      <c r="M4" s="8" t="s">
        <v>109</v>
      </c>
      <c r="N4" s="8" t="s">
        <v>110</v>
      </c>
      <c r="O4" s="8"/>
      <c r="P4" s="8" t="s">
        <v>107</v>
      </c>
      <c r="Q4" s="8" t="s">
        <v>108</v>
      </c>
    </row>
    <row r="5" spans="1:17" ht="21" hidden="1">
      <c r="A5" s="8" t="s">
        <v>111</v>
      </c>
      <c r="B5" s="8"/>
      <c r="C5" s="8" t="s">
        <v>112</v>
      </c>
      <c r="D5" s="8" t="s">
        <v>25</v>
      </c>
      <c r="E5" s="43">
        <v>2567</v>
      </c>
      <c r="F5" s="8" t="s">
        <v>96</v>
      </c>
      <c r="G5" s="8" t="s">
        <v>97</v>
      </c>
      <c r="H5" s="8" t="s">
        <v>113</v>
      </c>
      <c r="I5" s="8" t="s">
        <v>31</v>
      </c>
      <c r="J5" s="8" t="s">
        <v>30</v>
      </c>
      <c r="K5" s="8" t="s">
        <v>99</v>
      </c>
      <c r="L5" s="8" t="s">
        <v>47</v>
      </c>
      <c r="M5" s="8" t="s">
        <v>109</v>
      </c>
      <c r="N5" s="8" t="s">
        <v>114</v>
      </c>
      <c r="O5" s="8"/>
      <c r="P5" s="8" t="s">
        <v>107</v>
      </c>
      <c r="Q5" s="8" t="s">
        <v>108</v>
      </c>
    </row>
    <row r="6" spans="1:17" ht="21">
      <c r="A6" s="8" t="s">
        <v>115</v>
      </c>
      <c r="B6" s="8"/>
      <c r="C6" s="8" t="s">
        <v>116</v>
      </c>
      <c r="D6" s="8" t="s">
        <v>25</v>
      </c>
      <c r="E6" s="43">
        <v>2567</v>
      </c>
      <c r="F6" s="8" t="s">
        <v>96</v>
      </c>
      <c r="G6" s="8" t="s">
        <v>97</v>
      </c>
      <c r="H6" s="8" t="s">
        <v>117</v>
      </c>
      <c r="I6" s="8" t="s">
        <v>31</v>
      </c>
      <c r="J6" s="8" t="s">
        <v>30</v>
      </c>
      <c r="K6" s="8" t="s">
        <v>118</v>
      </c>
      <c r="L6" s="8" t="s">
        <v>53</v>
      </c>
      <c r="M6" s="8" t="s">
        <v>121</v>
      </c>
      <c r="N6" s="8" t="s">
        <v>122</v>
      </c>
      <c r="O6" s="8"/>
      <c r="P6" s="8" t="s">
        <v>119</v>
      </c>
      <c r="Q6" s="8" t="s">
        <v>120</v>
      </c>
    </row>
    <row r="7" spans="1:17" ht="21">
      <c r="A7" s="8" t="s">
        <v>123</v>
      </c>
      <c r="B7" s="8"/>
      <c r="C7" s="8" t="s">
        <v>124</v>
      </c>
      <c r="D7" s="8" t="s">
        <v>25</v>
      </c>
      <c r="E7" s="43">
        <v>2567</v>
      </c>
      <c r="F7" s="8" t="s">
        <v>96</v>
      </c>
      <c r="G7" s="8" t="s">
        <v>97</v>
      </c>
      <c r="H7" s="8" t="s">
        <v>27</v>
      </c>
      <c r="I7" s="8" t="s">
        <v>125</v>
      </c>
      <c r="J7" s="8" t="s">
        <v>28</v>
      </c>
      <c r="K7" s="8" t="s">
        <v>118</v>
      </c>
      <c r="L7" s="8" t="s">
        <v>53</v>
      </c>
      <c r="M7" s="8" t="s">
        <v>127</v>
      </c>
      <c r="N7" s="8" t="s">
        <v>128</v>
      </c>
      <c r="O7" s="8"/>
      <c r="P7" s="8" t="s">
        <v>119</v>
      </c>
      <c r="Q7" s="8" t="s">
        <v>126</v>
      </c>
    </row>
    <row r="8" spans="1:17" ht="21">
      <c r="A8" s="8" t="s">
        <v>129</v>
      </c>
      <c r="B8" s="8"/>
      <c r="C8" s="8" t="s">
        <v>130</v>
      </c>
      <c r="D8" s="8" t="s">
        <v>25</v>
      </c>
      <c r="E8" s="43">
        <v>2567</v>
      </c>
      <c r="F8" s="8" t="s">
        <v>96</v>
      </c>
      <c r="G8" s="8" t="s">
        <v>97</v>
      </c>
      <c r="H8" s="8" t="s">
        <v>131</v>
      </c>
      <c r="I8" s="8" t="s">
        <v>132</v>
      </c>
      <c r="J8" s="8" t="s">
        <v>28</v>
      </c>
      <c r="K8" s="8" t="s">
        <v>118</v>
      </c>
      <c r="L8" s="8" t="s">
        <v>47</v>
      </c>
      <c r="M8" s="8" t="s">
        <v>109</v>
      </c>
      <c r="N8" s="8" t="s">
        <v>133</v>
      </c>
      <c r="O8" s="8"/>
      <c r="P8" s="8" t="s">
        <v>107</v>
      </c>
      <c r="Q8" s="8" t="s">
        <v>108</v>
      </c>
    </row>
  </sheetData>
  <autoFilter ref="A2:N8" xr:uid="{45AA5B4E-8544-4AF3-8CBA-320B831FB6FA}">
    <filterColumn colId="10">
      <filters>
        <filter val="ข้อเสนอโครงการสำคัญ 2567 ที่ผ่านเข้ารอบ"/>
      </filters>
    </filterColumn>
  </autoFilter>
  <mergeCells count="1">
    <mergeCell ref="A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N5"/>
  <sheetViews>
    <sheetView topLeftCell="C1" workbookViewId="0">
      <selection activeCell="G14" sqref="G14"/>
    </sheetView>
  </sheetViews>
  <sheetFormatPr defaultColWidth="9.109375" defaultRowHeight="21"/>
  <cols>
    <col min="1" max="1" width="21.5546875" style="8" hidden="1" customWidth="1"/>
    <col min="2" max="2" width="28.88671875" style="8" hidden="1" customWidth="1"/>
    <col min="3" max="3" width="52.33203125" style="8" customWidth="1"/>
    <col min="4" max="4" width="50.88671875" style="8" customWidth="1"/>
    <col min="5" max="5" width="37.88671875" style="8" hidden="1" customWidth="1"/>
    <col min="6" max="6" width="14.6640625" style="10" customWidth="1"/>
    <col min="7" max="7" width="18" style="8" customWidth="1"/>
    <col min="8" max="8" width="18.6640625" style="8" customWidth="1"/>
    <col min="9" max="9" width="39.5546875" style="8" customWidth="1"/>
    <col min="10" max="10" width="41.33203125" style="8" customWidth="1"/>
    <col min="11" max="11" width="46.33203125" style="8" bestFit="1" customWidth="1"/>
    <col min="12" max="12" width="38.88671875" style="8" bestFit="1" customWidth="1"/>
    <col min="13" max="13" width="19.44140625" style="8" customWidth="1"/>
    <col min="14" max="14" width="18" style="8" bestFit="1" customWidth="1"/>
    <col min="15" max="16384" width="9.109375" style="8"/>
  </cols>
  <sheetData>
    <row r="1" spans="1:14" ht="21.6" thickBot="1">
      <c r="A1" s="1" t="s">
        <v>0</v>
      </c>
      <c r="B1" s="1" t="s">
        <v>1</v>
      </c>
      <c r="C1" s="1" t="s">
        <v>2</v>
      </c>
      <c r="D1" s="1" t="s">
        <v>2</v>
      </c>
      <c r="E1" s="1" t="s">
        <v>6</v>
      </c>
      <c r="F1" s="6" t="s">
        <v>66</v>
      </c>
      <c r="G1" s="1" t="s">
        <v>13</v>
      </c>
      <c r="H1" s="1" t="s">
        <v>14</v>
      </c>
      <c r="I1" s="1" t="s">
        <v>17</v>
      </c>
      <c r="J1" s="1" t="s">
        <v>18</v>
      </c>
      <c r="K1" s="1" t="s">
        <v>19</v>
      </c>
      <c r="L1" s="1" t="s">
        <v>20</v>
      </c>
      <c r="M1" s="1" t="s">
        <v>21</v>
      </c>
      <c r="N1" s="1" t="s">
        <v>22</v>
      </c>
    </row>
    <row r="2" spans="1:14" ht="21.6" hidden="1" thickBot="1">
      <c r="A2" s="3" t="s">
        <v>40</v>
      </c>
      <c r="B2" s="3" t="s">
        <v>41</v>
      </c>
      <c r="C2" s="9" t="s">
        <v>42</v>
      </c>
      <c r="D2" s="3" t="s">
        <v>42</v>
      </c>
      <c r="E2" s="3" t="s">
        <v>25</v>
      </c>
      <c r="F2" s="7">
        <v>2565</v>
      </c>
      <c r="G2" s="3" t="s">
        <v>38</v>
      </c>
      <c r="H2" s="3" t="s">
        <v>32</v>
      </c>
      <c r="I2" s="3" t="s">
        <v>27</v>
      </c>
      <c r="J2" s="3" t="s">
        <v>46</v>
      </c>
      <c r="K2" s="3" t="s">
        <v>28</v>
      </c>
      <c r="L2" s="3" t="s">
        <v>39</v>
      </c>
      <c r="M2" s="3" t="s">
        <v>47</v>
      </c>
      <c r="N2" s="3" t="s">
        <v>48</v>
      </c>
    </row>
    <row r="3" spans="1:14" ht="21.6" thickBot="1">
      <c r="A3" s="3" t="s">
        <v>36</v>
      </c>
      <c r="B3" s="3" t="s">
        <v>50</v>
      </c>
      <c r="C3" s="9" t="s">
        <v>51</v>
      </c>
      <c r="D3" s="3" t="s">
        <v>51</v>
      </c>
      <c r="E3" s="3" t="s">
        <v>25</v>
      </c>
      <c r="F3" s="7">
        <v>2564</v>
      </c>
      <c r="G3" s="3" t="s">
        <v>35</v>
      </c>
      <c r="H3" s="3" t="s">
        <v>29</v>
      </c>
      <c r="I3" s="3" t="s">
        <v>37</v>
      </c>
      <c r="J3" s="3" t="s">
        <v>31</v>
      </c>
      <c r="K3" s="3" t="s">
        <v>30</v>
      </c>
      <c r="L3" s="3"/>
      <c r="M3" s="3" t="s">
        <v>53</v>
      </c>
      <c r="N3" s="3" t="s">
        <v>54</v>
      </c>
    </row>
    <row r="4" spans="1:14" ht="21.6" thickBot="1">
      <c r="A4" s="3" t="s">
        <v>55</v>
      </c>
      <c r="B4" s="3" t="s">
        <v>56</v>
      </c>
      <c r="C4" s="9" t="s">
        <v>57</v>
      </c>
      <c r="D4" s="3" t="s">
        <v>57</v>
      </c>
      <c r="E4" s="3" t="s">
        <v>25</v>
      </c>
      <c r="F4" s="7">
        <v>2564</v>
      </c>
      <c r="G4" s="3" t="s">
        <v>49</v>
      </c>
      <c r="H4" s="3" t="s">
        <v>29</v>
      </c>
      <c r="I4" s="3" t="s">
        <v>59</v>
      </c>
      <c r="J4" s="3" t="s">
        <v>60</v>
      </c>
      <c r="K4" s="3" t="s">
        <v>28</v>
      </c>
      <c r="L4" s="3"/>
      <c r="M4" s="3" t="s">
        <v>53</v>
      </c>
      <c r="N4" s="3" t="s">
        <v>61</v>
      </c>
    </row>
    <row r="5" spans="1:14">
      <c r="A5" s="3" t="s">
        <v>33</v>
      </c>
      <c r="B5" s="3" t="s">
        <v>62</v>
      </c>
      <c r="C5" s="9" t="s">
        <v>63</v>
      </c>
      <c r="D5" s="3" t="s">
        <v>63</v>
      </c>
      <c r="E5" s="3" t="s">
        <v>25</v>
      </c>
      <c r="F5" s="7">
        <v>2565</v>
      </c>
      <c r="G5" s="3" t="s">
        <v>38</v>
      </c>
      <c r="H5" s="3" t="s">
        <v>32</v>
      </c>
      <c r="I5" s="3" t="s">
        <v>34</v>
      </c>
      <c r="J5" s="3" t="s">
        <v>31</v>
      </c>
      <c r="K5" s="3" t="s">
        <v>30</v>
      </c>
      <c r="L5" s="3"/>
      <c r="M5" s="3" t="s">
        <v>53</v>
      </c>
      <c r="N5" s="3" t="s">
        <v>65</v>
      </c>
    </row>
  </sheetData>
  <autoFilter ref="A1:AF5" xr:uid="{00000000-0009-0000-0000-000001000000}">
    <filterColumn colId="11">
      <filters blank="1"/>
    </filterColumn>
  </autoFilter>
  <hyperlinks>
    <hyperlink ref="C2" r:id="rId1" display="https://emenscr.nesdc.go.th/viewer/view.html?id=5f2d09e0ab64071b723c6d46&amp;username=rru054801021" xr:uid="{00000000-0004-0000-0100-000000000000}"/>
    <hyperlink ref="C3" r:id="rId2" display="https://emenscr.nesdc.go.th/viewer/view.html?id=606ac0ba8910b4057583a3ec&amp;username=mots5002131" xr:uid="{00000000-0004-0000-0100-000001000000}"/>
    <hyperlink ref="C4" r:id="rId3" display="https://emenscr.nesdc.go.th/viewer/view.html?id=61382d6aba45632782ec7f35&amp;username=msu053017021" xr:uid="{00000000-0004-0000-0100-000002000000}"/>
    <hyperlink ref="C5" r:id="rId4" display="https://emenscr.nesdc.go.th/viewer/view.html?id=61b61b41f3473f0ca7a6c504&amp;username=mots6502361" xr:uid="{00000000-0004-0000-0100-000003000000}"/>
  </hyperlinks>
  <pageMargins left="0.7" right="0.7" top="0.75" bottom="0.75" header="0.3" footer="0.3"/>
  <pageSetup paperSize="9"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6"/>
  <sheetViews>
    <sheetView zoomScale="80" zoomScaleNormal="80" workbookViewId="0">
      <selection activeCell="G1" sqref="G1"/>
    </sheetView>
  </sheetViews>
  <sheetFormatPr defaultColWidth="9.109375" defaultRowHeight="25.8"/>
  <cols>
    <col min="1" max="1" width="9.109375" style="28"/>
    <col min="2" max="2" width="115.88671875" style="39" customWidth="1"/>
    <col min="3" max="5" width="9.109375" style="28"/>
    <col min="6" max="6" width="13.5546875" style="28" customWidth="1"/>
    <col min="7" max="16384" width="9.109375" style="28"/>
  </cols>
  <sheetData>
    <row r="1" spans="1:18" ht="48.75" customHeight="1">
      <c r="A1" s="26"/>
      <c r="B1" s="27" t="s">
        <v>82</v>
      </c>
      <c r="C1" s="26"/>
      <c r="D1" s="26"/>
      <c r="E1" s="26"/>
      <c r="F1" s="26"/>
    </row>
    <row r="2" spans="1:18" ht="38.25" customHeight="1">
      <c r="B2" s="29" t="s">
        <v>83</v>
      </c>
    </row>
    <row r="3" spans="1:18">
      <c r="A3" s="30"/>
      <c r="B3" s="31" t="s">
        <v>84</v>
      </c>
      <c r="C3" s="32"/>
      <c r="D3" s="32"/>
    </row>
    <row r="4" spans="1:18">
      <c r="A4" s="33"/>
      <c r="B4" s="34" t="s">
        <v>85</v>
      </c>
      <c r="C4" s="35"/>
      <c r="D4" s="35"/>
      <c r="E4" s="35"/>
      <c r="F4" s="35"/>
    </row>
    <row r="5" spans="1:18" ht="61.5" customHeight="1">
      <c r="A5" s="33"/>
      <c r="B5" s="36" t="s">
        <v>86</v>
      </c>
      <c r="C5" s="35"/>
      <c r="D5" s="35"/>
      <c r="E5" s="35"/>
      <c r="F5" s="35"/>
    </row>
    <row r="6" spans="1:18" ht="115.5" customHeight="1">
      <c r="A6" s="33"/>
      <c r="B6" s="36" t="s">
        <v>87</v>
      </c>
      <c r="C6" s="35"/>
      <c r="D6" s="35"/>
      <c r="E6" s="35"/>
      <c r="F6" s="35"/>
    </row>
    <row r="7" spans="1:18" ht="115.5" customHeight="1">
      <c r="A7" s="33"/>
      <c r="B7" s="36" t="s">
        <v>88</v>
      </c>
      <c r="C7" s="35"/>
      <c r="D7" s="35"/>
      <c r="E7" s="35"/>
      <c r="F7" s="35"/>
    </row>
    <row r="8" spans="1:18" ht="30.75" customHeight="1">
      <c r="A8" s="33"/>
      <c r="B8" s="34"/>
      <c r="C8" s="35"/>
      <c r="D8" s="35"/>
      <c r="E8" s="35"/>
      <c r="F8" s="35"/>
    </row>
    <row r="9" spans="1:18" ht="30" customHeight="1">
      <c r="A9" s="33"/>
      <c r="B9" s="37" t="s">
        <v>89</v>
      </c>
      <c r="C9" s="38"/>
      <c r="D9" s="38"/>
    </row>
    <row r="10" spans="1:18">
      <c r="A10" s="33"/>
      <c r="B10" s="34" t="s">
        <v>85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8" ht="63" customHeight="1">
      <c r="A11" s="33"/>
      <c r="B11" s="36" t="s">
        <v>90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</row>
    <row r="12" spans="1:18" ht="52.5" customHeight="1">
      <c r="A12" s="33"/>
      <c r="B12" s="36" t="s">
        <v>91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1:18" ht="140.25" customHeight="1">
      <c r="A13" s="33"/>
      <c r="B13" s="36" t="s">
        <v>92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</row>
    <row r="14" spans="1:18">
      <c r="A14" s="33"/>
      <c r="B14" s="34"/>
    </row>
    <row r="15" spans="1:18">
      <c r="A15" s="33"/>
      <c r="B15" s="34"/>
      <c r="C15" s="35"/>
      <c r="D15" s="35"/>
      <c r="E15" s="35"/>
      <c r="F15" s="35"/>
    </row>
    <row r="16" spans="1:18" ht="43.95" customHeight="1">
      <c r="A16" s="33"/>
      <c r="B16" s="34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</row>
  </sheetData>
  <pageMargins left="0.70866141732283472" right="0.70866141732283472" top="0.74803149606299213" bottom="0.74803149606299213" header="0.31496062992125984" footer="0.31496062992125984"/>
  <pageSetup scale="5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1"/>
  <sheetViews>
    <sheetView workbookViewId="0">
      <selection activeCell="C1" sqref="C1"/>
    </sheetView>
  </sheetViews>
  <sheetFormatPr defaultColWidth="9.109375" defaultRowHeight="21"/>
  <cols>
    <col min="1" max="1" width="48.109375" style="8" bestFit="1" customWidth="1"/>
    <col min="2" max="2" width="28.44140625" style="8" bestFit="1" customWidth="1"/>
    <col min="3" max="16384" width="9.109375" style="8"/>
  </cols>
  <sheetData>
    <row r="1" spans="1:2">
      <c r="A1" s="14" t="s">
        <v>71</v>
      </c>
      <c r="B1" s="15" t="s">
        <v>70</v>
      </c>
    </row>
    <row r="2" spans="1:2">
      <c r="A2" s="10" t="s">
        <v>30</v>
      </c>
      <c r="B2" s="12">
        <v>2</v>
      </c>
    </row>
    <row r="3" spans="1:2">
      <c r="A3" s="13" t="s">
        <v>31</v>
      </c>
      <c r="B3" s="12">
        <v>2</v>
      </c>
    </row>
    <row r="4" spans="1:2">
      <c r="A4" s="16" t="s">
        <v>53</v>
      </c>
      <c r="B4" s="12">
        <v>2</v>
      </c>
    </row>
    <row r="5" spans="1:2">
      <c r="A5" s="17" t="s">
        <v>65</v>
      </c>
      <c r="B5" s="12">
        <v>1</v>
      </c>
    </row>
    <row r="6" spans="1:2">
      <c r="A6" s="17" t="s">
        <v>54</v>
      </c>
      <c r="B6" s="12">
        <v>1</v>
      </c>
    </row>
    <row r="7" spans="1:2">
      <c r="A7" s="10" t="s">
        <v>28</v>
      </c>
      <c r="B7" s="12">
        <v>1</v>
      </c>
    </row>
    <row r="8" spans="1:2">
      <c r="A8" s="13" t="s">
        <v>60</v>
      </c>
      <c r="B8" s="12">
        <v>1</v>
      </c>
    </row>
    <row r="9" spans="1:2">
      <c r="A9" s="16" t="s">
        <v>53</v>
      </c>
      <c r="B9" s="12">
        <v>1</v>
      </c>
    </row>
    <row r="10" spans="1:2">
      <c r="A10" s="17" t="s">
        <v>61</v>
      </c>
      <c r="B10" s="12">
        <v>1</v>
      </c>
    </row>
    <row r="11" spans="1:2">
      <c r="A11" s="10" t="s">
        <v>69</v>
      </c>
      <c r="B11" s="12"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0"/>
  <sheetViews>
    <sheetView tabSelected="1" topLeftCell="B1" zoomScale="50" zoomScaleNormal="50" workbookViewId="0">
      <pane ySplit="6" topLeftCell="A7" activePane="bottomLeft" state="frozen"/>
      <selection activeCell="B1" sqref="B1"/>
      <selection pane="bottomLeft" activeCell="E34" sqref="E34"/>
    </sheetView>
  </sheetViews>
  <sheetFormatPr defaultRowHeight="14.4"/>
  <cols>
    <col min="1" max="1" width="18" style="41" hidden="1" customWidth="1"/>
    <col min="2" max="2" width="89.88671875" customWidth="1"/>
    <col min="3" max="3" width="57" hidden="1" customWidth="1"/>
    <col min="4" max="4" width="13.44140625" style="41" hidden="1" customWidth="1"/>
    <col min="5" max="5" width="19.5546875" customWidth="1"/>
    <col min="6" max="7" width="24.5546875" customWidth="1"/>
    <col min="8" max="8" width="45.33203125" customWidth="1"/>
    <col min="9" max="9" width="41.33203125" customWidth="1"/>
    <col min="10" max="10" width="50" customWidth="1"/>
    <col min="11" max="11" width="39.33203125" customWidth="1"/>
    <col min="12" max="12" width="20.33203125" customWidth="1"/>
    <col min="13" max="13" width="17.33203125" customWidth="1"/>
    <col min="14" max="14" width="78.44140625" hidden="1" customWidth="1"/>
    <col min="15" max="15" width="29.5546875" hidden="1" customWidth="1"/>
    <col min="16" max="16" width="30.88671875" hidden="1" customWidth="1"/>
    <col min="17" max="17" width="22.44140625" hidden="1" customWidth="1"/>
    <col min="18" max="18" width="63.44140625" hidden="1" customWidth="1"/>
  </cols>
  <sheetData>
    <row r="1" spans="1:18" ht="36">
      <c r="B1" s="53" t="s">
        <v>81</v>
      </c>
    </row>
    <row r="2" spans="1:18" s="41" customFormat="1" ht="19.5" customHeight="1">
      <c r="B2" s="53"/>
    </row>
    <row r="3" spans="1:18" s="41" customFormat="1" ht="21" customHeight="1">
      <c r="B3" s="53"/>
    </row>
    <row r="4" spans="1:18" s="41" customFormat="1" ht="21" customHeight="1">
      <c r="B4" s="53"/>
    </row>
    <row r="5" spans="1:18" s="41" customFormat="1" ht="21" customHeight="1">
      <c r="B5" s="53"/>
    </row>
    <row r="6" spans="1:18" ht="21">
      <c r="A6" s="44"/>
      <c r="B6" s="45" t="s">
        <v>2</v>
      </c>
      <c r="C6" s="45" t="s">
        <v>2</v>
      </c>
      <c r="D6" s="45" t="s">
        <v>6</v>
      </c>
      <c r="E6" s="46" t="s">
        <v>66</v>
      </c>
      <c r="F6" s="45" t="s">
        <v>13</v>
      </c>
      <c r="G6" s="45" t="s">
        <v>14</v>
      </c>
      <c r="H6" s="45" t="s">
        <v>17</v>
      </c>
      <c r="I6" s="45" t="s">
        <v>18</v>
      </c>
      <c r="J6" s="45" t="s">
        <v>19</v>
      </c>
      <c r="K6" s="45" t="s">
        <v>20</v>
      </c>
      <c r="L6" s="45" t="s">
        <v>21</v>
      </c>
      <c r="M6" s="45" t="s">
        <v>22</v>
      </c>
      <c r="N6" s="44"/>
      <c r="O6" s="44"/>
      <c r="P6" s="44"/>
      <c r="Q6" s="44"/>
      <c r="R6" s="44"/>
    </row>
    <row r="7" spans="1:18" ht="21">
      <c r="A7" s="44"/>
      <c r="B7" s="51" t="s">
        <v>51</v>
      </c>
      <c r="C7" s="47" t="s">
        <v>51</v>
      </c>
      <c r="D7" s="47"/>
      <c r="E7" s="48">
        <v>2564</v>
      </c>
      <c r="F7" s="47" t="s">
        <v>35</v>
      </c>
      <c r="G7" s="47" t="s">
        <v>29</v>
      </c>
      <c r="H7" s="47" t="s">
        <v>37</v>
      </c>
      <c r="I7" s="47" t="s">
        <v>31</v>
      </c>
      <c r="J7" s="47" t="s">
        <v>30</v>
      </c>
      <c r="K7" s="47"/>
      <c r="L7" s="47" t="s">
        <v>53</v>
      </c>
      <c r="M7" s="47" t="s">
        <v>136</v>
      </c>
      <c r="N7" s="44"/>
      <c r="O7" s="44" t="str">
        <f>IF(LEN(M7=11),_xlfn.CONCAT(L7,"F",RIGHT(M7,2)),M7)</f>
        <v>050302V01F02</v>
      </c>
      <c r="P7" s="44"/>
      <c r="Q7" s="44"/>
      <c r="R7" s="44"/>
    </row>
    <row r="8" spans="1:18" ht="21">
      <c r="A8" s="44"/>
      <c r="B8" s="98" t="s">
        <v>134</v>
      </c>
      <c r="C8" s="47" t="s">
        <v>134</v>
      </c>
      <c r="D8" s="47"/>
      <c r="E8" s="48">
        <v>2564</v>
      </c>
      <c r="F8" s="47" t="s">
        <v>49</v>
      </c>
      <c r="G8" s="47" t="s">
        <v>29</v>
      </c>
      <c r="H8" s="47" t="s">
        <v>59</v>
      </c>
      <c r="I8" s="47" t="s">
        <v>60</v>
      </c>
      <c r="J8" s="47" t="s">
        <v>28</v>
      </c>
      <c r="K8" s="47"/>
      <c r="L8" s="47" t="s">
        <v>53</v>
      </c>
      <c r="M8" s="47" t="s">
        <v>127</v>
      </c>
      <c r="N8" s="44"/>
      <c r="O8" s="44" t="str">
        <f t="shared" ref="O8:O12" si="0">IF(LEN(M8=11),_xlfn.CONCAT(L8,"F",RIGHT(M8,2)),M8)</f>
        <v>050302V01F03</v>
      </c>
      <c r="P8" s="44"/>
      <c r="Q8" s="44"/>
      <c r="R8" s="44"/>
    </row>
    <row r="9" spans="1:18" ht="21">
      <c r="A9" s="44"/>
      <c r="B9" s="98" t="s">
        <v>63</v>
      </c>
      <c r="C9" s="47" t="s">
        <v>63</v>
      </c>
      <c r="D9" s="47"/>
      <c r="E9" s="48">
        <v>2565</v>
      </c>
      <c r="F9" s="47" t="s">
        <v>38</v>
      </c>
      <c r="G9" s="47" t="s">
        <v>32</v>
      </c>
      <c r="H9" s="47" t="s">
        <v>34</v>
      </c>
      <c r="I9" s="47" t="s">
        <v>31</v>
      </c>
      <c r="J9" s="47" t="s">
        <v>30</v>
      </c>
      <c r="K9" s="47"/>
      <c r="L9" s="47" t="s">
        <v>53</v>
      </c>
      <c r="M9" s="47" t="s">
        <v>121</v>
      </c>
      <c r="N9" s="44"/>
      <c r="O9" s="44" t="str">
        <f t="shared" si="0"/>
        <v>050302V01F01</v>
      </c>
      <c r="P9" s="44"/>
      <c r="Q9" s="44"/>
      <c r="R9" s="44"/>
    </row>
    <row r="10" spans="1:18" ht="21">
      <c r="A10" s="44" t="s">
        <v>115</v>
      </c>
      <c r="B10" s="52" t="s">
        <v>116</v>
      </c>
      <c r="C10" s="50" t="s">
        <v>116</v>
      </c>
      <c r="D10" s="50" t="s">
        <v>25</v>
      </c>
      <c r="E10" s="56">
        <v>2567</v>
      </c>
      <c r="F10" s="57" t="s">
        <v>96</v>
      </c>
      <c r="G10" s="57" t="s">
        <v>97</v>
      </c>
      <c r="H10" s="57" t="s">
        <v>117</v>
      </c>
      <c r="I10" s="57" t="s">
        <v>31</v>
      </c>
      <c r="J10" s="57" t="s">
        <v>30</v>
      </c>
      <c r="K10" s="57" t="s">
        <v>118</v>
      </c>
      <c r="L10" s="57" t="s">
        <v>53</v>
      </c>
      <c r="M10" s="57" t="s">
        <v>121</v>
      </c>
      <c r="N10" s="49" t="s">
        <v>122</v>
      </c>
      <c r="O10" s="44" t="str">
        <f t="shared" si="0"/>
        <v>050302V01F01</v>
      </c>
      <c r="P10" s="54" t="s">
        <v>119</v>
      </c>
      <c r="Q10" s="54" t="s">
        <v>120</v>
      </c>
      <c r="R10" s="44"/>
    </row>
    <row r="11" spans="1:18" ht="21">
      <c r="A11" s="44" t="s">
        <v>123</v>
      </c>
      <c r="B11" s="52" t="s">
        <v>124</v>
      </c>
      <c r="C11" s="50" t="s">
        <v>124</v>
      </c>
      <c r="D11" s="50" t="s">
        <v>25</v>
      </c>
      <c r="E11" s="56">
        <v>2567</v>
      </c>
      <c r="F11" s="57" t="s">
        <v>96</v>
      </c>
      <c r="G11" s="57" t="s">
        <v>97</v>
      </c>
      <c r="H11" s="57" t="s">
        <v>27</v>
      </c>
      <c r="I11" s="57" t="s">
        <v>125</v>
      </c>
      <c r="J11" s="57" t="s">
        <v>28</v>
      </c>
      <c r="K11" s="57" t="s">
        <v>118</v>
      </c>
      <c r="L11" s="57" t="s">
        <v>53</v>
      </c>
      <c r="M11" s="57" t="s">
        <v>127</v>
      </c>
      <c r="N11" s="49" t="s">
        <v>128</v>
      </c>
      <c r="O11" s="44" t="str">
        <f t="shared" si="0"/>
        <v>050302V01F03</v>
      </c>
      <c r="P11" s="54" t="s">
        <v>119</v>
      </c>
      <c r="Q11" s="54" t="s">
        <v>126</v>
      </c>
      <c r="R11" s="44"/>
    </row>
    <row r="12" spans="1:18" ht="21">
      <c r="A12" s="44" t="s">
        <v>129</v>
      </c>
      <c r="B12" s="52" t="s">
        <v>130</v>
      </c>
      <c r="C12" s="50" t="s">
        <v>130</v>
      </c>
      <c r="D12" s="50" t="s">
        <v>25</v>
      </c>
      <c r="E12" s="56">
        <v>2567</v>
      </c>
      <c r="F12" s="57" t="s">
        <v>96</v>
      </c>
      <c r="G12" s="57" t="s">
        <v>97</v>
      </c>
      <c r="H12" s="57" t="s">
        <v>131</v>
      </c>
      <c r="I12" s="57" t="s">
        <v>132</v>
      </c>
      <c r="J12" s="57" t="s">
        <v>28</v>
      </c>
      <c r="K12" s="57" t="s">
        <v>118</v>
      </c>
      <c r="L12" s="57" t="s">
        <v>47</v>
      </c>
      <c r="M12" s="57" t="s">
        <v>170</v>
      </c>
      <c r="N12" s="49" t="s">
        <v>133</v>
      </c>
      <c r="O12" s="44" t="str">
        <f t="shared" si="0"/>
        <v>050302V04F02</v>
      </c>
      <c r="P12" s="54" t="s">
        <v>107</v>
      </c>
      <c r="Q12" s="54" t="s">
        <v>108</v>
      </c>
      <c r="R12" s="8" t="s">
        <v>135</v>
      </c>
    </row>
    <row r="13" spans="1:18" ht="21">
      <c r="B13" s="92"/>
      <c r="L13" s="24" t="s">
        <v>72</v>
      </c>
      <c r="M13" s="24" t="s">
        <v>73</v>
      </c>
    </row>
    <row r="14" spans="1:18" ht="21">
      <c r="B14" s="92"/>
      <c r="L14" s="24" t="s">
        <v>72</v>
      </c>
      <c r="M14" s="24" t="s">
        <v>74</v>
      </c>
    </row>
    <row r="15" spans="1:18" ht="21">
      <c r="B15" s="92"/>
      <c r="L15" s="24" t="s">
        <v>72</v>
      </c>
      <c r="M15" s="24" t="s">
        <v>75</v>
      </c>
    </row>
    <row r="16" spans="1:18" ht="21">
      <c r="B16" s="92"/>
      <c r="L16" s="24" t="s">
        <v>47</v>
      </c>
      <c r="M16" s="24" t="s">
        <v>76</v>
      </c>
    </row>
    <row r="17" spans="2:13" ht="21">
      <c r="B17" s="92"/>
      <c r="L17" s="24" t="s">
        <v>47</v>
      </c>
      <c r="M17" s="24" t="s">
        <v>77</v>
      </c>
    </row>
    <row r="18" spans="2:13" ht="21">
      <c r="B18" s="92"/>
      <c r="L18" s="24" t="s">
        <v>47</v>
      </c>
      <c r="M18" s="24" t="s">
        <v>48</v>
      </c>
    </row>
    <row r="19" spans="2:13" ht="21">
      <c r="L19" s="24" t="s">
        <v>78</v>
      </c>
      <c r="M19" s="24" t="s">
        <v>79</v>
      </c>
    </row>
    <row r="20" spans="2:13" ht="21">
      <c r="L20" s="24" t="s">
        <v>78</v>
      </c>
      <c r="M20" s="24" t="s">
        <v>80</v>
      </c>
    </row>
  </sheetData>
  <autoFilter ref="B6:M20" xr:uid="{2CF0D1F8-B952-4E85-ABD8-3AE395DB7363}"/>
  <hyperlinks>
    <hyperlink ref="B7" r:id="rId1" display="https://emenscr.nesdc.go.th/viewer/view.html?id=606ac0ba8910b4057583a3ec&amp;username=mots5002131" xr:uid="{00000000-0004-0000-0500-000000000000}"/>
    <hyperlink ref="B8" r:id="rId2" display="https://emenscr.nesdc.go.th/viewer/view.html?id=61382d6aba45632782ec7f35&amp;username=msu053017021" xr:uid="{00000000-0004-0000-0500-000001000000}"/>
    <hyperlink ref="B9" r:id="rId3" display="https://emenscr.nesdc.go.th/viewer/view.html?id=61b61b41f3473f0ca7a6c504&amp;username=mots6502361" xr:uid="{00000000-0004-0000-0500-000002000000}"/>
    <hyperlink ref="N10" r:id="rId4" xr:uid="{1E8C732A-3585-4301-BE77-D7B30E3966B8}"/>
    <hyperlink ref="B10" r:id="rId5" xr:uid="{7DA6CA7D-43B1-4BA4-9EB0-D5C992272ACA}"/>
    <hyperlink ref="N11" r:id="rId6" xr:uid="{74B02D3B-4E52-49D8-8F45-D0A60C0EAB08}"/>
    <hyperlink ref="B11" r:id="rId7" xr:uid="{CFF50664-BFBF-4AA7-83DF-F5A396929462}"/>
    <hyperlink ref="N12" r:id="rId8" xr:uid="{1679BEB0-6B6A-4433-8175-7BA1CCBA4740}"/>
    <hyperlink ref="B12" r:id="rId9" xr:uid="{E0AECE8A-A1CC-4AAF-9911-8D4243B38DC7}"/>
  </hyperlinks>
  <pageMargins left="0.7" right="0.7" top="0.75" bottom="0.75" header="0.3" footer="0.3"/>
  <drawing r:id="rId1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"/>
  <sheetViews>
    <sheetView workbookViewId="0">
      <selection activeCell="C20" sqref="C20"/>
    </sheetView>
  </sheetViews>
  <sheetFormatPr defaultRowHeight="14.4"/>
  <cols>
    <col min="1" max="1" width="14.6640625" customWidth="1"/>
    <col min="2" max="2" width="54" customWidth="1"/>
    <col min="3" max="3" width="50.5546875" customWidth="1"/>
    <col min="4" max="4" width="18" customWidth="1"/>
    <col min="5" max="5" width="18.6640625" customWidth="1"/>
    <col min="6" max="6" width="39.5546875" customWidth="1"/>
    <col min="7" max="7" width="41.33203125" customWidth="1"/>
    <col min="8" max="8" width="46.33203125" bestFit="1" customWidth="1"/>
    <col min="9" max="9" width="30.6640625" customWidth="1"/>
    <col min="10" max="10" width="19.44140625" customWidth="1"/>
    <col min="11" max="11" width="18" bestFit="1" customWidth="1"/>
  </cols>
  <sheetData>
    <row r="1" spans="1:11" ht="23.4">
      <c r="A1" s="40" t="s">
        <v>81</v>
      </c>
    </row>
    <row r="2" spans="1:11" ht="21">
      <c r="A2" s="23" t="s">
        <v>66</v>
      </c>
      <c r="B2" s="22" t="s">
        <v>2</v>
      </c>
      <c r="C2" s="22" t="s">
        <v>2</v>
      </c>
      <c r="D2" s="22" t="s">
        <v>13</v>
      </c>
      <c r="E2" s="22" t="s">
        <v>14</v>
      </c>
      <c r="F2" s="22" t="s">
        <v>17</v>
      </c>
      <c r="G2" s="22" t="s">
        <v>18</v>
      </c>
      <c r="H2" s="22" t="s">
        <v>19</v>
      </c>
      <c r="I2" s="22" t="s">
        <v>20</v>
      </c>
      <c r="J2" s="22" t="s">
        <v>21</v>
      </c>
      <c r="K2" s="22" t="s">
        <v>22</v>
      </c>
    </row>
    <row r="3" spans="1:11" ht="21">
      <c r="A3" s="21">
        <v>2564</v>
      </c>
      <c r="B3" s="19" t="s">
        <v>51</v>
      </c>
      <c r="C3" s="20" t="s">
        <v>51</v>
      </c>
      <c r="D3" s="20" t="s">
        <v>35</v>
      </c>
      <c r="E3" s="20" t="s">
        <v>29</v>
      </c>
      <c r="F3" s="20" t="s">
        <v>37</v>
      </c>
      <c r="G3" s="20" t="s">
        <v>31</v>
      </c>
      <c r="H3" s="20" t="s">
        <v>30</v>
      </c>
      <c r="I3" s="20"/>
      <c r="J3" s="20" t="s">
        <v>53</v>
      </c>
      <c r="K3" s="20" t="s">
        <v>54</v>
      </c>
    </row>
    <row r="4" spans="1:11" ht="21">
      <c r="A4" s="21">
        <v>2564</v>
      </c>
      <c r="B4" s="19" t="s">
        <v>57</v>
      </c>
      <c r="C4" s="20" t="s">
        <v>57</v>
      </c>
      <c r="D4" s="20" t="s">
        <v>49</v>
      </c>
      <c r="E4" s="20" t="s">
        <v>29</v>
      </c>
      <c r="F4" s="20" t="s">
        <v>59</v>
      </c>
      <c r="G4" s="20" t="s">
        <v>60</v>
      </c>
      <c r="H4" s="20" t="s">
        <v>28</v>
      </c>
      <c r="I4" s="20"/>
      <c r="J4" s="20" t="s">
        <v>53</v>
      </c>
      <c r="K4" s="20" t="s">
        <v>61</v>
      </c>
    </row>
    <row r="5" spans="1:11" ht="21">
      <c r="A5" s="21">
        <v>2565</v>
      </c>
      <c r="B5" s="19" t="s">
        <v>63</v>
      </c>
      <c r="C5" s="20" t="s">
        <v>63</v>
      </c>
      <c r="D5" s="20" t="s">
        <v>38</v>
      </c>
      <c r="E5" s="20" t="s">
        <v>32</v>
      </c>
      <c r="F5" s="20" t="s">
        <v>34</v>
      </c>
      <c r="G5" s="20" t="s">
        <v>31</v>
      </c>
      <c r="H5" s="20" t="s">
        <v>30</v>
      </c>
      <c r="I5" s="20"/>
      <c r="J5" s="20" t="s">
        <v>53</v>
      </c>
      <c r="K5" s="20" t="s">
        <v>65</v>
      </c>
    </row>
  </sheetData>
  <conditionalFormatting sqref="A3:A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B3" r:id="rId1" display="https://emenscr.nesdc.go.th/viewer/view.html?id=606ac0ba8910b4057583a3ec&amp;username=mots5002131" xr:uid="{00000000-0004-0000-0600-000000000000}"/>
    <hyperlink ref="B4" r:id="rId2" display="https://emenscr.nesdc.go.th/viewer/view.html?id=61382d6aba45632782ec7f35&amp;username=msu053017021" xr:uid="{00000000-0004-0000-0600-000001000000}"/>
    <hyperlink ref="B5" r:id="rId3" display="https://emenscr.nesdc.go.th/viewer/view.html?id=61b61b41f3473f0ca7a6c504&amp;username=mots6502361" xr:uid="{00000000-0004-0000-0600-000002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A5555-6C3F-481A-ABC9-A67B18C532C7}">
  <dimension ref="A1:T17"/>
  <sheetViews>
    <sheetView topLeftCell="B1" zoomScale="50" zoomScaleNormal="50" workbookViewId="0">
      <pane ySplit="3" topLeftCell="A4" activePane="bottomLeft" state="frozen"/>
      <selection activeCell="B1" sqref="B1"/>
      <selection pane="bottomLeft" activeCell="D11" sqref="D5:D11"/>
    </sheetView>
  </sheetViews>
  <sheetFormatPr defaultColWidth="9.109375" defaultRowHeight="14.4"/>
  <cols>
    <col min="1" max="1" width="18" style="41" hidden="1" customWidth="1"/>
    <col min="2" max="3" width="18" style="41" customWidth="1"/>
    <col min="4" max="4" width="79" style="41" customWidth="1"/>
    <col min="5" max="5" width="57" style="41" hidden="1" customWidth="1"/>
    <col min="6" max="6" width="50.5546875" style="41" hidden="1" customWidth="1"/>
    <col min="7" max="7" width="19.5546875" style="41" customWidth="1"/>
    <col min="8" max="9" width="24.5546875" style="41" customWidth="1"/>
    <col min="10" max="10" width="45.33203125" style="41" customWidth="1"/>
    <col min="11" max="11" width="41.33203125" style="41" customWidth="1"/>
    <col min="12" max="12" width="50" style="41" customWidth="1"/>
    <col min="13" max="13" width="41.5546875" style="41" customWidth="1"/>
    <col min="14" max="14" width="20.33203125" style="41" hidden="1" customWidth="1"/>
    <col min="15" max="15" width="17.33203125" style="41" hidden="1" customWidth="1"/>
    <col min="16" max="16" width="78.44140625" style="41" hidden="1" customWidth="1"/>
    <col min="17" max="17" width="29.5546875" style="41" hidden="1" customWidth="1"/>
    <col min="18" max="18" width="30.88671875" style="41" hidden="1" customWidth="1"/>
    <col min="19" max="19" width="22.44140625" style="41" hidden="1" customWidth="1"/>
    <col min="20" max="20" width="63.44140625" style="41" hidden="1" customWidth="1"/>
    <col min="21" max="16384" width="9.109375" style="41"/>
  </cols>
  <sheetData>
    <row r="1" spans="1:20" ht="36">
      <c r="B1" s="53" t="s">
        <v>81</v>
      </c>
      <c r="D1" s="53"/>
    </row>
    <row r="2" spans="1:20" ht="7.5" customHeight="1">
      <c r="D2" s="53"/>
    </row>
    <row r="3" spans="1:20" ht="21">
      <c r="A3" s="44"/>
      <c r="B3" s="45" t="s">
        <v>21</v>
      </c>
      <c r="C3" s="45" t="s">
        <v>22</v>
      </c>
      <c r="D3" s="45" t="s">
        <v>2</v>
      </c>
      <c r="E3" s="45" t="s">
        <v>2</v>
      </c>
      <c r="F3" s="45" t="s">
        <v>6</v>
      </c>
      <c r="G3" s="46" t="s">
        <v>66</v>
      </c>
      <c r="H3" s="45" t="s">
        <v>13</v>
      </c>
      <c r="I3" s="45" t="s">
        <v>14</v>
      </c>
      <c r="J3" s="45" t="s">
        <v>17</v>
      </c>
      <c r="K3" s="45" t="s">
        <v>18</v>
      </c>
      <c r="L3" s="45" t="s">
        <v>19</v>
      </c>
      <c r="M3" s="45" t="s">
        <v>20</v>
      </c>
      <c r="N3" s="45" t="s">
        <v>21</v>
      </c>
      <c r="O3" s="45" t="s">
        <v>22</v>
      </c>
      <c r="P3" s="44"/>
      <c r="Q3" s="44"/>
      <c r="R3" s="44"/>
      <c r="S3" s="44"/>
      <c r="T3" s="44"/>
    </row>
    <row r="4" spans="1:20" ht="21">
      <c r="A4" s="44"/>
      <c r="B4" s="59" t="s">
        <v>53</v>
      </c>
      <c r="C4" s="59" t="s">
        <v>121</v>
      </c>
      <c r="D4" s="51" t="s">
        <v>63</v>
      </c>
      <c r="E4" s="47" t="s">
        <v>63</v>
      </c>
      <c r="F4" s="47"/>
      <c r="G4" s="48">
        <v>2565</v>
      </c>
      <c r="H4" s="47" t="s">
        <v>38</v>
      </c>
      <c r="I4" s="47" t="s">
        <v>32</v>
      </c>
      <c r="J4" s="47" t="s">
        <v>34</v>
      </c>
      <c r="K4" s="47" t="s">
        <v>31</v>
      </c>
      <c r="L4" s="47" t="s">
        <v>30</v>
      </c>
      <c r="M4" s="47"/>
      <c r="N4" s="47" t="s">
        <v>53</v>
      </c>
      <c r="O4" s="47" t="s">
        <v>54</v>
      </c>
      <c r="P4" s="44"/>
      <c r="Q4" s="44" t="str">
        <f>IF(LEN(O4=11),_xlfn.CONCAT(N4,"F",RIGHT(O4,2)),O4)</f>
        <v>050302V01F02</v>
      </c>
      <c r="R4" s="44"/>
      <c r="S4" s="44"/>
      <c r="T4" s="44"/>
    </row>
    <row r="5" spans="1:20" ht="21">
      <c r="A5" s="44"/>
      <c r="B5" s="60" t="s">
        <v>53</v>
      </c>
      <c r="C5" s="60" t="s">
        <v>121</v>
      </c>
      <c r="D5" s="52" t="s">
        <v>116</v>
      </c>
      <c r="E5" s="57" t="s">
        <v>116</v>
      </c>
      <c r="F5" s="57" t="s">
        <v>25</v>
      </c>
      <c r="G5" s="56">
        <v>2567</v>
      </c>
      <c r="H5" s="57" t="s">
        <v>96</v>
      </c>
      <c r="I5" s="57" t="s">
        <v>97</v>
      </c>
      <c r="J5" s="57" t="s">
        <v>117</v>
      </c>
      <c r="K5" s="57" t="s">
        <v>31</v>
      </c>
      <c r="L5" s="57" t="s">
        <v>30</v>
      </c>
      <c r="M5" s="57" t="s">
        <v>118</v>
      </c>
      <c r="N5" s="47" t="s">
        <v>53</v>
      </c>
      <c r="O5" s="47" t="s">
        <v>61</v>
      </c>
      <c r="P5" s="44"/>
      <c r="Q5" s="44" t="str">
        <f t="shared" ref="Q5:Q9" si="0">IF(LEN(O5=11),_xlfn.CONCAT(N5,"F",RIGHT(O5,2)),O5)</f>
        <v>050302V01F03</v>
      </c>
      <c r="R5" s="44"/>
      <c r="S5" s="44"/>
      <c r="T5" s="44"/>
    </row>
    <row r="6" spans="1:20" ht="21">
      <c r="A6" s="44"/>
      <c r="B6" s="58" t="s">
        <v>53</v>
      </c>
      <c r="C6" s="58" t="s">
        <v>136</v>
      </c>
      <c r="D6" s="98" t="s">
        <v>51</v>
      </c>
      <c r="E6" s="47" t="s">
        <v>51</v>
      </c>
      <c r="F6" s="47"/>
      <c r="G6" s="48">
        <v>2564</v>
      </c>
      <c r="H6" s="47" t="s">
        <v>35</v>
      </c>
      <c r="I6" s="47" t="s">
        <v>29</v>
      </c>
      <c r="J6" s="47" t="s">
        <v>37</v>
      </c>
      <c r="K6" s="47" t="s">
        <v>31</v>
      </c>
      <c r="L6" s="47" t="s">
        <v>30</v>
      </c>
      <c r="M6" s="47"/>
      <c r="N6" s="47" t="s">
        <v>53</v>
      </c>
      <c r="O6" s="47" t="s">
        <v>65</v>
      </c>
      <c r="P6" s="44"/>
      <c r="Q6" s="44" t="str">
        <f t="shared" si="0"/>
        <v>050302V01F01</v>
      </c>
      <c r="R6" s="44"/>
      <c r="S6" s="44"/>
      <c r="T6" s="44"/>
    </row>
    <row r="7" spans="1:20" ht="21">
      <c r="A7" s="44" t="s">
        <v>115</v>
      </c>
      <c r="B7" s="61" t="s">
        <v>53</v>
      </c>
      <c r="C7" s="61" t="s">
        <v>127</v>
      </c>
      <c r="D7" s="98" t="s">
        <v>134</v>
      </c>
      <c r="E7" s="47" t="s">
        <v>134</v>
      </c>
      <c r="F7" s="47"/>
      <c r="G7" s="48">
        <v>2564</v>
      </c>
      <c r="H7" s="47" t="s">
        <v>49</v>
      </c>
      <c r="I7" s="47" t="s">
        <v>29</v>
      </c>
      <c r="J7" s="47" t="s">
        <v>59</v>
      </c>
      <c r="K7" s="47" t="s">
        <v>60</v>
      </c>
      <c r="L7" s="47" t="s">
        <v>28</v>
      </c>
      <c r="M7" s="47"/>
      <c r="N7" s="50" t="s">
        <v>53</v>
      </c>
      <c r="O7" s="50" t="s">
        <v>121</v>
      </c>
      <c r="P7" s="49" t="s">
        <v>122</v>
      </c>
      <c r="Q7" s="44" t="str">
        <f t="shared" si="0"/>
        <v>050302V01F01</v>
      </c>
      <c r="R7" s="54" t="s">
        <v>119</v>
      </c>
      <c r="S7" s="54" t="s">
        <v>120</v>
      </c>
      <c r="T7" s="44"/>
    </row>
    <row r="8" spans="1:20" ht="21">
      <c r="A8" s="44" t="s">
        <v>123</v>
      </c>
      <c r="B8" s="62" t="s">
        <v>53</v>
      </c>
      <c r="C8" s="62" t="s">
        <v>127</v>
      </c>
      <c r="D8" s="52" t="s">
        <v>124</v>
      </c>
      <c r="E8" s="57" t="s">
        <v>124</v>
      </c>
      <c r="F8" s="57" t="s">
        <v>25</v>
      </c>
      <c r="G8" s="56">
        <v>2567</v>
      </c>
      <c r="H8" s="57" t="s">
        <v>96</v>
      </c>
      <c r="I8" s="57" t="s">
        <v>97</v>
      </c>
      <c r="J8" s="57" t="s">
        <v>27</v>
      </c>
      <c r="K8" s="57" t="s">
        <v>125</v>
      </c>
      <c r="L8" s="57" t="s">
        <v>28</v>
      </c>
      <c r="M8" s="57" t="s">
        <v>118</v>
      </c>
      <c r="N8" s="50" t="s">
        <v>53</v>
      </c>
      <c r="O8" s="50" t="s">
        <v>127</v>
      </c>
      <c r="P8" s="49" t="s">
        <v>128</v>
      </c>
      <c r="Q8" s="44" t="str">
        <f t="shared" si="0"/>
        <v>050302V01F03</v>
      </c>
      <c r="R8" s="54" t="s">
        <v>119</v>
      </c>
      <c r="S8" s="54" t="s">
        <v>126</v>
      </c>
      <c r="T8" s="44"/>
    </row>
    <row r="9" spans="1:20" ht="21">
      <c r="A9" s="44" t="s">
        <v>129</v>
      </c>
      <c r="B9" s="63" t="s">
        <v>47</v>
      </c>
      <c r="C9" s="63" t="s">
        <v>170</v>
      </c>
      <c r="D9" s="52" t="s">
        <v>130</v>
      </c>
      <c r="E9" s="57" t="s">
        <v>130</v>
      </c>
      <c r="F9" s="57" t="s">
        <v>25</v>
      </c>
      <c r="G9" s="56">
        <v>2567</v>
      </c>
      <c r="H9" s="57" t="s">
        <v>96</v>
      </c>
      <c r="I9" s="57" t="s">
        <v>97</v>
      </c>
      <c r="J9" s="57" t="s">
        <v>131</v>
      </c>
      <c r="K9" s="57" t="s">
        <v>132</v>
      </c>
      <c r="L9" s="57" t="s">
        <v>28</v>
      </c>
      <c r="M9" s="57" t="s">
        <v>118</v>
      </c>
      <c r="N9" s="50" t="s">
        <v>47</v>
      </c>
      <c r="O9" s="50" t="s">
        <v>109</v>
      </c>
      <c r="P9" s="49" t="s">
        <v>133</v>
      </c>
      <c r="Q9" s="44" t="str">
        <f t="shared" si="0"/>
        <v>050302V04F01</v>
      </c>
      <c r="R9" s="54" t="s">
        <v>107</v>
      </c>
      <c r="S9" s="54" t="s">
        <v>108</v>
      </c>
      <c r="T9" s="8" t="s">
        <v>135</v>
      </c>
    </row>
    <row r="10" spans="1:20" ht="21">
      <c r="D10" s="92"/>
      <c r="N10" s="24" t="s">
        <v>72</v>
      </c>
      <c r="O10" s="24" t="s">
        <v>73</v>
      </c>
    </row>
    <row r="11" spans="1:20" ht="21">
      <c r="D11" s="92"/>
      <c r="N11" s="24" t="s">
        <v>72</v>
      </c>
      <c r="O11" s="24" t="s">
        <v>74</v>
      </c>
    </row>
    <row r="12" spans="1:20" ht="21">
      <c r="N12" s="24" t="s">
        <v>72</v>
      </c>
      <c r="O12" s="24" t="s">
        <v>75</v>
      </c>
    </row>
    <row r="13" spans="1:20" ht="21">
      <c r="N13" s="24" t="s">
        <v>47</v>
      </c>
      <c r="O13" s="24" t="s">
        <v>76</v>
      </c>
    </row>
    <row r="14" spans="1:20" ht="21">
      <c r="N14" s="24" t="s">
        <v>47</v>
      </c>
      <c r="O14" s="24" t="s">
        <v>77</v>
      </c>
    </row>
    <row r="15" spans="1:20" ht="21">
      <c r="N15" s="24" t="s">
        <v>47</v>
      </c>
      <c r="O15" s="24" t="s">
        <v>48</v>
      </c>
    </row>
    <row r="16" spans="1:20" ht="21">
      <c r="N16" s="24" t="s">
        <v>78</v>
      </c>
      <c r="O16" s="24" t="s">
        <v>79</v>
      </c>
    </row>
    <row r="17" spans="14:15" ht="21">
      <c r="N17" s="24" t="s">
        <v>78</v>
      </c>
      <c r="O17" s="24" t="s">
        <v>80</v>
      </c>
    </row>
  </sheetData>
  <autoFilter ref="B3:M3" xr:uid="{B2031EA5-3FBC-4C40-899A-A0537F95566B}">
    <sortState ref="B4:M17">
      <sortCondition ref="C3"/>
    </sortState>
  </autoFilter>
  <hyperlinks>
    <hyperlink ref="D6" r:id="rId1" display="https://emenscr.nesdc.go.th/viewer/view.html?id=606ac0ba8910b4057583a3ec&amp;username=mots5002131" xr:uid="{6E1E30CA-B62B-4401-905D-24E34A37E152}"/>
    <hyperlink ref="D7" r:id="rId2" display="https://emenscr.nesdc.go.th/viewer/view.html?id=61382d6aba45632782ec7f35&amp;username=msu053017021" xr:uid="{5FB73A18-53E6-4C95-AD0A-AA053E359675}"/>
    <hyperlink ref="D4" r:id="rId3" display="https://emenscr.nesdc.go.th/viewer/view.html?id=61b61b41f3473f0ca7a6c504&amp;username=mots6502361" xr:uid="{55DD1399-79F3-4BB0-BFC0-2DF4987FC5A3}"/>
    <hyperlink ref="P7" r:id="rId4" xr:uid="{D0B9A837-7D49-40AC-B65B-40A3DC05CF42}"/>
    <hyperlink ref="D5" r:id="rId5" xr:uid="{B179EC67-2099-4232-8B28-C9B09E2D4B11}"/>
    <hyperlink ref="P8" r:id="rId6" xr:uid="{43D70461-A0E8-420A-9D8B-72EF60CC50C8}"/>
    <hyperlink ref="D8" r:id="rId7" xr:uid="{3999BADF-AC46-41FF-9404-6A668177E6C4}"/>
    <hyperlink ref="P9" r:id="rId8" xr:uid="{2D60D8B4-7048-437A-BB88-682F2AD5C233}"/>
    <hyperlink ref="D9" r:id="rId9" xr:uid="{FC89CCFC-1278-445A-A6A8-D4CE099C904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R46"/>
  <sheetViews>
    <sheetView zoomScale="60" zoomScaleNormal="60" workbookViewId="0">
      <selection activeCell="Y10" sqref="Y10"/>
    </sheetView>
  </sheetViews>
  <sheetFormatPr defaultRowHeight="14.4"/>
  <cols>
    <col min="1" max="1" width="25.44140625" bestFit="1" customWidth="1"/>
    <col min="2" max="2" width="16.5546875" customWidth="1"/>
    <col min="3" max="4" width="7.33203125" customWidth="1"/>
    <col min="5" max="5" width="32.88671875" customWidth="1"/>
  </cols>
  <sheetData>
    <row r="1" spans="1:5" ht="21">
      <c r="A1" s="14" t="s">
        <v>67</v>
      </c>
      <c r="B1" s="14" t="s">
        <v>66</v>
      </c>
      <c r="C1" s="8"/>
      <c r="D1" s="8"/>
      <c r="E1" s="8"/>
    </row>
    <row r="2" spans="1:5" ht="21">
      <c r="A2" s="11" t="s">
        <v>68</v>
      </c>
      <c r="B2" s="15">
        <v>2564</v>
      </c>
      <c r="C2" s="15">
        <v>2565</v>
      </c>
      <c r="D2" s="15">
        <v>2567</v>
      </c>
      <c r="E2" s="15" t="s">
        <v>69</v>
      </c>
    </row>
    <row r="3" spans="1:5" ht="21">
      <c r="A3" s="10" t="s">
        <v>53</v>
      </c>
      <c r="B3" s="12">
        <v>2</v>
      </c>
      <c r="C3" s="12">
        <v>1</v>
      </c>
      <c r="D3" s="12">
        <v>2</v>
      </c>
      <c r="E3" s="12">
        <v>5</v>
      </c>
    </row>
    <row r="4" spans="1:5" ht="21">
      <c r="A4" s="13" t="s">
        <v>121</v>
      </c>
      <c r="B4" s="12"/>
      <c r="C4" s="12">
        <v>1</v>
      </c>
      <c r="D4" s="12">
        <v>1</v>
      </c>
      <c r="E4" s="12">
        <v>2</v>
      </c>
    </row>
    <row r="5" spans="1:5" ht="21">
      <c r="A5" s="13" t="s">
        <v>136</v>
      </c>
      <c r="B5" s="12">
        <v>1</v>
      </c>
      <c r="C5" s="12"/>
      <c r="D5" s="12"/>
      <c r="E5" s="12">
        <v>1</v>
      </c>
    </row>
    <row r="6" spans="1:5" ht="21">
      <c r="A6" s="13" t="s">
        <v>127</v>
      </c>
      <c r="B6" s="12">
        <v>1</v>
      </c>
      <c r="C6" s="12"/>
      <c r="D6" s="12">
        <v>1</v>
      </c>
      <c r="E6" s="12">
        <v>2</v>
      </c>
    </row>
    <row r="7" spans="1:5" ht="21">
      <c r="A7" s="10" t="s">
        <v>47</v>
      </c>
      <c r="B7" s="12"/>
      <c r="C7" s="12"/>
      <c r="D7" s="12">
        <v>1</v>
      </c>
      <c r="E7" s="12">
        <v>1</v>
      </c>
    </row>
    <row r="8" spans="1:5" ht="21">
      <c r="A8" s="13" t="s">
        <v>170</v>
      </c>
      <c r="B8" s="12"/>
      <c r="C8" s="12"/>
      <c r="D8" s="12">
        <v>1</v>
      </c>
      <c r="E8" s="12">
        <v>1</v>
      </c>
    </row>
    <row r="9" spans="1:5" ht="21">
      <c r="A9" s="10" t="s">
        <v>69</v>
      </c>
      <c r="B9" s="12">
        <v>2</v>
      </c>
      <c r="C9" s="12">
        <v>1</v>
      </c>
      <c r="D9" s="12">
        <v>3</v>
      </c>
      <c r="E9" s="12">
        <v>6</v>
      </c>
    </row>
    <row r="45" spans="8:18" ht="21">
      <c r="H45" s="25"/>
    </row>
    <row r="46" spans="8:18" ht="21">
      <c r="R46" s="18"/>
    </row>
  </sheetData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1C84E-55E7-4822-9C48-3DE61FD25F5A}">
  <sheetPr>
    <tabColor rgb="FFFF0000"/>
  </sheetPr>
  <dimension ref="A1:AE4"/>
  <sheetViews>
    <sheetView topLeftCell="B1" zoomScale="50" zoomScaleNormal="50" workbookViewId="0">
      <pane ySplit="2" topLeftCell="A3" activePane="bottomLeft" state="frozen"/>
      <selection activeCell="B1" sqref="B1"/>
      <selection pane="bottomLeft" activeCell="E19" sqref="E19"/>
    </sheetView>
  </sheetViews>
  <sheetFormatPr defaultRowHeight="14.4"/>
  <cols>
    <col min="1" max="1" width="26.33203125" hidden="1" customWidth="1"/>
    <col min="2" max="2" width="20.6640625" customWidth="1"/>
    <col min="3" max="3" width="16.109375" customWidth="1"/>
    <col min="4" max="4" width="31.44140625" hidden="1" customWidth="1"/>
    <col min="5" max="5" width="58.5546875" customWidth="1"/>
    <col min="6" max="6" width="38.33203125" hidden="1" customWidth="1"/>
    <col min="7" max="7" width="43.88671875" customWidth="1"/>
    <col min="8" max="8" width="46.5546875" customWidth="1"/>
    <col min="9" max="17" width="0" hidden="1" customWidth="1"/>
    <col min="18" max="18" width="21.6640625" customWidth="1"/>
    <col min="19" max="20" width="22" customWidth="1"/>
    <col min="21" max="21" width="20.88671875" customWidth="1"/>
    <col min="22" max="22" width="21.109375" customWidth="1"/>
    <col min="23" max="23" width="20.88671875" customWidth="1"/>
    <col min="24" max="24" width="22.88671875" customWidth="1"/>
    <col min="25" max="25" width="9.109375" hidden="1" customWidth="1"/>
    <col min="26" max="26" width="0" hidden="1" customWidth="1"/>
    <col min="27" max="27" width="22.88671875" customWidth="1"/>
    <col min="28" max="28" width="18.88671875" customWidth="1"/>
    <col min="29" max="29" width="20" customWidth="1"/>
    <col min="30" max="30" width="0" hidden="1" customWidth="1"/>
    <col min="31" max="31" width="18" customWidth="1"/>
  </cols>
  <sheetData>
    <row r="1" spans="1:31" ht="34.5" customHeight="1">
      <c r="B1" s="77" t="s">
        <v>165</v>
      </c>
    </row>
    <row r="2" spans="1:31" ht="21">
      <c r="A2" s="64" t="s">
        <v>1</v>
      </c>
      <c r="B2" s="65" t="s">
        <v>21</v>
      </c>
      <c r="C2" s="65" t="s">
        <v>22</v>
      </c>
      <c r="D2" s="65" t="s">
        <v>137</v>
      </c>
      <c r="E2" s="65" t="s">
        <v>138</v>
      </c>
      <c r="F2" s="65" t="s">
        <v>138</v>
      </c>
      <c r="G2" s="65" t="s">
        <v>139</v>
      </c>
      <c r="H2" s="65" t="s">
        <v>140</v>
      </c>
      <c r="I2" s="65" t="s">
        <v>141</v>
      </c>
      <c r="J2" s="65">
        <v>1</v>
      </c>
      <c r="K2" s="65">
        <v>2</v>
      </c>
      <c r="L2" s="65">
        <v>3</v>
      </c>
      <c r="M2" s="65">
        <v>4</v>
      </c>
      <c r="N2" s="65">
        <v>5</v>
      </c>
      <c r="O2" s="65">
        <v>6</v>
      </c>
      <c r="P2" s="65">
        <v>7</v>
      </c>
      <c r="Q2" s="65" t="s">
        <v>142</v>
      </c>
      <c r="R2" s="65" t="s">
        <v>143</v>
      </c>
      <c r="S2" s="65" t="s">
        <v>144</v>
      </c>
      <c r="T2" s="65" t="s">
        <v>145</v>
      </c>
      <c r="U2" s="65" t="s">
        <v>146</v>
      </c>
      <c r="V2" s="65" t="s">
        <v>147</v>
      </c>
      <c r="W2" s="65" t="s">
        <v>148</v>
      </c>
      <c r="X2" s="65" t="s">
        <v>149</v>
      </c>
      <c r="Y2" s="66" t="s">
        <v>150</v>
      </c>
      <c r="Z2" s="66" t="s">
        <v>151</v>
      </c>
      <c r="AA2" s="65" t="s">
        <v>152</v>
      </c>
      <c r="AB2" s="68" t="s">
        <v>153</v>
      </c>
      <c r="AC2" s="68" t="s">
        <v>154</v>
      </c>
      <c r="AD2" s="65"/>
      <c r="AE2" s="69" t="s">
        <v>155</v>
      </c>
    </row>
    <row r="3" spans="1:31" ht="21">
      <c r="A3" s="67" t="s">
        <v>156</v>
      </c>
      <c r="B3" s="76" t="s">
        <v>53</v>
      </c>
      <c r="C3" s="76" t="s">
        <v>127</v>
      </c>
      <c r="D3" s="71" t="s">
        <v>157</v>
      </c>
      <c r="E3" s="72" t="str">
        <f t="shared" ref="E3:E4" si="0">HYPERLINK(D3,F3)</f>
        <v>โครงการยกระดับศักยภาพอุตสาหกรรมสุขภาพครบวงจรด้วยนวัตกรรมสู่การพัฒนาเมืองสุขภาพอัจฉริยะ (Wellness Smart City)</v>
      </c>
      <c r="F3" s="71" t="s">
        <v>124</v>
      </c>
      <c r="G3" s="71" t="s">
        <v>125</v>
      </c>
      <c r="H3" s="71" t="s">
        <v>28</v>
      </c>
      <c r="I3" s="70" t="s">
        <v>158</v>
      </c>
      <c r="J3" s="70">
        <v>1</v>
      </c>
      <c r="K3" s="70">
        <v>0</v>
      </c>
      <c r="L3" s="70">
        <v>1</v>
      </c>
      <c r="M3" s="70">
        <v>1</v>
      </c>
      <c r="N3" s="70">
        <v>1</v>
      </c>
      <c r="O3" s="70">
        <v>1</v>
      </c>
      <c r="P3" s="70">
        <v>1</v>
      </c>
      <c r="Q3" s="70">
        <v>6</v>
      </c>
      <c r="R3" s="73">
        <v>1</v>
      </c>
      <c r="S3" s="74">
        <v>2.375</v>
      </c>
      <c r="T3" s="73">
        <v>4</v>
      </c>
      <c r="U3" s="73">
        <v>3.75</v>
      </c>
      <c r="V3" s="73">
        <v>4</v>
      </c>
      <c r="W3" s="73">
        <v>4.75</v>
      </c>
      <c r="X3" s="73">
        <v>5</v>
      </c>
      <c r="Y3" s="70">
        <v>0</v>
      </c>
      <c r="Z3" s="70">
        <v>1</v>
      </c>
      <c r="AA3" s="74" t="s">
        <v>159</v>
      </c>
      <c r="AB3" s="75" t="s">
        <v>160</v>
      </c>
      <c r="AC3" s="74" t="s">
        <v>161</v>
      </c>
      <c r="AD3" s="75">
        <v>0</v>
      </c>
      <c r="AE3" s="75" t="s">
        <v>160</v>
      </c>
    </row>
    <row r="4" spans="1:31" ht="21">
      <c r="A4" s="67" t="s">
        <v>162</v>
      </c>
      <c r="B4" s="76" t="s">
        <v>53</v>
      </c>
      <c r="C4" s="76" t="s">
        <v>127</v>
      </c>
      <c r="D4" s="71" t="s">
        <v>163</v>
      </c>
      <c r="E4" s="72" t="str">
        <f t="shared" si="0"/>
        <v xml:space="preserve">ล้านนาแห่งสีสัน ไนท์รันเพื่อสุขภาพ (Night run for wellness tourism)  </v>
      </c>
      <c r="F4" s="71" t="s">
        <v>164</v>
      </c>
      <c r="G4" s="71" t="s">
        <v>31</v>
      </c>
      <c r="H4" s="71" t="s">
        <v>30</v>
      </c>
      <c r="I4" s="70" t="s">
        <v>158</v>
      </c>
      <c r="J4" s="70">
        <v>1</v>
      </c>
      <c r="K4" s="70">
        <v>0</v>
      </c>
      <c r="L4" s="70">
        <v>0</v>
      </c>
      <c r="M4" s="70">
        <v>0</v>
      </c>
      <c r="N4" s="70">
        <v>0</v>
      </c>
      <c r="O4" s="70">
        <v>0</v>
      </c>
      <c r="P4" s="70">
        <v>1</v>
      </c>
      <c r="Q4" s="70">
        <v>2</v>
      </c>
      <c r="R4" s="73">
        <v>0.75</v>
      </c>
      <c r="S4" s="74">
        <v>3</v>
      </c>
      <c r="T4" s="74">
        <v>0.75</v>
      </c>
      <c r="U4" s="74">
        <v>3</v>
      </c>
      <c r="V4" s="74">
        <v>0.75</v>
      </c>
      <c r="W4" s="74">
        <v>1</v>
      </c>
      <c r="X4" s="73">
        <v>5</v>
      </c>
      <c r="Y4" s="70">
        <v>0</v>
      </c>
      <c r="Z4" s="70">
        <v>1</v>
      </c>
      <c r="AA4" s="74" t="s">
        <v>159</v>
      </c>
      <c r="AB4" s="75" t="s">
        <v>160</v>
      </c>
      <c r="AC4" s="74" t="s">
        <v>161</v>
      </c>
      <c r="AD4" s="75">
        <v>0</v>
      </c>
      <c r="AE4" s="75" t="s">
        <v>160</v>
      </c>
    </row>
  </sheetData>
  <autoFilter ref="B2:AE2" xr:uid="{4DCBE3E7-9FD6-4334-A3F9-9183209C17F0}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ข้อมูลดิบ</vt:lpstr>
      <vt:lpstr>คัดเลือก</vt:lpstr>
      <vt:lpstr>1.นำไปใช้</vt:lpstr>
      <vt:lpstr>3.Pivot หน่วยงาน</vt:lpstr>
      <vt:lpstr>1.รวม</vt:lpstr>
      <vt:lpstr>5.เรียงปี</vt:lpstr>
      <vt:lpstr>2.เรียง VC</vt:lpstr>
      <vt:lpstr>3.Pivot VC</vt:lpstr>
      <vt:lpstr>4. (ร่าง) ข้อเสนอโครงการฯ 68</vt:lpstr>
      <vt:lpstr>5. โครงการสำคัญฯ 66-68</vt:lpstr>
      <vt:lpstr>โครงการ 67</vt:lpstr>
      <vt:lpstr>'1.นำไปใช้'!Print_Area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Tidarat Rattanapong</dc:creator>
  <cp:lastModifiedBy>Kanyawee Ineaid</cp:lastModifiedBy>
  <dcterms:created xsi:type="dcterms:W3CDTF">2022-03-15T09:51:13Z</dcterms:created>
  <dcterms:modified xsi:type="dcterms:W3CDTF">2024-05-16T06:20:26Z</dcterms:modified>
</cp:coreProperties>
</file>