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filecenter.nesdc.go.th\สำนัก\กยป\04 โครงการเพื่อขับเคลื่อนยุทธศาสตร์ชาติ (โครงการสำคัญ)\10 โครงการสำคัญ ปี 69\01 FVCT ปี 2567 - โครงการฯ 69\03 Excel as is 69\05 การท่องเที่ยว\"/>
    </mc:Choice>
  </mc:AlternateContent>
  <xr:revisionPtr revIDLastSave="0" documentId="13_ncr:1_{E47B45FA-B148-40BA-A304-488EE4937E32}" xr6:coauthVersionLast="36" xr6:coauthVersionMax="36" xr10:uidLastSave="{00000000-0000-0000-0000-000000000000}"/>
  <bookViews>
    <workbookView xWindow="0" yWindow="0" windowWidth="23040" windowHeight="9060" firstSheet="5" activeTab="7" xr2:uid="{00000000-000D-0000-FFFF-FFFF00000000}"/>
  </bookViews>
  <sheets>
    <sheet name="ข้อมูลดิบ" sheetId="1" state="hidden" r:id="rId1"/>
    <sheet name="คัดเลือก" sheetId="6" state="hidden" r:id="rId2"/>
    <sheet name="รวม bu" sheetId="8" state="hidden" r:id="rId3"/>
    <sheet name="1.นำไปใช้" sheetId="14" state="hidden" r:id="rId4"/>
    <sheet name="3. Pivot หน่วยงาน" sheetId="13" state="hidden" r:id="rId5"/>
    <sheet name="1.รวม" sheetId="7" r:id="rId6"/>
    <sheet name="5.เรียงปี" sheetId="9" state="hidden" r:id="rId7"/>
    <sheet name="2.เรียง VC" sheetId="25" r:id="rId8"/>
    <sheet name="3.Pivot VC" sheetId="11" r:id="rId9"/>
    <sheet name="4. (ร่าง) ข้อเสนอโครงการฯ 68" sheetId="23" r:id="rId10"/>
    <sheet name="5. โครงการสำคัญฯ ปี 66-68" sheetId="24" r:id="rId11"/>
    <sheet name="โครงการ 66" sheetId="19" state="hidden" r:id="rId12"/>
    <sheet name="โครงการ 67" sheetId="20" state="hidden" r:id="rId13"/>
    <sheet name="6.เรียง VC" sheetId="10" state="hidden" r:id="rId14"/>
    <sheet name="โครงการปี 65" sheetId="15" state="hidden" r:id="rId15"/>
    <sheet name="โครงการปี 66" sheetId="16" state="hidden" r:id="rId16"/>
    <sheet name="โครงการปี 65-66" sheetId="17" state="hidden" r:id="rId17"/>
  </sheets>
  <definedNames>
    <definedName name="_xlnm._FilterDatabase" localSheetId="5" hidden="1">'1.รวม'!$B$8:$M$30</definedName>
    <definedName name="_xlnm._FilterDatabase" localSheetId="7" hidden="1">'2.เรียง VC'!$B$3:$P$25</definedName>
    <definedName name="_xlnm._FilterDatabase" localSheetId="9" hidden="1">'4. (ร่าง) ข้อเสนอโครงการฯ 68'!$A$2:$AE$8</definedName>
    <definedName name="_xlnm._FilterDatabase" localSheetId="10" hidden="1">'5. โครงการสำคัญฯ ปี 66-68'!$B$3:$O$12</definedName>
    <definedName name="_xlnm._FilterDatabase" localSheetId="6" hidden="1">'5.เรียงปี'!$A$3:$AE$3</definedName>
    <definedName name="_xlnm._FilterDatabase" localSheetId="13" hidden="1">'6.เรียง VC'!$A$3:$AF$3</definedName>
    <definedName name="_xlnm._FilterDatabase" localSheetId="1" hidden="1">คัดเลือก!$A$1:$AB$16</definedName>
    <definedName name="_xlnm._FilterDatabase" localSheetId="11" hidden="1">'โครงการ 66'!$A$2:$N$14</definedName>
    <definedName name="_xlnm._FilterDatabase" localSheetId="12" hidden="1">'โครงการ 67'!$I$2:$Q$12</definedName>
    <definedName name="_xlnm._FilterDatabase" localSheetId="16" hidden="1">'โครงการปี 65-66'!$A$2:$L$10</definedName>
    <definedName name="_xlnm.Print_Area" localSheetId="3">'1.นำไปใช้'!$B$2:$F$13</definedName>
  </definedNames>
  <calcPr calcId="191029"/>
  <pivotCaches>
    <pivotCache cacheId="0" r:id="rId18"/>
    <pivotCache cacheId="1" r:id="rId19"/>
  </pivotCaches>
</workbook>
</file>

<file path=xl/calcChain.xml><?xml version="1.0" encoding="utf-8"?>
<calcChain xmlns="http://schemas.openxmlformats.org/spreadsheetml/2006/main">
  <c r="Q25" i="25" l="1"/>
  <c r="D22" i="25"/>
  <c r="Q24" i="25"/>
  <c r="D7" i="25"/>
  <c r="Q23" i="25"/>
  <c r="D6" i="25"/>
  <c r="Q22" i="25"/>
  <c r="D5" i="25"/>
  <c r="Q21" i="25"/>
  <c r="D16" i="25"/>
  <c r="Q20" i="25"/>
  <c r="D19" i="25"/>
  <c r="Q19" i="25"/>
  <c r="D14" i="25"/>
  <c r="Q18" i="25"/>
  <c r="D25" i="25"/>
  <c r="Q17" i="25"/>
  <c r="D4" i="25"/>
  <c r="Q16" i="25"/>
  <c r="D23" i="25"/>
  <c r="Q15" i="25"/>
  <c r="D12" i="25"/>
  <c r="Q14" i="25"/>
  <c r="D11" i="25"/>
  <c r="Q13" i="25"/>
  <c r="D10" i="25"/>
  <c r="Q12" i="25"/>
  <c r="D13" i="25"/>
  <c r="Q11" i="25"/>
  <c r="Q10" i="25"/>
  <c r="D21" i="25"/>
  <c r="Q9" i="25"/>
  <c r="Q8" i="25"/>
  <c r="Q7" i="25"/>
  <c r="Q6" i="25"/>
  <c r="Q5" i="25"/>
  <c r="Q4" i="25"/>
  <c r="B11" i="24" l="1"/>
  <c r="B12" i="24"/>
  <c r="B10" i="24"/>
  <c r="Q9" i="24"/>
  <c r="B9" i="24"/>
  <c r="Q8" i="24"/>
  <c r="B8" i="24"/>
  <c r="Q7" i="24"/>
  <c r="B7" i="24"/>
  <c r="Q6" i="24"/>
  <c r="B6" i="24"/>
  <c r="Q5" i="24"/>
  <c r="B5" i="24"/>
  <c r="Q4" i="24"/>
  <c r="B4" i="24"/>
  <c r="E8" i="23" l="1"/>
  <c r="E7" i="23"/>
  <c r="E6" i="23"/>
  <c r="E5" i="23"/>
  <c r="E3" i="23"/>
  <c r="O18" i="7" l="1"/>
  <c r="O19" i="7"/>
  <c r="O20" i="7"/>
  <c r="O21" i="7"/>
  <c r="O22" i="7"/>
  <c r="O23" i="7"/>
  <c r="O24" i="7"/>
  <c r="O25" i="7"/>
  <c r="O26" i="7"/>
  <c r="O27" i="7"/>
  <c r="O28" i="7"/>
  <c r="O29" i="7"/>
  <c r="O30" i="7"/>
  <c r="B27" i="7"/>
  <c r="B28" i="7"/>
  <c r="B29" i="7"/>
  <c r="B30" i="7"/>
  <c r="B18" i="7"/>
  <c r="B19" i="7"/>
  <c r="B20" i="7"/>
  <c r="B21" i="7"/>
  <c r="B22" i="7"/>
  <c r="B23" i="7"/>
  <c r="B24" i="7"/>
  <c r="B25" i="7"/>
  <c r="B26" i="7"/>
  <c r="O12" i="7" l="1"/>
  <c r="O10" i="7"/>
  <c r="O11" i="7"/>
  <c r="O13" i="7"/>
  <c r="O14" i="7"/>
  <c r="O15" i="7"/>
  <c r="O16" i="7"/>
  <c r="O17" i="7"/>
  <c r="O9" i="7"/>
  <c r="B17" i="7"/>
  <c r="B15" i="7"/>
</calcChain>
</file>

<file path=xl/sharedStrings.xml><?xml version="1.0" encoding="utf-8"?>
<sst xmlns="http://schemas.openxmlformats.org/spreadsheetml/2006/main" count="2569" uniqueCount="345">
  <si>
    <t>ชื่อผู้ใช้</t>
  </si>
  <si>
    <t>รหัสโครงการ</t>
  </si>
  <si>
    <t>ชื่อโครงการ / การดำเนินงาน</t>
  </si>
  <si>
    <t>ยุทธศาสตร์ชาติที่เกี่ยวข้องโดยตรง</t>
  </si>
  <si>
    <t>แผนปฏิรูปที่เกี่ยวข้องโดยตรง</t>
  </si>
  <si>
    <t>แผนแม่บทภายใต้ยุทธศาสตร์ชาติที่เกี่ยวข้องโดยตรง</t>
  </si>
  <si>
    <t>ยุทธศาสตร์ชาติที่เกี่ยวข้องโดยตรง (ข้อความ)</t>
  </si>
  <si>
    <t>แผนปฏิรูปที่เกี่ยวข้องโดยตรง (ข้อความ)</t>
  </si>
  <si>
    <t>แผนแม่บทภายใต้ยุทธศาสตร์ชาติที่เกี่ยวข้องโดยตรง (ข้อความ)</t>
  </si>
  <si>
    <t>เป้าหมายของแผนแม่บทย่อย</t>
  </si>
  <si>
    <t>เป้าหมายของแผนแม่บทย่อย (ข้อความ)</t>
  </si>
  <si>
    <t>วันที่แก้ไขข้อมูลล่าสุด</t>
  </si>
  <si>
    <t>สถานะ</t>
  </si>
  <si>
    <t>วันที่เริ่มต้นโครงการ</t>
  </si>
  <si>
    <t>วันที่สิ้นสุดโครงการ</t>
  </si>
  <si>
    <t>รวมวงเงินงบประมาณทั้งหมด</t>
  </si>
  <si>
    <t>รวมงบประมาณจากแผนการใช้จ่ายทั้งหมด</t>
  </si>
  <si>
    <t>หน่วยงานระดับกองหรือเทียบเท่า</t>
  </si>
  <si>
    <t>หน่วยงานระดับกรมหรือเทียบเท่า</t>
  </si>
  <si>
    <t>หน่วยงานระดับกระทรวงหรือเทียบเท่า</t>
  </si>
  <si>
    <t>ประเภทโครงการ</t>
  </si>
  <si>
    <t>องค์ประกอบ</t>
  </si>
  <si>
    <t>ปัจจัย</t>
  </si>
  <si>
    <t>จัดการโครงการ</t>
  </si>
  <si>
    <t>rus0585141</t>
  </si>
  <si>
    <t>ศธ0585.14-63-0002</t>
  </si>
  <si>
    <t>โครงการพัฒนาทักษะการทำงานในศตวรรษที่ ๒๑ : Cross-cultural Integration 2020</t>
  </si>
  <si>
    <t>การท่องเที่ยว</t>
  </si>
  <si>
    <t>ด้านการพัฒนาและเสริมสร้างศักยภาพทรัพยากรมนุษย์</t>
  </si>
  <si>
    <t>ด้านสังคม</t>
  </si>
  <si>
    <t>050103</t>
  </si>
  <si>
    <t>3. สินค้าท่องเที่ยวเชิงสร้างสรรค์และวัฒนธรรมได้รับการขึ้นทะเบียนทรัพย์สินทางปัญญาเพิ่มขึ้น</t>
  </si>
  <si>
    <t>5 พฤศจิกายน 2562 เวลา 14:33</t>
  </si>
  <si>
    <t>อนุมัติแล้ว</t>
  </si>
  <si>
    <t>ตุลาคม 2562</t>
  </si>
  <si>
    <t>กันยายน 2563</t>
  </si>
  <si>
    <t>คณะศิลปศาสตร์</t>
  </si>
  <si>
    <t>มหาวิทยาลัยเทคโนโลยีราชมงคลสุวรรณภูมิ</t>
  </si>
  <si>
    <t>กระทรวงการอุดมศึกษา วิทยาศาสตร์ วิจัยและนวัตกรรม</t>
  </si>
  <si>
    <t>moph0032831</t>
  </si>
  <si>
    <t>ภก 0032-63-0001</t>
  </si>
  <si>
    <t>พัฒนายกระดับคุณภาพอาหารและคุณภาพชีวิต เพื่อนครแห่งการท่องเที่ยวด้านอาหารเชิงสร้างสรรค์ภูเก็ต (Phuket City of Gastronomy)</t>
  </si>
  <si>
    <t>ด้านการสร้างความสามารถในการแข่งขัน</t>
  </si>
  <si>
    <t>4 กันยายน 2563 เวลา 16:04</t>
  </si>
  <si>
    <t>สำนักงานสาธารณสุขจังหวัดภูเก็ต</t>
  </si>
  <si>
    <t>สำนักงานปลัดกระทรวงสาธารณสุข</t>
  </si>
  <si>
    <t>กระทรวงสาธารณสุข</t>
  </si>
  <si>
    <t>moph05031</t>
  </si>
  <si>
    <t>สธ 0503-63-0004</t>
  </si>
  <si>
    <t>โครงการคุ้มครองภูมิปัญญาการแพทย์แผนไทยของชาติ/ทั่วไป/ส่วนบุคคล/ชุมชน/นิติบุคคล</t>
  </si>
  <si>
    <t>19 ธันวาคม 2562 เวลา 11:47</t>
  </si>
  <si>
    <t>กองคุ้มครองและส่งเสริมภูมิปัญญาการแพทย์แผนไทยและแพทย์พื้นบ้านไทย</t>
  </si>
  <si>
    <t>กรมการแพทย์แผนไทยและการแพทย์ทางเลือก</t>
  </si>
  <si>
    <t>สธ 0503-63-0007</t>
  </si>
  <si>
    <t>โครงการขับเคลื่อนการดำเนินงานเพื่อคุ้มครองและส่งเสริมภูมิปัญญาการแพทย์แผนไทย ปีงบประมาณ 2563</t>
  </si>
  <si>
    <t>20 ธันวาคม 2562 เวลา 10:14</t>
  </si>
  <si>
    <t>สธ 0503-63-0010</t>
  </si>
  <si>
    <t>โครงการพัฒนาและส่งเสริมให้เกิดการเข้าถึงและใช้ประโยชน์ จากภูมิปัญญาการแพทย์แผนไทย</t>
  </si>
  <si>
    <t>20 ธันวาคม 2562 เวลา 13:00</t>
  </si>
  <si>
    <t>moc07011</t>
  </si>
  <si>
    <t>พณ 0701-63-0010</t>
  </si>
  <si>
    <t>พัฒนาต่อยอดสินค้าท่องเที่ยวเชิงสร้างสรรค์และวัฒนธรรมด้วยทรัพย์สินทางปัญญา</t>
  </si>
  <si>
    <t>15 พฤศจิกายน 2563 เวลา 11:08</t>
  </si>
  <si>
    <t>ตุลาคม 2564</t>
  </si>
  <si>
    <t>กันยายน 2565</t>
  </si>
  <si>
    <t>สำนักบริหารกลาง</t>
  </si>
  <si>
    <t>กรมทรัพย์สินทางปัญญา</t>
  </si>
  <si>
    <t>กระทรวงพาณิชย์</t>
  </si>
  <si>
    <t>ข้อเสนอโครงการสำคัญ 2565 ที่ผ่านเข้ารอบ</t>
  </si>
  <si>
    <t>050103V03</t>
  </si>
  <si>
    <t>050103F0301</t>
  </si>
  <si>
    <t>mfu590131</t>
  </si>
  <si>
    <t>ศธ 5901(3)-63-0021</t>
  </si>
  <si>
    <t>โครงการการเพิ่มความสามารถการแข่งขันของชุมชนท่องเที่ยวเชิงสร้างสรรค์ด้วยการสร้างเครือข่ายที่เข้มแข็งและสร้างผลิตภัณฑ์จากภูมิปัญญาที่มีอัตลักษณ์</t>
  </si>
  <si>
    <t>7 สิงหาคม 2563 เวลา 16:44</t>
  </si>
  <si>
    <t>ส่วนนโยบายและแผน</t>
  </si>
  <si>
    <t>มหาวิทยาลัยแม่ฟ้าหลวง</t>
  </si>
  <si>
    <t>ข้อเสนอโครงการสำคัญ 2565 ที่ไม่ผ่านเข้ารอบ</t>
  </si>
  <si>
    <t>050103V01</t>
  </si>
  <si>
    <t>050103F0102</t>
  </si>
  <si>
    <t>moc07081</t>
  </si>
  <si>
    <t>พณ 0708-64-0002</t>
  </si>
  <si>
    <t>5 พฤศจิกายน 2563 เวลา 16:43</t>
  </si>
  <si>
    <t>ตุลาคม 2563</t>
  </si>
  <si>
    <t>กันยายน 2564</t>
  </si>
  <si>
    <t>สำนักบริหารจัดการทรัพย์สินทางปัญญา</t>
  </si>
  <si>
    <t>050103V02</t>
  </si>
  <si>
    <t>050103F0202</t>
  </si>
  <si>
    <t>พณ 0708-63-0006</t>
  </si>
  <si>
    <t>6 มกราคม 2564 เวลา 11:48</t>
  </si>
  <si>
    <t>โครงการสำคัญ 2565</t>
  </si>
  <si>
    <t>พณ 0708-66-0001</t>
  </si>
  <si>
    <t>พัฒนาต่อยอดสินค้าชุมชนในแหล่งท่องเที่ยวด้วยทรัพย์สินทางปัญญา</t>
  </si>
  <si>
    <t>10 สิงหาคม 2564 เวลา 13:52</t>
  </si>
  <si>
    <t>ตุลาคม 2565</t>
  </si>
  <si>
    <t>กันยายน 2566</t>
  </si>
  <si>
    <t>ข้อเสนอโครงการสำคัญ 2566 ที่ไม่ผ่านเข้ารอบ</t>
  </si>
  <si>
    <t>v2_050103V03</t>
  </si>
  <si>
    <t>v2_050103V03F02</t>
  </si>
  <si>
    <t>nrru0544091</t>
  </si>
  <si>
    <t>ศธ054409-66-0005</t>
  </si>
  <si>
    <t>โครงการ การพัฒนาการจัดการโลจิสติกส์และซัพพลายเชน “เครื่องปั้นดินเผา” ต่อการส่งเสริมอัตลักษณ์และสินค้าเชิงวัฒนธรรมวิถีชีวิตชุมชนบ้านด้านเกวียน ยกระดับศักยภาพเศรษฐกิจและการท่องเที่ยว ตำบลด่านเกวียน อำเภอโชคชัย จังหวัดนครราชสีมา</t>
  </si>
  <si>
    <t>16 สิงหาคม 2564 เวลา 12:06</t>
  </si>
  <si>
    <t>สำนักงานอธิการบดี</t>
  </si>
  <si>
    <t>มหาวิทยาลัยราชภัฏนครราชสีมา</t>
  </si>
  <si>
    <t>ข้อเสนอโครงการสำคัญ 2566 ที่ผ่านเข้ารอบ</t>
  </si>
  <si>
    <t>v2_050103V02</t>
  </si>
  <si>
    <t>v2_050103V02F04</t>
  </si>
  <si>
    <t>lru05411</t>
  </si>
  <si>
    <t>ศธ 0541-66-0001</t>
  </si>
  <si>
    <t>พัฒนาสินค้าของที่ระลึกและผลิตภัณฑ์ของฝากการท่องเที่ยวเชิงโหยหาอดีต “เลย...มาโดน” : รื้อฟื้น คืนวิถีวัฒนธรรมเชิงสร้างสรรค์สู่การขึ้นทะเบียนทรัพย์สินทางปัญญา</t>
  </si>
  <si>
    <t>16 สิงหาคม 2564 เวลา 18:11</t>
  </si>
  <si>
    <t>กองนโยบายและแผน</t>
  </si>
  <si>
    <t>มหาวิทยาลัยราชภัฏเลย</t>
  </si>
  <si>
    <t>v2_050103V01</t>
  </si>
  <si>
    <t>v2_050103V01F02</t>
  </si>
  <si>
    <t>ศธ 0541-66-0002</t>
  </si>
  <si>
    <t>การพัฒนาผลิตภัณฑ์ภูมิปัญญาท้องถิ่นบนเส้นทางท่องเที่ยวเชิงพุทธของชาวไทเลย</t>
  </si>
  <si>
    <t>16 สิงหาคม 2564 เวลา 18:23</t>
  </si>
  <si>
    <t>ศธ 0541-66-0003</t>
  </si>
  <si>
    <t>ภูมิปัญญาไทยลายผ้า สร้างมูลค่าสินค้าท่องเที่ยวเชิงสร้างสรรค์และนวัตกรรม</t>
  </si>
  <si>
    <t>16 สิงหาคม 2564 เวลา 18:32</t>
  </si>
  <si>
    <t>v2_050103V01F01</t>
  </si>
  <si>
    <t>พณ 0708-65-0001</t>
  </si>
  <si>
    <t>15 ธันวาคม 2564 เวลา 14:12</t>
  </si>
  <si>
    <t>กองส่งเสริมการพัฒนาทรัพย์สินทางปัญญา</t>
  </si>
  <si>
    <t>ตุลาคม</t>
  </si>
  <si>
    <t>ปีงบประมาณ</t>
  </si>
  <si>
    <t>050103F0204</t>
  </si>
  <si>
    <t>050103F0203</t>
  </si>
  <si>
    <t>050103F0201</t>
  </si>
  <si>
    <t>050103V04</t>
  </si>
  <si>
    <t>050103F0403</t>
  </si>
  <si>
    <t>หน่วยงานระดับการทรวง / กรม</t>
  </si>
  <si>
    <t>จำนวนโครงการ / การดำเนินงาน</t>
  </si>
  <si>
    <t/>
  </si>
  <si>
    <t>รวมจำนวนโครงการทั้งหมด</t>
  </si>
  <si>
    <t xml:space="preserve">โครงการภายใต้เป้าหมายแผนแม่บทย่อย: 050103 สินค้าท่องเที่ยวเชิงสร้างสรรค์และวัฒนธรรมได้รับการขึ้นทะเบียนทรัพย์สินทางปัญญาเพิ่มขึ้น
</t>
  </si>
  <si>
    <t>สรุปความสอดคล้องของโครงการในระบบ eMENSCR ต่อห่วงโซ่คุณค่าฯ ของเป้าหมายแผนแม่บทย่อย</t>
  </si>
  <si>
    <t>การนำข้อมูลไปใช้ประกอบการจัดทำโครงการเพื่อขับเคลื่อนการบรรลุเป้าหมายตามยุทธศาสตร์ชาติ ประจำปีงบประมาณ พ.ศ. 2567</t>
  </si>
  <si>
    <t>1. ทบทวนความเกี่ยวข้องของหน่วยงานกับเป้าหมายแผนแม่บทย่อย (Y1) ของแผนแม่บทภายใต้ยุทธศาสตร์ชาติ</t>
  </si>
  <si>
    <t xml:space="preserve">คำชี้แจง : </t>
  </si>
  <si>
    <r>
      <t xml:space="preserve">นำข้อมูลจาก </t>
    </r>
    <r>
      <rPr>
        <b/>
        <u/>
        <sz val="20"/>
        <color rgb="FFFF0000"/>
        <rFont val="TH SarabunPSK"/>
        <family val="2"/>
      </rPr>
      <t xml:space="preserve">Sheet 3. Pivot หน่วยงาน และ Sheet 4. รวม หรือ Sheet 5. เรียงปี หรือ Sheet 6. VC 
</t>
    </r>
    <r>
      <rPr>
        <b/>
        <sz val="20"/>
        <rFont val="TH SarabunPSK"/>
        <family val="2"/>
      </rPr>
      <t>ไปประกอบการจัดทำ PRJ67WS1 ดังนี้</t>
    </r>
  </si>
  <si>
    <t xml:space="preserve">1.1 วิเคราะห์การมีส่วนร่วมขับเคลื่อนการบรรลุผลสัมฤทธิ์ตามเป้าหมายของแผนแม่บทย่อยฯ ตามองค์ประกอบและปัจจัยของห่วงโซ่คุณค่าของประเทศไทย (Final Value Chain Thailand : FVCT) โดยพิจารณาจากโครงการ/การดำเนินการของหน่วยงานที่ได้มีการดำเนินการที่ผ่านมาว่าใต้อยู่ในปัจจัยภายใต้องค์ประกอบของห่วงโซ่คุณค่าฯ ซึ่งจะสะท้อนให้เห็นว่าหน่วยงานมีส่วนร่วมขับเคลื่อนฯ ปัจจัยใดบ้าง </t>
  </si>
  <si>
    <t>1.2 พิจารณาโครงการ/การดำเนินการที่ผ่านมาของหน่วยงานที่มีการนำเข้าในระบบ eMENSCR เพื่อนำไปสู่การเพิ่มเติมโครงการ/การดำเนินการตั้งแต่ปีงบประมาณ 2561 – ปัจจุบันของหน่วยงานที่ยังไม่ได้มีการนำเข้าในระบบ eMENSCR ทั้งในส่วนของโครงการ/การดำเนินการที่ใช้งบประมาณแผ่นดิน/งบประมาณจากแหล่งอื่น และไม่ใช้งบประมาณ</t>
  </si>
  <si>
    <t xml:space="preserve">2 .การทำร่างข้อเสนอโครงการเพื่อขับเคลื่อนการบรรลุเป้าหมายตามยุทธศาสตร์ชาติ ประจำปีงบประมาณ พ.ศ. 2567 
</t>
  </si>
  <si>
    <r>
      <t xml:space="preserve">นำข้อมูลจาก </t>
    </r>
    <r>
      <rPr>
        <b/>
        <u/>
        <sz val="20"/>
        <color rgb="FFFF0000"/>
        <rFont val="TH SarabunPSK"/>
        <family val="2"/>
      </rPr>
      <t>Sheet 3. Pivot VC</t>
    </r>
    <r>
      <rPr>
        <b/>
        <sz val="20"/>
        <rFont val="TH SarabunPSK"/>
        <family val="2"/>
      </rPr>
      <t xml:space="preserve"> และ </t>
    </r>
    <r>
      <rPr>
        <b/>
        <u/>
        <sz val="20"/>
        <color rgb="FFFF0000"/>
        <rFont val="TH SarabunPSK"/>
        <family val="2"/>
      </rPr>
      <t xml:space="preserve">Sheet 4. รวม หรือ Sheet 5. เรียงปี หรือ Sheet 6. VC </t>
    </r>
    <r>
      <rPr>
        <b/>
        <sz val="20"/>
        <rFont val="TH SarabunPSK"/>
        <family val="2"/>
      </rPr>
      <t>ไปประกอบการจัดทำร่างข้อเสนอโครงการฯ ดังนี้</t>
    </r>
  </si>
  <si>
    <t xml:space="preserve">2.1 วิเคราะห์ช่องว่างของห่วงโซ่คุณค่าฯ โดยพิจารณาองค์ประกอบ/ปัจจัยที่ไม่มีโครงการฯ (X) มารองรับ เพื่อให้หน่วยงานจัดทำโครงการฯ มาขับเคลื่อนการดำเนินการในปัจจัยภายใต้องค์ประกอบนั้น 
</t>
  </si>
  <si>
    <t>2.2 วิเคราะห์ความซ้ำซ้อนของโครงการ/การดำเนินการที่อยู่ในปัจจัยภายใต้องค์ประกอบของห่วงโซ่คุณค่าฯ ของเป้าหมายแผนแม่บทย่อย (Y1) ที่เกี่ยวข้อง โดยพิจารณาจากปัจจัยที่มีโครงการมารองรับเป็นจำนวนมาก เพื่อดูความซ้ำซ้อนที่เกิดขึ้นของโครงการ/การดำเนินงานที่ผ่านมา และประเมินว่าข้อเสนอโครงการฯ ที่หน่วยงานจะจัดทำมีความซ้ำซ้อนกับโครงการของหน่วยงานอื่น ๆ หรือไม่ โดยหน่วยงานสามารถหารือและบูรณาการร่วมกันเพื่อลดความซ้ำซ้อนและจัดทำโครงการฯ ที่มีคุณภาพต่อไป</t>
  </si>
  <si>
    <t>eMENSCR - โครงการทั้งหมด</t>
  </si>
  <si>
    <t>เป้าหมายหลัก SDGs (Goals)</t>
  </si>
  <si>
    <t>เป้าหมายย่อย SDGs (Targets)</t>
  </si>
  <si>
    <t>เป้าหมายของแผนแม่บทย่อย ณ วันสร้างโครงการ</t>
  </si>
  <si>
    <t>รหัสหมุดหมายแผน 13</t>
  </si>
  <si>
    <t>ข้อความหมุดหมายแผน 13</t>
  </si>
  <si>
    <t>รหัสเป้าหมายหมุดหมายแผน 13</t>
  </si>
  <si>
    <t>ข้อความเป้าหมายแผน 13</t>
  </si>
  <si>
    <t>รหัสนโยบายและแผนความมั่นคง</t>
  </si>
  <si>
    <t>นโยบายและแผนความมั่นคง</t>
  </si>
  <si>
    <t>รหัสเป้าหมายของนโยบายและแผนความมั่นคง</t>
  </si>
  <si>
    <t>เป้าหมายของนโยบายและแผนความมั่นคง</t>
  </si>
  <si>
    <t>รหัสแผนปฎิบัติการด้าน</t>
  </si>
  <si>
    <t>ชื่อแผนปฎิบัติการด้าน</t>
  </si>
  <si>
    <t>รหัสแผนพัฒนาภาค</t>
  </si>
  <si>
    <t>ชื่อแผนพัฒนาภาค</t>
  </si>
  <si>
    <t>รหัสแผนปฎิบัติราชการรายปี</t>
  </si>
  <si>
    <t>ชื่อแผนปฎิบัติราชการรายปี</t>
  </si>
  <si>
    <t>รหัสแผนปฏิบัติราชการระยะ 5 ปี</t>
  </si>
  <si>
    <t>ชื่อแผนปฏิบัติราชการระยะ 5 ปี</t>
  </si>
  <si>
    <t>องค์ประกอบ (ระบุ version)</t>
  </si>
  <si>
    <t>ปัจจัย (ระบุ version)</t>
  </si>
  <si>
    <t>Public URL</t>
  </si>
  <si>
    <t>Private URL</t>
  </si>
  <si>
    <t>050103V03F01</t>
  </si>
  <si>
    <t>https://emenscr.nesdc.go.th/viewer/view.html?id=OowxlWz3O1i0RkkJ2Gq6</t>
  </si>
  <si>
    <t>https://emenscr.nesdc.go.th/viewer/view.html?id=61820df2f828697512d26993</t>
  </si>
  <si>
    <t>mot060361</t>
  </si>
  <si>
    <t>คค 06036-65-0004</t>
  </si>
  <si>
    <t>พัฒนาโครงสร้างพื้นฐานเพื่อการท่องเที่ยว กิจกกรมติดตั้งไฟฟ้าแสงสว่างและอุปกรณ์อำนวยความปลอดภัย ตำบลพุขาม ตำบลสระประดู่ ตำบลซับสมอทอด ตำบลบึงสามพัน ตำบลหนองแจง อำเภอบึงสามพัน จังหวัดเพชรบูรณ์ ทล.21 ตอนศรีเทพ-ซับสมอทอด-หนองไผ่-นาเฉลียง ระหว่าง กม.113+900 - กม.164+050</t>
  </si>
  <si>
    <t>28 กุมภาพันธ์ 2565 เวลา 11:46</t>
  </si>
  <si>
    <t>ธันวาคม 2564</t>
  </si>
  <si>
    <t>มีนาคม 2565</t>
  </si>
  <si>
    <t>แขวงทางหลวงเพชรบูรณ์ที่ 2 (บึงสามพัน)</t>
  </si>
  <si>
    <t>กรมทางหลวง</t>
  </si>
  <si>
    <t>กระทรวงคมนาคม</t>
  </si>
  <si>
    <t>050103V04F03</t>
  </si>
  <si>
    <t>https://emenscr.nesdc.go.th/viewer/view.html?id=33OwRw5BONfjnzrkEE2Q</t>
  </si>
  <si>
    <t>https://emenscr.nesdc.go.th/viewer/view.html?id=618b7658ceda15328416c0d1</t>
  </si>
  <si>
    <t>rmuti17001</t>
  </si>
  <si>
    <t>RMUTI1700-65-0003</t>
  </si>
  <si>
    <t>โครงการยกระดับขีดความสามารถการท่องเที่ยว และผลิตภัณฑ์ไหมนครชัยบุรินทร์ กิจกรรมหลัก นวัตกรรมการผลิตผ้าไหมครบวงจร กิจกรรมย่อย การเผยแพร่นวัตกรรมกระบวนการผลิตผ้าไหมนครชัยบุรินทร์</t>
  </si>
  <si>
    <t>11 เมษายน 2565 เวลา 10:11</t>
  </si>
  <si>
    <t>คณะวิศวกรรมศาสตร์และสถาปัตยกรรมศาสตร์</t>
  </si>
  <si>
    <t>มหาวิทยาลัยเทคโนโลยีราชมงคลอีสาน</t>
  </si>
  <si>
    <t>050103V02F01</t>
  </si>
  <si>
    <t>https://emenscr.nesdc.go.th/viewer/view.html?id=wEyQgKMmQpFYkJBwdOkZ</t>
  </si>
  <si>
    <t>https://emenscr.nesdc.go.th/viewer/view.html?id=62539c69cbef9a4bba411875</t>
  </si>
  <si>
    <t>050103V03F02</t>
  </si>
  <si>
    <t>https://emenscr.nesdc.go.th/viewer/view.html?id=0RR3X7GV7ohZx9yNGmBM</t>
  </si>
  <si>
    <t>https://emenscr.nesdc.go.th/viewer/view.html?id=611200e92482000361ae7ee4</t>
  </si>
  <si>
    <t>050103V02F04</t>
  </si>
  <si>
    <t>https://emenscr.nesdc.go.th/viewer/view.html?id=B88a8ZRnZ3iAnz8Y4epG</t>
  </si>
  <si>
    <t>https://emenscr.nesdc.go.th/viewer/view.html?id=6119f26083a6677074486173</t>
  </si>
  <si>
    <t>050103V01F02</t>
  </si>
  <si>
    <t>https://emenscr.nesdc.go.th/viewer/view.html?id=qWWBX5NOXnF7d0Gx63l7</t>
  </si>
  <si>
    <t>https://emenscr.nesdc.go.th/viewer/view.html?id=611a47dbe587a9706c8ae2fd</t>
  </si>
  <si>
    <t>https://emenscr.nesdc.go.th/viewer/view.html?id=4334g92lywToGr8AkqBA</t>
  </si>
  <si>
    <t>https://emenscr.nesdc.go.th/viewer/view.html?id=611a4aa8e587a9706c8ae306</t>
  </si>
  <si>
    <t>050103V01F01</t>
  </si>
  <si>
    <t>https://emenscr.nesdc.go.th/viewer/view.html?id=B88aKVX6wJF54jl8AYYk</t>
  </si>
  <si>
    <t>https://emenscr.nesdc.go.th/viewer/view.html?id=611a4cd0e587a9706c8ae30f</t>
  </si>
  <si>
    <t>050103V02F03</t>
  </si>
  <si>
    <t>050103V02F02</t>
  </si>
  <si>
    <t>วธ 0604-66-0002</t>
  </si>
  <si>
    <t>โครงการสร้างสรรค์ศิลปะร่วมสมัยเพื่อต่อยอดทุนทางวัฒนธรรม</t>
  </si>
  <si>
    <t>สถาบันศิลปวัฒนธรรมร่วมสมัย</t>
  </si>
  <si>
    <t>สำนักงานศิลปวัฒนธรรมร่วมสมัย</t>
  </si>
  <si>
    <t>กระทรวงวัฒนธรรม</t>
  </si>
  <si>
    <t>https://emenscr.nesdc.go.th/viewer/view.html?id=Y7VR1jy8qNioN8qam8OR</t>
  </si>
  <si>
    <t>พณ 0708-66-0003</t>
  </si>
  <si>
    <t>โครงการพัฒนาต่อยอดสินค้าชุมชนในแหล่งท่องเที่ยวด้วยทรัพย์สินทางปัญญา</t>
  </si>
  <si>
    <t>https://emenscr.nesdc.go.th/viewer/view.html?id=o4zpodyLXrtkN4ZZXZXn</t>
  </si>
  <si>
    <t>ยล 0019-66-0003</t>
  </si>
  <si>
    <t>โครงการส่งเสริมและพัฒนาศักยภาพการท่องเที่ยวโดยชุมชนทะเลสาบฮาลา-บาลา</t>
  </si>
  <si>
    <t>เมษายน 2566</t>
  </si>
  <si>
    <t>มิถุนายน 2566</t>
  </si>
  <si>
    <t>สำนักงานพัฒนาชุมชนจังหวัดยะลา</t>
  </si>
  <si>
    <t>กรมการพัฒนาชุมชน</t>
  </si>
  <si>
    <t>กระทรวงมหาดไทย</t>
  </si>
  <si>
    <t>https://emenscr.nesdc.go.th/viewer/view.html?id=7MOe6mZE6WiaRLVXqXXr</t>
  </si>
  <si>
    <t>คค 06018-66-0002</t>
  </si>
  <si>
    <t>ปรับปรุงโครงสร้างพื้นฐาน และพัฒนาที่พักริมทางเพื่อรองรับการท่องเที่ยว ปรับปรุงผิวจราจร ทางหลวงหมายเลข 1417 ตอน ทางเข้าห้วยค้อนก้อม ตำบลแม่สรวย อำเภอแม่สรวย จังหวัดเชียงราย ปริมาณงาน 500 เมตร กม.0+000-กม. 0+500</t>
  </si>
  <si>
    <t>แขวงทางหลวงเชียงรายที่ 1</t>
  </si>
  <si>
    <t>050103V04F04</t>
  </si>
  <si>
    <t>https://emenscr.nesdc.go.th/viewer/view.html?id=83dlBgYVppuz0RmjqgB7</t>
  </si>
  <si>
    <t>รย 02.48-66-0002</t>
  </si>
  <si>
    <t>โครงการส่งเสริมการท่องเที่ยวและยกระดับผลิตภัณฑ์สินค้าด้านการท่องเที่ยว  กิจกรรม : ส่งเสริมและยกระดับผลิตภัณฑ์สินค้าท่องเที่ยวชุมชนกลุ่มจังหวัดภาคตะวันออก 1 (ชลบุรี ฉะเชิงเทรา ระยอง)</t>
  </si>
  <si>
    <t>กรกฎาคม 2566</t>
  </si>
  <si>
    <t>สำนักงานการท่องเที่ยวและกีฬาจังหวัดระยอง</t>
  </si>
  <si>
    <t>สำนักงานปลัดกระทรวงการท่องเที่ยวและกีฬา</t>
  </si>
  <si>
    <t>กระทรวงการท่องเที่ยวและกีฬา</t>
  </si>
  <si>
    <t>https://emenscr.nesdc.go.th/viewer/view.html?id=WXWNny0kwRtKVyBWj44J</t>
  </si>
  <si>
    <t>ศธ054409-66-0026</t>
  </si>
  <si>
    <t>ปรับปรุงข้อเสนอโครงการสำคัญ 2566</t>
  </si>
  <si>
    <t>https://emenscr.nesdc.go.th/viewer/view.html?id=JKqyoLeBl2cX5QmA5R2V</t>
  </si>
  <si>
    <t>ศธ0585.14-66-0031</t>
  </si>
  <si>
    <t>โครงการศิลปข้ามวัฒนธรรม : Cross-cultural Integration 2023</t>
  </si>
  <si>
    <t>https://emenscr.nesdc.go.th/viewer/view.html?id=Y7qzMkklY2U4lmeOKnBM</t>
  </si>
  <si>
    <t>พณ 0708-67-0002</t>
  </si>
  <si>
    <t>ตุลาคม 2566</t>
  </si>
  <si>
    <t>กันยายน 2567</t>
  </si>
  <si>
    <t>ข้อเสนอโครงการสำคัญ 2567 ที่ไม่ผ่านเข้ารอบ</t>
  </si>
  <si>
    <t>v2_050103V03F01</t>
  </si>
  <si>
    <t>https://emenscr.nesdc.go.th/viewer/view.html?id=B828xYJj6VI3qyrJyRNE</t>
  </si>
  <si>
    <t>ศธ054409-67-0001</t>
  </si>
  <si>
    <t>โครงการ(ต่อเนื่อง) “การพัฒนาสินค้าของที่ระลึกเพื่อการท่องเที่ยว  “Nostalgia Tourism”(การท่องเที่ยวแบบโหยหาอดีต) ต่อยกระดับศักยภาพเศรษฐกิจและการท่องเที่ยว การส่งเสริมอัตลักษณ์และสินค้าเชิงวัฒนธรรม รูปแบบสินค้าและบริการ GI “เครื่องปั้นดินเผา” วิถีชีวิตชุมชนบ้านด้านเกวียน ตำบลด่านเกวียน อำเภอโชคชัย จังหวัดนครราชสีมา”</t>
  </si>
  <si>
    <t>https://emenscr.nesdc.go.th/viewer/view.html?id=A32063ZlZ7fY3ABrJ9XQ</t>
  </si>
  <si>
    <t>ศธ 6593(2)-67-0003</t>
  </si>
  <si>
    <t>โครงการ “การขับเคลื่อนการท่องเที่ยวเชิงเกษตรสู่การสร้างอัตลักษณ์ล้านนาสร้างสรรค์”</t>
  </si>
  <si>
    <t>คณะเกษตรศาสตร์</t>
  </si>
  <si>
    <t>มหาวิทยาลัยเชียงใหม่</t>
  </si>
  <si>
    <t>ข้อเสนอโครงการสำคัญ 2567 ที่ผ่านเข้ารอบ</t>
  </si>
  <si>
    <t>https://emenscr.nesdc.go.th/viewer/view.html?id=NVZ0o7JROysx0WzaJ82B</t>
  </si>
  <si>
    <t>วธ 0601-67-0003</t>
  </si>
  <si>
    <t>โครงการ “สร้างสรรค์ศิลปะร่วมสมัยเพื่อต่อยอดทุนทางวัฒนธรรม”</t>
  </si>
  <si>
    <t>สำนักงานเลขานุการกรม</t>
  </si>
  <si>
    <t>https://emenscr.nesdc.go.th/viewer/view.html?id=A320e77az2TyE1d9WAZe</t>
  </si>
  <si>
    <t>ศธ 6593(22)-67-0001</t>
  </si>
  <si>
    <t>โครงการ “การออกแบบพัฒนาสินค้าผลิตภัณฑ์เครื่องเงินของชุมชนหายยา เพื่อเพิ่มศักยภาพทางการแข่งขันและการขึ้นทะเบียนทรัพย์สินทางปัญญา”</t>
  </si>
  <si>
    <t>วิทยาลัยนานาชาตินวัตกรรมดิจิทัล</t>
  </si>
  <si>
    <t>https://emenscr.nesdc.go.th/viewer/view.html?id=LAQMeJkmNxHo6WaaB0dA</t>
  </si>
  <si>
    <t>ศธ 6593(22)-67-0002</t>
  </si>
  <si>
    <t>โครงการ “ พัฒนาผลิตภัณฑ์เบนโตะเครื่องเขินลวดลายล้านนา”</t>
  </si>
  <si>
    <t>https://emenscr.nesdc.go.th/viewer/view.html?id=432z05e65EhKMGm58zNG</t>
  </si>
  <si>
    <t>ชร 02.12-67-0003</t>
  </si>
  <si>
    <t>โครงการ “พัฒนาศักยภาพผู้ประกอบการ การท่องเที่ยวเพื่อรองรับนักท่องเที่ยวมุสลิมในพื้นที่จังหวัดเชียงราย”</t>
  </si>
  <si>
    <t>สำนักงานการท่องเที่ยวและกีฬาจังหวัดเชียงราย</t>
  </si>
  <si>
    <t>v2_050103V02F03</t>
  </si>
  <si>
    <t>https://emenscr.nesdc.go.th/viewer/view.html?id=p9emMVKJ15Ix9r7lrWao</t>
  </si>
  <si>
    <t>ศธ 058301-67-0013</t>
  </si>
  <si>
    <t>โครงการยกระดับธุรกิจเชิงวัฒนธรรมภูมิปัญญาล้านนาสร้างสรรค์ เขตเศรษฐกิจพิเศษภาคเหนือ (NEC) ด้วยเทคโนโลยีและนวัตกรรม</t>
  </si>
  <si>
    <t>กันยายน 2569</t>
  </si>
  <si>
    <t>มหาวิทยาลัยเทคโนโลยีราชมงคลล้านนา</t>
  </si>
  <si>
    <t>https://emenscr.nesdc.go.th/viewer/view.html?id=332nnWRNKKFmdg4zJYEZ</t>
  </si>
  <si>
    <t>ศธ 0541-67-0001</t>
  </si>
  <si>
    <t>การพัฒนาผู้ประกอบการนวัตกรรมอาหารรายใหม่ (Innovative Food Startups) ด้วยแนวคิดการท่องเที่ยวเชิงอาหารกินดีมีสุข (Well-being Gastronomy Tourism) สู่การขึ้นทะเบียนทรัพย์สินทางปัญญา</t>
  </si>
  <si>
    <t>https://emenscr.nesdc.go.th/viewer/view.html?id=deJKJROllZimVMXGO11Y</t>
  </si>
  <si>
    <t>พณ 0708-67-0003</t>
  </si>
  <si>
    <t>v3_050103V03</t>
  </si>
  <si>
    <t>v3_050103V03F01</t>
  </si>
  <si>
    <t>https://emenscr.nesdc.go.th/viewer/view.html?id=o4g6Oj0995uan8wYEmx5</t>
  </si>
  <si>
    <t>ชื่อโครงการ/การดำเนินงาน</t>
  </si>
  <si>
    <t>กรม หรือเทียบเท่า</t>
  </si>
  <si>
    <t>กระทรวง หรือเทียบเท่า</t>
  </si>
  <si>
    <t>y1</t>
  </si>
  <si>
    <t>เกณฑ์ข้อที่ 1</t>
  </si>
  <si>
    <t>เกณฑ์ข้อที่ 2</t>
  </si>
  <si>
    <t>เกณฑ์ข้อที่ 3</t>
  </si>
  <si>
    <t>เกณฑ์ข้อที่ 4</t>
  </si>
  <si>
    <t>เกณฑ์ข้อที่ 5</t>
  </si>
  <si>
    <t>เกณฑ์ข้อที่ 6</t>
  </si>
  <si>
    <t>เกณฑ์ข้อที่ 7</t>
  </si>
  <si>
    <t>ผลการคัดเลือก</t>
  </si>
  <si>
    <t>ไม่ผ่าน 4A</t>
  </si>
  <si>
    <t>ไม่ผ่าน 4B</t>
  </si>
  <si>
    <t>ผ่าน</t>
  </si>
  <si>
    <t>โครงการยกระดับสินค้าและบริการจากฐานภูมิปัญญาการแพทย์แผนไทย การแพทย์พื้นบ้านไทยและสมุนไพรสู่การเสริมสร้างเศรษฐกิจเชื่อมโยงการท่องเที่ยวเชิงสร้างสรรค์ทางวัฒนธรรม</t>
  </si>
  <si>
    <t>|050103</t>
  </si>
  <si>
    <t>การพัฒนาการจัดการโลจิสติกส์และซัพพลายเชน “เครื่องปั้นเคลือบดินเผาพันปี”  อำเภอบ้านกรวดและเครื่องปั้นดินเผาด่านเกวียน ต่อการส่งเสริมอัตลักษณ์และสินค้าเชิงวัฒนธรรมวิถีชีวิตชุมชน ยกระดับศักยภาพเศรษฐกิจและการท่องเที่ยวเส้นทางอารยธรรมขอมเชื่อมโยงเส้นทางการท่องเที่ยวเชิงสร้างสรรค์ ของอำเภอบ้านกรวด จังหวัดบุรีรัมย์และตำบลด่านเกวียน อำเภอโชคชัย จังหวัดนครราชสีมา</t>
  </si>
  <si>
    <t>มหาวิทยาลัยราชภัฏบุรีรัมย์</t>
  </si>
  <si>
    <t>โครงการจดทะเบียนทรัพย์สินทางปัญญาด้านสินค้าท่องเที่ยวเชิงสร้างสรรค์และวัฒนธรรม</t>
  </si>
  <si>
    <t>มหาวิทยาลัยราชภัฏเพชรบูรณ์</t>
  </si>
  <si>
    <t>โครงการพัฒนาเพื่อต่อยอดรูปแบบผลิตภัณฑ์ของที่ระลึก สำหรับการท่องเที่ยวเชิงสร้างสรรค์และวัฒนธรรม กลุ่มจังหวัดเมืองรองภาคกลาง ด้วยทรัพย์สินทางปัญญา</t>
  </si>
  <si>
    <t>มหาวิทยาลัยสวนดุสิต</t>
  </si>
  <si>
    <t>ผลักดันสินค้าชุมชนในแหล่งท่องเที่ยวเชิงสร้างสรรค์และวัฒนธรรมเข้าสู่ระบบการคุ้มครองทรัพย์สินทางปัญญา</t>
  </si>
  <si>
    <t>ส่งเสริมและพัฒนาสินค้าท่องเที่ยวและผลิตภัณฑ์ท้องถิ่นของจังหวัดยะลาสู่การคุ้มครองทรัพย์สินทางปัญญา</t>
  </si>
  <si>
    <t>มหาวิทยาลัยราชภัฏยะลา</t>
  </si>
  <si>
    <t>ผ่านเข้ารอบ</t>
  </si>
  <si>
    <t>-</t>
  </si>
  <si>
    <t>ไม่ผ่านเข้ารอบ</t>
  </si>
  <si>
    <t>4B</t>
  </si>
  <si>
    <t>B</t>
  </si>
  <si>
    <t>A</t>
  </si>
  <si>
    <t>(ร่าง) ข้อเสนอโครงการสำคัญประจำปี 2568 ภายใต้แผนแม่บท 050103</t>
  </si>
  <si>
    <t>Hyperlink</t>
  </si>
  <si>
    <t>sum</t>
  </si>
  <si>
    <t>results</t>
  </si>
  <si>
    <t>ira</t>
  </si>
  <si>
    <t>64c228da506f8c044400cfe5</t>
  </si>
  <si>
    <t>https://emenscr.nesdc.go.th/viewer/view.html?id=64c228da506f8c044400cfe5</t>
  </si>
  <si>
    <t>64d1d058aa0fc012241d2ec2</t>
  </si>
  <si>
    <t>https://emenscr.nesdc.go.th/viewer/view.html?id=64d1d058aa0fc012241d2ec2</t>
  </si>
  <si>
    <t>64c60678e352512f989560fe</t>
  </si>
  <si>
    <t>https://emenscr.nesdc.go.th/viewer/view.html?id=64c60678e352512f989560fe</t>
  </si>
  <si>
    <t>64d0bfd5b91671473a23b25a</t>
  </si>
  <si>
    <t>https://emenscr.nesdc.go.th/viewer/view.html?id=64d0bfd5b91671473a23b25a</t>
  </si>
  <si>
    <t>64b4f9f6eec8b40f46325509</t>
  </si>
  <si>
    <t>https://emenscr.nesdc.go.th/viewer/view.html?id=64b4f9f6eec8b40f46325509</t>
  </si>
  <si>
    <t>64d31494c906ab10bf9c94ae</t>
  </si>
  <si>
    <t>https://emenscr.nesdc.go.th/viewer/view.html?id=64d31494c906ab10bf9c94ae</t>
  </si>
  <si>
    <r>
      <t>โครงการเพื่อขับเคลื่อนการบรรลุเป้าหมายตามยุทธศาสตร์ชาติ ประจำปีงบประมาณ 2566 - 2568 เทียบ</t>
    </r>
    <r>
      <rPr>
        <b/>
        <sz val="28"/>
        <color rgb="FF0070C0"/>
        <rFont val="TH SarabunPSK"/>
        <family val="2"/>
      </rPr>
      <t>องค์ประกอบและปัจจัยของห่วงโซ่คุณค่าฯ (FVCT) (ฉบับเดิม)</t>
    </r>
    <r>
      <rPr>
        <b/>
        <sz val="28"/>
        <rFont val="TH SarabunPSK"/>
        <family val="2"/>
      </rPr>
      <t xml:space="preserve"> กับ</t>
    </r>
    <r>
      <rPr>
        <b/>
        <sz val="28"/>
        <color theme="9" tint="-0.249977111117893"/>
        <rFont val="TH SarabunPSK"/>
        <family val="2"/>
      </rPr>
      <t>ห่วงโซ่คุณค่าฯ (FVCT) (ฉบับแก้ไข) (พ.ศ. 2567-2570)</t>
    </r>
    <r>
      <rPr>
        <b/>
        <sz val="28"/>
        <rFont val="TH SarabunPSK"/>
        <family val="2"/>
      </rPr>
      <t xml:space="preserve"> </t>
    </r>
  </si>
  <si>
    <t>ข้อเสนอโครงการสำคัญ 2568 ที่ผ่านเข้ารอบ</t>
  </si>
  <si>
    <t>ห่วงโซ่คุณค่าฯ (FVCT) (ฉบับเดิม)</t>
  </si>
  <si>
    <t>ห่วงโซ่คุณค่าฯ (FVCT) (ฉบับแก้ไข) (พ.ศ. 2567-2570)</t>
  </si>
  <si>
    <t xml:space="preserve">หมายเหตุ : ตัวอักษรสีแดง หมายถึง องค์ประกอบ/ปัจจัยที่มีการแก้ไข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</si>
</sst>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Tahoma"/>
      <family val="2"/>
      <charset val="222"/>
      <scheme val="minor"/>
    </font>
    <font>
      <sz val="11"/>
      <name val="Calibri"/>
      <family val="2"/>
    </font>
    <font>
      <sz val="16"/>
      <name val="TH SarabunPSK"/>
      <family val="2"/>
    </font>
    <font>
      <b/>
      <sz val="16"/>
      <name val="TH SarabunPSK"/>
      <family val="2"/>
    </font>
    <font>
      <u/>
      <sz val="11"/>
      <color theme="10"/>
      <name val="Calibri"/>
      <family val="2"/>
    </font>
    <font>
      <b/>
      <sz val="16"/>
      <color rgb="FF212529"/>
      <name val="TH SarabunPSK"/>
      <family val="2"/>
    </font>
    <font>
      <sz val="16"/>
      <color theme="1"/>
      <name val="TH SarabunPSK"/>
      <family val="2"/>
    </font>
    <font>
      <u/>
      <sz val="16"/>
      <color theme="10"/>
      <name val="TH SarabunPSK"/>
      <family val="2"/>
    </font>
    <font>
      <b/>
      <sz val="20"/>
      <color rgb="FFC00000"/>
      <name val="TH SarabunPSK"/>
      <family val="2"/>
    </font>
    <font>
      <b/>
      <sz val="16"/>
      <color theme="1"/>
      <name val="TH SarabunPSK"/>
      <family val="2"/>
    </font>
    <font>
      <b/>
      <sz val="16"/>
      <color rgb="FFFF0000"/>
      <name val="TH SarabunPSK"/>
      <family val="2"/>
    </font>
    <font>
      <b/>
      <sz val="26"/>
      <name val="TH SarabunPSK"/>
      <family val="2"/>
    </font>
    <font>
      <sz val="16"/>
      <color rgb="FFFF0000"/>
      <name val="TH SarabunPSK"/>
      <family val="2"/>
    </font>
    <font>
      <sz val="20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u/>
      <sz val="20"/>
      <color rgb="FFFF0000"/>
      <name val="TH SarabunPSK"/>
      <family val="2"/>
    </font>
    <font>
      <b/>
      <sz val="18"/>
      <name val="TH SarabunPSK"/>
      <family val="2"/>
    </font>
    <font>
      <b/>
      <sz val="16"/>
      <color theme="1"/>
      <name val="TH SarabunPSK"/>
      <family val="2"/>
    </font>
    <font>
      <sz val="11"/>
      <name val="Calibri"/>
      <family val="2"/>
    </font>
    <font>
      <b/>
      <sz val="11"/>
      <name val="Calibri"/>
      <family val="2"/>
    </font>
    <font>
      <sz val="16"/>
      <color theme="10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  <charset val="222"/>
    </font>
    <font>
      <b/>
      <sz val="16"/>
      <color rgb="FF00B050"/>
      <name val="TH SarabunPSK"/>
      <family val="2"/>
      <charset val="222"/>
    </font>
    <font>
      <b/>
      <sz val="16"/>
      <color rgb="FFFF0000"/>
      <name val="TH SarabunPSK"/>
      <family val="2"/>
      <charset val="222"/>
    </font>
    <font>
      <b/>
      <sz val="16"/>
      <name val="TH SarabunPSK"/>
      <family val="2"/>
      <charset val="222"/>
    </font>
    <font>
      <b/>
      <sz val="16"/>
      <color rgb="FF000000"/>
      <name val="TH SarabunPSK"/>
      <family val="2"/>
      <charset val="222"/>
    </font>
    <font>
      <u/>
      <sz val="16"/>
      <color rgb="FF0563C1"/>
      <name val="TH SarabunPSK"/>
      <family val="2"/>
    </font>
    <font>
      <b/>
      <sz val="28"/>
      <color theme="1"/>
      <name val="TH SarabunPSK"/>
      <family val="2"/>
    </font>
    <font>
      <b/>
      <sz val="28"/>
      <name val="TH SarabunPSK"/>
      <family val="2"/>
    </font>
    <font>
      <b/>
      <sz val="28"/>
      <color rgb="FF0070C0"/>
      <name val="TH SarabunPSK"/>
      <family val="2"/>
    </font>
    <font>
      <b/>
      <sz val="28"/>
      <color theme="9" tint="-0.249977111117893"/>
      <name val="TH SarabunPSK"/>
      <family val="2"/>
    </font>
  </fonts>
  <fills count="2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BDD7EE"/>
        <bgColor rgb="FF000000"/>
      </patternFill>
    </fill>
    <fill>
      <patternFill patternType="solid">
        <fgColor rgb="FFF9ADAD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0" fontId="1" fillId="0" borderId="0"/>
    <xf numFmtId="0" fontId="19" fillId="0" borderId="0"/>
    <xf numFmtId="0" fontId="1" fillId="0" borderId="0"/>
    <xf numFmtId="0" fontId="4" fillId="0" borderId="0" applyNumberFormat="0" applyFill="0" applyBorder="0" applyAlignment="0" applyProtection="0"/>
  </cellStyleXfs>
  <cellXfs count="156">
    <xf numFmtId="0" fontId="0" fillId="0" borderId="0" xfId="0"/>
    <xf numFmtId="0" fontId="7" fillId="2" borderId="1" xfId="2" applyFont="1" applyFill="1" applyBorder="1" applyAlignment="1">
      <alignment horizontal="left" vertical="center" indent="1"/>
    </xf>
    <xf numFmtId="0" fontId="6" fillId="0" borderId="0" xfId="0" applyFont="1"/>
    <xf numFmtId="0" fontId="3" fillId="0" borderId="1" xfId="0" applyFont="1" applyFill="1" applyBorder="1"/>
    <xf numFmtId="0" fontId="5" fillId="2" borderId="1" xfId="0" applyFont="1" applyFill="1" applyBorder="1" applyAlignment="1">
      <alignment horizontal="left" vertical="center"/>
    </xf>
    <xf numFmtId="0" fontId="2" fillId="0" borderId="1" xfId="0" applyFont="1" applyFill="1" applyBorder="1"/>
    <xf numFmtId="3" fontId="2" fillId="0" borderId="1" xfId="0" applyNumberFormat="1" applyFont="1" applyFill="1" applyBorder="1"/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/>
    <xf numFmtId="0" fontId="2" fillId="4" borderId="1" xfId="0" applyFont="1" applyFill="1" applyBorder="1"/>
    <xf numFmtId="0" fontId="0" fillId="0" borderId="0" xfId="0" applyFill="1" applyAlignment="1">
      <alignment horizontal="center"/>
    </xf>
    <xf numFmtId="0" fontId="7" fillId="0" borderId="1" xfId="2" applyFont="1" applyFill="1" applyBorder="1" applyAlignment="1">
      <alignment horizontal="left" vertical="center" indent="1"/>
    </xf>
    <xf numFmtId="0" fontId="0" fillId="0" borderId="0" xfId="0" applyFill="1"/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9" borderId="1" xfId="0" applyFont="1" applyFill="1" applyBorder="1"/>
    <xf numFmtId="0" fontId="2" fillId="8" borderId="1" xfId="0" applyFont="1" applyFill="1" applyBorder="1"/>
    <xf numFmtId="0" fontId="2" fillId="10" borderId="1" xfId="0" applyFont="1" applyFill="1" applyBorder="1"/>
    <xf numFmtId="0" fontId="6" fillId="0" borderId="0" xfId="0" applyFont="1" applyAlignment="1">
      <alignment horizontal="center" vertical="center"/>
    </xf>
    <xf numFmtId="0" fontId="8" fillId="0" borderId="0" xfId="0" applyFont="1" applyFill="1" applyBorder="1"/>
    <xf numFmtId="0" fontId="9" fillId="0" borderId="0" xfId="0" applyFont="1"/>
    <xf numFmtId="0" fontId="10" fillId="0" borderId="0" xfId="1" applyFont="1"/>
    <xf numFmtId="0" fontId="11" fillId="0" borderId="0" xfId="0" applyFont="1" applyAlignment="1"/>
    <xf numFmtId="0" fontId="12" fillId="0" borderId="0" xfId="0" applyFont="1"/>
    <xf numFmtId="0" fontId="13" fillId="12" borderId="0" xfId="1" applyFont="1" applyFill="1"/>
    <xf numFmtId="0" fontId="14" fillId="12" borderId="0" xfId="1" applyFont="1" applyFill="1" applyAlignment="1">
      <alignment horizontal="left" vertical="center" wrapText="1"/>
    </xf>
    <xf numFmtId="0" fontId="13" fillId="0" borderId="0" xfId="1" applyFont="1"/>
    <xf numFmtId="0" fontId="15" fillId="0" borderId="0" xfId="1" applyFont="1" applyAlignment="1">
      <alignment horizontal="left" vertical="center"/>
    </xf>
    <xf numFmtId="0" fontId="13" fillId="0" borderId="0" xfId="1" applyFont="1" applyAlignment="1">
      <alignment horizontal="center"/>
    </xf>
    <xf numFmtId="0" fontId="15" fillId="13" borderId="0" xfId="1" applyFont="1" applyFill="1" applyAlignment="1">
      <alignment horizontal="left" vertical="center"/>
    </xf>
    <xf numFmtId="0" fontId="13" fillId="13" borderId="0" xfId="1" applyFont="1" applyFill="1"/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left" wrapText="1"/>
    </xf>
    <xf numFmtId="0" fontId="15" fillId="0" borderId="0" xfId="1" applyFont="1"/>
    <xf numFmtId="0" fontId="15" fillId="0" borderId="0" xfId="1" applyFont="1" applyAlignment="1">
      <alignment horizontal="left" vertical="top" wrapText="1"/>
    </xf>
    <xf numFmtId="0" fontId="15" fillId="14" borderId="0" xfId="1" applyFont="1" applyFill="1" applyAlignment="1">
      <alignment horizontal="left" vertical="center"/>
    </xf>
    <xf numFmtId="0" fontId="13" fillId="14" borderId="0" xfId="1" applyFont="1" applyFill="1"/>
    <xf numFmtId="0" fontId="15" fillId="0" borderId="0" xfId="1" applyFont="1" applyAlignment="1">
      <alignment horizontal="left"/>
    </xf>
    <xf numFmtId="0" fontId="17" fillId="0" borderId="0" xfId="0" applyFont="1" applyAlignment="1"/>
    <xf numFmtId="0" fontId="18" fillId="0" borderId="0" xfId="0" pivotButton="1" applyFont="1"/>
    <xf numFmtId="0" fontId="18" fillId="0" borderId="0" xfId="0" applyFont="1"/>
    <xf numFmtId="0" fontId="18" fillId="0" borderId="0" xfId="0" applyFont="1" applyAlignment="1">
      <alignment horizontal="left"/>
    </xf>
    <xf numFmtId="0" fontId="18" fillId="0" borderId="0" xfId="0" applyNumberFormat="1" applyFont="1"/>
    <xf numFmtId="0" fontId="18" fillId="0" borderId="0" xfId="0" applyFont="1" applyAlignment="1">
      <alignment horizontal="left" indent="1"/>
    </xf>
    <xf numFmtId="0" fontId="18" fillId="0" borderId="0" xfId="0" applyFont="1" applyAlignment="1">
      <alignment horizontal="left" indent="2"/>
    </xf>
    <xf numFmtId="0" fontId="18" fillId="0" borderId="0" xfId="0" applyFont="1" applyAlignment="1">
      <alignment horizontal="left" indent="3"/>
    </xf>
    <xf numFmtId="0" fontId="19" fillId="0" borderId="0" xfId="4" applyFont="1" applyFill="1" applyBorder="1"/>
    <xf numFmtId="0" fontId="20" fillId="0" borderId="0" xfId="4" applyFont="1" applyFill="1" applyBorder="1"/>
    <xf numFmtId="1" fontId="19" fillId="0" borderId="0" xfId="4" applyNumberFormat="1" applyFont="1" applyFill="1" applyBorder="1"/>
    <xf numFmtId="3" fontId="19" fillId="0" borderId="0" xfId="4" applyNumberFormat="1" applyFont="1" applyFill="1" applyBorder="1"/>
    <xf numFmtId="0" fontId="21" fillId="11" borderId="1" xfId="2" applyFont="1" applyFill="1" applyBorder="1" applyAlignment="1">
      <alignment horizontal="left" vertical="center" indent="1"/>
    </xf>
    <xf numFmtId="0" fontId="21" fillId="2" borderId="1" xfId="2" applyFont="1" applyFill="1" applyBorder="1" applyAlignment="1">
      <alignment horizontal="left" vertical="center" indent="1"/>
    </xf>
    <xf numFmtId="0" fontId="0" fillId="0" borderId="0" xfId="0" applyAlignment="1">
      <alignment horizontal="left"/>
    </xf>
    <xf numFmtId="0" fontId="2" fillId="0" borderId="1" xfId="0" applyFont="1" applyFill="1" applyBorder="1" applyAlignment="1">
      <alignment horizontal="left"/>
    </xf>
    <xf numFmtId="0" fontId="0" fillId="0" borderId="0" xfId="0" applyAlignment="1"/>
    <xf numFmtId="0" fontId="2" fillId="0" borderId="1" xfId="4" applyFont="1" applyFill="1" applyBorder="1"/>
    <xf numFmtId="1" fontId="2" fillId="0" borderId="1" xfId="4" applyNumberFormat="1" applyFont="1" applyFill="1" applyBorder="1" applyAlignment="1">
      <alignment horizontal="left"/>
    </xf>
    <xf numFmtId="0" fontId="7" fillId="2" borderId="1" xfId="2" applyFont="1" applyFill="1" applyBorder="1" applyAlignment="1">
      <alignment vertical="center"/>
    </xf>
    <xf numFmtId="0" fontId="7" fillId="0" borderId="1" xfId="2" applyFont="1" applyBorder="1" applyAlignment="1"/>
    <xf numFmtId="0" fontId="7" fillId="0" borderId="1" xfId="2" applyFont="1" applyFill="1" applyBorder="1" applyAlignment="1"/>
    <xf numFmtId="0" fontId="19" fillId="0" borderId="0" xfId="4" applyFont="1" applyFill="1" applyBorder="1"/>
    <xf numFmtId="0" fontId="19" fillId="0" borderId="0" xfId="4" applyFont="1" applyFill="1" applyBorder="1"/>
    <xf numFmtId="0" fontId="0" fillId="0" borderId="1" xfId="0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4" applyFont="1" applyFill="1" applyBorder="1"/>
    <xf numFmtId="0" fontId="7" fillId="0" borderId="0" xfId="2" applyFont="1" applyFill="1" applyBorder="1"/>
    <xf numFmtId="0" fontId="2" fillId="15" borderId="1" xfId="0" applyFont="1" applyFill="1" applyBorder="1" applyAlignment="1">
      <alignment horizontal="left"/>
    </xf>
    <xf numFmtId="0" fontId="2" fillId="15" borderId="1" xfId="0" applyFont="1" applyFill="1" applyBorder="1"/>
    <xf numFmtId="0" fontId="2" fillId="16" borderId="0" xfId="4" applyFont="1" applyFill="1" applyBorder="1"/>
    <xf numFmtId="1" fontId="2" fillId="8" borderId="1" xfId="4" applyNumberFormat="1" applyFont="1" applyFill="1" applyBorder="1" applyAlignment="1">
      <alignment horizontal="left"/>
    </xf>
    <xf numFmtId="0" fontId="2" fillId="8" borderId="1" xfId="4" applyFont="1" applyFill="1" applyBorder="1"/>
    <xf numFmtId="0" fontId="21" fillId="11" borderId="0" xfId="2" applyFont="1" applyFill="1" applyBorder="1" applyAlignment="1">
      <alignment horizontal="left" vertical="center" indent="1"/>
    </xf>
    <xf numFmtId="0" fontId="21" fillId="2" borderId="0" xfId="2" applyFont="1" applyFill="1" applyBorder="1" applyAlignment="1">
      <alignment horizontal="left" vertical="center" indent="1"/>
    </xf>
    <xf numFmtId="0" fontId="2" fillId="17" borderId="1" xfId="4" applyFont="1" applyFill="1" applyBorder="1"/>
    <xf numFmtId="0" fontId="2" fillId="10" borderId="1" xfId="4" applyFont="1" applyFill="1" applyBorder="1"/>
    <xf numFmtId="0" fontId="2" fillId="18" borderId="1" xfId="0" applyFont="1" applyFill="1" applyBorder="1"/>
    <xf numFmtId="0" fontId="2" fillId="20" borderId="1" xfId="0" applyFont="1" applyFill="1" applyBorder="1"/>
    <xf numFmtId="0" fontId="2" fillId="5" borderId="1" xfId="0" applyFont="1" applyFill="1" applyBorder="1"/>
    <xf numFmtId="0" fontId="2" fillId="21" borderId="1" xfId="4" applyFont="1" applyFill="1" applyBorder="1"/>
    <xf numFmtId="0" fontId="2" fillId="22" borderId="1" xfId="4" applyFont="1" applyFill="1" applyBorder="1"/>
    <xf numFmtId="0" fontId="2" fillId="23" borderId="1" xfId="4" applyFont="1" applyFill="1" applyBorder="1"/>
    <xf numFmtId="0" fontId="6" fillId="0" borderId="0" xfId="0" applyFont="1" applyAlignment="1">
      <alignment horizontal="right"/>
    </xf>
    <xf numFmtId="0" fontId="22" fillId="0" borderId="0" xfId="0" pivotButton="1" applyFont="1"/>
    <xf numFmtId="0" fontId="22" fillId="0" borderId="0" xfId="0" pivotButton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/>
    </xf>
    <xf numFmtId="0" fontId="22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left" indent="1"/>
    </xf>
    <xf numFmtId="0" fontId="22" fillId="0" borderId="0" xfId="0" applyNumberFormat="1" applyFont="1" applyAlignment="1">
      <alignment horizontal="right" vertical="center"/>
    </xf>
    <xf numFmtId="0" fontId="19" fillId="0" borderId="0" xfId="4" applyFont="1" applyFill="1" applyBorder="1"/>
    <xf numFmtId="0" fontId="23" fillId="8" borderId="1" xfId="5" applyFont="1" applyFill="1" applyBorder="1" applyAlignment="1">
      <alignment horizontal="left"/>
    </xf>
    <xf numFmtId="0" fontId="23" fillId="8" borderId="1" xfId="5" applyFont="1" applyFill="1" applyBorder="1" applyAlignment="1">
      <alignment horizontal="center"/>
    </xf>
    <xf numFmtId="0" fontId="24" fillId="8" borderId="1" xfId="5" applyFont="1" applyFill="1" applyBorder="1" applyAlignment="1">
      <alignment horizontal="center"/>
    </xf>
    <xf numFmtId="0" fontId="26" fillId="8" borderId="1" xfId="5" applyFont="1" applyFill="1" applyBorder="1" applyAlignment="1">
      <alignment horizontal="center"/>
    </xf>
    <xf numFmtId="0" fontId="23" fillId="0" borderId="1" xfId="5" applyFont="1" applyFill="1" applyBorder="1" applyAlignment="1">
      <alignment horizontal="left"/>
    </xf>
    <xf numFmtId="0" fontId="23" fillId="0" borderId="1" xfId="5" applyFont="1" applyFill="1" applyBorder="1" applyAlignment="1">
      <alignment horizontal="center"/>
    </xf>
    <xf numFmtId="0" fontId="24" fillId="0" borderId="1" xfId="5" applyFont="1" applyFill="1" applyBorder="1" applyAlignment="1">
      <alignment horizontal="center"/>
    </xf>
    <xf numFmtId="0" fontId="25" fillId="0" borderId="1" xfId="5" applyFont="1" applyFill="1" applyBorder="1" applyAlignment="1">
      <alignment horizontal="center"/>
    </xf>
    <xf numFmtId="0" fontId="26" fillId="0" borderId="1" xfId="5" applyFont="1" applyFill="1" applyBorder="1" applyAlignment="1">
      <alignment horizontal="center"/>
    </xf>
    <xf numFmtId="0" fontId="27" fillId="24" borderId="1" xfId="5" applyFont="1" applyFill="1" applyBorder="1" applyAlignment="1">
      <alignment horizontal="center" vertical="center"/>
    </xf>
    <xf numFmtId="0" fontId="27" fillId="24" borderId="2" xfId="5" applyFont="1" applyFill="1" applyBorder="1" applyAlignment="1">
      <alignment horizontal="center" vertical="center"/>
    </xf>
    <xf numFmtId="0" fontId="23" fillId="24" borderId="2" xfId="5" applyFont="1" applyFill="1" applyBorder="1" applyAlignment="1">
      <alignment horizontal="center" vertical="center"/>
    </xf>
    <xf numFmtId="0" fontId="23" fillId="0" borderId="0" xfId="5" applyFont="1" applyFill="1" applyBorder="1" applyAlignment="1">
      <alignment horizontal="center"/>
    </xf>
    <xf numFmtId="0" fontId="23" fillId="0" borderId="0" xfId="5" applyFont="1" applyFill="1" applyBorder="1" applyAlignment="1">
      <alignment horizontal="left"/>
    </xf>
    <xf numFmtId="0" fontId="4" fillId="0" borderId="0" xfId="2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27" borderId="1" xfId="0" applyFont="1" applyFill="1" applyBorder="1"/>
    <xf numFmtId="0" fontId="2" fillId="27" borderId="1" xfId="0" applyFont="1" applyFill="1" applyBorder="1" applyAlignment="1">
      <alignment horizontal="center"/>
    </xf>
    <xf numFmtId="0" fontId="29" fillId="0" borderId="0" xfId="0" applyFont="1"/>
    <xf numFmtId="0" fontId="27" fillId="25" borderId="2" xfId="5" applyFont="1" applyFill="1" applyBorder="1" applyAlignment="1">
      <alignment horizontal="center" vertical="center"/>
    </xf>
    <xf numFmtId="0" fontId="27" fillId="26" borderId="2" xfId="5" applyFont="1" applyFill="1" applyBorder="1" applyAlignment="1">
      <alignment horizontal="center" vertical="center"/>
    </xf>
    <xf numFmtId="0" fontId="28" fillId="8" borderId="1" xfId="6" applyFont="1" applyFill="1" applyBorder="1" applyAlignment="1">
      <alignment horizontal="left"/>
    </xf>
    <xf numFmtId="0" fontId="7" fillId="0" borderId="1" xfId="2" applyFont="1" applyFill="1" applyBorder="1" applyAlignment="1">
      <alignment horizontal="left"/>
    </xf>
    <xf numFmtId="0" fontId="28" fillId="0" borderId="1" xfId="6" applyFont="1" applyFill="1" applyBorder="1" applyAlignment="1">
      <alignment horizontal="left"/>
    </xf>
    <xf numFmtId="0" fontId="30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15" borderId="1" xfId="2" applyFont="1" applyFill="1" applyBorder="1" applyAlignment="1">
      <alignment horizontal="left"/>
    </xf>
    <xf numFmtId="0" fontId="28" fillId="15" borderId="1" xfId="6" applyFont="1" applyFill="1" applyBorder="1" applyAlignment="1">
      <alignment horizontal="left"/>
    </xf>
    <xf numFmtId="0" fontId="23" fillId="15" borderId="1" xfId="5" applyFont="1" applyFill="1" applyBorder="1" applyAlignment="1">
      <alignment horizontal="left"/>
    </xf>
    <xf numFmtId="1" fontId="2" fillId="15" borderId="1" xfId="4" applyNumberFormat="1" applyFont="1" applyFill="1" applyBorder="1" applyAlignment="1">
      <alignment horizontal="left"/>
    </xf>
    <xf numFmtId="0" fontId="2" fillId="15" borderId="1" xfId="4" applyFont="1" applyFill="1" applyBorder="1"/>
    <xf numFmtId="0" fontId="3" fillId="19" borderId="1" xfId="0" applyFont="1" applyFill="1" applyBorder="1" applyAlignment="1">
      <alignment horizontal="left"/>
    </xf>
    <xf numFmtId="0" fontId="3" fillId="19" borderId="1" xfId="0" applyFont="1" applyFill="1" applyBorder="1" applyAlignment="1"/>
    <xf numFmtId="0" fontId="3" fillId="19" borderId="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19" borderId="2" xfId="0" applyFont="1" applyFill="1" applyBorder="1"/>
    <xf numFmtId="0" fontId="3" fillId="19" borderId="2" xfId="0" applyFont="1" applyFill="1" applyBorder="1" applyAlignment="1">
      <alignment horizontal="center"/>
    </xf>
    <xf numFmtId="0" fontId="3" fillId="17" borderId="2" xfId="0" applyFont="1" applyFill="1" applyBorder="1"/>
    <xf numFmtId="0" fontId="0" fillId="15" borderId="1" xfId="0" applyFill="1" applyBorder="1"/>
    <xf numFmtId="0" fontId="0" fillId="12" borderId="1" xfId="0" applyFill="1" applyBorder="1"/>
    <xf numFmtId="0" fontId="3" fillId="19" borderId="5" xfId="0" applyFont="1" applyFill="1" applyBorder="1" applyAlignment="1">
      <alignment horizontal="center"/>
    </xf>
    <xf numFmtId="0" fontId="3" fillId="19" borderId="7" xfId="0" applyFont="1" applyFill="1" applyBorder="1" applyAlignment="1">
      <alignment horizontal="center"/>
    </xf>
    <xf numFmtId="0" fontId="3" fillId="19" borderId="9" xfId="0" applyFont="1" applyFill="1" applyBorder="1" applyAlignment="1">
      <alignment horizontal="left"/>
    </xf>
    <xf numFmtId="0" fontId="3" fillId="19" borderId="4" xfId="0" applyFont="1" applyFill="1" applyBorder="1" applyAlignment="1">
      <alignment horizontal="center"/>
    </xf>
    <xf numFmtId="0" fontId="3" fillId="19" borderId="6" xfId="0" applyFont="1" applyFill="1" applyBorder="1" applyAlignment="1">
      <alignment horizontal="center"/>
    </xf>
    <xf numFmtId="0" fontId="3" fillId="19" borderId="9" xfId="0" applyFont="1" applyFill="1" applyBorder="1" applyAlignment="1">
      <alignment horizontal="center"/>
    </xf>
    <xf numFmtId="0" fontId="3" fillId="19" borderId="2" xfId="0" applyFont="1" applyFill="1" applyBorder="1" applyAlignment="1"/>
    <xf numFmtId="0" fontId="3" fillId="19" borderId="3" xfId="0" applyFont="1" applyFill="1" applyBorder="1" applyAlignment="1">
      <alignment horizontal="left"/>
    </xf>
    <xf numFmtId="0" fontId="3" fillId="19" borderId="6" xfId="0" applyFont="1" applyFill="1" applyBorder="1" applyAlignment="1">
      <alignment horizontal="left"/>
    </xf>
    <xf numFmtId="0" fontId="3" fillId="19" borderId="8" xfId="0" applyFont="1" applyFill="1" applyBorder="1" applyAlignment="1">
      <alignment horizontal="center"/>
    </xf>
    <xf numFmtId="0" fontId="19" fillId="0" borderId="0" xfId="4" applyFont="1" applyFill="1" applyBorder="1"/>
    <xf numFmtId="0" fontId="7" fillId="0" borderId="1" xfId="2" applyFont="1" applyFill="1" applyBorder="1" applyAlignment="1">
      <alignment vertical="center"/>
    </xf>
    <xf numFmtId="0" fontId="10" fillId="15" borderId="1" xfId="4" applyFont="1" applyFill="1" applyBorder="1"/>
    <xf numFmtId="0" fontId="10" fillId="0" borderId="0" xfId="0" applyFont="1" applyFill="1" applyBorder="1"/>
    <xf numFmtId="0" fontId="3" fillId="19" borderId="10" xfId="0" applyFont="1" applyFill="1" applyBorder="1" applyAlignment="1">
      <alignment horizontal="center"/>
    </xf>
    <xf numFmtId="0" fontId="3" fillId="19" borderId="5" xfId="0" applyFont="1" applyFill="1" applyBorder="1" applyAlignment="1">
      <alignment horizontal="center"/>
    </xf>
    <xf numFmtId="0" fontId="3" fillId="17" borderId="1" xfId="0" applyFont="1" applyFill="1" applyBorder="1" applyAlignment="1">
      <alignment horizontal="center"/>
    </xf>
    <xf numFmtId="0" fontId="19" fillId="0" borderId="0" xfId="4" applyFont="1" applyFill="1" applyBorder="1"/>
    <xf numFmtId="0" fontId="19" fillId="0" borderId="0" xfId="4" applyFont="1" applyFill="1" applyBorder="1" applyAlignment="1">
      <alignment horizontal="center"/>
    </xf>
    <xf numFmtId="0" fontId="0" fillId="0" borderId="0" xfId="0" applyFill="1" applyAlignment="1"/>
  </cellXfs>
  <cellStyles count="7">
    <cellStyle name="Hyperlink" xfId="2" builtinId="8"/>
    <cellStyle name="Hyperlink 2" xfId="6" xr:uid="{079DD375-102F-4033-B08A-F75C1DE3A67F}"/>
    <cellStyle name="Normal" xfId="0" builtinId="0"/>
    <cellStyle name="Normal 2" xfId="1" xr:uid="{00000000-0005-0000-0000-000002000000}"/>
    <cellStyle name="Normal 2 2" xfId="3" xr:uid="{00000000-0005-0000-0000-000003000000}"/>
    <cellStyle name="Normal 3" xfId="4" xr:uid="{85D8EDD3-2894-4B8E-9B4C-D7E203526533}"/>
    <cellStyle name="ปกติ 2" xfId="5" xr:uid="{5C895B77-1BDD-422E-9F3A-D2B9634260A8}"/>
  </cellStyles>
  <dxfs count="17">
    <dxf>
      <alignment horizontal="right"/>
    </dxf>
    <dxf>
      <font>
        <b/>
      </font>
    </dxf>
    <dxf>
      <font>
        <sz val="16"/>
      </font>
    </dxf>
    <dxf>
      <font>
        <name val="TH SarabunPSK"/>
        <scheme val="none"/>
      </font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b/>
      </font>
    </dxf>
    <dxf>
      <font>
        <sz val="16"/>
      </font>
    </dxf>
    <dxf>
      <font>
        <name val="TH SarabunPSK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7655717</xdr:colOff>
      <xdr:row>3</xdr:row>
      <xdr:rowOff>95250</xdr:rowOff>
    </xdr:from>
    <xdr:to>
      <xdr:col>5</xdr:col>
      <xdr:colOff>110036</xdr:colOff>
      <xdr:row>6</xdr:row>
      <xdr:rowOff>583406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1E5142B-BCE3-4B65-BFEF-6446020EEF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97067" y="1574800"/>
          <a:ext cx="2468269" cy="3117056"/>
        </a:xfrm>
        <a:prstGeom prst="rect">
          <a:avLst/>
        </a:prstGeom>
        <a:ln>
          <a:solidFill>
            <a:srgbClr val="00B0F0"/>
          </a:solidFill>
        </a:ln>
      </xdr:spPr>
    </xdr:pic>
    <xdr:clientData/>
  </xdr:twoCellAnchor>
  <xdr:twoCellAnchor editAs="oneCell">
    <xdr:from>
      <xdr:col>4</xdr:col>
      <xdr:colOff>119063</xdr:colOff>
      <xdr:row>6</xdr:row>
      <xdr:rowOff>392906</xdr:rowOff>
    </xdr:from>
    <xdr:to>
      <xdr:col>5</xdr:col>
      <xdr:colOff>429636</xdr:colOff>
      <xdr:row>6</xdr:row>
      <xdr:rowOff>1310697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6F3FB2D-D777-44C3-A5FA-8A44A08D1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33013" y="4501356"/>
          <a:ext cx="951923" cy="917791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</xdr:pic>
    <xdr:clientData/>
  </xdr:twoCellAnchor>
  <xdr:twoCellAnchor>
    <xdr:from>
      <xdr:col>1</xdr:col>
      <xdr:colOff>7679531</xdr:colOff>
      <xdr:row>9</xdr:row>
      <xdr:rowOff>84882</xdr:rowOff>
    </xdr:from>
    <xdr:to>
      <xdr:col>5</xdr:col>
      <xdr:colOff>488156</xdr:colOff>
      <xdr:row>14</xdr:row>
      <xdr:rowOff>154781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EA9AE9FF-3704-416E-A0E7-FF28A9EC2C92}"/>
            </a:ext>
          </a:extLst>
        </xdr:cNvPr>
        <xdr:cNvGrpSpPr/>
      </xdr:nvGrpSpPr>
      <xdr:grpSpPr>
        <a:xfrm>
          <a:off x="8370094" y="6347570"/>
          <a:ext cx="3714750" cy="3987055"/>
          <a:chOff x="8286750" y="6347570"/>
          <a:chExt cx="2595562" cy="4522838"/>
        </a:xfrm>
      </xdr:grpSpPr>
      <xdr:pic>
        <xdr:nvPicPr>
          <xdr:cNvPr id="5" name="Picture 4">
            <a:extLst>
              <a:ext uri="{FF2B5EF4-FFF2-40B4-BE49-F238E27FC236}">
                <a16:creationId xmlns:a16="http://schemas.microsoft.com/office/drawing/2014/main" id="{2BF6CBBE-EC9A-4B98-A97C-B0E54F8B60F8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b="22173"/>
          <a:stretch/>
        </xdr:blipFill>
        <xdr:spPr>
          <a:xfrm>
            <a:off x="8774907" y="8951006"/>
            <a:ext cx="2107405" cy="1919402"/>
          </a:xfrm>
          <a:prstGeom prst="rect">
            <a:avLst/>
          </a:prstGeom>
          <a:ln>
            <a:solidFill>
              <a:srgbClr val="FFC000"/>
            </a:solidFill>
          </a:ln>
        </xdr:spPr>
      </xdr:pic>
      <xdr:pic>
        <xdr:nvPicPr>
          <xdr:cNvPr id="6" name="Picture 5">
            <a:extLst>
              <a:ext uri="{FF2B5EF4-FFF2-40B4-BE49-F238E27FC236}">
                <a16:creationId xmlns:a16="http://schemas.microsoft.com/office/drawing/2014/main" id="{FC1BCE31-BAB2-42CA-8871-05204170B71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8286750" y="6347570"/>
            <a:ext cx="2107406" cy="2955078"/>
          </a:xfrm>
          <a:prstGeom prst="rect">
            <a:avLst/>
          </a:prstGeom>
          <a:ln>
            <a:solidFill>
              <a:srgbClr val="FFC000"/>
            </a:solidFill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</xdr:colOff>
      <xdr:row>1</xdr:row>
      <xdr:rowOff>57149</xdr:rowOff>
    </xdr:from>
    <xdr:to>
      <xdr:col>5</xdr:col>
      <xdr:colOff>925286</xdr:colOff>
      <xdr:row>5</xdr:row>
      <xdr:rowOff>149679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47624" y="492578"/>
          <a:ext cx="5966733" cy="8545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20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กรุณา</a:t>
          </a:r>
          <a:r>
            <a:rPr lang="th-TH" sz="20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20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 in </a:t>
          </a:r>
          <a:r>
            <a:rPr lang="th-TH" sz="20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เข้าระบบ </a:t>
          </a:r>
          <a:r>
            <a:rPr lang="en-US" sz="20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eMENSCR </a:t>
          </a:r>
          <a:r>
            <a:rPr lang="th-TH" sz="20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ก่อนดำเนินการ</a:t>
          </a:r>
          <a:r>
            <a:rPr lang="en-US" sz="20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Click </a:t>
          </a:r>
          <a:r>
            <a:rPr lang="th-TH" sz="20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 </a:t>
          </a:r>
          <a:r>
            <a:rPr lang="en-US" sz="20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link </a:t>
          </a:r>
          <a:r>
            <a:rPr lang="th-TH" sz="20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โครงการนั้น ๆ </a:t>
          </a:r>
        </a:p>
        <a:p>
          <a:pPr algn="l"/>
          <a:r>
            <a:rPr lang="th-TH" sz="20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r>
            <a:rPr lang="th-TH" sz="20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20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: </a:t>
          </a:r>
          <a:r>
            <a:rPr lang="th-TH" sz="20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หากไม่ </a:t>
          </a:r>
          <a:r>
            <a:rPr lang="en-US" sz="20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Login</a:t>
          </a:r>
          <a:r>
            <a:rPr lang="en-US" sz="20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0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</xdr:txBody>
    </xdr:sp>
    <xdr:clientData/>
  </xdr:twoCellAnchor>
  <xdr:twoCellAnchor>
    <xdr:from>
      <xdr:col>6</xdr:col>
      <xdr:colOff>146957</xdr:colOff>
      <xdr:row>1</xdr:row>
      <xdr:rowOff>66675</xdr:rowOff>
    </xdr:from>
    <xdr:to>
      <xdr:col>8</xdr:col>
      <xdr:colOff>2000249</xdr:colOff>
      <xdr:row>5</xdr:row>
      <xdr:rowOff>152400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CB7449B6-D857-4B98-AFC4-EA2343B675AB}"/>
            </a:ext>
          </a:extLst>
        </xdr:cNvPr>
        <xdr:cNvSpPr txBox="1"/>
      </xdr:nvSpPr>
      <xdr:spPr>
        <a:xfrm>
          <a:off x="6242957" y="502104"/>
          <a:ext cx="6384471" cy="847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20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โครงการที่ปรากฎเป็นโครงการที่ผ่านการอนุมัติ</a:t>
          </a:r>
          <a:r>
            <a:rPr lang="th-TH" sz="20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จากผู้บริหาร </a:t>
          </a:r>
          <a:r>
            <a:rPr lang="en-US" sz="20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(M7) </a:t>
          </a:r>
          <a:r>
            <a:rPr lang="th-TH" sz="20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ของหน่วยงานเท่านั้น</a:t>
          </a:r>
          <a:r>
            <a:rPr lang="en-US" sz="20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br>
            <a:rPr lang="en-US" sz="18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20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(ข้อมูล ณ เดือนเมษายน 2567)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321470</xdr:colOff>
      <xdr:row>0</xdr:row>
      <xdr:rowOff>59532</xdr:rowOff>
    </xdr:from>
    <xdr:to>
      <xdr:col>21</xdr:col>
      <xdr:colOff>476250</xdr:colOff>
      <xdr:row>21</xdr:row>
      <xdr:rowOff>84088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367467-4735-4EF0-ADED-3949012491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10376" y="59532"/>
          <a:ext cx="9822655" cy="5525244"/>
        </a:xfrm>
        <a:prstGeom prst="rect">
          <a:avLst/>
        </a:prstGeom>
      </xdr:spPr>
    </xdr:pic>
    <xdr:clientData/>
  </xdr:twoCellAnchor>
  <xdr:twoCellAnchor editAs="oneCell">
    <xdr:from>
      <xdr:col>7</xdr:col>
      <xdr:colOff>275451</xdr:colOff>
      <xdr:row>25</xdr:row>
      <xdr:rowOff>45243</xdr:rowOff>
    </xdr:from>
    <xdr:to>
      <xdr:col>21</xdr:col>
      <xdr:colOff>598024</xdr:colOff>
      <xdr:row>45</xdr:row>
      <xdr:rowOff>92869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B813FD9-EDAA-4A39-A3B7-00D92D6407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90551" y="6712743"/>
          <a:ext cx="9961873" cy="5457826"/>
        </a:xfrm>
        <a:prstGeom prst="rect">
          <a:avLst/>
        </a:prstGeom>
      </xdr:spPr>
    </xdr:pic>
    <xdr:clientData/>
  </xdr:twoCellAnchor>
  <xdr:twoCellAnchor>
    <xdr:from>
      <xdr:col>10</xdr:col>
      <xdr:colOff>545305</xdr:colOff>
      <xdr:row>32</xdr:row>
      <xdr:rowOff>104445</xdr:rowOff>
    </xdr:from>
    <xdr:to>
      <xdr:col>21</xdr:col>
      <xdr:colOff>370416</xdr:colOff>
      <xdr:row>42</xdr:row>
      <xdr:rowOff>61116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B79CC089-2F1F-4945-A550-835BF6F61D67}"/>
            </a:ext>
          </a:extLst>
        </xdr:cNvPr>
        <xdr:cNvGrpSpPr/>
      </xdr:nvGrpSpPr>
      <xdr:grpSpPr>
        <a:xfrm>
          <a:off x="9972334" y="8813016"/>
          <a:ext cx="7368911" cy="2732529"/>
          <a:chOff x="9096375" y="2207014"/>
          <a:chExt cx="8121338" cy="2588674"/>
        </a:xfrm>
      </xdr:grpSpPr>
      <xdr:sp macro="" textlink="">
        <xdr:nvSpPr>
          <xdr:cNvPr id="32" name="TextBox 31">
            <a:extLst>
              <a:ext uri="{FF2B5EF4-FFF2-40B4-BE49-F238E27FC236}">
                <a16:creationId xmlns:a16="http://schemas.microsoft.com/office/drawing/2014/main" id="{B9078998-6314-43A3-B365-6838FF7BB309}"/>
              </a:ext>
            </a:extLst>
          </xdr:cNvPr>
          <xdr:cNvSpPr txBox="1"/>
        </xdr:nvSpPr>
        <xdr:spPr>
          <a:xfrm>
            <a:off x="9359326" y="2207014"/>
            <a:ext cx="875650" cy="28368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 </a:t>
            </a:r>
            <a:r>
              <a:rPr lang="th-TH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33" name="TextBox 32">
            <a:extLst>
              <a:ext uri="{FF2B5EF4-FFF2-40B4-BE49-F238E27FC236}">
                <a16:creationId xmlns:a16="http://schemas.microsoft.com/office/drawing/2014/main" id="{EC3E0484-079A-4E6E-93C9-6E25EEC997ED}"/>
              </a:ext>
            </a:extLst>
          </xdr:cNvPr>
          <xdr:cNvSpPr txBox="1"/>
        </xdr:nvSpPr>
        <xdr:spPr>
          <a:xfrm>
            <a:off x="9096375" y="2580932"/>
            <a:ext cx="791213" cy="28368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th-TH" sz="1400" b="1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5</a:t>
            </a:r>
            <a:r>
              <a:rPr lang="en-US" sz="1400" b="1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34" name="TextBox 33">
            <a:extLst>
              <a:ext uri="{FF2B5EF4-FFF2-40B4-BE49-F238E27FC236}">
                <a16:creationId xmlns:a16="http://schemas.microsoft.com/office/drawing/2014/main" id="{F7DB233F-C995-4745-A929-CD613B8B2B67}"/>
              </a:ext>
            </a:extLst>
          </xdr:cNvPr>
          <xdr:cNvSpPr txBox="1"/>
        </xdr:nvSpPr>
        <xdr:spPr>
          <a:xfrm>
            <a:off x="11602892" y="2208092"/>
            <a:ext cx="852237" cy="28436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th-TH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2</a:t>
            </a:r>
            <a:r>
              <a:rPr lang="en-US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35" name="TextBox 34">
            <a:extLst>
              <a:ext uri="{FF2B5EF4-FFF2-40B4-BE49-F238E27FC236}">
                <a16:creationId xmlns:a16="http://schemas.microsoft.com/office/drawing/2014/main" id="{DBC23D5E-064B-488B-8B84-A2924DDA3B4E}"/>
              </a:ext>
            </a:extLst>
          </xdr:cNvPr>
          <xdr:cNvSpPr txBox="1"/>
        </xdr:nvSpPr>
        <xdr:spPr>
          <a:xfrm>
            <a:off x="11020623" y="2399142"/>
            <a:ext cx="889069" cy="28436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th-TH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2</a:t>
            </a:r>
            <a:r>
              <a:rPr lang="en-US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36" name="TextBox 35">
            <a:extLst>
              <a:ext uri="{FF2B5EF4-FFF2-40B4-BE49-F238E27FC236}">
                <a16:creationId xmlns:a16="http://schemas.microsoft.com/office/drawing/2014/main" id="{804E067A-5CE1-4922-B061-C883C4593D2C}"/>
              </a:ext>
            </a:extLst>
          </xdr:cNvPr>
          <xdr:cNvSpPr txBox="1"/>
        </xdr:nvSpPr>
        <xdr:spPr>
          <a:xfrm>
            <a:off x="11569450" y="2613453"/>
            <a:ext cx="885677" cy="28436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 </a:t>
            </a:r>
            <a:r>
              <a:rPr lang="th-TH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37" name="TextBox 36">
            <a:extLst>
              <a:ext uri="{FF2B5EF4-FFF2-40B4-BE49-F238E27FC236}">
                <a16:creationId xmlns:a16="http://schemas.microsoft.com/office/drawing/2014/main" id="{5886E28E-3130-44D0-AB3A-84FB0DF6864F}"/>
              </a:ext>
            </a:extLst>
          </xdr:cNvPr>
          <xdr:cNvSpPr txBox="1"/>
        </xdr:nvSpPr>
        <xdr:spPr>
          <a:xfrm>
            <a:off x="12210108" y="2793411"/>
            <a:ext cx="910184" cy="28436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2 </a:t>
            </a:r>
            <a:r>
              <a:rPr lang="th-TH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38" name="TextBox 37">
            <a:extLst>
              <a:ext uri="{FF2B5EF4-FFF2-40B4-BE49-F238E27FC236}">
                <a16:creationId xmlns:a16="http://schemas.microsoft.com/office/drawing/2014/main" id="{43AC7C70-1B96-4AB6-9C2F-FD50E987E0BB}"/>
              </a:ext>
            </a:extLst>
          </xdr:cNvPr>
          <xdr:cNvSpPr txBox="1"/>
        </xdr:nvSpPr>
        <xdr:spPr>
          <a:xfrm>
            <a:off x="14523341" y="2411046"/>
            <a:ext cx="938333" cy="28436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th-TH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2</a:t>
            </a:r>
            <a:r>
              <a:rPr lang="en-US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40" name="TextBox 39">
            <a:extLst>
              <a:ext uri="{FF2B5EF4-FFF2-40B4-BE49-F238E27FC236}">
                <a16:creationId xmlns:a16="http://schemas.microsoft.com/office/drawing/2014/main" id="{11623BA2-6CB1-4E85-AC94-D3A97F93AFE2}"/>
              </a:ext>
            </a:extLst>
          </xdr:cNvPr>
          <xdr:cNvSpPr txBox="1"/>
        </xdr:nvSpPr>
        <xdr:spPr>
          <a:xfrm>
            <a:off x="14406562" y="2804772"/>
            <a:ext cx="908776" cy="28436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th-TH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r>
              <a:rPr lang="en-US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41" name="TextBox 40">
            <a:extLst>
              <a:ext uri="{FF2B5EF4-FFF2-40B4-BE49-F238E27FC236}">
                <a16:creationId xmlns:a16="http://schemas.microsoft.com/office/drawing/2014/main" id="{BAE6A86C-163A-4B97-A5C9-991C718063D1}"/>
              </a:ext>
            </a:extLst>
          </xdr:cNvPr>
          <xdr:cNvSpPr txBox="1"/>
        </xdr:nvSpPr>
        <xdr:spPr>
          <a:xfrm>
            <a:off x="9822656" y="4320686"/>
            <a:ext cx="889739" cy="28436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 </a:t>
            </a:r>
            <a:r>
              <a:rPr lang="th-TH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42" name="TextBox 41">
            <a:extLst>
              <a:ext uri="{FF2B5EF4-FFF2-40B4-BE49-F238E27FC236}">
                <a16:creationId xmlns:a16="http://schemas.microsoft.com/office/drawing/2014/main" id="{FDF8EBC7-E3FB-4073-A8D5-B5A775F2741B}"/>
              </a:ext>
            </a:extLst>
          </xdr:cNvPr>
          <xdr:cNvSpPr txBox="1"/>
        </xdr:nvSpPr>
        <xdr:spPr>
          <a:xfrm>
            <a:off x="10903843" y="3926961"/>
            <a:ext cx="872817" cy="28368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 </a:t>
            </a:r>
            <a:r>
              <a:rPr lang="th-TH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43" name="TextBox 42">
            <a:extLst>
              <a:ext uri="{FF2B5EF4-FFF2-40B4-BE49-F238E27FC236}">
                <a16:creationId xmlns:a16="http://schemas.microsoft.com/office/drawing/2014/main" id="{363F7EA8-EF84-404B-B970-9F6716F93F00}"/>
              </a:ext>
            </a:extLst>
          </xdr:cNvPr>
          <xdr:cNvSpPr txBox="1"/>
        </xdr:nvSpPr>
        <xdr:spPr>
          <a:xfrm>
            <a:off x="11357420" y="4118006"/>
            <a:ext cx="871551" cy="28368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 </a:t>
            </a:r>
            <a:r>
              <a:rPr lang="th-TH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44" name="TextBox 43">
            <a:extLst>
              <a:ext uri="{FF2B5EF4-FFF2-40B4-BE49-F238E27FC236}">
                <a16:creationId xmlns:a16="http://schemas.microsoft.com/office/drawing/2014/main" id="{66CB7CC9-E5B2-4E6D-A3CB-B513027526FD}"/>
              </a:ext>
            </a:extLst>
          </xdr:cNvPr>
          <xdr:cNvSpPr txBox="1"/>
        </xdr:nvSpPr>
        <xdr:spPr>
          <a:xfrm>
            <a:off x="9818094" y="4512003"/>
            <a:ext cx="841087" cy="28368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th-TH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r>
              <a:rPr lang="en-US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45" name="TextBox 44">
            <a:extLst>
              <a:ext uri="{FF2B5EF4-FFF2-40B4-BE49-F238E27FC236}">
                <a16:creationId xmlns:a16="http://schemas.microsoft.com/office/drawing/2014/main" id="{7A828974-95C3-4222-BDE8-3D138C573777}"/>
              </a:ext>
            </a:extLst>
          </xdr:cNvPr>
          <xdr:cNvSpPr txBox="1"/>
        </xdr:nvSpPr>
        <xdr:spPr>
          <a:xfrm>
            <a:off x="15629822" y="4247026"/>
            <a:ext cx="1587891" cy="28860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horzOverflow="clip" wrap="none" rtlCol="0" anchor="t">
            <a:noAutofit/>
          </a:bodyPr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th-TH" sz="14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rPr>
              <a:t>รวมทั้งสิ้น </a:t>
            </a:r>
            <a:r>
              <a:rPr kumimoji="0" lang="en-US" sz="14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rPr>
              <a:t>18 </a:t>
            </a:r>
            <a:r>
              <a:rPr kumimoji="0" lang="th-TH" sz="14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rPr>
              <a:t>โครงการ</a:t>
            </a:r>
            <a:endParaRPr kumimoji="0" lang="en-US" sz="14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endParaRPr>
          </a:p>
        </xdr:txBody>
      </xdr:sp>
    </xdr:grpSp>
    <xdr:clientData/>
  </xdr:twoCellAnchor>
  <xdr:twoCellAnchor>
    <xdr:from>
      <xdr:col>10</xdr:col>
      <xdr:colOff>386092</xdr:colOff>
      <xdr:row>8</xdr:row>
      <xdr:rowOff>255808</xdr:rowOff>
    </xdr:from>
    <xdr:to>
      <xdr:col>11</xdr:col>
      <xdr:colOff>23813</xdr:colOff>
      <xdr:row>10</xdr:row>
      <xdr:rowOff>11907</xdr:rowOff>
    </xdr:to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B08D585A-04B2-49A8-928C-40B8445A4DEA}"/>
            </a:ext>
          </a:extLst>
        </xdr:cNvPr>
        <xdr:cNvSpPr txBox="1"/>
      </xdr:nvSpPr>
      <xdr:spPr>
        <a:xfrm>
          <a:off x="8946686" y="2351308"/>
          <a:ext cx="328283" cy="2799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th-TH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4</a:t>
          </a:r>
          <a:r>
            <a: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twoCellAnchor>
  <xdr:twoCellAnchor>
    <xdr:from>
      <xdr:col>10</xdr:col>
      <xdr:colOff>369087</xdr:colOff>
      <xdr:row>10</xdr:row>
      <xdr:rowOff>61907</xdr:rowOff>
    </xdr:from>
    <xdr:to>
      <xdr:col>11</xdr:col>
      <xdr:colOff>1</xdr:colOff>
      <xdr:row>11</xdr:row>
      <xdr:rowOff>130968</xdr:rowOff>
    </xdr:to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34E17B40-A77E-411E-ACFF-66CB81634DE5}"/>
            </a:ext>
          </a:extLst>
        </xdr:cNvPr>
        <xdr:cNvSpPr txBox="1"/>
      </xdr:nvSpPr>
      <xdr:spPr>
        <a:xfrm>
          <a:off x="8929681" y="2681282"/>
          <a:ext cx="321476" cy="3309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5 </a:t>
          </a:r>
          <a:endParaRPr lang="en-US" sz="14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14</xdr:col>
      <xdr:colOff>107143</xdr:colOff>
      <xdr:row>8</xdr:row>
      <xdr:rowOff>250025</xdr:rowOff>
    </xdr:from>
    <xdr:to>
      <xdr:col>14</xdr:col>
      <xdr:colOff>452437</xdr:colOff>
      <xdr:row>10</xdr:row>
      <xdr:rowOff>23812</xdr:rowOff>
    </xdr:to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78EED5C4-46C5-438B-804D-151801EE0582}"/>
            </a:ext>
          </a:extLst>
        </xdr:cNvPr>
        <xdr:cNvSpPr txBox="1"/>
      </xdr:nvSpPr>
      <xdr:spPr>
        <a:xfrm>
          <a:off x="11429987" y="2345525"/>
          <a:ext cx="345294" cy="2976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4 </a:t>
          </a:r>
        </a:p>
      </xdr:txBody>
    </xdr:sp>
    <xdr:clientData/>
  </xdr:twoCellAnchor>
  <xdr:twoCellAnchor>
    <xdr:from>
      <xdr:col>14</xdr:col>
      <xdr:colOff>119051</xdr:colOff>
      <xdr:row>10</xdr:row>
      <xdr:rowOff>11903</xdr:rowOff>
    </xdr:from>
    <xdr:to>
      <xdr:col>14</xdr:col>
      <xdr:colOff>416718</xdr:colOff>
      <xdr:row>11</xdr:row>
      <xdr:rowOff>71437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30361068-F4EE-4104-876A-50C32A59C053}"/>
            </a:ext>
          </a:extLst>
        </xdr:cNvPr>
        <xdr:cNvSpPr txBox="1"/>
      </xdr:nvSpPr>
      <xdr:spPr>
        <a:xfrm>
          <a:off x="11441895" y="2631278"/>
          <a:ext cx="297667" cy="3214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</a:p>
      </xdr:txBody>
    </xdr:sp>
    <xdr:clientData/>
  </xdr:twoCellAnchor>
  <xdr:twoCellAnchor>
    <xdr:from>
      <xdr:col>14</xdr:col>
      <xdr:colOff>119052</xdr:colOff>
      <xdr:row>11</xdr:row>
      <xdr:rowOff>107152</xdr:rowOff>
    </xdr:from>
    <xdr:to>
      <xdr:col>14</xdr:col>
      <xdr:colOff>452438</xdr:colOff>
      <xdr:row>12</xdr:row>
      <xdr:rowOff>142875</xdr:rowOff>
    </xdr:to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2EB8CB8D-A81B-449B-9ED7-3134BCDB306C}"/>
            </a:ext>
          </a:extLst>
        </xdr:cNvPr>
        <xdr:cNvSpPr txBox="1"/>
      </xdr:nvSpPr>
      <xdr:spPr>
        <a:xfrm>
          <a:off x="11441896" y="2988465"/>
          <a:ext cx="333386" cy="2976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 </a:t>
          </a:r>
        </a:p>
      </xdr:txBody>
    </xdr:sp>
    <xdr:clientData/>
  </xdr:twoCellAnchor>
  <xdr:twoCellAnchor>
    <xdr:from>
      <xdr:col>17</xdr:col>
      <xdr:colOff>392897</xdr:colOff>
      <xdr:row>8</xdr:row>
      <xdr:rowOff>130966</xdr:rowOff>
    </xdr:from>
    <xdr:to>
      <xdr:col>18</xdr:col>
      <xdr:colOff>0</xdr:colOff>
      <xdr:row>9</xdr:row>
      <xdr:rowOff>154780</xdr:rowOff>
    </xdr:to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2C4BAC0F-7035-4AE5-8196-07BCACA2CDF9}"/>
            </a:ext>
          </a:extLst>
        </xdr:cNvPr>
        <xdr:cNvSpPr txBox="1"/>
      </xdr:nvSpPr>
      <xdr:spPr>
        <a:xfrm>
          <a:off x="13787428" y="2226466"/>
          <a:ext cx="297666" cy="2857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4 </a:t>
          </a:r>
        </a:p>
      </xdr:txBody>
    </xdr:sp>
    <xdr:clientData/>
  </xdr:twoCellAnchor>
  <xdr:twoCellAnchor>
    <xdr:from>
      <xdr:col>17</xdr:col>
      <xdr:colOff>392898</xdr:colOff>
      <xdr:row>9</xdr:row>
      <xdr:rowOff>130966</xdr:rowOff>
    </xdr:from>
    <xdr:to>
      <xdr:col>17</xdr:col>
      <xdr:colOff>654845</xdr:colOff>
      <xdr:row>10</xdr:row>
      <xdr:rowOff>166687</xdr:rowOff>
    </xdr:to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BDB6119C-B7B5-442C-BBB1-2AA805BB8223}"/>
            </a:ext>
          </a:extLst>
        </xdr:cNvPr>
        <xdr:cNvSpPr txBox="1"/>
      </xdr:nvSpPr>
      <xdr:spPr>
        <a:xfrm>
          <a:off x="13787429" y="2488404"/>
          <a:ext cx="261947" cy="297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</a:p>
      </xdr:txBody>
    </xdr:sp>
    <xdr:clientData/>
  </xdr:twoCellAnchor>
  <xdr:twoCellAnchor>
    <xdr:from>
      <xdr:col>16</xdr:col>
      <xdr:colOff>226208</xdr:colOff>
      <xdr:row>14</xdr:row>
      <xdr:rowOff>130965</xdr:rowOff>
    </xdr:from>
    <xdr:to>
      <xdr:col>16</xdr:col>
      <xdr:colOff>571499</xdr:colOff>
      <xdr:row>15</xdr:row>
      <xdr:rowOff>142875</xdr:rowOff>
    </xdr:to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D5440532-E37A-4791-A41B-6AD56FFE537E}"/>
            </a:ext>
          </a:extLst>
        </xdr:cNvPr>
        <xdr:cNvSpPr txBox="1"/>
      </xdr:nvSpPr>
      <xdr:spPr>
        <a:xfrm>
          <a:off x="12930177" y="3798090"/>
          <a:ext cx="345291" cy="2738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 </a:t>
          </a:r>
        </a:p>
      </xdr:txBody>
    </xdr:sp>
    <xdr:clientData/>
  </xdr:twoCellAnchor>
  <xdr:twoCellAnchor>
    <xdr:from>
      <xdr:col>16</xdr:col>
      <xdr:colOff>226209</xdr:colOff>
      <xdr:row>15</xdr:row>
      <xdr:rowOff>83340</xdr:rowOff>
    </xdr:from>
    <xdr:to>
      <xdr:col>16</xdr:col>
      <xdr:colOff>511968</xdr:colOff>
      <xdr:row>16</xdr:row>
      <xdr:rowOff>71438</xdr:rowOff>
    </xdr:to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DC201ED0-A934-42DF-8A34-D5402B06A24D}"/>
            </a:ext>
          </a:extLst>
        </xdr:cNvPr>
        <xdr:cNvSpPr txBox="1"/>
      </xdr:nvSpPr>
      <xdr:spPr>
        <a:xfrm>
          <a:off x="12930178" y="4012403"/>
          <a:ext cx="285759" cy="2500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th-TH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endParaRPr lang="en-US" sz="14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16</xdr:col>
      <xdr:colOff>226211</xdr:colOff>
      <xdr:row>16</xdr:row>
      <xdr:rowOff>83343</xdr:rowOff>
    </xdr:from>
    <xdr:to>
      <xdr:col>16</xdr:col>
      <xdr:colOff>511969</xdr:colOff>
      <xdr:row>17</xdr:row>
      <xdr:rowOff>83342</xdr:rowOff>
    </xdr:to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B465548C-BC87-4A9A-80AF-D8CA356AB054}"/>
            </a:ext>
          </a:extLst>
        </xdr:cNvPr>
        <xdr:cNvSpPr txBox="1"/>
      </xdr:nvSpPr>
      <xdr:spPr>
        <a:xfrm>
          <a:off x="12930180" y="4274343"/>
          <a:ext cx="285758" cy="2619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th-TH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endParaRPr lang="en-US" sz="14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19</xdr:col>
      <xdr:colOff>559582</xdr:colOff>
      <xdr:row>15</xdr:row>
      <xdr:rowOff>95246</xdr:rowOff>
    </xdr:from>
    <xdr:to>
      <xdr:col>21</xdr:col>
      <xdr:colOff>461844</xdr:colOff>
      <xdr:row>16</xdr:row>
      <xdr:rowOff>121914</xdr:rowOff>
    </xdr:to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7335DA60-3ADC-4432-ABC2-83F6BEF31170}"/>
            </a:ext>
          </a:extLst>
        </xdr:cNvPr>
        <xdr:cNvSpPr txBox="1"/>
      </xdr:nvSpPr>
      <xdr:spPr>
        <a:xfrm>
          <a:off x="15335238" y="4024309"/>
          <a:ext cx="1283387" cy="28860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4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รวมทั้งสิ้น 22</a:t>
          </a:r>
          <a:r>
            <a:rPr kumimoji="0" lang="en-US" sz="14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kumimoji="0" lang="th-TH" sz="14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โครงการ</a:t>
          </a:r>
          <a:endParaRPr kumimoji="0" lang="en-US" sz="1400" b="1" i="0" u="sng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17</xdr:col>
      <xdr:colOff>381000</xdr:colOff>
      <xdr:row>10</xdr:row>
      <xdr:rowOff>130973</xdr:rowOff>
    </xdr:from>
    <xdr:to>
      <xdr:col>18</xdr:col>
      <xdr:colOff>360335</xdr:colOff>
      <xdr:row>11</xdr:row>
      <xdr:rowOff>153401</xdr:rowOff>
    </xdr:to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C25CC4C0-E791-409E-B2EA-62D1AE9EFB67}"/>
            </a:ext>
          </a:extLst>
        </xdr:cNvPr>
        <xdr:cNvSpPr txBox="1"/>
      </xdr:nvSpPr>
      <xdr:spPr>
        <a:xfrm>
          <a:off x="13775531" y="2750348"/>
          <a:ext cx="669898" cy="2843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 </a:t>
          </a:r>
        </a:p>
      </xdr:txBody>
    </xdr:sp>
    <xdr:clientData/>
  </xdr:twoCellAnchor>
  <xdr:twoCellAnchor>
    <xdr:from>
      <xdr:col>17</xdr:col>
      <xdr:colOff>381000</xdr:colOff>
      <xdr:row>11</xdr:row>
      <xdr:rowOff>166689</xdr:rowOff>
    </xdr:from>
    <xdr:to>
      <xdr:col>18</xdr:col>
      <xdr:colOff>11906</xdr:colOff>
      <xdr:row>12</xdr:row>
      <xdr:rowOff>190499</xdr:rowOff>
    </xdr:to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8A945952-96DF-4E86-97AF-CE558D83B8B3}"/>
            </a:ext>
          </a:extLst>
        </xdr:cNvPr>
        <xdr:cNvSpPr txBox="1"/>
      </xdr:nvSpPr>
      <xdr:spPr>
        <a:xfrm>
          <a:off x="13775531" y="3048002"/>
          <a:ext cx="321469" cy="285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335280</xdr:colOff>
      <xdr:row>2</xdr:row>
      <xdr:rowOff>152400</xdr:rowOff>
    </xdr:from>
    <xdr:to>
      <xdr:col>37</xdr:col>
      <xdr:colOff>595630</xdr:colOff>
      <xdr:row>18</xdr:row>
      <xdr:rowOff>172085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4A04D53-1551-4D7D-BD17-AA4A646A8E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196280" y="822960"/>
          <a:ext cx="4283710" cy="349440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guanlak Saengao" refreshedDate="44656.743211458335" createdVersion="4" refreshedVersion="4" minRefreshableVersion="3" recordCount="7" xr:uid="{00000000-000A-0000-FFFF-FFFF07000000}">
  <cacheSource type="worksheet">
    <worksheetSource ref="B8:M14" sheet="1.รวม"/>
  </cacheSource>
  <cacheFields count="16">
    <cacheField name="ชื่อโครงการ / การดำเนินงาน" numFmtId="0">
      <sharedItems/>
    </cacheField>
    <cacheField name="ยุทธศาสตร์ชาติที่เกี่ยวข้องโดยตรง (ข้อความ)" numFmtId="0">
      <sharedItems/>
    </cacheField>
    <cacheField name="แผนแม่บทภายใต้ยุทธศาสตร์ชาติที่เกี่ยวข้องโดยตรง (ข้อความ)" numFmtId="0">
      <sharedItems/>
    </cacheField>
    <cacheField name="เป้าหมายของแผนแม่บทย่อย" numFmtId="0">
      <sharedItems/>
    </cacheField>
    <cacheField name="เป้าหมายของแผนแม่บทย่อย (ข้อความ)" numFmtId="0">
      <sharedItems/>
    </cacheField>
    <cacheField name="ปีงบประมาณ" numFmtId="0">
      <sharedItems containsSemiMixedTypes="0" containsString="0" containsNumber="1" containsInteger="1" minValue="2563" maxValue="2565"/>
    </cacheField>
    <cacheField name="วันที่เริ่มต้นโครงการ" numFmtId="0">
      <sharedItems/>
    </cacheField>
    <cacheField name="วันที่สิ้นสุดโครงการ" numFmtId="0">
      <sharedItems/>
    </cacheField>
    <cacheField name="รวมวงเงินงบประมาณทั้งหมด" numFmtId="3">
      <sharedItems containsSemiMixedTypes="0" containsString="0" containsNumber="1" containsInteger="1" minValue="30000" maxValue="3420800"/>
    </cacheField>
    <cacheField name="รวมงบประมาณจากแผนการใช้จ่ายทั้งหมด" numFmtId="3">
      <sharedItems containsSemiMixedTypes="0" containsString="0" containsNumber="1" containsInteger="1" minValue="30000" maxValue="3420800"/>
    </cacheField>
    <cacheField name="หน่วยงานระดับกองหรือเทียบเท่า" numFmtId="0">
      <sharedItems/>
    </cacheField>
    <cacheField name="หน่วยงานระดับกรมหรือเทียบเท่า" numFmtId="0">
      <sharedItems count="4">
        <s v="มหาวิทยาลัยเทคโนโลยีราชมงคลสุวรรณภูมิ"/>
        <s v="สำนักงานปลัดกระทรวงสาธารณสุข"/>
        <s v="กรมการแพทย์แผนไทยและการแพทย์ทางเลือก"/>
        <s v="กรมทรัพย์สินทางปัญญา"/>
      </sharedItems>
    </cacheField>
    <cacheField name="หน่วยงานระดับกระทรวงหรือเทียบเท่า" numFmtId="0">
      <sharedItems count="3">
        <s v="กระทรวงการอุดมศึกษา วิทยาศาสตร์ วิจัยและนวัตกรรม"/>
        <s v="กระทรวงสาธารณสุข"/>
        <s v="กระทรวงพาณิชย์"/>
      </sharedItems>
    </cacheField>
    <cacheField name="ประเภทโครงการ" numFmtId="0">
      <sharedItems containsNonDate="0" containsString="0" containsBlank="1"/>
    </cacheField>
    <cacheField name="องค์ประกอบ" numFmtId="0">
      <sharedItems count="3">
        <s v="050103V02"/>
        <s v="050103V03"/>
        <s v="050103V01"/>
      </sharedItems>
    </cacheField>
    <cacheField name="ปัจจัย" numFmtId="0">
      <sharedItems count="5">
        <s v="050103F0204"/>
        <s v="050103F0203"/>
        <s v="050103F0301"/>
        <s v="050103F0102"/>
        <s v="050103F020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oonkerd Wongboonngam" refreshedDate="45412.726958101855" createdVersion="6" refreshedVersion="6" minRefreshableVersion="3" recordCount="22" xr:uid="{1C492699-43A7-4964-964C-8F4231B0915D}">
  <cacheSource type="worksheet">
    <worksheetSource ref="B8:M30" sheet="1.รวม"/>
  </cacheSource>
  <cacheFields count="12">
    <cacheField name="ชื่อโครงการ / การดำเนินงาน" numFmtId="0">
      <sharedItems longText="1"/>
    </cacheField>
    <cacheField name="ชื่อโครงการ / การดำเนินงาน2" numFmtId="0">
      <sharedItems longText="1"/>
    </cacheField>
    <cacheField name="ยุทธศาสตร์ชาติที่เกี่ยวข้องโดยตรง (ข้อความ)" numFmtId="0">
      <sharedItems containsBlank="1"/>
    </cacheField>
    <cacheField name="ปีงบประมาณ" numFmtId="0">
      <sharedItems containsSemiMixedTypes="0" containsString="0" containsNumber="1" containsInteger="1" minValue="2563" maxValue="2567" count="5">
        <n v="2563"/>
        <n v="2564"/>
        <n v="2565"/>
        <n v="2566"/>
        <n v="2567"/>
      </sharedItems>
    </cacheField>
    <cacheField name="วันที่เริ่มต้นโครงการ" numFmtId="0">
      <sharedItems/>
    </cacheField>
    <cacheField name="วันที่สิ้นสุดโครงการ" numFmtId="0">
      <sharedItems/>
    </cacheField>
    <cacheField name="หน่วยงานระดับกองหรือเทียบเท่า" numFmtId="0">
      <sharedItems/>
    </cacheField>
    <cacheField name="หน่วยงานระดับกรมหรือเทียบเท่า" numFmtId="0">
      <sharedItems/>
    </cacheField>
    <cacheField name="หน่วยงานระดับกระทรวงหรือเทียบเท่า" numFmtId="0">
      <sharedItems/>
    </cacheField>
    <cacheField name="ประเภทโครงการ" numFmtId="0">
      <sharedItems containsBlank="1"/>
    </cacheField>
    <cacheField name="องค์ประกอบ" numFmtId="0">
      <sharedItems count="4">
        <s v="050103V02"/>
        <s v="050103V03"/>
        <s v="050103V01"/>
        <s v="050103V04"/>
      </sharedItems>
    </cacheField>
    <cacheField name="ปัจจัย" numFmtId="0">
      <sharedItems count="10">
        <s v="050103V02F04"/>
        <s v="050103V02F03"/>
        <s v="050103V03F01"/>
        <s v="050103V01F02"/>
        <s v="050103V02F02"/>
        <s v="050103V04F03"/>
        <s v="050103V02F01"/>
        <s v="050103V03F02"/>
        <s v="050103V01F01"/>
        <s v="050103V04F04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">
  <r>
    <s v="โครงการพัฒนาทักษะการทำงานในศตวรรษที่ ๒๑ : Cross-cultural Integration 2020"/>
    <s v="ด้านการพัฒนาและเสริมสร้างศักยภาพทรัพยากรมนุษย์"/>
    <s v="การท่องเที่ยว"/>
    <s v="050103"/>
    <s v="3. สินค้าท่องเที่ยวเชิงสร้างสรรค์และวัฒนธรรมได้รับการขึ้นทะเบียนทรัพย์สินทางปัญญาเพิ่มขึ้น"/>
    <n v="2563"/>
    <s v="ตุลาคม 2562"/>
    <s v="กันยายน 2563"/>
    <n v="30000"/>
    <n v="30000"/>
    <s v="คณะศิลปศาสตร์"/>
    <x v="0"/>
    <x v="0"/>
    <m/>
    <x v="0"/>
    <x v="0"/>
  </r>
  <r>
    <s v="พัฒนายกระดับคุณภาพอาหารและคุณภาพชีวิต เพื่อนครแห่งการท่องเที่ยวด้านอาหารเชิงสร้างสรรค์ภูเก็ต (Phuket City of Gastronomy)"/>
    <s v="ด้านการสร้างความสามารถในการแข่งขัน"/>
    <s v="การท่องเที่ยว"/>
    <s v="050103"/>
    <s v="3. สินค้าท่องเที่ยวเชิงสร้างสรรค์และวัฒนธรรมได้รับการขึ้นทะเบียนทรัพย์สินทางปัญญาเพิ่มขึ้น"/>
    <n v="2563"/>
    <s v="ตุลาคม 2562"/>
    <s v="กันยายน 2563"/>
    <n v="3383100"/>
    <n v="3383100"/>
    <s v="สำนักงานสาธารณสุขจังหวัดภูเก็ต"/>
    <x v="1"/>
    <x v="1"/>
    <m/>
    <x v="0"/>
    <x v="1"/>
  </r>
  <r>
    <s v="โครงการคุ้มครองภูมิปัญญาการแพทย์แผนไทยของชาติ/ทั่วไป/ส่วนบุคคล/ชุมชน/นิติบุคคล"/>
    <s v="ด้านการสร้างความสามารถในการแข่งขัน"/>
    <s v="การท่องเที่ยว"/>
    <s v="050103"/>
    <s v="3. สินค้าท่องเที่ยวเชิงสร้างสรรค์และวัฒนธรรมได้รับการขึ้นทะเบียนทรัพย์สินทางปัญญาเพิ่มขึ้น"/>
    <n v="2563"/>
    <s v="ตุลาคม 2562"/>
    <s v="กันยายน 2563"/>
    <n v="400000"/>
    <n v="400000"/>
    <s v="กองคุ้มครองและส่งเสริมภูมิปัญญาการแพทย์แผนไทยและแพทย์พื้นบ้านไทย"/>
    <x v="2"/>
    <x v="1"/>
    <m/>
    <x v="1"/>
    <x v="2"/>
  </r>
  <r>
    <s v="โครงการขับเคลื่อนการดำเนินงานเพื่อคุ้มครองและส่งเสริมภูมิปัญญาการแพทย์แผนไทย ปีงบประมาณ 2563"/>
    <s v="ด้านการสร้างความสามารถในการแข่งขัน"/>
    <s v="การท่องเที่ยว"/>
    <s v="050103"/>
    <s v="3. สินค้าท่องเที่ยวเชิงสร้างสรรค์และวัฒนธรรมได้รับการขึ้นทะเบียนทรัพย์สินทางปัญญาเพิ่มขึ้น"/>
    <n v="2563"/>
    <s v="ตุลาคม 2562"/>
    <s v="กันยายน 2563"/>
    <n v="350400"/>
    <n v="350400"/>
    <s v="กองคุ้มครองและส่งเสริมภูมิปัญญาการแพทย์แผนไทยและแพทย์พื้นบ้านไทย"/>
    <x v="2"/>
    <x v="1"/>
    <m/>
    <x v="2"/>
    <x v="3"/>
  </r>
  <r>
    <s v="โครงการพัฒนาและส่งเสริมให้เกิดการเข้าถึงและใช้ประโยชน์ จากภูมิปัญญาการแพทย์แผนไทย"/>
    <s v="ด้านการสร้างความสามารถในการแข่งขัน"/>
    <s v="การท่องเที่ยว"/>
    <s v="050103"/>
    <s v="3. สินค้าท่องเที่ยวเชิงสร้างสรรค์และวัฒนธรรมได้รับการขึ้นทะเบียนทรัพย์สินทางปัญญาเพิ่มขึ้น"/>
    <n v="2563"/>
    <s v="ตุลาคม 2562"/>
    <s v="กันยายน 2563"/>
    <n v="120000"/>
    <n v="120000"/>
    <s v="กองคุ้มครองและส่งเสริมภูมิปัญญาการแพทย์แผนไทยและแพทย์พื้นบ้านไทย"/>
    <x v="2"/>
    <x v="1"/>
    <m/>
    <x v="2"/>
    <x v="3"/>
  </r>
  <r>
    <s v="พัฒนาต่อยอดสินค้าท่องเที่ยวเชิงสร้างสรรค์และวัฒนธรรมด้วยทรัพย์สินทางปัญญา"/>
    <s v="ด้านการสร้างความสามารถในการแข่งขัน"/>
    <s v="การท่องเที่ยว"/>
    <s v="050103"/>
    <s v="3. สินค้าท่องเที่ยวเชิงสร้างสรรค์และวัฒนธรรมได้รับการขึ้นทะเบียนทรัพย์สินทางปัญญาเพิ่มขึ้น"/>
    <n v="2564"/>
    <s v="ตุลาคม 2563"/>
    <s v="กันยายน 2564"/>
    <n v="3420800"/>
    <n v="3420800"/>
    <s v="สำนักบริหารจัดการทรัพย์สินทางปัญญา"/>
    <x v="3"/>
    <x v="2"/>
    <m/>
    <x v="0"/>
    <x v="4"/>
  </r>
  <r>
    <s v="พัฒนาต่อยอดสินค้าท่องเที่ยวเชิงสร้างสรรค์และวัฒนธรรมด้วยทรัพย์สินทางปัญญา"/>
    <s v="ด้านการสร้างความสามารถในการแข่งขัน"/>
    <s v="การท่องเที่ยว"/>
    <s v="050103"/>
    <s v="3. สินค้าท่องเที่ยวเชิงสร้างสรรค์และวัฒนธรรมได้รับการขึ้นทะเบียนทรัพย์สินทางปัญญาเพิ่มขึ้น"/>
    <n v="2565"/>
    <s v="ตุลาคม 2564"/>
    <s v="กันยายน 2565"/>
    <n v="2094600"/>
    <n v="2094600"/>
    <s v="กองส่งเสริมการพัฒนาทรัพย์สินทางปัญญา"/>
    <x v="3"/>
    <x v="2"/>
    <m/>
    <x v="1"/>
    <x v="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">
  <r>
    <s v="โครงการพัฒนาทักษะการทำงานในศตวรรษที่ ๒๑ : Cross-cultural Integration 2020"/>
    <s v="โครงการพัฒนาทักษะการทำงานในศตวรรษที่ ๒๑ : Cross-cultural Integration 2020"/>
    <m/>
    <x v="0"/>
    <s v="ตุลาคม 2562"/>
    <s v="กันยายน 2563"/>
    <s v="คณะศิลปศาสตร์"/>
    <s v="มหาวิทยาลัยเทคโนโลยีราชมงคลสุวรรณภูมิ"/>
    <s v="กระทรวงการอุดมศึกษา วิทยาศาสตร์ วิจัยและนวัตกรรม"/>
    <m/>
    <x v="0"/>
    <x v="0"/>
  </r>
  <r>
    <s v="พัฒนายกระดับคุณภาพอาหารและคุณภาพชีวิต เพื่อนครแห่งการท่องเที่ยวด้านอาหารเชิงสร้างสรรค์ภูเก็ต (Phuket City of Gastronomy)"/>
    <s v="พัฒนายกระดับคุณภาพอาหารและคุณภาพชีวิต เพื่อนครแห่งการท่องเที่ยวด้านอาหารเชิงสร้างสรรค์ภูเก็ต (Phuket City of Gastronomy)"/>
    <m/>
    <x v="0"/>
    <s v="ตุลาคม 2562"/>
    <s v="กันยายน 2563"/>
    <s v="สำนักงานสาธารณสุขจังหวัดภูเก็ต"/>
    <s v="สำนักงานปลัดกระทรวงสาธารณสุข"/>
    <s v="กระทรวงสาธารณสุข"/>
    <m/>
    <x v="0"/>
    <x v="1"/>
  </r>
  <r>
    <s v="โครงการคุ้มครองภูมิปัญญาการแพทย์แผนไทยของชาติ/ทั่วไป/ส่วนบุคคล/ชุมชน/นิติบุคคล"/>
    <s v="โครงการคุ้มครองภูมิปัญญาการแพทย์แผนไทยของชาติ/ทั่วไป/ส่วนบุคคล/ชุมชน/นิติบุคคล"/>
    <m/>
    <x v="0"/>
    <s v="ตุลาคม 2562"/>
    <s v="กันยายน 2563"/>
    <s v="กองคุ้มครองและส่งเสริมภูมิปัญญาการแพทย์แผนไทยและแพทย์พื้นบ้านไทย"/>
    <s v="กรมการแพทย์แผนไทยและการแพทย์ทางเลือก"/>
    <s v="กระทรวงสาธารณสุข"/>
    <m/>
    <x v="1"/>
    <x v="2"/>
  </r>
  <r>
    <s v="โครงการขับเคลื่อนการดำเนินงานเพื่อคุ้มครองและส่งเสริมภูมิปัญญาการแพทย์แผนไทย ปีงบประมาณ 2563"/>
    <s v="โครงการขับเคลื่อนการดำเนินงานเพื่อคุ้มครองและส่งเสริมภูมิปัญญาการแพทย์แผนไทย ปีงบประมาณ 2563"/>
    <m/>
    <x v="0"/>
    <s v="ตุลาคม 2562"/>
    <s v="กันยายน 2563"/>
    <s v="กองคุ้มครองและส่งเสริมภูมิปัญญาการแพทย์แผนไทยและแพทย์พื้นบ้านไทย"/>
    <s v="กรมการแพทย์แผนไทยและการแพทย์ทางเลือก"/>
    <s v="กระทรวงสาธารณสุข"/>
    <m/>
    <x v="2"/>
    <x v="3"/>
  </r>
  <r>
    <s v="โครงการพัฒนาและส่งเสริมให้เกิดการเข้าถึงและใช้ประโยชน์ จากภูมิปัญญาการแพทย์แผนไทย"/>
    <s v="โครงการพัฒนาและส่งเสริมให้เกิดการเข้าถึงและใช้ประโยชน์ จากภูมิปัญญาการแพทย์แผนไทย"/>
    <m/>
    <x v="0"/>
    <s v="ตุลาคม 2562"/>
    <s v="กันยายน 2563"/>
    <s v="กองคุ้มครองและส่งเสริมภูมิปัญญาการแพทย์แผนไทยและแพทย์พื้นบ้านไทย"/>
    <s v="กรมการแพทย์แผนไทยและการแพทย์ทางเลือก"/>
    <s v="กระทรวงสาธารณสุข"/>
    <m/>
    <x v="2"/>
    <x v="3"/>
  </r>
  <r>
    <s v="พัฒนาต่อยอดสินค้าท่องเที่ยวเชิงสร้างสรรค์และวัฒนธรรมด้วยทรัพย์สินทางปัญญา"/>
    <s v="พัฒนาต่อยอดสินค้าท่องเที่ยวเชิงสร้างสรรค์และวัฒนธรรมด้วยทรัพย์สินทางปัญญา"/>
    <m/>
    <x v="1"/>
    <s v="ตุลาคม 2563"/>
    <s v="กันยายน 2564"/>
    <s v="สำนักบริหารจัดการทรัพย์สินทางปัญญา"/>
    <s v="กรมทรัพย์สินทางปัญญา"/>
    <s v="กระทรวงพาณิชย์"/>
    <m/>
    <x v="0"/>
    <x v="4"/>
  </r>
  <r>
    <s v="พัฒนาต่อยอดสินค้าท่องเที่ยวเชิงสร้างสรรค์และวัฒนธรรมด้วยทรัพย์สินทางปัญญา"/>
    <s v="พัฒนาต่อยอดสินค้าท่องเที่ยวเชิงสร้างสรรค์และวัฒนธรรมด้วยทรัพย์สินทางปัญญา"/>
    <m/>
    <x v="2"/>
    <s v="ตุลาคม 2564"/>
    <s v="กันยายน 2565"/>
    <s v="กองส่งเสริมการพัฒนาทรัพย์สินทางปัญญา"/>
    <s v="กรมทรัพย์สินทางปัญญา"/>
    <s v="กระทรวงพาณิชย์"/>
    <m/>
    <x v="1"/>
    <x v="2"/>
  </r>
  <r>
    <s v="พัฒนาโครงสร้างพื้นฐานเพื่อการท่องเที่ยว กิจกกรมติดตั้งไฟฟ้าแสงสว่างและอุปกรณ์อำนวยความปลอดภัย ตำบลพุขาม ตำบลสระประดู่ ตำบลซับสมอทอด ตำบลบึงสามพัน ตำบลหนองแจง อำเภอบึงสามพัน จังหวัดเพชรบูรณ์ ทล.21 ตอนศรีเทพ-ซับสมอทอด-หนองไผ่-นาเฉลียง ระหว่าง กม.113+900 - กม.164+050"/>
    <s v="พัฒนาโครงสร้างพื้นฐานเพื่อการท่องเที่ยว กิจกกรมติดตั้งไฟฟ้าแสงสว่างและอุปกรณ์อำนวยความปลอดภัย ตำบลพุขาม ตำบลสระประดู่ ตำบลซับสมอทอด ตำบลบึงสามพัน ตำบลหนองแจง อำเภอบึงสามพัน จังหวัดเพชรบูรณ์ ทล.21 ตอนศรีเทพ-ซับสมอทอด-หนองไผ่-นาเฉลียง ระหว่าง กม.113+900 - กม.164+050"/>
    <m/>
    <x v="2"/>
    <s v="ธันวาคม 2564"/>
    <s v="มีนาคม 2565"/>
    <s v="แขวงทางหลวงเพชรบูรณ์ที่ 2 (บึงสามพัน)"/>
    <s v="กรมทางหลวง"/>
    <s v="กระทรวงคมนาคม"/>
    <m/>
    <x v="3"/>
    <x v="5"/>
  </r>
  <r>
    <s v="โครงการยกระดับขีดความสามารถการท่องเที่ยว และผลิตภัณฑ์ไหมนครชัยบุรินทร์ กิจกรรมหลัก นวัตกรรมการผลิตผ้าไหมครบวงจร กิจกรรมย่อย การเผยแพร่นวัตกรรมกระบวนการผลิตผ้าไหมนครชัยบุรินทร์"/>
    <s v="โครงการยกระดับขีดความสามารถการท่องเที่ยว และผลิตภัณฑ์ไหมนครชัยบุรินทร์ กิจกรรมหลัก นวัตกรรมการผลิตผ้าไหมครบวงจร กิจกรรมย่อย การเผยแพร่นวัตกรรมกระบวนการผลิตผ้าไหมนครชัยบุรินทร์"/>
    <m/>
    <x v="2"/>
    <s v="ตุลาคม 2564"/>
    <s v="กันยายน 2565"/>
    <s v="คณะวิศวกรรมศาสตร์และสถาปัตยกรรมศาสตร์"/>
    <s v="มหาวิทยาลัยเทคโนโลยีราชมงคลอีสาน"/>
    <s v="กระทรวงการอุดมศึกษา วิทยาศาสตร์ วิจัยและนวัตกรรม"/>
    <m/>
    <x v="0"/>
    <x v="6"/>
  </r>
  <r>
    <s v="พัฒนาสินค้าของที่ระลึกและผลิตภัณฑ์ของฝากการท่องเที่ยวเชิงโหยหาอดีต “เลย...มาโดน” : รื้อฟื้น คืนวิถีวัฒนธรรมเชิงสร้างสรรค์สู่การขึ้นทะเบียนทรัพย์สินทางปัญญา"/>
    <s v="พัฒนาสินค้าของที่ระลึกและผลิตภัณฑ์ของฝากการท่องเที่ยวเชิงโหยหาอดีต “เลย...มาโดน” : รื้อฟื้น คืนวิถีวัฒนธรรมเชิงสร้างสรรค์สู่การขึ้นทะเบียนทรัพย์สินทางปัญญา"/>
    <s v="ด้านการสร้างความสามารถในการแข่งขัน"/>
    <x v="3"/>
    <s v="ตุลาคม 2565"/>
    <s v="กันยายน 2566"/>
    <s v="กองนโยบายและแผน"/>
    <s v="มหาวิทยาลัยราชภัฏเลย"/>
    <s v="กระทรวงการอุดมศึกษา วิทยาศาสตร์ วิจัยและนวัตกรรม"/>
    <s v="ข้อเสนอโครงการสำคัญ 2566 ที่ผ่านเข้ารอบ"/>
    <x v="2"/>
    <x v="3"/>
  </r>
  <r>
    <s v="การพัฒนาผลิตภัณฑ์ภูมิปัญญาท้องถิ่นบนเส้นทางท่องเที่ยวเชิงพุทธของชาวไทเลย"/>
    <s v="การพัฒนาผลิตภัณฑ์ภูมิปัญญาท้องถิ่นบนเส้นทางท่องเที่ยวเชิงพุทธของชาวไทเลย"/>
    <s v="ด้านการสร้างความสามารถในการแข่งขัน"/>
    <x v="3"/>
    <s v="ตุลาคม 2565"/>
    <s v="กันยายน 2566"/>
    <s v="กองนโยบายและแผน"/>
    <s v="มหาวิทยาลัยราชภัฏเลย"/>
    <s v="กระทรวงการอุดมศึกษา วิทยาศาสตร์ วิจัยและนวัตกรรม"/>
    <s v="ข้อเสนอโครงการสำคัญ 2566 ที่ผ่านเข้ารอบ"/>
    <x v="2"/>
    <x v="3"/>
  </r>
  <r>
    <s v="โครงการสร้างสรรค์ศิลปะร่วมสมัยเพื่อต่อยอดทุนทางวัฒนธรรม"/>
    <s v="โครงการสร้างสรรค์ศิลปะร่วมสมัยเพื่อต่อยอดทุนทางวัฒนธรรม"/>
    <s v="ด้านการสร้างความสามารถในการแข่งขัน"/>
    <x v="3"/>
    <s v="ตุลาคม 2565"/>
    <s v="กันยายน 2566"/>
    <s v="สถาบันศิลปวัฒนธรรมร่วมสมัย"/>
    <s v="สำนักงานศิลปวัฒนธรรมร่วมสมัย"/>
    <s v="กระทรวงวัฒนธรรม"/>
    <m/>
    <x v="2"/>
    <x v="3"/>
  </r>
  <r>
    <s v="โครงการพัฒนาต่อยอดสินค้าชุมชนในแหล่งท่องเที่ยวด้วยทรัพย์สินทางปัญญา"/>
    <s v="โครงการพัฒนาต่อยอดสินค้าชุมชนในแหล่งท่องเที่ยวด้วยทรัพย์สินทางปัญญา"/>
    <s v="ด้านการสร้างความสามารถในการแข่งขัน"/>
    <x v="3"/>
    <s v="ตุลาคม 2565"/>
    <s v="กันยายน 2566"/>
    <s v="กองส่งเสริมการพัฒนาทรัพย์สินทางปัญญา"/>
    <s v="กรมทรัพย์สินทางปัญญา"/>
    <s v="กระทรวงพาณิชย์"/>
    <m/>
    <x v="1"/>
    <x v="7"/>
  </r>
  <r>
    <s v="โครงการส่งเสริมและพัฒนาศักยภาพการท่องเที่ยวโดยชุมชนทะเลสาบฮาลา-บาลา"/>
    <s v="โครงการส่งเสริมและพัฒนาศักยภาพการท่องเที่ยวโดยชุมชนทะเลสาบฮาลา-บาลา"/>
    <s v="ด้านการสร้างความสามารถในการแข่งขัน"/>
    <x v="3"/>
    <s v="เมษายน 2566"/>
    <s v="มิถุนายน 2566"/>
    <s v="สำนักงานพัฒนาชุมชนจังหวัดยะลา"/>
    <s v="กรมการพัฒนาชุมชน"/>
    <s v="กระทรวงมหาดไทย"/>
    <m/>
    <x v="2"/>
    <x v="8"/>
  </r>
  <r>
    <s v="ปรับปรุงโครงสร้างพื้นฐาน และพัฒนาที่พักริมทางเพื่อรองรับการท่องเที่ยว ปรับปรุงผิวจราจร ทางหลวงหมายเลข 1417 ตอน ทางเข้าห้วยค้อนก้อม ตำบลแม่สรวย อำเภอแม่สรวย จังหวัดเชียงราย ปริมาณงาน 500 เมตร กม.0+000-กม. 0+500"/>
    <s v="ปรับปรุงโครงสร้างพื้นฐาน และพัฒนาที่พักริมทางเพื่อรองรับการท่องเที่ยว ปรับปรุงผิวจราจร ทางหลวงหมายเลข 1417 ตอน ทางเข้าห้วยค้อนก้อม ตำบลแม่สรวย อำเภอแม่สรวย จังหวัดเชียงราย ปริมาณงาน 500 เมตร กม.0+000-กม. 0+500"/>
    <s v="ด้านการสร้างความสามารถในการแข่งขัน"/>
    <x v="3"/>
    <s v="ตุลาคม 2565"/>
    <s v="กันยายน 2566"/>
    <s v="แขวงทางหลวงเชียงรายที่ 1"/>
    <s v="กรมทางหลวง"/>
    <s v="กระทรวงคมนาคม"/>
    <m/>
    <x v="3"/>
    <x v="9"/>
  </r>
  <r>
    <s v="โครงการส่งเสริมการท่องเที่ยวและยกระดับผลิตภัณฑ์สินค้าด้านการท่องเที่ยว  กิจกรรม : ส่งเสริมและยกระดับผลิตภัณฑ์สินค้าท่องเที่ยวชุมชนกลุ่มจังหวัดภาคตะวันออก 1 (ชลบุรี ฉะเชิงเทรา ระยอง)"/>
    <s v="โครงการส่งเสริมการท่องเที่ยวและยกระดับผลิตภัณฑ์สินค้าด้านการท่องเที่ยว  กิจกรรม : ส่งเสริมและยกระดับผลิตภัณฑ์สินค้าท่องเที่ยวชุมชนกลุ่มจังหวัดภาคตะวันออก 1 (ชลบุรี ฉะเชิงเทรา ระยอง)"/>
    <s v="ด้านการสร้างความสามารถในการแข่งขัน"/>
    <x v="3"/>
    <s v="กรกฎาคม 2566"/>
    <s v="กันยายน 2566"/>
    <s v="สำนักงานการท่องเที่ยวและกีฬาจังหวัดระยอง"/>
    <s v="สำนักงานปลัดกระทรวงการท่องเที่ยวและกีฬา"/>
    <s v="กระทรวงการท่องเที่ยวและกีฬา"/>
    <m/>
    <x v="0"/>
    <x v="6"/>
  </r>
  <r>
    <s v="โครงการ การพัฒนาการจัดการโลจิสติกส์และซัพพลายเชน “เครื่องปั้นดินเผา” ต่อการส่งเสริมอัตลักษณ์และสินค้าเชิงวัฒนธรรมวิถีชีวิตชุมชนบ้านด้านเกวียน ยกระดับศักยภาพเศรษฐกิจและการท่องเที่ยว ตำบลด่านเกวียน อำเภอโชคชัย จังหวัดนครราชสีมา"/>
    <s v="โครงการ การพัฒนาการจัดการโลจิสติกส์และซัพพลายเชน “เครื่องปั้นดินเผา” ต่อการส่งเสริมอัตลักษณ์และสินค้าเชิงวัฒนธรรมวิถีชีวิตชุมชนบ้านด้านเกวียน ยกระดับศักยภาพเศรษฐกิจและการท่องเที่ยว ตำบลด่านเกวียน อำเภอโชคชัย จังหวัดนครราชสีมา"/>
    <s v="ด้านการสร้างความสามารถในการแข่งขัน"/>
    <x v="3"/>
    <s v="ตุลาคม 2565"/>
    <s v="กันยายน 2566"/>
    <s v="สำนักงานอธิการบดี"/>
    <s v="มหาวิทยาลัยราชภัฏนครราชสีมา"/>
    <s v="กระทรวงการอุดมศึกษา วิทยาศาสตร์ วิจัยและนวัตกรรม"/>
    <s v="ข้อเสนอโครงการสำคัญ 2566 ที่ผ่านเข้ารอบ"/>
    <x v="0"/>
    <x v="0"/>
  </r>
  <r>
    <s v="โครงการศิลปข้ามวัฒนธรรม : Cross-cultural Integration 2023"/>
    <s v="โครงการศิลปข้ามวัฒนธรรม : Cross-cultural Integration 2023"/>
    <s v="ด้านการสร้างความสามารถในการแข่งขัน"/>
    <x v="3"/>
    <s v="ตุลาคม 2565"/>
    <s v="กันยายน 2566"/>
    <s v="คณะศิลปศาสตร์"/>
    <s v="มหาวิทยาลัยเทคโนโลยีราชมงคลสุวรรณภูมิ"/>
    <s v="กระทรวงการอุดมศึกษา วิทยาศาสตร์ วิจัยและนวัตกรรม"/>
    <m/>
    <x v="0"/>
    <x v="4"/>
  </r>
  <r>
    <s v="โครงการ “การขับเคลื่อนการท่องเที่ยวเชิงเกษตรสู่การสร้างอัตลักษณ์ล้านนาสร้างสรรค์”"/>
    <s v="โครงการ “การขับเคลื่อนการท่องเที่ยวเชิงเกษตรสู่การสร้างอัตลักษณ์ล้านนาสร้างสรรค์”"/>
    <s v="ด้านการสร้างความสามารถในการแข่งขัน"/>
    <x v="4"/>
    <s v="ตุลาคม 2566"/>
    <s v="กันยายน 2567"/>
    <s v="คณะเกษตรศาสตร์"/>
    <s v="มหาวิทยาลัยเชียงใหม่"/>
    <s v="กระทรวงการอุดมศึกษา วิทยาศาสตร์ วิจัยและนวัตกรรม"/>
    <s v="ข้อเสนอโครงการสำคัญ 2567 ที่ผ่านเข้ารอบ"/>
    <x v="2"/>
    <x v="8"/>
  </r>
  <r>
    <s v="โครงการ “การออกแบบพัฒนาสินค้าผลิตภัณฑ์เครื่องเงินของชุมชนหายยา เพื่อเพิ่มศักยภาพทางการแข่งขันและการขึ้นทะเบียนทรัพย์สินทางปัญญา”"/>
    <s v="โครงการ “การออกแบบพัฒนาสินค้าผลิตภัณฑ์เครื่องเงินของชุมชนหายยา เพื่อเพิ่มศักยภาพทางการแข่งขันและการขึ้นทะเบียนทรัพย์สินทางปัญญา”"/>
    <s v="ด้านการสร้างความสามารถในการแข่งขัน"/>
    <x v="4"/>
    <s v="ตุลาคม 2566"/>
    <s v="กันยายน 2567"/>
    <s v="วิทยาลัยนานาชาตินวัตกรรมดิจิทัล"/>
    <s v="มหาวิทยาลัยเชียงใหม่"/>
    <s v="กระทรวงการอุดมศึกษา วิทยาศาสตร์ วิจัยและนวัตกรรม"/>
    <s v="ข้อเสนอโครงการสำคัญ 2567 ที่ผ่านเข้ารอบ"/>
    <x v="2"/>
    <x v="8"/>
  </r>
  <r>
    <s v="การพัฒนาผู้ประกอบการนวัตกรรมอาหารรายใหม่ (Innovative Food Startups) ด้วยแนวคิดการท่องเที่ยวเชิงอาหารกินดีมีสุข (Well-being Gastronomy Tourism) สู่การขึ้นทะเบียนทรัพย์สินทางปัญญา"/>
    <s v="การพัฒนาผู้ประกอบการนวัตกรรมอาหารรายใหม่ (Innovative Food Startups) ด้วยแนวคิดการท่องเที่ยวเชิงอาหารกินดีมีสุข (Well-being Gastronomy Tourism) สู่การขึ้นทะเบียนทรัพย์สินทางปัญญา"/>
    <s v="ด้านการสร้างความสามารถในการแข่งขัน"/>
    <x v="4"/>
    <s v="ตุลาคม 2566"/>
    <s v="กันยายน 2567"/>
    <s v="กองนโยบายและแผน"/>
    <s v="มหาวิทยาลัยราชภัฏเลย"/>
    <s v="กระทรวงการอุดมศึกษา วิทยาศาสตร์ วิจัยและนวัตกรรม"/>
    <s v="ข้อเสนอโครงการสำคัญ 2567 ที่ผ่านเข้ารอบ"/>
    <x v="2"/>
    <x v="8"/>
  </r>
  <r>
    <s v="พัฒนาต่อยอดสินค้าชุมชนในแหล่งท่องเที่ยวด้วยทรัพย์สินทางปัญญา"/>
    <s v="พัฒนาต่อยอดสินค้าชุมชนในแหล่งท่องเที่ยวด้วยทรัพย์สินทางปัญญา"/>
    <s v="ด้านการสร้างความสามารถในการแข่งขัน"/>
    <x v="4"/>
    <s v="ตุลาคม 2566"/>
    <s v="กันยายน 2567"/>
    <s v="กองส่งเสริมการพัฒนาทรัพย์สินทางปัญญา"/>
    <s v="กรมทรัพย์สินทางปัญญา"/>
    <s v="กระทรวงพาณิชย์"/>
    <m/>
    <x v="1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0000000}" name="PivotTable2" cacheId="0" applyNumberFormats="0" applyBorderFormats="0" applyFontFormats="0" applyPatternFormats="0" applyAlignmentFormats="0" applyWidthHeightFormats="1" dataCaption="Values" grandTotalCaption="รวมจำนวนโครงการทั้งหมด" updatedVersion="4" minRefreshableVersion="3" useAutoFormatting="1" itemPrintTitles="1" createdVersion="4" indent="0" outline="1" outlineData="1" multipleFieldFilters="0" rowHeaderCaption="หน่วยงานระดับการทรวง / กรม">
  <location ref="A1:B21" firstHeaderRow="1" firstDataRow="1" firstDataCol="1"/>
  <pivotFields count="16">
    <pivotField dataField="1" showAll="0"/>
    <pivotField showAll="0"/>
    <pivotField showAll="0"/>
    <pivotField showAll="0"/>
    <pivotField showAll="0"/>
    <pivotField showAll="0"/>
    <pivotField showAll="0"/>
    <pivotField showAll="0"/>
    <pivotField numFmtId="3" showAll="0"/>
    <pivotField numFmtId="3" showAll="0"/>
    <pivotField showAll="0"/>
    <pivotField axis="axisRow" showAll="0">
      <items count="5">
        <item x="2"/>
        <item x="3"/>
        <item x="0"/>
        <item x="1"/>
        <item t="default"/>
      </items>
    </pivotField>
    <pivotField axis="axisRow" showAll="0">
      <items count="4">
        <item x="0"/>
        <item x="2"/>
        <item x="1"/>
        <item t="default"/>
      </items>
    </pivotField>
    <pivotField showAll="0"/>
    <pivotField axis="axisRow" showAll="0">
      <items count="4">
        <item x="2"/>
        <item x="0"/>
        <item x="1"/>
        <item t="default"/>
      </items>
    </pivotField>
    <pivotField axis="axisRow" showAll="0">
      <items count="6">
        <item x="3"/>
        <item x="4"/>
        <item x="1"/>
        <item x="0"/>
        <item x="2"/>
        <item t="default"/>
      </items>
    </pivotField>
  </pivotFields>
  <rowFields count="4">
    <field x="12"/>
    <field x="11"/>
    <field x="14"/>
    <field x="15"/>
  </rowFields>
  <rowItems count="20">
    <i>
      <x/>
    </i>
    <i r="1">
      <x v="2"/>
    </i>
    <i r="2">
      <x v="1"/>
    </i>
    <i r="3">
      <x v="3"/>
    </i>
    <i>
      <x v="1"/>
    </i>
    <i r="1">
      <x v="1"/>
    </i>
    <i r="2">
      <x v="1"/>
    </i>
    <i r="3">
      <x v="1"/>
    </i>
    <i r="2">
      <x v="2"/>
    </i>
    <i r="3">
      <x v="4"/>
    </i>
    <i>
      <x v="2"/>
    </i>
    <i r="1">
      <x/>
    </i>
    <i r="2">
      <x/>
    </i>
    <i r="3">
      <x/>
    </i>
    <i r="2">
      <x v="2"/>
    </i>
    <i r="3">
      <x v="4"/>
    </i>
    <i r="1">
      <x v="3"/>
    </i>
    <i r="2">
      <x v="1"/>
    </i>
    <i r="3">
      <x v="2"/>
    </i>
    <i t="grand">
      <x/>
    </i>
  </rowItems>
  <colItems count="1">
    <i/>
  </colItems>
  <dataFields count="1">
    <dataField name="จำนวนโครงการ / การดำเนินงาน" fld="0" subtotal="count" baseField="0" baseItem="0"/>
  </dataFields>
  <formats count="3">
    <format dxfId="16">
      <pivotArea type="all" dataOnly="0" outline="0" fieldPosition="0"/>
    </format>
    <format dxfId="15">
      <pivotArea type="all" dataOnly="0" outline="0" fieldPosition="0"/>
    </format>
    <format dxfId="14">
      <pivotArea type="all" dataOnly="0" outline="0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0CFA9D0-CD75-43ED-8F03-1E9A2FA5FFA1}" name="PivotTable1" cacheId="1" applyNumberFormats="0" applyBorderFormats="0" applyFontFormats="0" applyPatternFormats="0" applyAlignmentFormats="0" applyWidthHeightFormats="1" dataCaption="Values" grandTotalCaption="รวมจำนวนโครงการทั้งหมด" updatedVersion="6" minRefreshableVersion="3" useAutoFormatting="1" itemPrintTitles="1" createdVersion="4" indent="0" outline="1" outlineData="1" multipleFieldFilters="0" rowHeaderCaption="" colHeaderCaption="ปีงบประมาณ">
  <location ref="A1:G17" firstHeaderRow="1" firstDataRow="2" firstDataCol="1"/>
  <pivotFields count="12">
    <pivotField dataField="1" showAll="0"/>
    <pivotField showAll="0"/>
    <pivotField showAll="0"/>
    <pivotField axis="axisCol" showAll="0">
      <items count="6">
        <item x="0"/>
        <item x="1"/>
        <item x="2"/>
        <item x="3"/>
        <item x="4"/>
        <item t="default"/>
      </items>
    </pivotField>
    <pivotField showAll="0"/>
    <pivotField showAll="0"/>
    <pivotField showAll="0"/>
    <pivotField showAll="0"/>
    <pivotField showAll="0"/>
    <pivotField showAll="0"/>
    <pivotField axis="axisRow" showAll="0" sortType="ascending">
      <items count="5">
        <item x="2"/>
        <item x="0"/>
        <item x="1"/>
        <item x="3"/>
        <item t="default"/>
      </items>
    </pivotField>
    <pivotField axis="axisRow" showAll="0" sortType="ascending">
      <items count="11">
        <item x="8"/>
        <item x="3"/>
        <item x="6"/>
        <item x="4"/>
        <item x="1"/>
        <item x="0"/>
        <item x="2"/>
        <item x="7"/>
        <item x="5"/>
        <item x="9"/>
        <item t="default"/>
      </items>
    </pivotField>
  </pivotFields>
  <rowFields count="2">
    <field x="10"/>
    <field x="11"/>
  </rowFields>
  <rowItems count="15">
    <i>
      <x/>
    </i>
    <i r="1">
      <x/>
    </i>
    <i r="1">
      <x v="1"/>
    </i>
    <i>
      <x v="1"/>
    </i>
    <i r="1">
      <x v="2"/>
    </i>
    <i r="1">
      <x v="3"/>
    </i>
    <i r="1">
      <x v="4"/>
    </i>
    <i r="1">
      <x v="5"/>
    </i>
    <i>
      <x v="2"/>
    </i>
    <i r="1">
      <x v="6"/>
    </i>
    <i r="1">
      <x v="7"/>
    </i>
    <i>
      <x v="3"/>
    </i>
    <i r="1">
      <x v="8"/>
    </i>
    <i r="1">
      <x v="9"/>
    </i>
    <i t="grand">
      <x/>
    </i>
  </rowItems>
  <colFields count="1">
    <field x="3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จำนวนโครงการ / การดำเนินงาน" fld="0" subtotal="count" baseField="0" baseItem="0"/>
  </dataFields>
  <formats count="14">
    <format dxfId="13">
      <pivotArea outline="0" collapsedLevelsAreSubtotals="1" fieldPosition="0"/>
    </format>
    <format dxfId="12">
      <pivotArea field="3" type="button" dataOnly="0" labelOnly="1" outline="0" axis="axisCol" fieldPosition="0"/>
    </format>
    <format dxfId="11">
      <pivotArea type="topRight" dataOnly="0" labelOnly="1" outline="0" fieldPosition="0"/>
    </format>
    <format dxfId="10">
      <pivotArea dataOnly="0" labelOnly="1" fieldPosition="0">
        <references count="1">
          <reference field="3" count="0"/>
        </references>
      </pivotArea>
    </format>
    <format dxfId="9">
      <pivotArea dataOnly="0" labelOnly="1" grandCol="1" outline="0" fieldPosition="0"/>
    </format>
    <format dxfId="8">
      <pivotArea outline="0" collapsedLevelsAreSubtotals="1" fieldPosition="0"/>
    </format>
    <format dxfId="7">
      <pivotArea field="3" type="button" dataOnly="0" labelOnly="1" outline="0" axis="axisCol" fieldPosition="0"/>
    </format>
    <format dxfId="6">
      <pivotArea type="topRight" dataOnly="0" labelOnly="1" outline="0" fieldPosition="0"/>
    </format>
    <format dxfId="5">
      <pivotArea dataOnly="0" labelOnly="1" fieldPosition="0">
        <references count="1">
          <reference field="3" count="0"/>
        </references>
      </pivotArea>
    </format>
    <format dxfId="4">
      <pivotArea dataOnly="0" labelOnly="1" grandCol="1" outline="0" fieldPosition="0"/>
    </format>
    <format dxfId="3">
      <pivotArea type="all" dataOnly="0" outline="0" fieldPosition="0"/>
    </format>
    <format dxfId="2">
      <pivotArea type="all" dataOnly="0" outline="0" fieldPosition="0"/>
    </format>
    <format dxfId="1">
      <pivotArea type="all" dataOnly="0" outline="0" fieldPosition="0"/>
    </format>
    <format dxfId="0">
      <pivotArea grandCol="1" outline="0" collapsedLevelsAreSubtotals="1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menscr.nesdc.go.th/viewer/view.html?id=5fa3c954613c8b25686f473f&amp;username=moc07081" TargetMode="External"/><Relationship Id="rId13" Type="http://schemas.openxmlformats.org/officeDocument/2006/relationships/hyperlink" Target="https://emenscr.nesdc.go.th/viewer/view.html?id=611a4aa8e587a9706c8ae306&amp;username=lru05411" TargetMode="External"/><Relationship Id="rId3" Type="http://schemas.openxmlformats.org/officeDocument/2006/relationships/hyperlink" Target="https://emenscr.nesdc.go.th/viewer/view.html?id=5dfb00eee02dae1a6dd4bb7b&amp;username=moph05031" TargetMode="External"/><Relationship Id="rId7" Type="http://schemas.openxmlformats.org/officeDocument/2006/relationships/hyperlink" Target="https://emenscr.nesdc.go.th/viewer/view.html?id=5f2d22751e9bcf1b6a3368cf&amp;username=mfu590131" TargetMode="External"/><Relationship Id="rId12" Type="http://schemas.openxmlformats.org/officeDocument/2006/relationships/hyperlink" Target="https://emenscr.nesdc.go.th/viewer/view.html?id=611a47dbe587a9706c8ae2fd&amp;username=lru05411" TargetMode="External"/><Relationship Id="rId2" Type="http://schemas.openxmlformats.org/officeDocument/2006/relationships/hyperlink" Target="https://emenscr.nesdc.go.th/viewer/view.html?id=5df9d0f7caa0dc3f63b8c4d1&amp;username=moph0032831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emenscr.nesdc.go.th/viewer/view.html?id=5dc10e84efbbb90303acae87&amp;username=rus0585141" TargetMode="External"/><Relationship Id="rId6" Type="http://schemas.openxmlformats.org/officeDocument/2006/relationships/hyperlink" Target="https://emenscr.nesdc.go.th/viewer/view.html?id=5f2911e14ae89a0c1450de83&amp;username=moc07011" TargetMode="External"/><Relationship Id="rId11" Type="http://schemas.openxmlformats.org/officeDocument/2006/relationships/hyperlink" Target="https://emenscr.nesdc.go.th/viewer/view.html?id=6119f26083a6677074486173&amp;username=nrru0544091" TargetMode="External"/><Relationship Id="rId5" Type="http://schemas.openxmlformats.org/officeDocument/2006/relationships/hyperlink" Target="https://emenscr.nesdc.go.th/viewer/view.html?id=5dfc639bd2f24a1a689b4e5e&amp;username=moph05031" TargetMode="External"/><Relationship Id="rId15" Type="http://schemas.openxmlformats.org/officeDocument/2006/relationships/hyperlink" Target="https://emenscr.nesdc.go.th/viewer/view.html?id=61820df2f828697512d26993&amp;username=moc07081" TargetMode="External"/><Relationship Id="rId10" Type="http://schemas.openxmlformats.org/officeDocument/2006/relationships/hyperlink" Target="https://emenscr.nesdc.go.th/viewer/view.html?id=611200e92482000361ae7ee4&amp;username=moc07081" TargetMode="External"/><Relationship Id="rId4" Type="http://schemas.openxmlformats.org/officeDocument/2006/relationships/hyperlink" Target="https://emenscr.nesdc.go.th/viewer/view.html?id=5dfc3c7ce02dae1a6dd4bd44&amp;username=moph05031" TargetMode="External"/><Relationship Id="rId9" Type="http://schemas.openxmlformats.org/officeDocument/2006/relationships/hyperlink" Target="https://emenscr.nesdc.go.th/viewer/view.html?id=5ff5411890971b235dd2127c&amp;username=moc07081" TargetMode="External"/><Relationship Id="rId14" Type="http://schemas.openxmlformats.org/officeDocument/2006/relationships/hyperlink" Target="https://emenscr.nesdc.go.th/viewer/view.html?id=611a4cd0e587a9706c8ae30f&amp;username=lru05411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emenscr.nesdc.go.th/viewer/view.html?id=64d1d058aa0fc012241d2ec2" TargetMode="External"/><Relationship Id="rId1" Type="http://schemas.openxmlformats.org/officeDocument/2006/relationships/hyperlink" Target="https://emenscr.nesdc.go.th/viewer/view.html?id=64d1d058aa0fc012241d2ec2" TargetMode="External"/><Relationship Id="rId4" Type="http://schemas.openxmlformats.org/officeDocument/2006/relationships/drawing" Target="../drawings/drawing4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https://emenscr.nesdc.go.th/viewer/view.html?id=5dfb00eee02dae1a6dd4bb7b&amp;username=moph05031" TargetMode="External"/><Relationship Id="rId7" Type="http://schemas.openxmlformats.org/officeDocument/2006/relationships/hyperlink" Target="https://emenscr.nesdc.go.th/viewer/view.html?id=61820df2f828697512d26993&amp;username=moc07081" TargetMode="External"/><Relationship Id="rId2" Type="http://schemas.openxmlformats.org/officeDocument/2006/relationships/hyperlink" Target="https://emenscr.nesdc.go.th/viewer/view.html?id=5df9d0f7caa0dc3f63b8c4d1&amp;username=moph0032831" TargetMode="External"/><Relationship Id="rId1" Type="http://schemas.openxmlformats.org/officeDocument/2006/relationships/hyperlink" Target="https://emenscr.nesdc.go.th/viewer/view.html?id=5dc10e84efbbb90303acae87&amp;username=rus0585141" TargetMode="External"/><Relationship Id="rId6" Type="http://schemas.openxmlformats.org/officeDocument/2006/relationships/hyperlink" Target="https://emenscr.nesdc.go.th/viewer/view.html?id=5fa3c954613c8b25686f473f&amp;username=moc07081" TargetMode="External"/><Relationship Id="rId5" Type="http://schemas.openxmlformats.org/officeDocument/2006/relationships/hyperlink" Target="https://emenscr.nesdc.go.th/viewer/view.html?id=5dfc639bd2f24a1a689b4e5e&amp;username=moph05031" TargetMode="External"/><Relationship Id="rId4" Type="http://schemas.openxmlformats.org/officeDocument/2006/relationships/hyperlink" Target="https://emenscr.nesdc.go.th/viewer/view.html?id=5dfc3c7ce02dae1a6dd4bd44&amp;username=moph05031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emenscr.nesdc.go.th/viewer/view.html?id=5fa3c954613c8b25686f473f&amp;username=moc07081" TargetMode="External"/><Relationship Id="rId13" Type="http://schemas.openxmlformats.org/officeDocument/2006/relationships/hyperlink" Target="https://emenscr.nesdc.go.th/viewer/view.html?id=611a4aa8e587a9706c8ae306&amp;username=lru05411" TargetMode="External"/><Relationship Id="rId3" Type="http://schemas.openxmlformats.org/officeDocument/2006/relationships/hyperlink" Target="https://emenscr.nesdc.go.th/viewer/view.html?id=5dfb00eee02dae1a6dd4bb7b&amp;username=moph05031" TargetMode="External"/><Relationship Id="rId7" Type="http://schemas.openxmlformats.org/officeDocument/2006/relationships/hyperlink" Target="https://emenscr.nesdc.go.th/viewer/view.html?id=5f2d22751e9bcf1b6a3368cf&amp;username=mfu590131" TargetMode="External"/><Relationship Id="rId12" Type="http://schemas.openxmlformats.org/officeDocument/2006/relationships/hyperlink" Target="https://emenscr.nesdc.go.th/viewer/view.html?id=611a47dbe587a9706c8ae2fd&amp;username=lru05411" TargetMode="External"/><Relationship Id="rId2" Type="http://schemas.openxmlformats.org/officeDocument/2006/relationships/hyperlink" Target="https://emenscr.nesdc.go.th/viewer/view.html?id=5df9d0f7caa0dc3f63b8c4d1&amp;username=moph0032831" TargetMode="External"/><Relationship Id="rId16" Type="http://schemas.openxmlformats.org/officeDocument/2006/relationships/printerSettings" Target="../printerSettings/printerSettings2.bin"/><Relationship Id="rId1" Type="http://schemas.openxmlformats.org/officeDocument/2006/relationships/hyperlink" Target="https://emenscr.nesdc.go.th/viewer/view.html?id=5dc10e84efbbb90303acae87&amp;username=rus0585141" TargetMode="External"/><Relationship Id="rId6" Type="http://schemas.openxmlformats.org/officeDocument/2006/relationships/hyperlink" Target="https://emenscr.nesdc.go.th/viewer/view.html?id=5f2911e14ae89a0c1450de83&amp;username=moc07011" TargetMode="External"/><Relationship Id="rId11" Type="http://schemas.openxmlformats.org/officeDocument/2006/relationships/hyperlink" Target="https://emenscr.nesdc.go.th/viewer/view.html?id=6119f26083a6677074486173&amp;username=nrru0544091" TargetMode="External"/><Relationship Id="rId5" Type="http://schemas.openxmlformats.org/officeDocument/2006/relationships/hyperlink" Target="https://emenscr.nesdc.go.th/viewer/view.html?id=5dfc639bd2f24a1a689b4e5e&amp;username=moph05031" TargetMode="External"/><Relationship Id="rId15" Type="http://schemas.openxmlformats.org/officeDocument/2006/relationships/hyperlink" Target="https://emenscr.nesdc.go.th/viewer/view.html?id=61820df2f828697512d26993&amp;username=moc07081" TargetMode="External"/><Relationship Id="rId10" Type="http://schemas.openxmlformats.org/officeDocument/2006/relationships/hyperlink" Target="https://emenscr.nesdc.go.th/viewer/view.html?id=611200e92482000361ae7ee4&amp;username=moc07081" TargetMode="External"/><Relationship Id="rId4" Type="http://schemas.openxmlformats.org/officeDocument/2006/relationships/hyperlink" Target="https://emenscr.nesdc.go.th/viewer/view.html?id=5dfc3c7ce02dae1a6dd4bd44&amp;username=moph05031" TargetMode="External"/><Relationship Id="rId9" Type="http://schemas.openxmlformats.org/officeDocument/2006/relationships/hyperlink" Target="https://emenscr.nesdc.go.th/viewer/view.html?id=5ff5411890971b235dd2127c&amp;username=moc07081" TargetMode="External"/><Relationship Id="rId14" Type="http://schemas.openxmlformats.org/officeDocument/2006/relationships/hyperlink" Target="https://emenscr.nesdc.go.th/viewer/view.html?id=611a4cd0e587a9706c8ae30f&amp;username=lru05411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emenscr.nesdc.go.th/viewer/view.html?id=5dfb00eee02dae1a6dd4bb7b&amp;username=moph05031" TargetMode="External"/><Relationship Id="rId7" Type="http://schemas.openxmlformats.org/officeDocument/2006/relationships/hyperlink" Target="https://emenscr.nesdc.go.th/viewer/view.html?id=61820df2f828697512d26993&amp;username=moc07081" TargetMode="External"/><Relationship Id="rId2" Type="http://schemas.openxmlformats.org/officeDocument/2006/relationships/hyperlink" Target="https://emenscr.nesdc.go.th/viewer/view.html?id=5df9d0f7caa0dc3f63b8c4d1&amp;username=moph0032831" TargetMode="External"/><Relationship Id="rId1" Type="http://schemas.openxmlformats.org/officeDocument/2006/relationships/hyperlink" Target="https://emenscr.nesdc.go.th/viewer/view.html?id=5dc10e84efbbb90303acae87&amp;username=rus0585141" TargetMode="External"/><Relationship Id="rId6" Type="http://schemas.openxmlformats.org/officeDocument/2006/relationships/hyperlink" Target="https://emenscr.nesdc.go.th/viewer/view.html?id=5fa3c954613c8b25686f473f&amp;username=moc07081" TargetMode="External"/><Relationship Id="rId5" Type="http://schemas.openxmlformats.org/officeDocument/2006/relationships/hyperlink" Target="https://emenscr.nesdc.go.th/viewer/view.html?id=5dfc639bd2f24a1a689b4e5e&amp;username=moph05031" TargetMode="External"/><Relationship Id="rId4" Type="http://schemas.openxmlformats.org/officeDocument/2006/relationships/hyperlink" Target="https://emenscr.nesdc.go.th/viewer/view.html?id=5dfc3c7ce02dae1a6dd4bd44&amp;username=moph05031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emenscr.nesdc.go.th/viewer/view.html?id=5df9d0f7caa0dc3f63b8c4d1&amp;username=moph0032831" TargetMode="External"/><Relationship Id="rId13" Type="http://schemas.openxmlformats.org/officeDocument/2006/relationships/hyperlink" Target="https://emenscr.nesdc.go.th/viewer/view.html?id=33OwRw5BONfjnzrkEE2Q" TargetMode="External"/><Relationship Id="rId3" Type="http://schemas.openxmlformats.org/officeDocument/2006/relationships/hyperlink" Target="https://emenscr.nesdc.go.th/viewer/view.html?id=5dfb00eee02dae1a6dd4bb7b&amp;username=moph05031" TargetMode="External"/><Relationship Id="rId7" Type="http://schemas.openxmlformats.org/officeDocument/2006/relationships/hyperlink" Target="https://emenscr.nesdc.go.th/viewer/view.html?id=5dc10e84efbbb90303acae87&amp;username=rus0585141" TargetMode="External"/><Relationship Id="rId12" Type="http://schemas.openxmlformats.org/officeDocument/2006/relationships/hyperlink" Target="https://emenscr.nesdc.go.th/viewer/view.html?id=5fa3c954613c8b25686f473f&amp;username=moc07081" TargetMode="External"/><Relationship Id="rId2" Type="http://schemas.openxmlformats.org/officeDocument/2006/relationships/hyperlink" Target="https://emenscr.nesdc.go.th/viewer/view.html?id=5df9d0f7caa0dc3f63b8c4d1&amp;username=moph0032831" TargetMode="External"/><Relationship Id="rId16" Type="http://schemas.openxmlformats.org/officeDocument/2006/relationships/drawing" Target="../drawings/drawing2.xml"/><Relationship Id="rId1" Type="http://schemas.openxmlformats.org/officeDocument/2006/relationships/hyperlink" Target="https://emenscr.nesdc.go.th/viewer/view.html?id=5dc10e84efbbb90303acae87&amp;username=rus0585141" TargetMode="External"/><Relationship Id="rId6" Type="http://schemas.openxmlformats.org/officeDocument/2006/relationships/hyperlink" Target="https://emenscr.nesdc.go.th/viewer/view.html?id=5fa3c954613c8b25686f473f&amp;username=moc07081" TargetMode="External"/><Relationship Id="rId11" Type="http://schemas.openxmlformats.org/officeDocument/2006/relationships/hyperlink" Target="https://emenscr.nesdc.go.th/viewer/view.html?id=5dfc639bd2f24a1a689b4e5e&amp;username=moph05031" TargetMode="External"/><Relationship Id="rId5" Type="http://schemas.openxmlformats.org/officeDocument/2006/relationships/hyperlink" Target="https://emenscr.nesdc.go.th/viewer/view.html?id=5dfc639bd2f24a1a689b4e5e&amp;username=moph05031" TargetMode="External"/><Relationship Id="rId15" Type="http://schemas.openxmlformats.org/officeDocument/2006/relationships/printerSettings" Target="../printerSettings/printerSettings4.bin"/><Relationship Id="rId10" Type="http://schemas.openxmlformats.org/officeDocument/2006/relationships/hyperlink" Target="https://emenscr.nesdc.go.th/viewer/view.html?id=5dfc3c7ce02dae1a6dd4bd44&amp;username=moph05031" TargetMode="External"/><Relationship Id="rId4" Type="http://schemas.openxmlformats.org/officeDocument/2006/relationships/hyperlink" Target="https://emenscr.nesdc.go.th/viewer/view.html?id=5dfc3c7ce02dae1a6dd4bd44&amp;username=moph05031" TargetMode="External"/><Relationship Id="rId9" Type="http://schemas.openxmlformats.org/officeDocument/2006/relationships/hyperlink" Target="https://emenscr.nesdc.go.th/viewer/view.html?id=5dfb00eee02dae1a6dd4bb7b&amp;username=moph05031" TargetMode="External"/><Relationship Id="rId14" Type="http://schemas.openxmlformats.org/officeDocument/2006/relationships/hyperlink" Target="https://emenscr.nesdc.go.th/viewer/view.html?id=33OwRw5BONfjnzrkEE2Q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.bin"/><Relationship Id="rId3" Type="http://schemas.openxmlformats.org/officeDocument/2006/relationships/hyperlink" Target="https://emenscr.nesdc.go.th/viewer/view.html?id=5dfb00eee02dae1a6dd4bb7b&amp;username=moph05031" TargetMode="External"/><Relationship Id="rId7" Type="http://schemas.openxmlformats.org/officeDocument/2006/relationships/hyperlink" Target="https://emenscr.nesdc.go.th/viewer/view.html?id=61820df2f828697512d26993&amp;username=moc07081" TargetMode="External"/><Relationship Id="rId2" Type="http://schemas.openxmlformats.org/officeDocument/2006/relationships/hyperlink" Target="https://emenscr.nesdc.go.th/viewer/view.html?id=5df9d0f7caa0dc3f63b8c4d1&amp;username=moph0032831" TargetMode="External"/><Relationship Id="rId1" Type="http://schemas.openxmlformats.org/officeDocument/2006/relationships/hyperlink" Target="https://emenscr.nesdc.go.th/viewer/view.html?id=5dc10e84efbbb90303acae87&amp;username=rus0585141" TargetMode="External"/><Relationship Id="rId6" Type="http://schemas.openxmlformats.org/officeDocument/2006/relationships/hyperlink" Target="https://emenscr.nesdc.go.th/viewer/view.html?id=5fa3c954613c8b25686f473f&amp;username=moc07081" TargetMode="External"/><Relationship Id="rId5" Type="http://schemas.openxmlformats.org/officeDocument/2006/relationships/hyperlink" Target="https://emenscr.nesdc.go.th/viewer/view.html?id=5dfc639bd2f24a1a689b4e5e&amp;username=moph05031" TargetMode="External"/><Relationship Id="rId4" Type="http://schemas.openxmlformats.org/officeDocument/2006/relationships/hyperlink" Target="https://emenscr.nesdc.go.th/viewer/view.html?id=5dfc3c7ce02dae1a6dd4bd44&amp;username=moph05031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emenscr.nesdc.go.th/viewer/view.html?id=5df9d0f7caa0dc3f63b8c4d1&amp;username=moph0032831" TargetMode="External"/><Relationship Id="rId13" Type="http://schemas.openxmlformats.org/officeDocument/2006/relationships/hyperlink" Target="https://emenscr.nesdc.go.th/viewer/view.html?id=33OwRw5BONfjnzrkEE2Q" TargetMode="External"/><Relationship Id="rId3" Type="http://schemas.openxmlformats.org/officeDocument/2006/relationships/hyperlink" Target="https://emenscr.nesdc.go.th/viewer/view.html?id=5dfb00eee02dae1a6dd4bb7b&amp;username=moph05031" TargetMode="External"/><Relationship Id="rId7" Type="http://schemas.openxmlformats.org/officeDocument/2006/relationships/hyperlink" Target="https://emenscr.nesdc.go.th/viewer/view.html?id=5dc10e84efbbb90303acae87&amp;username=rus0585141" TargetMode="External"/><Relationship Id="rId12" Type="http://schemas.openxmlformats.org/officeDocument/2006/relationships/hyperlink" Target="https://emenscr.nesdc.go.th/viewer/view.html?id=5fa3c954613c8b25686f473f&amp;username=moc07081" TargetMode="External"/><Relationship Id="rId2" Type="http://schemas.openxmlformats.org/officeDocument/2006/relationships/hyperlink" Target="https://emenscr.nesdc.go.th/viewer/view.html?id=5df9d0f7caa0dc3f63b8c4d1&amp;username=moph0032831" TargetMode="External"/><Relationship Id="rId1" Type="http://schemas.openxmlformats.org/officeDocument/2006/relationships/hyperlink" Target="https://emenscr.nesdc.go.th/viewer/view.html?id=5dc10e84efbbb90303acae87&amp;username=rus0585141" TargetMode="External"/><Relationship Id="rId6" Type="http://schemas.openxmlformats.org/officeDocument/2006/relationships/hyperlink" Target="https://emenscr.nesdc.go.th/viewer/view.html?id=5fa3c954613c8b25686f473f&amp;username=moc07081" TargetMode="External"/><Relationship Id="rId11" Type="http://schemas.openxmlformats.org/officeDocument/2006/relationships/hyperlink" Target="https://emenscr.nesdc.go.th/viewer/view.html?id=5dfc639bd2f24a1a689b4e5e&amp;username=moph05031" TargetMode="External"/><Relationship Id="rId5" Type="http://schemas.openxmlformats.org/officeDocument/2006/relationships/hyperlink" Target="https://emenscr.nesdc.go.th/viewer/view.html?id=5dfc639bd2f24a1a689b4e5e&amp;username=moph05031" TargetMode="External"/><Relationship Id="rId15" Type="http://schemas.openxmlformats.org/officeDocument/2006/relationships/printerSettings" Target="../printerSettings/printerSettings6.bin"/><Relationship Id="rId10" Type="http://schemas.openxmlformats.org/officeDocument/2006/relationships/hyperlink" Target="https://emenscr.nesdc.go.th/viewer/view.html?id=5dfc3c7ce02dae1a6dd4bd44&amp;username=moph05031" TargetMode="External"/><Relationship Id="rId4" Type="http://schemas.openxmlformats.org/officeDocument/2006/relationships/hyperlink" Target="https://emenscr.nesdc.go.th/viewer/view.html?id=5dfc3c7ce02dae1a6dd4bd44&amp;username=moph05031" TargetMode="External"/><Relationship Id="rId9" Type="http://schemas.openxmlformats.org/officeDocument/2006/relationships/hyperlink" Target="https://emenscr.nesdc.go.th/viewer/view.html?id=5dfb00eee02dae1a6dd4bb7b&amp;username=moph05031" TargetMode="External"/><Relationship Id="rId14" Type="http://schemas.openxmlformats.org/officeDocument/2006/relationships/hyperlink" Target="https://emenscr.nesdc.go.th/viewer/view.html?id=33OwRw5BONfjnzrkEE2Q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7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Y16"/>
  <sheetViews>
    <sheetView zoomScale="85" zoomScaleNormal="85" workbookViewId="0">
      <selection activeCell="O34" sqref="O34"/>
    </sheetView>
  </sheetViews>
  <sheetFormatPr defaultRowHeight="21" x14ac:dyDescent="0.4"/>
  <cols>
    <col min="1" max="1" width="18.8984375" bestFit="1" customWidth="1"/>
    <col min="2" max="2" width="25.19921875" bestFit="1" customWidth="1"/>
    <col min="3" max="3" width="84.8984375" style="2" customWidth="1"/>
    <col min="4" max="4" width="223.69921875" bestFit="1" customWidth="1"/>
    <col min="5" max="5" width="25.09765625" bestFit="1" customWidth="1"/>
    <col min="6" max="6" width="21.59765625" bestFit="1" customWidth="1"/>
    <col min="7" max="7" width="37.8984375" bestFit="1" customWidth="1"/>
    <col min="8" max="8" width="45.3984375" bestFit="1" customWidth="1"/>
    <col min="9" max="9" width="30" bestFit="1" customWidth="1"/>
    <col min="10" max="10" width="46.09765625" bestFit="1" customWidth="1"/>
    <col min="11" max="11" width="21.3984375" bestFit="1" customWidth="1"/>
    <col min="12" max="12" width="69.59765625" bestFit="1" customWidth="1"/>
    <col min="13" max="13" width="25.59765625" bestFit="1" customWidth="1"/>
    <col min="14" max="14" width="7.8984375" bestFit="1" customWidth="1"/>
    <col min="15" max="15" width="15.09765625" bestFit="1" customWidth="1"/>
    <col min="16" max="16" width="14.3984375" bestFit="1" customWidth="1"/>
    <col min="17" max="17" width="22.3984375" bestFit="1" customWidth="1"/>
    <col min="18" max="18" width="31.69921875" bestFit="1" customWidth="1"/>
    <col min="19" max="19" width="60.3984375" bestFit="1" customWidth="1"/>
    <col min="20" max="20" width="58.8984375" bestFit="1" customWidth="1"/>
    <col min="21" max="21" width="40.3984375" bestFit="1" customWidth="1"/>
    <col min="22" max="22" width="34" bestFit="1" customWidth="1"/>
    <col min="23" max="23" width="12.69921875" bestFit="1" customWidth="1"/>
    <col min="24" max="24" width="15.69921875" bestFit="1" customWidth="1"/>
    <col min="25" max="25" width="11.8984375" bestFit="1" customWidth="1"/>
  </cols>
  <sheetData>
    <row r="1" spans="1:25" x14ac:dyDescent="0.4">
      <c r="A1" s="3" t="s">
        <v>0</v>
      </c>
      <c r="B1" s="3" t="s">
        <v>1</v>
      </c>
      <c r="C1" s="4"/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20</v>
      </c>
      <c r="W1" s="3" t="s">
        <v>21</v>
      </c>
      <c r="X1" s="3" t="s">
        <v>22</v>
      </c>
      <c r="Y1" s="3" t="s">
        <v>23</v>
      </c>
    </row>
    <row r="2" spans="1:25" x14ac:dyDescent="0.4">
      <c r="A2" s="5" t="s">
        <v>24</v>
      </c>
      <c r="B2" s="5" t="s">
        <v>25</v>
      </c>
      <c r="C2" s="1" t="s">
        <v>26</v>
      </c>
      <c r="D2" s="5" t="s">
        <v>26</v>
      </c>
      <c r="E2" s="5"/>
      <c r="F2" s="5"/>
      <c r="G2" s="5" t="s">
        <v>27</v>
      </c>
      <c r="H2" s="5" t="s">
        <v>28</v>
      </c>
      <c r="I2" s="5" t="s">
        <v>29</v>
      </c>
      <c r="J2" s="5" t="s">
        <v>27</v>
      </c>
      <c r="K2" s="5" t="s">
        <v>30</v>
      </c>
      <c r="L2" s="5" t="s">
        <v>31</v>
      </c>
      <c r="M2" s="5" t="s">
        <v>32</v>
      </c>
      <c r="N2" s="5" t="s">
        <v>33</v>
      </c>
      <c r="O2" s="5" t="s">
        <v>34</v>
      </c>
      <c r="P2" s="5" t="s">
        <v>35</v>
      </c>
      <c r="Q2" s="6">
        <v>30000</v>
      </c>
      <c r="R2" s="6">
        <v>30000</v>
      </c>
      <c r="S2" s="5" t="s">
        <v>36</v>
      </c>
      <c r="T2" s="5" t="s">
        <v>37</v>
      </c>
      <c r="U2" s="5" t="s">
        <v>38</v>
      </c>
      <c r="V2" s="5"/>
      <c r="W2" s="5"/>
      <c r="X2" s="5"/>
      <c r="Y2" s="5"/>
    </row>
    <row r="3" spans="1:25" x14ac:dyDescent="0.4">
      <c r="A3" s="5" t="s">
        <v>39</v>
      </c>
      <c r="B3" s="5" t="s">
        <v>40</v>
      </c>
      <c r="C3" s="1" t="s">
        <v>41</v>
      </c>
      <c r="D3" s="5" t="s">
        <v>41</v>
      </c>
      <c r="E3" s="5"/>
      <c r="F3" s="5"/>
      <c r="G3" s="5" t="s">
        <v>27</v>
      </c>
      <c r="H3" s="5" t="s">
        <v>42</v>
      </c>
      <c r="I3" s="5"/>
      <c r="J3" s="5" t="s">
        <v>27</v>
      </c>
      <c r="K3" s="5" t="s">
        <v>30</v>
      </c>
      <c r="L3" s="5" t="s">
        <v>31</v>
      </c>
      <c r="M3" s="5" t="s">
        <v>43</v>
      </c>
      <c r="N3" s="5" t="s">
        <v>33</v>
      </c>
      <c r="O3" s="5" t="s">
        <v>34</v>
      </c>
      <c r="P3" s="5" t="s">
        <v>35</v>
      </c>
      <c r="Q3" s="6">
        <v>3383100</v>
      </c>
      <c r="R3" s="6">
        <v>3383100</v>
      </c>
      <c r="S3" s="5" t="s">
        <v>44</v>
      </c>
      <c r="T3" s="5" t="s">
        <v>45</v>
      </c>
      <c r="U3" s="5" t="s">
        <v>46</v>
      </c>
      <c r="V3" s="5"/>
      <c r="W3" s="5"/>
      <c r="X3" s="5"/>
      <c r="Y3" s="5"/>
    </row>
    <row r="4" spans="1:25" x14ac:dyDescent="0.4">
      <c r="A4" s="5" t="s">
        <v>47</v>
      </c>
      <c r="B4" s="5" t="s">
        <v>48</v>
      </c>
      <c r="C4" s="1" t="s">
        <v>49</v>
      </c>
      <c r="D4" s="5" t="s">
        <v>49</v>
      </c>
      <c r="E4" s="5"/>
      <c r="F4" s="5"/>
      <c r="G4" s="5" t="s">
        <v>27</v>
      </c>
      <c r="H4" s="5" t="s">
        <v>42</v>
      </c>
      <c r="I4" s="5"/>
      <c r="J4" s="5" t="s">
        <v>27</v>
      </c>
      <c r="K4" s="5" t="s">
        <v>30</v>
      </c>
      <c r="L4" s="5" t="s">
        <v>31</v>
      </c>
      <c r="M4" s="5" t="s">
        <v>50</v>
      </c>
      <c r="N4" s="5" t="s">
        <v>33</v>
      </c>
      <c r="O4" s="5" t="s">
        <v>34</v>
      </c>
      <c r="P4" s="5" t="s">
        <v>35</v>
      </c>
      <c r="Q4" s="6">
        <v>400000</v>
      </c>
      <c r="R4" s="6">
        <v>400000</v>
      </c>
      <c r="S4" s="5" t="s">
        <v>51</v>
      </c>
      <c r="T4" s="5" t="s">
        <v>52</v>
      </c>
      <c r="U4" s="5" t="s">
        <v>46</v>
      </c>
      <c r="V4" s="5"/>
      <c r="W4" s="5"/>
      <c r="X4" s="5"/>
      <c r="Y4" s="5"/>
    </row>
    <row r="5" spans="1:25" x14ac:dyDescent="0.4">
      <c r="A5" s="5" t="s">
        <v>47</v>
      </c>
      <c r="B5" s="5" t="s">
        <v>53</v>
      </c>
      <c r="C5" s="1" t="s">
        <v>54</v>
      </c>
      <c r="D5" s="5" t="s">
        <v>54</v>
      </c>
      <c r="E5" s="5"/>
      <c r="F5" s="5"/>
      <c r="G5" s="5" t="s">
        <v>27</v>
      </c>
      <c r="H5" s="5" t="s">
        <v>42</v>
      </c>
      <c r="I5" s="5"/>
      <c r="J5" s="5" t="s">
        <v>27</v>
      </c>
      <c r="K5" s="5" t="s">
        <v>30</v>
      </c>
      <c r="L5" s="5" t="s">
        <v>31</v>
      </c>
      <c r="M5" s="5" t="s">
        <v>55</v>
      </c>
      <c r="N5" s="5" t="s">
        <v>33</v>
      </c>
      <c r="O5" s="5" t="s">
        <v>34</v>
      </c>
      <c r="P5" s="5" t="s">
        <v>35</v>
      </c>
      <c r="Q5" s="6">
        <v>350400</v>
      </c>
      <c r="R5" s="6">
        <v>350400</v>
      </c>
      <c r="S5" s="5" t="s">
        <v>51</v>
      </c>
      <c r="T5" s="5" t="s">
        <v>52</v>
      </c>
      <c r="U5" s="5" t="s">
        <v>46</v>
      </c>
      <c r="V5" s="5"/>
      <c r="W5" s="5"/>
      <c r="X5" s="5"/>
      <c r="Y5" s="5"/>
    </row>
    <row r="6" spans="1:25" x14ac:dyDescent="0.4">
      <c r="A6" s="5" t="s">
        <v>47</v>
      </c>
      <c r="B6" s="5" t="s">
        <v>56</v>
      </c>
      <c r="C6" s="1" t="s">
        <v>57</v>
      </c>
      <c r="D6" s="5" t="s">
        <v>57</v>
      </c>
      <c r="E6" s="5"/>
      <c r="F6" s="5"/>
      <c r="G6" s="5" t="s">
        <v>27</v>
      </c>
      <c r="H6" s="5" t="s">
        <v>42</v>
      </c>
      <c r="I6" s="5"/>
      <c r="J6" s="5" t="s">
        <v>27</v>
      </c>
      <c r="K6" s="5" t="s">
        <v>30</v>
      </c>
      <c r="L6" s="5" t="s">
        <v>31</v>
      </c>
      <c r="M6" s="5" t="s">
        <v>58</v>
      </c>
      <c r="N6" s="5" t="s">
        <v>33</v>
      </c>
      <c r="O6" s="5" t="s">
        <v>34</v>
      </c>
      <c r="P6" s="5" t="s">
        <v>35</v>
      </c>
      <c r="Q6" s="6">
        <v>120000</v>
      </c>
      <c r="R6" s="6">
        <v>120000</v>
      </c>
      <c r="S6" s="5" t="s">
        <v>51</v>
      </c>
      <c r="T6" s="5" t="s">
        <v>52</v>
      </c>
      <c r="U6" s="5" t="s">
        <v>46</v>
      </c>
      <c r="V6" s="5"/>
      <c r="W6" s="5"/>
      <c r="X6" s="5"/>
      <c r="Y6" s="5"/>
    </row>
    <row r="7" spans="1:25" x14ac:dyDescent="0.4">
      <c r="A7" s="5" t="s">
        <v>59</v>
      </c>
      <c r="B7" s="5" t="s">
        <v>60</v>
      </c>
      <c r="C7" s="1" t="s">
        <v>61</v>
      </c>
      <c r="D7" s="5" t="s">
        <v>61</v>
      </c>
      <c r="E7" s="5"/>
      <c r="F7" s="5"/>
      <c r="G7" s="5" t="s">
        <v>27</v>
      </c>
      <c r="H7" s="5" t="s">
        <v>42</v>
      </c>
      <c r="I7" s="5"/>
      <c r="J7" s="5" t="s">
        <v>27</v>
      </c>
      <c r="K7" s="5" t="s">
        <v>30</v>
      </c>
      <c r="L7" s="5" t="s">
        <v>31</v>
      </c>
      <c r="M7" s="5" t="s">
        <v>62</v>
      </c>
      <c r="N7" s="5" t="s">
        <v>33</v>
      </c>
      <c r="O7" s="5" t="s">
        <v>63</v>
      </c>
      <c r="P7" s="5" t="s">
        <v>64</v>
      </c>
      <c r="Q7" s="6">
        <v>8000000</v>
      </c>
      <c r="R7" s="6">
        <v>8000000</v>
      </c>
      <c r="S7" s="5" t="s">
        <v>65</v>
      </c>
      <c r="T7" s="5" t="s">
        <v>66</v>
      </c>
      <c r="U7" s="5" t="s">
        <v>67</v>
      </c>
      <c r="V7" s="5" t="s">
        <v>68</v>
      </c>
      <c r="W7" s="5" t="s">
        <v>69</v>
      </c>
      <c r="X7" s="5" t="s">
        <v>70</v>
      </c>
      <c r="Y7" s="5"/>
    </row>
    <row r="8" spans="1:25" x14ac:dyDescent="0.4">
      <c r="A8" s="5" t="s">
        <v>71</v>
      </c>
      <c r="B8" s="5" t="s">
        <v>72</v>
      </c>
      <c r="C8" s="1" t="s">
        <v>73</v>
      </c>
      <c r="D8" s="5" t="s">
        <v>73</v>
      </c>
      <c r="E8" s="5"/>
      <c r="F8" s="5"/>
      <c r="G8" s="5" t="s">
        <v>27</v>
      </c>
      <c r="H8" s="5" t="s">
        <v>42</v>
      </c>
      <c r="I8" s="5"/>
      <c r="J8" s="5" t="s">
        <v>27</v>
      </c>
      <c r="K8" s="5" t="s">
        <v>30</v>
      </c>
      <c r="L8" s="5" t="s">
        <v>31</v>
      </c>
      <c r="M8" s="5" t="s">
        <v>74</v>
      </c>
      <c r="N8" s="5" t="s">
        <v>33</v>
      </c>
      <c r="O8" s="5" t="s">
        <v>63</v>
      </c>
      <c r="P8" s="5" t="s">
        <v>64</v>
      </c>
      <c r="Q8" s="6">
        <v>49200000</v>
      </c>
      <c r="R8" s="6">
        <v>49200000</v>
      </c>
      <c r="S8" s="5" t="s">
        <v>75</v>
      </c>
      <c r="T8" s="5" t="s">
        <v>76</v>
      </c>
      <c r="U8" s="5" t="s">
        <v>38</v>
      </c>
      <c r="V8" s="5" t="s">
        <v>77</v>
      </c>
      <c r="W8" s="5" t="s">
        <v>78</v>
      </c>
      <c r="X8" s="5" t="s">
        <v>79</v>
      </c>
      <c r="Y8" s="5"/>
    </row>
    <row r="9" spans="1:25" x14ac:dyDescent="0.4">
      <c r="A9" s="5" t="s">
        <v>80</v>
      </c>
      <c r="B9" s="5" t="s">
        <v>81</v>
      </c>
      <c r="C9" s="1" t="s">
        <v>61</v>
      </c>
      <c r="D9" s="5" t="s">
        <v>61</v>
      </c>
      <c r="E9" s="5"/>
      <c r="F9" s="5"/>
      <c r="G9" s="5" t="s">
        <v>27</v>
      </c>
      <c r="H9" s="5" t="s">
        <v>42</v>
      </c>
      <c r="I9" s="5"/>
      <c r="J9" s="5" t="s">
        <v>27</v>
      </c>
      <c r="K9" s="5" t="s">
        <v>30</v>
      </c>
      <c r="L9" s="5" t="s">
        <v>31</v>
      </c>
      <c r="M9" s="5" t="s">
        <v>82</v>
      </c>
      <c r="N9" s="5" t="s">
        <v>33</v>
      </c>
      <c r="O9" s="5" t="s">
        <v>83</v>
      </c>
      <c r="P9" s="5" t="s">
        <v>84</v>
      </c>
      <c r="Q9" s="6">
        <v>3420800</v>
      </c>
      <c r="R9" s="6">
        <v>3420800</v>
      </c>
      <c r="S9" s="5" t="s">
        <v>85</v>
      </c>
      <c r="T9" s="5" t="s">
        <v>66</v>
      </c>
      <c r="U9" s="5" t="s">
        <v>67</v>
      </c>
      <c r="V9" s="5"/>
      <c r="W9" s="5" t="s">
        <v>86</v>
      </c>
      <c r="X9" s="5" t="s">
        <v>87</v>
      </c>
      <c r="Y9" s="5"/>
    </row>
    <row r="10" spans="1:25" x14ac:dyDescent="0.4">
      <c r="A10" s="5" t="s">
        <v>80</v>
      </c>
      <c r="B10" s="5" t="s">
        <v>88</v>
      </c>
      <c r="C10" s="1" t="s">
        <v>61</v>
      </c>
      <c r="D10" s="5" t="s">
        <v>61</v>
      </c>
      <c r="E10" s="5"/>
      <c r="F10" s="5"/>
      <c r="G10" s="5" t="s">
        <v>27</v>
      </c>
      <c r="H10" s="5" t="s">
        <v>42</v>
      </c>
      <c r="I10" s="5"/>
      <c r="J10" s="5" t="s">
        <v>27</v>
      </c>
      <c r="K10" s="5" t="s">
        <v>30</v>
      </c>
      <c r="L10" s="5" t="s">
        <v>31</v>
      </c>
      <c r="M10" s="5" t="s">
        <v>89</v>
      </c>
      <c r="N10" s="5" t="s">
        <v>33</v>
      </c>
      <c r="O10" s="5" t="s">
        <v>63</v>
      </c>
      <c r="P10" s="5" t="s">
        <v>64</v>
      </c>
      <c r="Q10" s="6">
        <v>8000000</v>
      </c>
      <c r="R10" s="6">
        <v>8000000</v>
      </c>
      <c r="S10" s="5" t="s">
        <v>85</v>
      </c>
      <c r="T10" s="5" t="s">
        <v>66</v>
      </c>
      <c r="U10" s="5" t="s">
        <v>67</v>
      </c>
      <c r="V10" s="5" t="s">
        <v>90</v>
      </c>
      <c r="W10" s="5" t="s">
        <v>69</v>
      </c>
      <c r="X10" s="5" t="s">
        <v>70</v>
      </c>
      <c r="Y10" s="5"/>
    </row>
    <row r="11" spans="1:25" x14ac:dyDescent="0.4">
      <c r="A11" s="5" t="s">
        <v>80</v>
      </c>
      <c r="B11" s="5" t="s">
        <v>91</v>
      </c>
      <c r="C11" s="1" t="s">
        <v>92</v>
      </c>
      <c r="D11" s="5" t="s">
        <v>92</v>
      </c>
      <c r="E11" s="5"/>
      <c r="F11" s="5"/>
      <c r="G11" s="5" t="s">
        <v>27</v>
      </c>
      <c r="H11" s="5" t="s">
        <v>42</v>
      </c>
      <c r="I11" s="5"/>
      <c r="J11" s="5" t="s">
        <v>27</v>
      </c>
      <c r="K11" s="5" t="s">
        <v>30</v>
      </c>
      <c r="L11" s="5" t="s">
        <v>31</v>
      </c>
      <c r="M11" s="5" t="s">
        <v>93</v>
      </c>
      <c r="N11" s="5" t="s">
        <v>33</v>
      </c>
      <c r="O11" s="5" t="s">
        <v>94</v>
      </c>
      <c r="P11" s="5" t="s">
        <v>95</v>
      </c>
      <c r="Q11" s="6">
        <v>5500000</v>
      </c>
      <c r="R11" s="6">
        <v>5500000</v>
      </c>
      <c r="S11" s="5" t="s">
        <v>85</v>
      </c>
      <c r="T11" s="5" t="s">
        <v>66</v>
      </c>
      <c r="U11" s="5" t="s">
        <v>67</v>
      </c>
      <c r="V11" s="5" t="s">
        <v>96</v>
      </c>
      <c r="W11" s="5" t="s">
        <v>97</v>
      </c>
      <c r="X11" s="5" t="s">
        <v>98</v>
      </c>
      <c r="Y11" s="5"/>
    </row>
    <row r="12" spans="1:25" x14ac:dyDescent="0.4">
      <c r="A12" s="5" t="s">
        <v>99</v>
      </c>
      <c r="B12" s="5" t="s">
        <v>100</v>
      </c>
      <c r="C12" s="1" t="s">
        <v>101</v>
      </c>
      <c r="D12" s="5" t="s">
        <v>101</v>
      </c>
      <c r="E12" s="5"/>
      <c r="F12" s="5"/>
      <c r="G12" s="5" t="s">
        <v>27</v>
      </c>
      <c r="H12" s="5" t="s">
        <v>42</v>
      </c>
      <c r="I12" s="5"/>
      <c r="J12" s="5" t="s">
        <v>27</v>
      </c>
      <c r="K12" s="5" t="s">
        <v>30</v>
      </c>
      <c r="L12" s="5" t="s">
        <v>31</v>
      </c>
      <c r="M12" s="5" t="s">
        <v>102</v>
      </c>
      <c r="N12" s="5" t="s">
        <v>33</v>
      </c>
      <c r="O12" s="5" t="s">
        <v>94</v>
      </c>
      <c r="P12" s="5" t="s">
        <v>95</v>
      </c>
      <c r="Q12" s="6">
        <v>5500000</v>
      </c>
      <c r="R12" s="6">
        <v>5500000</v>
      </c>
      <c r="S12" s="5" t="s">
        <v>103</v>
      </c>
      <c r="T12" s="5" t="s">
        <v>104</v>
      </c>
      <c r="U12" s="5" t="s">
        <v>38</v>
      </c>
      <c r="V12" s="5" t="s">
        <v>105</v>
      </c>
      <c r="W12" s="5" t="s">
        <v>106</v>
      </c>
      <c r="X12" s="5" t="s">
        <v>107</v>
      </c>
      <c r="Y12" s="5"/>
    </row>
    <row r="13" spans="1:25" x14ac:dyDescent="0.4">
      <c r="A13" s="5" t="s">
        <v>108</v>
      </c>
      <c r="B13" s="5" t="s">
        <v>109</v>
      </c>
      <c r="C13" s="1" t="s">
        <v>110</v>
      </c>
      <c r="D13" s="5" t="s">
        <v>110</v>
      </c>
      <c r="E13" s="5"/>
      <c r="F13" s="5"/>
      <c r="G13" s="5" t="s">
        <v>27</v>
      </c>
      <c r="H13" s="5" t="s">
        <v>42</v>
      </c>
      <c r="I13" s="5"/>
      <c r="J13" s="5" t="s">
        <v>27</v>
      </c>
      <c r="K13" s="5" t="s">
        <v>30</v>
      </c>
      <c r="L13" s="5" t="s">
        <v>31</v>
      </c>
      <c r="M13" s="5" t="s">
        <v>111</v>
      </c>
      <c r="N13" s="5" t="s">
        <v>33</v>
      </c>
      <c r="O13" s="5" t="s">
        <v>94</v>
      </c>
      <c r="P13" s="5" t="s">
        <v>95</v>
      </c>
      <c r="Q13" s="6">
        <v>3849604</v>
      </c>
      <c r="R13" s="6">
        <v>3849604</v>
      </c>
      <c r="S13" s="5" t="s">
        <v>112</v>
      </c>
      <c r="T13" s="5" t="s">
        <v>113</v>
      </c>
      <c r="U13" s="5" t="s">
        <v>38</v>
      </c>
      <c r="V13" s="5" t="s">
        <v>105</v>
      </c>
      <c r="W13" s="5" t="s">
        <v>114</v>
      </c>
      <c r="X13" s="5" t="s">
        <v>115</v>
      </c>
      <c r="Y13" s="5"/>
    </row>
    <row r="14" spans="1:25" x14ac:dyDescent="0.4">
      <c r="A14" s="5" t="s">
        <v>108</v>
      </c>
      <c r="B14" s="5" t="s">
        <v>116</v>
      </c>
      <c r="C14" s="1" t="s">
        <v>117</v>
      </c>
      <c r="D14" s="5" t="s">
        <v>117</v>
      </c>
      <c r="E14" s="5"/>
      <c r="F14" s="5"/>
      <c r="G14" s="5" t="s">
        <v>27</v>
      </c>
      <c r="H14" s="5" t="s">
        <v>42</v>
      </c>
      <c r="I14" s="5"/>
      <c r="J14" s="5" t="s">
        <v>27</v>
      </c>
      <c r="K14" s="5" t="s">
        <v>30</v>
      </c>
      <c r="L14" s="5" t="s">
        <v>31</v>
      </c>
      <c r="M14" s="5" t="s">
        <v>118</v>
      </c>
      <c r="N14" s="5" t="s">
        <v>33</v>
      </c>
      <c r="O14" s="5" t="s">
        <v>94</v>
      </c>
      <c r="P14" s="5" t="s">
        <v>95</v>
      </c>
      <c r="Q14" s="6">
        <v>338000</v>
      </c>
      <c r="R14" s="6">
        <v>338000</v>
      </c>
      <c r="S14" s="5" t="s">
        <v>112</v>
      </c>
      <c r="T14" s="5" t="s">
        <v>113</v>
      </c>
      <c r="U14" s="5" t="s">
        <v>38</v>
      </c>
      <c r="V14" s="5" t="s">
        <v>105</v>
      </c>
      <c r="W14" s="5" t="s">
        <v>114</v>
      </c>
      <c r="X14" s="5" t="s">
        <v>115</v>
      </c>
      <c r="Y14" s="5"/>
    </row>
    <row r="15" spans="1:25" x14ac:dyDescent="0.4">
      <c r="A15" s="5" t="s">
        <v>108</v>
      </c>
      <c r="B15" s="5" t="s">
        <v>119</v>
      </c>
      <c r="C15" s="1" t="s">
        <v>120</v>
      </c>
      <c r="D15" s="5" t="s">
        <v>120</v>
      </c>
      <c r="E15" s="5"/>
      <c r="F15" s="5"/>
      <c r="G15" s="5" t="s">
        <v>27</v>
      </c>
      <c r="H15" s="5" t="s">
        <v>42</v>
      </c>
      <c r="I15" s="5"/>
      <c r="J15" s="5" t="s">
        <v>27</v>
      </c>
      <c r="K15" s="5" t="s">
        <v>30</v>
      </c>
      <c r="L15" s="5" t="s">
        <v>31</v>
      </c>
      <c r="M15" s="5" t="s">
        <v>121</v>
      </c>
      <c r="N15" s="5" t="s">
        <v>33</v>
      </c>
      <c r="O15" s="5" t="s">
        <v>94</v>
      </c>
      <c r="P15" s="5" t="s">
        <v>95</v>
      </c>
      <c r="Q15" s="6">
        <v>1500000</v>
      </c>
      <c r="R15" s="6">
        <v>1500000</v>
      </c>
      <c r="S15" s="5" t="s">
        <v>112</v>
      </c>
      <c r="T15" s="5" t="s">
        <v>113</v>
      </c>
      <c r="U15" s="5" t="s">
        <v>38</v>
      </c>
      <c r="V15" s="5" t="s">
        <v>96</v>
      </c>
      <c r="W15" s="5" t="s">
        <v>114</v>
      </c>
      <c r="X15" s="5" t="s">
        <v>122</v>
      </c>
      <c r="Y15" s="5"/>
    </row>
    <row r="16" spans="1:25" x14ac:dyDescent="0.4">
      <c r="A16" s="5" t="s">
        <v>80</v>
      </c>
      <c r="B16" s="5" t="s">
        <v>123</v>
      </c>
      <c r="C16" s="1" t="s">
        <v>61</v>
      </c>
      <c r="D16" s="5" t="s">
        <v>61</v>
      </c>
      <c r="E16" s="5"/>
      <c r="F16" s="5"/>
      <c r="G16" s="5" t="s">
        <v>27</v>
      </c>
      <c r="H16" s="5" t="s">
        <v>42</v>
      </c>
      <c r="I16" s="5"/>
      <c r="J16" s="5" t="s">
        <v>27</v>
      </c>
      <c r="K16" s="5" t="s">
        <v>30</v>
      </c>
      <c r="L16" s="5" t="s">
        <v>31</v>
      </c>
      <c r="M16" s="5" t="s">
        <v>124</v>
      </c>
      <c r="N16" s="5" t="s">
        <v>33</v>
      </c>
      <c r="O16" s="5" t="s">
        <v>63</v>
      </c>
      <c r="P16" s="5" t="s">
        <v>64</v>
      </c>
      <c r="Q16" s="6">
        <v>2094600</v>
      </c>
      <c r="R16" s="6">
        <v>2094600</v>
      </c>
      <c r="S16" s="5" t="s">
        <v>125</v>
      </c>
      <c r="T16" s="5" t="s">
        <v>66</v>
      </c>
      <c r="U16" s="5" t="s">
        <v>67</v>
      </c>
      <c r="V16" s="5"/>
      <c r="W16" s="5" t="s">
        <v>69</v>
      </c>
      <c r="X16" s="5" t="s">
        <v>70</v>
      </c>
      <c r="Y16" s="5"/>
    </row>
  </sheetData>
  <hyperlinks>
    <hyperlink ref="C2" r:id="rId1" display="https://emenscr.nesdc.go.th/viewer/view.html?id=5dc10e84efbbb90303acae87&amp;username=rus0585141" xr:uid="{00000000-0004-0000-0000-000000000000}"/>
    <hyperlink ref="C3" r:id="rId2" display="https://emenscr.nesdc.go.th/viewer/view.html?id=5df9d0f7caa0dc3f63b8c4d1&amp;username=moph0032831" xr:uid="{00000000-0004-0000-0000-000001000000}"/>
    <hyperlink ref="C4" r:id="rId3" display="https://emenscr.nesdc.go.th/viewer/view.html?id=5dfb00eee02dae1a6dd4bb7b&amp;username=moph05031" xr:uid="{00000000-0004-0000-0000-000002000000}"/>
    <hyperlink ref="C5" r:id="rId4" display="https://emenscr.nesdc.go.th/viewer/view.html?id=5dfc3c7ce02dae1a6dd4bd44&amp;username=moph05031" xr:uid="{00000000-0004-0000-0000-000003000000}"/>
    <hyperlink ref="C6" r:id="rId5" display="https://emenscr.nesdc.go.th/viewer/view.html?id=5dfc639bd2f24a1a689b4e5e&amp;username=moph05031" xr:uid="{00000000-0004-0000-0000-000004000000}"/>
    <hyperlink ref="C7" r:id="rId6" display="https://emenscr.nesdc.go.th/viewer/view.html?id=5f2911e14ae89a0c1450de83&amp;username=moc07011" xr:uid="{00000000-0004-0000-0000-000005000000}"/>
    <hyperlink ref="C8" r:id="rId7" display="https://emenscr.nesdc.go.th/viewer/view.html?id=5f2d22751e9bcf1b6a3368cf&amp;username=mfu590131" xr:uid="{00000000-0004-0000-0000-000006000000}"/>
    <hyperlink ref="C9" r:id="rId8" display="https://emenscr.nesdc.go.th/viewer/view.html?id=5fa3c954613c8b25686f473f&amp;username=moc07081" xr:uid="{00000000-0004-0000-0000-000007000000}"/>
    <hyperlink ref="C10" r:id="rId9" display="https://emenscr.nesdc.go.th/viewer/view.html?id=5ff5411890971b235dd2127c&amp;username=moc07081" xr:uid="{00000000-0004-0000-0000-000008000000}"/>
    <hyperlink ref="C11" r:id="rId10" display="https://emenscr.nesdc.go.th/viewer/view.html?id=611200e92482000361ae7ee4&amp;username=moc07081" xr:uid="{00000000-0004-0000-0000-000009000000}"/>
    <hyperlink ref="C12" r:id="rId11" display="https://emenscr.nesdc.go.th/viewer/view.html?id=6119f26083a6677074486173&amp;username=nrru0544091" xr:uid="{00000000-0004-0000-0000-00000A000000}"/>
    <hyperlink ref="C13" r:id="rId12" display="https://emenscr.nesdc.go.th/viewer/view.html?id=611a47dbe587a9706c8ae2fd&amp;username=lru05411" xr:uid="{00000000-0004-0000-0000-00000B000000}"/>
    <hyperlink ref="C14" r:id="rId13" display="https://emenscr.nesdc.go.th/viewer/view.html?id=611a4aa8e587a9706c8ae306&amp;username=lru05411" xr:uid="{00000000-0004-0000-0000-00000C000000}"/>
    <hyperlink ref="C15" r:id="rId14" display="https://emenscr.nesdc.go.th/viewer/view.html?id=611a4cd0e587a9706c8ae30f&amp;username=lru05411" xr:uid="{00000000-0004-0000-0000-00000D000000}"/>
    <hyperlink ref="C16" r:id="rId15" display="https://emenscr.nesdc.go.th/viewer/view.html?id=61820df2f828697512d26993&amp;username=moc07081" xr:uid="{00000000-0004-0000-0000-00000E000000}"/>
  </hyperlinks>
  <pageMargins left="0.7" right="0.7" top="0.75" bottom="0.75" header="0.3" footer="0.3"/>
  <pageSetup paperSize="9" orientation="portrait" r:id="rId1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191E0-44F9-4A76-87EA-D0F76F1832CD}">
  <sheetPr>
    <tabColor rgb="FFFF0000"/>
  </sheetPr>
  <dimension ref="A1:AE8"/>
  <sheetViews>
    <sheetView topLeftCell="B1" zoomScale="50" zoomScaleNormal="50" workbookViewId="0">
      <pane ySplit="2" topLeftCell="A3" activePane="bottomLeft" state="frozen"/>
      <selection activeCell="B1" sqref="B1"/>
      <selection pane="bottomLeft" activeCell="AA16" sqref="AA16"/>
    </sheetView>
  </sheetViews>
  <sheetFormatPr defaultRowHeight="13.8" x14ac:dyDescent="0.25"/>
  <cols>
    <col min="1" max="1" width="0" hidden="1" customWidth="1"/>
    <col min="2" max="2" width="21.3984375" customWidth="1"/>
    <col min="3" max="3" width="18.09765625" customWidth="1"/>
    <col min="4" max="4" width="70.09765625" hidden="1" customWidth="1"/>
    <col min="5" max="5" width="52.19921875" customWidth="1"/>
    <col min="6" max="6" width="29.69921875" hidden="1" customWidth="1"/>
    <col min="7" max="7" width="40.09765625" customWidth="1"/>
    <col min="8" max="8" width="49.59765625" customWidth="1"/>
    <col min="9" max="9" width="11.3984375" hidden="1" customWidth="1"/>
    <col min="10" max="17" width="0" hidden="1" customWidth="1"/>
    <col min="18" max="18" width="21" customWidth="1"/>
    <col min="19" max="19" width="20.69921875" customWidth="1"/>
    <col min="20" max="20" width="21.3984375" customWidth="1"/>
    <col min="21" max="21" width="20.19921875" customWidth="1"/>
    <col min="22" max="22" width="21" customWidth="1"/>
    <col min="23" max="23" width="20.59765625" customWidth="1"/>
    <col min="24" max="24" width="20.69921875" customWidth="1"/>
    <col min="25" max="25" width="12.3984375" hidden="1" customWidth="1"/>
    <col min="26" max="26" width="0" hidden="1" customWidth="1"/>
    <col min="27" max="27" width="24.09765625" customWidth="1"/>
    <col min="28" max="28" width="19" customWidth="1"/>
    <col min="29" max="29" width="19.19921875" customWidth="1"/>
    <col min="30" max="30" width="11" hidden="1" customWidth="1"/>
    <col min="31" max="31" width="15.19921875" customWidth="1"/>
  </cols>
  <sheetData>
    <row r="1" spans="1:31" ht="30.75" customHeight="1" x14ac:dyDescent="0.65">
      <c r="B1" s="111" t="s">
        <v>323</v>
      </c>
      <c r="V1">
        <v>0</v>
      </c>
    </row>
    <row r="2" spans="1:31" ht="21" x14ac:dyDescent="0.25">
      <c r="A2" s="102" t="s">
        <v>1</v>
      </c>
      <c r="B2" s="102" t="s">
        <v>21</v>
      </c>
      <c r="C2" s="102" t="s">
        <v>22</v>
      </c>
      <c r="D2" s="102" t="s">
        <v>324</v>
      </c>
      <c r="E2" s="103" t="s">
        <v>291</v>
      </c>
      <c r="F2" s="103" t="s">
        <v>291</v>
      </c>
      <c r="G2" s="103" t="s">
        <v>292</v>
      </c>
      <c r="H2" s="103" t="s">
        <v>293</v>
      </c>
      <c r="I2" s="103" t="s">
        <v>294</v>
      </c>
      <c r="J2" s="103">
        <v>1</v>
      </c>
      <c r="K2" s="103">
        <v>2</v>
      </c>
      <c r="L2" s="103">
        <v>3</v>
      </c>
      <c r="M2" s="103">
        <v>4</v>
      </c>
      <c r="N2" s="103">
        <v>5</v>
      </c>
      <c r="O2" s="103">
        <v>6</v>
      </c>
      <c r="P2" s="103">
        <v>7</v>
      </c>
      <c r="Q2" s="103" t="s">
        <v>325</v>
      </c>
      <c r="R2" s="103" t="s">
        <v>295</v>
      </c>
      <c r="S2" s="103" t="s">
        <v>296</v>
      </c>
      <c r="T2" s="103" t="s">
        <v>297</v>
      </c>
      <c r="U2" s="103" t="s">
        <v>298</v>
      </c>
      <c r="V2" s="103" t="s">
        <v>299</v>
      </c>
      <c r="W2" s="103" t="s">
        <v>300</v>
      </c>
      <c r="X2" s="103" t="s">
        <v>301</v>
      </c>
      <c r="Y2" s="104" t="s">
        <v>326</v>
      </c>
      <c r="Z2" s="104" t="s">
        <v>327</v>
      </c>
      <c r="AA2" s="103" t="s">
        <v>302</v>
      </c>
      <c r="AB2" s="112" t="s">
        <v>303</v>
      </c>
      <c r="AC2" s="112" t="s">
        <v>304</v>
      </c>
      <c r="AD2" s="103"/>
      <c r="AE2" s="113" t="s">
        <v>305</v>
      </c>
    </row>
    <row r="3" spans="1:31" ht="21" x14ac:dyDescent="0.4">
      <c r="A3" s="105" t="s">
        <v>328</v>
      </c>
      <c r="B3" s="108" t="s">
        <v>78</v>
      </c>
      <c r="C3" s="108" t="s">
        <v>203</v>
      </c>
      <c r="D3" s="106" t="s">
        <v>329</v>
      </c>
      <c r="E3" s="114" t="str">
        <f>HYPERLINK(D3,F3)</f>
        <v>โครงการยกระดับสินค้าและบริการจากฐานภูมิปัญญาการแพทย์แผนไทย การแพทย์พื้นบ้านไทยและสมุนไพรสู่การเสริมสร้างเศรษฐกิจเชื่อมโยงการท่องเที่ยวเชิงสร้างสรรค์ทางวัฒนธรรม</v>
      </c>
      <c r="F3" s="93" t="s">
        <v>306</v>
      </c>
      <c r="G3" s="93" t="s">
        <v>52</v>
      </c>
      <c r="H3" s="93" t="s">
        <v>46</v>
      </c>
      <c r="I3" s="94" t="s">
        <v>307</v>
      </c>
      <c r="J3" s="94">
        <v>1</v>
      </c>
      <c r="K3" s="94">
        <v>1</v>
      </c>
      <c r="L3" s="94">
        <v>1</v>
      </c>
      <c r="M3" s="94">
        <v>1</v>
      </c>
      <c r="N3" s="94">
        <v>1</v>
      </c>
      <c r="O3" s="94">
        <v>1</v>
      </c>
      <c r="P3" s="94">
        <v>1</v>
      </c>
      <c r="Q3" s="94">
        <v>7</v>
      </c>
      <c r="R3" s="95">
        <v>1</v>
      </c>
      <c r="S3" s="95">
        <v>3.5</v>
      </c>
      <c r="T3" s="95">
        <v>3.75</v>
      </c>
      <c r="U3" s="95">
        <v>5</v>
      </c>
      <c r="V3" s="95">
        <v>4.75</v>
      </c>
      <c r="W3" s="95">
        <v>4.25</v>
      </c>
      <c r="X3" s="95">
        <v>5</v>
      </c>
      <c r="Y3" s="94">
        <v>1</v>
      </c>
      <c r="Z3" s="94">
        <v>1</v>
      </c>
      <c r="AA3" s="95" t="s">
        <v>317</v>
      </c>
      <c r="AB3" s="96" t="s">
        <v>318</v>
      </c>
      <c r="AC3" s="96" t="s">
        <v>318</v>
      </c>
      <c r="AD3" s="96">
        <v>87</v>
      </c>
      <c r="AE3" s="95" t="s">
        <v>321</v>
      </c>
    </row>
    <row r="4" spans="1:31" ht="21" x14ac:dyDescent="0.4">
      <c r="A4" s="105" t="s">
        <v>330</v>
      </c>
      <c r="B4" s="110" t="s">
        <v>86</v>
      </c>
      <c r="C4" s="110" t="s">
        <v>211</v>
      </c>
      <c r="D4" s="107" t="s">
        <v>331</v>
      </c>
      <c r="E4" s="115" t="s">
        <v>308</v>
      </c>
      <c r="F4" s="97" t="s">
        <v>308</v>
      </c>
      <c r="G4" s="97" t="s">
        <v>309</v>
      </c>
      <c r="H4" s="97" t="s">
        <v>38</v>
      </c>
      <c r="I4" s="98" t="s">
        <v>307</v>
      </c>
      <c r="J4" s="98">
        <v>1</v>
      </c>
      <c r="K4" s="98">
        <v>1</v>
      </c>
      <c r="L4" s="98">
        <v>0</v>
      </c>
      <c r="M4" s="98">
        <v>1</v>
      </c>
      <c r="N4" s="98">
        <v>0</v>
      </c>
      <c r="O4" s="98">
        <v>0</v>
      </c>
      <c r="P4" s="98">
        <v>1</v>
      </c>
      <c r="Q4" s="98">
        <v>4</v>
      </c>
      <c r="R4" s="99">
        <v>1</v>
      </c>
      <c r="S4" s="99">
        <v>3.75</v>
      </c>
      <c r="T4" s="100">
        <v>2.5</v>
      </c>
      <c r="U4" s="99">
        <v>3.75</v>
      </c>
      <c r="V4" s="100">
        <v>1.75</v>
      </c>
      <c r="W4" s="100">
        <v>2.25</v>
      </c>
      <c r="X4" s="99">
        <v>5</v>
      </c>
      <c r="Y4" s="98">
        <v>0</v>
      </c>
      <c r="Z4" s="98">
        <v>1</v>
      </c>
      <c r="AA4" s="100" t="s">
        <v>319</v>
      </c>
      <c r="AB4" s="101" t="s">
        <v>318</v>
      </c>
      <c r="AC4" s="100" t="s">
        <v>320</v>
      </c>
      <c r="AD4" s="101">
        <v>0</v>
      </c>
      <c r="AE4" s="101" t="s">
        <v>318</v>
      </c>
    </row>
    <row r="5" spans="1:31" ht="21" x14ac:dyDescent="0.4">
      <c r="A5" s="105" t="s">
        <v>332</v>
      </c>
      <c r="B5" s="15" t="s">
        <v>69</v>
      </c>
      <c r="C5" s="15" t="s">
        <v>173</v>
      </c>
      <c r="D5" s="106" t="s">
        <v>333</v>
      </c>
      <c r="E5" s="116" t="str">
        <f>HYPERLINK(D5,F5)</f>
        <v>โครงการจดทะเบียนทรัพย์สินทางปัญญาด้านสินค้าท่องเที่ยวเชิงสร้างสรรค์และวัฒนธรรม</v>
      </c>
      <c r="F5" s="97" t="s">
        <v>310</v>
      </c>
      <c r="G5" s="97" t="s">
        <v>311</v>
      </c>
      <c r="H5" s="97" t="s">
        <v>38</v>
      </c>
      <c r="I5" s="98" t="s">
        <v>307</v>
      </c>
      <c r="J5" s="98">
        <v>1</v>
      </c>
      <c r="K5" s="98">
        <v>1</v>
      </c>
      <c r="L5" s="98">
        <v>0</v>
      </c>
      <c r="M5" s="98">
        <v>0</v>
      </c>
      <c r="N5" s="98">
        <v>0</v>
      </c>
      <c r="O5" s="98">
        <v>0</v>
      </c>
      <c r="P5" s="98">
        <v>1</v>
      </c>
      <c r="Q5" s="98">
        <v>3</v>
      </c>
      <c r="R5" s="99">
        <v>1</v>
      </c>
      <c r="S5" s="99">
        <v>4.375</v>
      </c>
      <c r="T5" s="100">
        <v>0.25</v>
      </c>
      <c r="U5" s="100">
        <v>2</v>
      </c>
      <c r="V5" s="100">
        <v>2.75</v>
      </c>
      <c r="W5" s="100">
        <v>2.5</v>
      </c>
      <c r="X5" s="99">
        <v>5</v>
      </c>
      <c r="Y5" s="98">
        <v>0</v>
      </c>
      <c r="Z5" s="98">
        <v>1</v>
      </c>
      <c r="AA5" s="100" t="s">
        <v>319</v>
      </c>
      <c r="AB5" s="101" t="s">
        <v>318</v>
      </c>
      <c r="AC5" s="100" t="s">
        <v>320</v>
      </c>
      <c r="AD5" s="101">
        <v>0</v>
      </c>
      <c r="AE5" s="101" t="s">
        <v>318</v>
      </c>
    </row>
    <row r="6" spans="1:31" ht="21" x14ac:dyDescent="0.4">
      <c r="A6" s="105" t="s">
        <v>334</v>
      </c>
      <c r="B6" s="15" t="s">
        <v>69</v>
      </c>
      <c r="C6" s="15" t="s">
        <v>173</v>
      </c>
      <c r="D6" s="106" t="s">
        <v>335</v>
      </c>
      <c r="E6" s="114" t="str">
        <f>HYPERLINK(D6,F6)</f>
        <v>โครงการพัฒนาเพื่อต่อยอดรูปแบบผลิตภัณฑ์ของที่ระลึก สำหรับการท่องเที่ยวเชิงสร้างสรรค์และวัฒนธรรม กลุ่มจังหวัดเมืองรองภาคกลาง ด้วยทรัพย์สินทางปัญญา</v>
      </c>
      <c r="F6" s="93" t="s">
        <v>312</v>
      </c>
      <c r="G6" s="93" t="s">
        <v>313</v>
      </c>
      <c r="H6" s="93" t="s">
        <v>38</v>
      </c>
      <c r="I6" s="94" t="s">
        <v>307</v>
      </c>
      <c r="J6" s="94">
        <v>1</v>
      </c>
      <c r="K6" s="94">
        <v>1</v>
      </c>
      <c r="L6" s="94">
        <v>1</v>
      </c>
      <c r="M6" s="94">
        <v>1</v>
      </c>
      <c r="N6" s="94">
        <v>1</v>
      </c>
      <c r="O6" s="94">
        <v>1</v>
      </c>
      <c r="P6" s="94">
        <v>1</v>
      </c>
      <c r="Q6" s="94">
        <v>7</v>
      </c>
      <c r="R6" s="95">
        <v>1</v>
      </c>
      <c r="S6" s="95">
        <v>4.875</v>
      </c>
      <c r="T6" s="95">
        <v>3.5</v>
      </c>
      <c r="U6" s="95">
        <v>4</v>
      </c>
      <c r="V6" s="95">
        <v>4</v>
      </c>
      <c r="W6" s="95">
        <v>4</v>
      </c>
      <c r="X6" s="95">
        <v>5</v>
      </c>
      <c r="Y6" s="94">
        <v>1</v>
      </c>
      <c r="Z6" s="94">
        <v>1</v>
      </c>
      <c r="AA6" s="95" t="s">
        <v>317</v>
      </c>
      <c r="AB6" s="96" t="s">
        <v>318</v>
      </c>
      <c r="AC6" s="96" t="s">
        <v>318</v>
      </c>
      <c r="AD6" s="96">
        <v>85</v>
      </c>
      <c r="AE6" s="95" t="s">
        <v>321</v>
      </c>
    </row>
    <row r="7" spans="1:31" ht="21" x14ac:dyDescent="0.4">
      <c r="A7" s="105" t="s">
        <v>336</v>
      </c>
      <c r="B7" s="15" t="s">
        <v>69</v>
      </c>
      <c r="C7" s="15" t="s">
        <v>173</v>
      </c>
      <c r="D7" s="106" t="s">
        <v>337</v>
      </c>
      <c r="E7" s="116" t="str">
        <f>HYPERLINK(D7,F7)</f>
        <v>ผลักดันสินค้าชุมชนในแหล่งท่องเที่ยวเชิงสร้างสรรค์และวัฒนธรรมเข้าสู่ระบบการคุ้มครองทรัพย์สินทางปัญญา</v>
      </c>
      <c r="F7" s="97" t="s">
        <v>314</v>
      </c>
      <c r="G7" s="97" t="s">
        <v>66</v>
      </c>
      <c r="H7" s="97" t="s">
        <v>67</v>
      </c>
      <c r="I7" s="98" t="s">
        <v>307</v>
      </c>
      <c r="J7" s="98">
        <v>1</v>
      </c>
      <c r="K7" s="98">
        <v>1</v>
      </c>
      <c r="L7" s="98">
        <v>0</v>
      </c>
      <c r="M7" s="98">
        <v>1</v>
      </c>
      <c r="N7" s="98">
        <v>1</v>
      </c>
      <c r="O7" s="98">
        <v>1</v>
      </c>
      <c r="P7" s="98">
        <v>1</v>
      </c>
      <c r="Q7" s="98">
        <v>6</v>
      </c>
      <c r="R7" s="99">
        <v>1</v>
      </c>
      <c r="S7" s="99">
        <v>5</v>
      </c>
      <c r="T7" s="100">
        <v>2.75</v>
      </c>
      <c r="U7" s="99">
        <v>4</v>
      </c>
      <c r="V7" s="99">
        <v>4.5</v>
      </c>
      <c r="W7" s="99">
        <v>4</v>
      </c>
      <c r="X7" s="99">
        <v>5</v>
      </c>
      <c r="Y7" s="98">
        <v>0</v>
      </c>
      <c r="Z7" s="98">
        <v>1</v>
      </c>
      <c r="AA7" s="100" t="s">
        <v>319</v>
      </c>
      <c r="AB7" s="101" t="s">
        <v>318</v>
      </c>
      <c r="AC7" s="100" t="s">
        <v>320</v>
      </c>
      <c r="AD7" s="101">
        <v>0</v>
      </c>
      <c r="AE7" s="101" t="s">
        <v>318</v>
      </c>
    </row>
    <row r="8" spans="1:31" ht="21" x14ac:dyDescent="0.4">
      <c r="A8" s="105" t="s">
        <v>338</v>
      </c>
      <c r="B8" s="15" t="s">
        <v>69</v>
      </c>
      <c r="C8" s="15" t="s">
        <v>173</v>
      </c>
      <c r="D8" s="106" t="s">
        <v>339</v>
      </c>
      <c r="E8" s="114" t="str">
        <f>HYPERLINK(D8,F8)</f>
        <v>ส่งเสริมและพัฒนาสินค้าท่องเที่ยวและผลิตภัณฑ์ท้องถิ่นของจังหวัดยะลาสู่การคุ้มครองทรัพย์สินทางปัญญา</v>
      </c>
      <c r="F8" s="93" t="s">
        <v>315</v>
      </c>
      <c r="G8" s="93" t="s">
        <v>316</v>
      </c>
      <c r="H8" s="93" t="s">
        <v>38</v>
      </c>
      <c r="I8" s="94" t="s">
        <v>307</v>
      </c>
      <c r="J8" s="94">
        <v>1</v>
      </c>
      <c r="K8" s="94">
        <v>1</v>
      </c>
      <c r="L8" s="94">
        <v>1</v>
      </c>
      <c r="M8" s="94">
        <v>1</v>
      </c>
      <c r="N8" s="94">
        <v>1</v>
      </c>
      <c r="O8" s="94">
        <v>1</v>
      </c>
      <c r="P8" s="94">
        <v>1</v>
      </c>
      <c r="Q8" s="94">
        <v>7</v>
      </c>
      <c r="R8" s="95">
        <v>1</v>
      </c>
      <c r="S8" s="95">
        <v>4.875</v>
      </c>
      <c r="T8" s="95">
        <v>5</v>
      </c>
      <c r="U8" s="95">
        <v>4.25</v>
      </c>
      <c r="V8" s="95">
        <v>4</v>
      </c>
      <c r="W8" s="95">
        <v>4.25</v>
      </c>
      <c r="X8" s="95">
        <v>5</v>
      </c>
      <c r="Y8" s="94">
        <v>1</v>
      </c>
      <c r="Z8" s="94">
        <v>1</v>
      </c>
      <c r="AA8" s="95" t="s">
        <v>317</v>
      </c>
      <c r="AB8" s="96" t="s">
        <v>318</v>
      </c>
      <c r="AC8" s="96" t="s">
        <v>318</v>
      </c>
      <c r="AD8" s="96">
        <v>91</v>
      </c>
      <c r="AE8" s="95" t="s">
        <v>322</v>
      </c>
    </row>
  </sheetData>
  <autoFilter ref="A2:AE8" xr:uid="{161FB480-DEA6-4DC2-B6B7-09200D8DFADD}"/>
  <hyperlinks>
    <hyperlink ref="D4" r:id="rId1" xr:uid="{5E901730-E357-4E3A-96E3-60AD6769C657}"/>
    <hyperlink ref="E4" r:id="rId2" display="การพัฒนาการจัดการโลจิสติกส์และซัพพลายเชน “เครื่องปั้นเคลือบดินเผาพันปี”  อำเภอบ้านกรวดและเครื่องปั้นดินเผาด่านเกวียน ต่อการส่งเสริมอัตลักษณ์และสินค้าเชิงวัฒนธรรมวิถีชีวิตชุมชน ยกระดับศักยภาพเศรษฐกิจและการท่องเที่ยวเส้นทางอารยธรรมขอมเชื่อมโยงเส้นทางการท่องเที่ยวเชิงสร้างสรรค์ ของอำเภอบ้านกรวด จังหวัดบุรีรัมย์และตำบลด่านเกวียน อำเภอโชคชัย จังหวัดนครราชสีมา" xr:uid="{6CC18880-DBAB-4388-8D7E-C4FEA8A0DE37}"/>
  </hyperlinks>
  <pageMargins left="0.7" right="0.7" top="0.75" bottom="0.75" header="0.3" footer="0.3"/>
  <pageSetup paperSize="9" orientation="portrait" r:id="rId3"/>
  <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861F6-69FE-4046-A233-076B20CA0680}">
  <sheetPr>
    <tabColor rgb="FF00B050"/>
  </sheetPr>
  <dimension ref="A1:T12"/>
  <sheetViews>
    <sheetView topLeftCell="E1" zoomScale="60" zoomScaleNormal="60" workbookViewId="0">
      <pane ySplit="3" topLeftCell="A4" activePane="bottomLeft" state="frozen"/>
      <selection activeCell="B1" sqref="B1"/>
      <selection pane="bottomLeft" activeCell="V9" sqref="V9"/>
    </sheetView>
  </sheetViews>
  <sheetFormatPr defaultRowHeight="13.8" x14ac:dyDescent="0.25"/>
  <cols>
    <col min="1" max="1" width="16.3984375" hidden="1" customWidth="1"/>
    <col min="2" max="2" width="88.69921875" customWidth="1"/>
    <col min="3" max="3" width="29.19921875" hidden="1" customWidth="1"/>
    <col min="4" max="4" width="11.59765625" hidden="1" customWidth="1"/>
    <col min="5" max="5" width="13.59765625" customWidth="1"/>
    <col min="6" max="6" width="14.59765625" hidden="1" customWidth="1"/>
    <col min="7" max="7" width="15.8984375" hidden="1" customWidth="1"/>
    <col min="8" max="8" width="25.8984375" hidden="1" customWidth="1"/>
    <col min="9" max="9" width="40.59765625" customWidth="1"/>
    <col min="10" max="10" width="49.09765625" customWidth="1"/>
    <col min="11" max="11" width="42.3984375" customWidth="1"/>
    <col min="12" max="12" width="18.59765625" customWidth="1"/>
    <col min="13" max="13" width="17" customWidth="1"/>
    <col min="14" max="14" width="16.69921875" customWidth="1"/>
    <col min="15" max="15" width="34.3984375" customWidth="1"/>
    <col min="16" max="16" width="17.59765625" hidden="1" customWidth="1"/>
    <col min="17" max="17" width="12.69921875" hidden="1" customWidth="1"/>
    <col min="18" max="18" width="12.59765625" hidden="1" customWidth="1"/>
    <col min="19" max="19" width="15.59765625" hidden="1" customWidth="1"/>
  </cols>
  <sheetData>
    <row r="1" spans="1:20" ht="34.5" customHeight="1" x14ac:dyDescent="0.65">
      <c r="A1" s="117" t="s">
        <v>340</v>
      </c>
      <c r="B1" s="117" t="s">
        <v>340</v>
      </c>
    </row>
    <row r="2" spans="1:20" ht="21" x14ac:dyDescent="0.4">
      <c r="A2" s="130" t="s">
        <v>1</v>
      </c>
      <c r="B2" s="131" t="s">
        <v>2</v>
      </c>
      <c r="C2" s="129" t="s">
        <v>2</v>
      </c>
      <c r="D2" s="128" t="s">
        <v>6</v>
      </c>
      <c r="E2" s="142" t="s">
        <v>127</v>
      </c>
      <c r="F2" s="136" t="s">
        <v>13</v>
      </c>
      <c r="G2" s="127" t="s">
        <v>14</v>
      </c>
      <c r="H2" s="139" t="s">
        <v>17</v>
      </c>
      <c r="I2" s="144" t="s">
        <v>18</v>
      </c>
      <c r="J2" s="144" t="s">
        <v>19</v>
      </c>
      <c r="K2" s="132" t="s">
        <v>20</v>
      </c>
      <c r="L2" s="150" t="s">
        <v>342</v>
      </c>
      <c r="M2" s="151"/>
      <c r="N2" s="152" t="s">
        <v>343</v>
      </c>
      <c r="O2" s="152"/>
      <c r="P2" s="66"/>
      <c r="Q2" s="66"/>
      <c r="R2" s="66"/>
      <c r="S2" s="66"/>
    </row>
    <row r="3" spans="1:20" ht="21" x14ac:dyDescent="0.4">
      <c r="A3" s="119"/>
      <c r="B3" s="143"/>
      <c r="C3" s="118"/>
      <c r="D3" s="118"/>
      <c r="E3" s="138"/>
      <c r="F3" s="137"/>
      <c r="G3" s="132"/>
      <c r="H3" s="140"/>
      <c r="I3" s="145"/>
      <c r="J3" s="145"/>
      <c r="K3" s="141"/>
      <c r="L3" s="137" t="s">
        <v>21</v>
      </c>
      <c r="M3" s="132" t="s">
        <v>22</v>
      </c>
      <c r="N3" s="133" t="s">
        <v>21</v>
      </c>
      <c r="O3" s="133" t="s">
        <v>22</v>
      </c>
      <c r="P3" s="66"/>
      <c r="Q3" s="66"/>
      <c r="R3" s="66"/>
      <c r="S3" s="66"/>
      <c r="T3" s="149" t="s">
        <v>344</v>
      </c>
    </row>
    <row r="4" spans="1:20" ht="21" x14ac:dyDescent="0.4">
      <c r="A4" s="92" t="s">
        <v>109</v>
      </c>
      <c r="B4" s="61" t="str">
        <f t="shared" ref="B4:B9" si="0">HYPERLINK(P4,C4)</f>
        <v>พัฒนาสินค้าของที่ระลึกและผลิตภัณฑ์ของฝากการท่องเที่ยวเชิงโหยหาอดีต “เลย...มาโดน” : รื้อฟื้น คืนวิถีวัฒนธรรมเชิงสร้างสรรค์สู่การขึ้นทะเบียนทรัพย์สินทางปัญญา</v>
      </c>
      <c r="C4" s="58" t="s">
        <v>110</v>
      </c>
      <c r="D4" s="58" t="s">
        <v>42</v>
      </c>
      <c r="E4" s="123">
        <v>2566</v>
      </c>
      <c r="F4" s="124" t="s">
        <v>94</v>
      </c>
      <c r="G4" s="124" t="s">
        <v>95</v>
      </c>
      <c r="H4" s="124" t="s">
        <v>112</v>
      </c>
      <c r="I4" s="124" t="s">
        <v>113</v>
      </c>
      <c r="J4" s="124" t="s">
        <v>38</v>
      </c>
      <c r="K4" s="124" t="s">
        <v>105</v>
      </c>
      <c r="L4" s="124" t="s">
        <v>78</v>
      </c>
      <c r="M4" s="124" t="s">
        <v>203</v>
      </c>
      <c r="N4" s="124" t="s">
        <v>78</v>
      </c>
      <c r="O4" s="124" t="s">
        <v>203</v>
      </c>
      <c r="P4" s="67" t="s">
        <v>204</v>
      </c>
      <c r="Q4" s="2" t="str">
        <f t="shared" ref="Q4:Q9" si="1">IF(LEN(M4=11),_xlfn.CONCAT(L4,"F",RIGHT(M4,2)),M4)</f>
        <v>050103V01F02</v>
      </c>
      <c r="R4" s="2"/>
      <c r="S4" s="2"/>
    </row>
    <row r="5" spans="1:20" ht="21" x14ac:dyDescent="0.4">
      <c r="A5" s="92" t="s">
        <v>116</v>
      </c>
      <c r="B5" s="61" t="str">
        <f t="shared" si="0"/>
        <v>การพัฒนาผลิตภัณฑ์ภูมิปัญญาท้องถิ่นบนเส้นทางท่องเที่ยวเชิงพุทธของชาวไทเลย</v>
      </c>
      <c r="C5" s="58" t="s">
        <v>117</v>
      </c>
      <c r="D5" s="58" t="s">
        <v>42</v>
      </c>
      <c r="E5" s="123">
        <v>2566</v>
      </c>
      <c r="F5" s="124" t="s">
        <v>94</v>
      </c>
      <c r="G5" s="124" t="s">
        <v>95</v>
      </c>
      <c r="H5" s="124" t="s">
        <v>112</v>
      </c>
      <c r="I5" s="124" t="s">
        <v>113</v>
      </c>
      <c r="J5" s="124" t="s">
        <v>38</v>
      </c>
      <c r="K5" s="124" t="s">
        <v>105</v>
      </c>
      <c r="L5" s="124" t="s">
        <v>78</v>
      </c>
      <c r="M5" s="124" t="s">
        <v>203</v>
      </c>
      <c r="N5" s="124" t="s">
        <v>78</v>
      </c>
      <c r="O5" s="124" t="s">
        <v>203</v>
      </c>
      <c r="P5" s="67" t="s">
        <v>206</v>
      </c>
      <c r="Q5" s="2" t="str">
        <f t="shared" si="1"/>
        <v>050103V01F02</v>
      </c>
      <c r="R5" s="2"/>
      <c r="S5" s="2"/>
    </row>
    <row r="6" spans="1:20" ht="21" x14ac:dyDescent="0.4">
      <c r="A6" s="92" t="s">
        <v>100</v>
      </c>
      <c r="B6" s="61" t="str">
        <f t="shared" si="0"/>
        <v>โครงการ การพัฒนาการจัดการโลจิสติกส์และซัพพลายเชน “เครื่องปั้นดินเผา” ต่อการส่งเสริมอัตลักษณ์และสินค้าเชิงวัฒนธรรมวิถีชีวิตชุมชนบ้านด้านเกวียน ยกระดับศักยภาพเศรษฐกิจและการท่องเที่ยว ตำบลด่านเกวียน อำเภอโชคชัย จังหวัดนครราชสีมา</v>
      </c>
      <c r="C6" s="58" t="s">
        <v>101</v>
      </c>
      <c r="D6" s="58" t="s">
        <v>42</v>
      </c>
      <c r="E6" s="123">
        <v>2566</v>
      </c>
      <c r="F6" s="124" t="s">
        <v>94</v>
      </c>
      <c r="G6" s="124" t="s">
        <v>95</v>
      </c>
      <c r="H6" s="124" t="s">
        <v>103</v>
      </c>
      <c r="I6" s="124" t="s">
        <v>104</v>
      </c>
      <c r="J6" s="124" t="s">
        <v>38</v>
      </c>
      <c r="K6" s="124" t="s">
        <v>105</v>
      </c>
      <c r="L6" s="124" t="s">
        <v>86</v>
      </c>
      <c r="M6" s="124" t="s">
        <v>200</v>
      </c>
      <c r="N6" s="148" t="s">
        <v>86</v>
      </c>
      <c r="O6" s="148" t="s">
        <v>211</v>
      </c>
      <c r="P6" s="67" t="s">
        <v>201</v>
      </c>
      <c r="Q6" s="2" t="str">
        <f t="shared" si="1"/>
        <v>050103V02F04</v>
      </c>
      <c r="R6" s="2"/>
      <c r="S6" s="2"/>
    </row>
    <row r="7" spans="1:20" ht="21" x14ac:dyDescent="0.4">
      <c r="A7" s="92" t="s">
        <v>257</v>
      </c>
      <c r="B7" s="61" t="str">
        <f t="shared" si="0"/>
        <v>โครงการ “การขับเคลื่อนการท่องเที่ยวเชิงเกษตรสู่การสร้างอัตลักษณ์ล้านนาสร้างสรรค์”</v>
      </c>
      <c r="C7" s="58" t="s">
        <v>258</v>
      </c>
      <c r="D7" s="58" t="s">
        <v>42</v>
      </c>
      <c r="E7" s="123">
        <v>2567</v>
      </c>
      <c r="F7" s="124" t="s">
        <v>249</v>
      </c>
      <c r="G7" s="124" t="s">
        <v>250</v>
      </c>
      <c r="H7" s="124" t="s">
        <v>259</v>
      </c>
      <c r="I7" s="124" t="s">
        <v>260</v>
      </c>
      <c r="J7" s="124" t="s">
        <v>38</v>
      </c>
      <c r="K7" s="124" t="s">
        <v>261</v>
      </c>
      <c r="L7" s="124" t="s">
        <v>78</v>
      </c>
      <c r="M7" s="124" t="s">
        <v>208</v>
      </c>
      <c r="N7" s="124" t="s">
        <v>78</v>
      </c>
      <c r="O7" s="124" t="s">
        <v>208</v>
      </c>
      <c r="P7" s="67" t="s">
        <v>262</v>
      </c>
      <c r="Q7" s="2" t="str">
        <f t="shared" si="1"/>
        <v>050103V01F01</v>
      </c>
      <c r="R7" s="71" t="s">
        <v>114</v>
      </c>
      <c r="S7" s="71" t="s">
        <v>122</v>
      </c>
    </row>
    <row r="8" spans="1:20" ht="21" x14ac:dyDescent="0.4">
      <c r="A8" s="92" t="s">
        <v>267</v>
      </c>
      <c r="B8" s="61" t="str">
        <f t="shared" si="0"/>
        <v>โครงการ “การออกแบบพัฒนาสินค้าผลิตภัณฑ์เครื่องเงินของชุมชนหายยา เพื่อเพิ่มศักยภาพทางการแข่งขันและการขึ้นทะเบียนทรัพย์สินทางปัญญา”</v>
      </c>
      <c r="C8" s="58" t="s">
        <v>268</v>
      </c>
      <c r="D8" s="58" t="s">
        <v>42</v>
      </c>
      <c r="E8" s="123">
        <v>2567</v>
      </c>
      <c r="F8" s="124" t="s">
        <v>249</v>
      </c>
      <c r="G8" s="124" t="s">
        <v>250</v>
      </c>
      <c r="H8" s="124" t="s">
        <v>269</v>
      </c>
      <c r="I8" s="124" t="s">
        <v>260</v>
      </c>
      <c r="J8" s="124" t="s">
        <v>38</v>
      </c>
      <c r="K8" s="124" t="s">
        <v>261</v>
      </c>
      <c r="L8" s="124" t="s">
        <v>78</v>
      </c>
      <c r="M8" s="124" t="s">
        <v>208</v>
      </c>
      <c r="N8" s="124" t="s">
        <v>78</v>
      </c>
      <c r="O8" s="124" t="s">
        <v>208</v>
      </c>
      <c r="P8" s="67" t="s">
        <v>270</v>
      </c>
      <c r="Q8" s="2" t="str">
        <f t="shared" si="1"/>
        <v>050103V01F01</v>
      </c>
      <c r="R8" s="71" t="s">
        <v>114</v>
      </c>
      <c r="S8" s="71" t="s">
        <v>122</v>
      </c>
    </row>
    <row r="9" spans="1:20" ht="21" x14ac:dyDescent="0.4">
      <c r="A9" s="92" t="s">
        <v>284</v>
      </c>
      <c r="B9" s="61" t="str">
        <f t="shared" si="0"/>
        <v>การพัฒนาผู้ประกอบการนวัตกรรมอาหารรายใหม่ (Innovative Food Startups) ด้วยแนวคิดการท่องเที่ยวเชิงอาหารกินดีมีสุข (Well-being Gastronomy Tourism) สู่การขึ้นทะเบียนทรัพย์สินทางปัญญา</v>
      </c>
      <c r="C9" s="58" t="s">
        <v>285</v>
      </c>
      <c r="D9" s="58" t="s">
        <v>42</v>
      </c>
      <c r="E9" s="123">
        <v>2567</v>
      </c>
      <c r="F9" s="124" t="s">
        <v>249</v>
      </c>
      <c r="G9" s="124" t="s">
        <v>250</v>
      </c>
      <c r="H9" s="124" t="s">
        <v>112</v>
      </c>
      <c r="I9" s="124" t="s">
        <v>113</v>
      </c>
      <c r="J9" s="124" t="s">
        <v>38</v>
      </c>
      <c r="K9" s="124" t="s">
        <v>261</v>
      </c>
      <c r="L9" s="124" t="s">
        <v>78</v>
      </c>
      <c r="M9" s="124" t="s">
        <v>208</v>
      </c>
      <c r="N9" s="124" t="s">
        <v>78</v>
      </c>
      <c r="O9" s="124" t="s">
        <v>208</v>
      </c>
      <c r="P9" s="67" t="s">
        <v>286</v>
      </c>
      <c r="Q9" s="2" t="str">
        <f t="shared" si="1"/>
        <v>050103V01F01</v>
      </c>
      <c r="R9" s="71" t="s">
        <v>114</v>
      </c>
      <c r="S9" s="71" t="s">
        <v>122</v>
      </c>
    </row>
    <row r="10" spans="1:20" ht="21" x14ac:dyDescent="0.4">
      <c r="B10" s="120" t="str">
        <f>HYPERLINK(P10, C10)</f>
        <v>โครงการยกระดับสินค้าและบริการจากฐานภูมิปัญญาการแพทย์แผนไทย การแพทย์พื้นบ้านไทยและสมุนไพรสู่การเสริมสร้างเศรษฐกิจเชื่อมโยงการท่องเที่ยวเชิงสร้างสรรค์ทางวัฒนธรรม</v>
      </c>
      <c r="C10" s="121" t="s">
        <v>306</v>
      </c>
      <c r="D10" s="134"/>
      <c r="E10" s="123">
        <v>2568</v>
      </c>
      <c r="F10" s="134"/>
      <c r="G10" s="134"/>
      <c r="H10" s="134"/>
      <c r="I10" s="122" t="s">
        <v>52</v>
      </c>
      <c r="J10" s="122" t="s">
        <v>46</v>
      </c>
      <c r="K10" s="124" t="s">
        <v>341</v>
      </c>
      <c r="L10" s="135"/>
      <c r="M10" s="135"/>
      <c r="N10" s="69" t="s">
        <v>78</v>
      </c>
      <c r="O10" s="69" t="s">
        <v>203</v>
      </c>
      <c r="P10" s="106" t="s">
        <v>329</v>
      </c>
    </row>
    <row r="11" spans="1:20" ht="21" x14ac:dyDescent="0.4">
      <c r="B11" s="120" t="str">
        <f t="shared" ref="B11:B12" si="2">HYPERLINK(P11, C11)</f>
        <v>โครงการพัฒนาเพื่อต่อยอดรูปแบบผลิตภัณฑ์ของที่ระลึก สำหรับการท่องเที่ยวเชิงสร้างสรรค์และวัฒนธรรม กลุ่มจังหวัดเมืองรองภาคกลาง ด้วยทรัพย์สินทางปัญญา</v>
      </c>
      <c r="C11" s="121" t="s">
        <v>312</v>
      </c>
      <c r="D11" s="134"/>
      <c r="E11" s="123">
        <v>2568</v>
      </c>
      <c r="F11" s="134"/>
      <c r="G11" s="134"/>
      <c r="H11" s="134"/>
      <c r="I11" s="122" t="s">
        <v>313</v>
      </c>
      <c r="J11" s="122" t="s">
        <v>38</v>
      </c>
      <c r="K11" s="124" t="s">
        <v>341</v>
      </c>
      <c r="L11" s="135"/>
      <c r="M11" s="135"/>
      <c r="N11" s="69" t="s">
        <v>69</v>
      </c>
      <c r="O11" s="69" t="s">
        <v>173</v>
      </c>
      <c r="P11" s="106" t="s">
        <v>335</v>
      </c>
    </row>
    <row r="12" spans="1:20" ht="21" x14ac:dyDescent="0.4">
      <c r="B12" s="120" t="str">
        <f t="shared" si="2"/>
        <v>ส่งเสริมและพัฒนาสินค้าท่องเที่ยวและผลิตภัณฑ์ท้องถิ่นของจังหวัดยะลาสู่การคุ้มครองทรัพย์สินทางปัญญา</v>
      </c>
      <c r="C12" s="121" t="s">
        <v>315</v>
      </c>
      <c r="D12" s="134"/>
      <c r="E12" s="123">
        <v>2568</v>
      </c>
      <c r="F12" s="134"/>
      <c r="G12" s="134"/>
      <c r="H12" s="134"/>
      <c r="I12" s="122" t="s">
        <v>316</v>
      </c>
      <c r="J12" s="122" t="s">
        <v>38</v>
      </c>
      <c r="K12" s="124" t="s">
        <v>341</v>
      </c>
      <c r="L12" s="135"/>
      <c r="M12" s="135"/>
      <c r="N12" s="69" t="s">
        <v>69</v>
      </c>
      <c r="O12" s="69" t="s">
        <v>173</v>
      </c>
      <c r="P12" s="106" t="s">
        <v>339</v>
      </c>
    </row>
  </sheetData>
  <autoFilter ref="B3:O12" xr:uid="{5E92B710-814A-48CA-8DD8-6128CB5CBB45}"/>
  <mergeCells count="2">
    <mergeCell ref="L2:M2"/>
    <mergeCell ref="N2:O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4851D-DF73-47D2-8BAF-09C7904A935E}">
  <sheetPr codeName="Sheet10" filterMode="1"/>
  <dimension ref="A1:N14"/>
  <sheetViews>
    <sheetView zoomScaleNormal="100" workbookViewId="0">
      <selection activeCell="A2" sqref="A2"/>
    </sheetView>
  </sheetViews>
  <sheetFormatPr defaultColWidth="9" defaultRowHeight="14.4" x14ac:dyDescent="0.3"/>
  <cols>
    <col min="1" max="1" width="20.09765625" style="63" customWidth="1"/>
    <col min="2" max="2" width="20.09765625" style="64" customWidth="1"/>
    <col min="3" max="4" width="47.19921875" style="63" customWidth="1"/>
    <col min="5" max="5" width="11.69921875" style="63" customWidth="1"/>
    <col min="6" max="6" width="24.69921875" style="63" customWidth="1"/>
    <col min="7" max="7" width="23.59765625" style="63" customWidth="1"/>
    <col min="8" max="8" width="47.19921875" style="63" customWidth="1"/>
    <col min="9" max="9" width="46.09765625" style="63" customWidth="1"/>
    <col min="10" max="11" width="47.19921875" style="63" customWidth="1"/>
    <col min="12" max="12" width="11.69921875" style="63" customWidth="1"/>
    <col min="13" max="13" width="14.09765625" style="63" customWidth="1"/>
    <col min="14" max="14" width="63.3984375" style="63" customWidth="1"/>
    <col min="15" max="16384" width="9" style="63"/>
  </cols>
  <sheetData>
    <row r="1" spans="1:14" x14ac:dyDescent="0.3">
      <c r="A1" s="153"/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</row>
    <row r="2" spans="1:14" x14ac:dyDescent="0.3">
      <c r="A2" s="50" t="s">
        <v>1</v>
      </c>
      <c r="B2" s="50"/>
      <c r="C2" s="50" t="s">
        <v>2</v>
      </c>
      <c r="D2" s="50" t="s">
        <v>6</v>
      </c>
      <c r="E2" s="50" t="s">
        <v>127</v>
      </c>
      <c r="F2" s="50" t="s">
        <v>13</v>
      </c>
      <c r="G2" s="50" t="s">
        <v>14</v>
      </c>
      <c r="H2" s="50" t="s">
        <v>17</v>
      </c>
      <c r="I2" s="50" t="s">
        <v>18</v>
      </c>
      <c r="J2" s="50" t="s">
        <v>19</v>
      </c>
      <c r="K2" s="50" t="s">
        <v>20</v>
      </c>
      <c r="L2" s="50" t="s">
        <v>21</v>
      </c>
      <c r="M2" s="50" t="s">
        <v>22</v>
      </c>
      <c r="N2" s="50" t="s">
        <v>171</v>
      </c>
    </row>
    <row r="3" spans="1:14" x14ac:dyDescent="0.3">
      <c r="A3" s="63" t="s">
        <v>109</v>
      </c>
      <c r="C3" s="63" t="s">
        <v>110</v>
      </c>
      <c r="D3" s="63" t="s">
        <v>42</v>
      </c>
      <c r="E3" s="51">
        <v>2566</v>
      </c>
      <c r="F3" s="63" t="s">
        <v>94</v>
      </c>
      <c r="G3" s="63" t="s">
        <v>95</v>
      </c>
      <c r="H3" s="63" t="s">
        <v>112</v>
      </c>
      <c r="I3" s="63" t="s">
        <v>113</v>
      </c>
      <c r="J3" s="63" t="s">
        <v>38</v>
      </c>
      <c r="K3" s="63" t="s">
        <v>105</v>
      </c>
      <c r="L3" s="63" t="s">
        <v>78</v>
      </c>
      <c r="M3" s="63" t="s">
        <v>203</v>
      </c>
      <c r="N3" s="63" t="s">
        <v>204</v>
      </c>
    </row>
    <row r="4" spans="1:14" x14ac:dyDescent="0.3">
      <c r="A4" s="63" t="s">
        <v>116</v>
      </c>
      <c r="C4" s="63" t="s">
        <v>117</v>
      </c>
      <c r="D4" s="63" t="s">
        <v>42</v>
      </c>
      <c r="E4" s="51">
        <v>2566</v>
      </c>
      <c r="F4" s="63" t="s">
        <v>94</v>
      </c>
      <c r="G4" s="63" t="s">
        <v>95</v>
      </c>
      <c r="H4" s="63" t="s">
        <v>112</v>
      </c>
      <c r="I4" s="63" t="s">
        <v>113</v>
      </c>
      <c r="J4" s="63" t="s">
        <v>38</v>
      </c>
      <c r="K4" s="63" t="s">
        <v>105</v>
      </c>
      <c r="L4" s="63" t="s">
        <v>78</v>
      </c>
      <c r="M4" s="63" t="s">
        <v>203</v>
      </c>
      <c r="N4" s="63" t="s">
        <v>206</v>
      </c>
    </row>
    <row r="5" spans="1:14" hidden="1" x14ac:dyDescent="0.3">
      <c r="A5" s="63" t="s">
        <v>119</v>
      </c>
      <c r="C5" s="63" t="s">
        <v>120</v>
      </c>
      <c r="D5" s="63" t="s">
        <v>42</v>
      </c>
      <c r="E5" s="51">
        <v>2566</v>
      </c>
      <c r="F5" s="63" t="s">
        <v>94</v>
      </c>
      <c r="G5" s="63" t="s">
        <v>95</v>
      </c>
      <c r="H5" s="63" t="s">
        <v>112</v>
      </c>
      <c r="I5" s="63" t="s">
        <v>113</v>
      </c>
      <c r="J5" s="63" t="s">
        <v>38</v>
      </c>
      <c r="K5" s="63" t="s">
        <v>96</v>
      </c>
      <c r="L5" s="63" t="s">
        <v>78</v>
      </c>
      <c r="M5" s="63" t="s">
        <v>208</v>
      </c>
      <c r="N5" s="63" t="s">
        <v>209</v>
      </c>
    </row>
    <row r="6" spans="1:14" x14ac:dyDescent="0.3">
      <c r="A6" s="63" t="s">
        <v>213</v>
      </c>
      <c r="C6" s="63" t="s">
        <v>214</v>
      </c>
      <c r="D6" s="63" t="s">
        <v>42</v>
      </c>
      <c r="E6" s="51">
        <v>2566</v>
      </c>
      <c r="F6" s="63" t="s">
        <v>94</v>
      </c>
      <c r="G6" s="63" t="s">
        <v>95</v>
      </c>
      <c r="H6" s="63" t="s">
        <v>215</v>
      </c>
      <c r="I6" s="63" t="s">
        <v>216</v>
      </c>
      <c r="J6" s="63" t="s">
        <v>217</v>
      </c>
      <c r="L6" s="63" t="s">
        <v>78</v>
      </c>
      <c r="M6" s="63" t="s">
        <v>203</v>
      </c>
      <c r="N6" s="63" t="s">
        <v>218</v>
      </c>
    </row>
    <row r="7" spans="1:14" hidden="1" x14ac:dyDescent="0.3">
      <c r="A7" s="63" t="s">
        <v>91</v>
      </c>
      <c r="C7" s="63" t="s">
        <v>92</v>
      </c>
      <c r="D7" s="63" t="s">
        <v>42</v>
      </c>
      <c r="E7" s="51">
        <v>2566</v>
      </c>
      <c r="F7" s="63" t="s">
        <v>94</v>
      </c>
      <c r="G7" s="63" t="s">
        <v>95</v>
      </c>
      <c r="H7" s="63" t="s">
        <v>85</v>
      </c>
      <c r="I7" s="63" t="s">
        <v>66</v>
      </c>
      <c r="J7" s="63" t="s">
        <v>67</v>
      </c>
      <c r="K7" s="63" t="s">
        <v>96</v>
      </c>
      <c r="L7" s="63" t="s">
        <v>69</v>
      </c>
      <c r="M7" s="63" t="s">
        <v>197</v>
      </c>
      <c r="N7" s="63" t="s">
        <v>198</v>
      </c>
    </row>
    <row r="8" spans="1:14" x14ac:dyDescent="0.3">
      <c r="A8" s="63" t="s">
        <v>219</v>
      </c>
      <c r="C8" s="63" t="s">
        <v>220</v>
      </c>
      <c r="D8" s="63" t="s">
        <v>42</v>
      </c>
      <c r="E8" s="51">
        <v>2566</v>
      </c>
      <c r="F8" s="63" t="s">
        <v>94</v>
      </c>
      <c r="G8" s="63" t="s">
        <v>95</v>
      </c>
      <c r="H8" s="63" t="s">
        <v>125</v>
      </c>
      <c r="I8" s="63" t="s">
        <v>66</v>
      </c>
      <c r="J8" s="63" t="s">
        <v>67</v>
      </c>
      <c r="L8" s="63" t="s">
        <v>69</v>
      </c>
      <c r="M8" s="63" t="s">
        <v>197</v>
      </c>
      <c r="N8" s="63" t="s">
        <v>221</v>
      </c>
    </row>
    <row r="9" spans="1:14" x14ac:dyDescent="0.3">
      <c r="A9" s="63" t="s">
        <v>222</v>
      </c>
      <c r="C9" s="63" t="s">
        <v>223</v>
      </c>
      <c r="D9" s="63" t="s">
        <v>42</v>
      </c>
      <c r="E9" s="51">
        <v>2566</v>
      </c>
      <c r="F9" s="63" t="s">
        <v>224</v>
      </c>
      <c r="G9" s="63" t="s">
        <v>225</v>
      </c>
      <c r="H9" s="63" t="s">
        <v>226</v>
      </c>
      <c r="I9" s="63" t="s">
        <v>227</v>
      </c>
      <c r="J9" s="63" t="s">
        <v>228</v>
      </c>
      <c r="L9" s="63" t="s">
        <v>78</v>
      </c>
      <c r="M9" s="63" t="s">
        <v>208</v>
      </c>
      <c r="N9" s="63" t="s">
        <v>229</v>
      </c>
    </row>
    <row r="10" spans="1:14" x14ac:dyDescent="0.3">
      <c r="A10" s="63" t="s">
        <v>230</v>
      </c>
      <c r="C10" s="63" t="s">
        <v>231</v>
      </c>
      <c r="D10" s="63" t="s">
        <v>42</v>
      </c>
      <c r="E10" s="51">
        <v>2566</v>
      </c>
      <c r="F10" s="63" t="s">
        <v>94</v>
      </c>
      <c r="G10" s="63" t="s">
        <v>95</v>
      </c>
      <c r="H10" s="63" t="s">
        <v>232</v>
      </c>
      <c r="I10" s="63" t="s">
        <v>183</v>
      </c>
      <c r="J10" s="63" t="s">
        <v>184</v>
      </c>
      <c r="L10" s="63" t="s">
        <v>131</v>
      </c>
      <c r="M10" s="63" t="s">
        <v>233</v>
      </c>
      <c r="N10" s="63" t="s">
        <v>234</v>
      </c>
    </row>
    <row r="11" spans="1:14" x14ac:dyDescent="0.3">
      <c r="A11" s="63" t="s">
        <v>235</v>
      </c>
      <c r="C11" s="63" t="s">
        <v>236</v>
      </c>
      <c r="D11" s="63" t="s">
        <v>42</v>
      </c>
      <c r="E11" s="51">
        <v>2566</v>
      </c>
      <c r="F11" s="63" t="s">
        <v>237</v>
      </c>
      <c r="G11" s="63" t="s">
        <v>95</v>
      </c>
      <c r="H11" s="63" t="s">
        <v>238</v>
      </c>
      <c r="I11" s="63" t="s">
        <v>239</v>
      </c>
      <c r="J11" s="63" t="s">
        <v>240</v>
      </c>
      <c r="L11" s="63" t="s">
        <v>86</v>
      </c>
      <c r="M11" s="63" t="s">
        <v>194</v>
      </c>
      <c r="N11" s="63" t="s">
        <v>241</v>
      </c>
    </row>
    <row r="12" spans="1:14" x14ac:dyDescent="0.3">
      <c r="A12" s="63" t="s">
        <v>100</v>
      </c>
      <c r="C12" s="63" t="s">
        <v>101</v>
      </c>
      <c r="D12" s="63" t="s">
        <v>42</v>
      </c>
      <c r="E12" s="51">
        <v>2566</v>
      </c>
      <c r="F12" s="63" t="s">
        <v>94</v>
      </c>
      <c r="G12" s="63" t="s">
        <v>95</v>
      </c>
      <c r="H12" s="63" t="s">
        <v>103</v>
      </c>
      <c r="I12" s="63" t="s">
        <v>104</v>
      </c>
      <c r="J12" s="63" t="s">
        <v>38</v>
      </c>
      <c r="K12" s="63" t="s">
        <v>105</v>
      </c>
      <c r="L12" s="63" t="s">
        <v>86</v>
      </c>
      <c r="M12" s="63" t="s">
        <v>200</v>
      </c>
      <c r="N12" s="63" t="s">
        <v>201</v>
      </c>
    </row>
    <row r="13" spans="1:14" hidden="1" x14ac:dyDescent="0.3">
      <c r="A13" s="63" t="s">
        <v>242</v>
      </c>
      <c r="C13" s="63" t="s">
        <v>101</v>
      </c>
      <c r="D13" s="63" t="s">
        <v>42</v>
      </c>
      <c r="E13" s="51">
        <v>2566</v>
      </c>
      <c r="F13" s="63" t="s">
        <v>94</v>
      </c>
      <c r="G13" s="63" t="s">
        <v>95</v>
      </c>
      <c r="H13" s="63" t="s">
        <v>103</v>
      </c>
      <c r="I13" s="63" t="s">
        <v>104</v>
      </c>
      <c r="J13" s="63" t="s">
        <v>38</v>
      </c>
      <c r="K13" s="63" t="s">
        <v>243</v>
      </c>
      <c r="L13" s="63" t="s">
        <v>86</v>
      </c>
      <c r="M13" s="63" t="s">
        <v>200</v>
      </c>
      <c r="N13" s="63" t="s">
        <v>244</v>
      </c>
    </row>
    <row r="14" spans="1:14" x14ac:dyDescent="0.3">
      <c r="A14" s="63" t="s">
        <v>245</v>
      </c>
      <c r="C14" s="63" t="s">
        <v>246</v>
      </c>
      <c r="D14" s="63" t="s">
        <v>42</v>
      </c>
      <c r="E14" s="51">
        <v>2566</v>
      </c>
      <c r="F14" s="63" t="s">
        <v>94</v>
      </c>
      <c r="G14" s="63" t="s">
        <v>95</v>
      </c>
      <c r="H14" s="63" t="s">
        <v>36</v>
      </c>
      <c r="I14" s="63" t="s">
        <v>37</v>
      </c>
      <c r="J14" s="63" t="s">
        <v>38</v>
      </c>
      <c r="L14" s="63" t="s">
        <v>86</v>
      </c>
      <c r="M14" s="63" t="s">
        <v>212</v>
      </c>
      <c r="N14" s="63" t="s">
        <v>247</v>
      </c>
    </row>
  </sheetData>
  <autoFilter ref="A2:N14" xr:uid="{B1C2239E-9D94-4244-B678-ECC66DB0F152}">
    <filterColumn colId="10">
      <filters blank="1">
        <filter val="ข้อเสนอโครงการสำคัญ 2566 ที่ผ่านเข้ารอบ"/>
      </filters>
    </filterColumn>
  </autoFilter>
  <mergeCells count="1">
    <mergeCell ref="A1:N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B82E5-1F67-4B76-BA86-3C50998305D2}">
  <sheetPr codeName="Sheet15" filterMode="1"/>
  <dimension ref="A1:Q12"/>
  <sheetViews>
    <sheetView zoomScale="90" zoomScaleNormal="90" workbookViewId="0">
      <selection activeCell="A5" sqref="A5:Q12"/>
    </sheetView>
  </sheetViews>
  <sheetFormatPr defaultColWidth="9" defaultRowHeight="14.4" x14ac:dyDescent="0.3"/>
  <cols>
    <col min="1" max="1" width="22.3984375" style="63" customWidth="1"/>
    <col min="2" max="2" width="22.3984375" style="64" customWidth="1"/>
    <col min="3" max="4" width="47.19921875" style="63" customWidth="1"/>
    <col min="5" max="5" width="11.69921875" style="63" customWidth="1"/>
    <col min="6" max="6" width="24.69921875" style="63" customWidth="1"/>
    <col min="7" max="7" width="23.59765625" style="63" customWidth="1"/>
    <col min="8" max="8" width="47.19921875" style="63" customWidth="1"/>
    <col min="9" max="9" width="46.09765625" style="63" customWidth="1"/>
    <col min="10" max="11" width="47.19921875" style="63" customWidth="1"/>
    <col min="12" max="12" width="11.69921875" style="63" customWidth="1"/>
    <col min="13" max="13" width="14.09765625" style="63" customWidth="1"/>
    <col min="14" max="14" width="60.3984375" style="63" customWidth="1"/>
    <col min="15" max="15" width="16.3984375" style="64" customWidth="1"/>
    <col min="16" max="16" width="23.09765625" style="64" customWidth="1"/>
    <col min="17" max="17" width="17.59765625" style="64" customWidth="1"/>
    <col min="18" max="16384" width="9" style="63"/>
  </cols>
  <sheetData>
    <row r="1" spans="1:17" x14ac:dyDescent="0.3">
      <c r="A1" s="153"/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P1" s="63"/>
      <c r="Q1" s="63"/>
    </row>
    <row r="2" spans="1:17" x14ac:dyDescent="0.3">
      <c r="A2" s="50" t="s">
        <v>1</v>
      </c>
      <c r="B2" s="50"/>
      <c r="C2" s="50" t="s">
        <v>2</v>
      </c>
      <c r="D2" s="50" t="s">
        <v>6</v>
      </c>
      <c r="E2" s="50" t="s">
        <v>127</v>
      </c>
      <c r="F2" s="50" t="s">
        <v>13</v>
      </c>
      <c r="G2" s="50" t="s">
        <v>14</v>
      </c>
      <c r="H2" s="50" t="s">
        <v>17</v>
      </c>
      <c r="I2" s="50" t="s">
        <v>18</v>
      </c>
      <c r="J2" s="50" t="s">
        <v>19</v>
      </c>
      <c r="K2" s="50" t="s">
        <v>20</v>
      </c>
      <c r="L2" s="50" t="s">
        <v>21</v>
      </c>
      <c r="M2" s="50" t="s">
        <v>22</v>
      </c>
      <c r="N2" s="50" t="s">
        <v>171</v>
      </c>
      <c r="O2" s="50"/>
      <c r="P2" s="50" t="s">
        <v>169</v>
      </c>
      <c r="Q2" s="50" t="s">
        <v>170</v>
      </c>
    </row>
    <row r="3" spans="1:17" hidden="1" x14ac:dyDescent="0.3">
      <c r="A3" s="63" t="s">
        <v>248</v>
      </c>
      <c r="C3" s="63" t="s">
        <v>92</v>
      </c>
      <c r="D3" s="63" t="s">
        <v>42</v>
      </c>
      <c r="E3" s="51">
        <v>2567</v>
      </c>
      <c r="F3" s="63" t="s">
        <v>249</v>
      </c>
      <c r="G3" s="63" t="s">
        <v>250</v>
      </c>
      <c r="H3" s="63" t="s">
        <v>125</v>
      </c>
      <c r="I3" s="63" t="s">
        <v>66</v>
      </c>
      <c r="J3" s="63" t="s">
        <v>67</v>
      </c>
      <c r="K3" s="63" t="s">
        <v>251</v>
      </c>
      <c r="L3" s="63" t="s">
        <v>69</v>
      </c>
      <c r="M3" s="63" t="s">
        <v>173</v>
      </c>
      <c r="N3" s="63" t="s">
        <v>253</v>
      </c>
      <c r="P3" s="64" t="s">
        <v>97</v>
      </c>
      <c r="Q3" s="64" t="s">
        <v>252</v>
      </c>
    </row>
    <row r="4" spans="1:17" hidden="1" x14ac:dyDescent="0.3">
      <c r="A4" s="63" t="s">
        <v>254</v>
      </c>
      <c r="C4" s="63" t="s">
        <v>255</v>
      </c>
      <c r="D4" s="63" t="s">
        <v>42</v>
      </c>
      <c r="E4" s="51">
        <v>2567</v>
      </c>
      <c r="F4" s="63" t="s">
        <v>249</v>
      </c>
      <c r="G4" s="63" t="s">
        <v>250</v>
      </c>
      <c r="H4" s="63" t="s">
        <v>103</v>
      </c>
      <c r="I4" s="63" t="s">
        <v>104</v>
      </c>
      <c r="J4" s="63" t="s">
        <v>38</v>
      </c>
      <c r="K4" s="63" t="s">
        <v>251</v>
      </c>
      <c r="L4" s="63" t="s">
        <v>86</v>
      </c>
      <c r="M4" s="63" t="s">
        <v>200</v>
      </c>
      <c r="N4" s="63" t="s">
        <v>256</v>
      </c>
      <c r="P4" s="64" t="s">
        <v>106</v>
      </c>
      <c r="Q4" s="64" t="s">
        <v>107</v>
      </c>
    </row>
    <row r="5" spans="1:17" x14ac:dyDescent="0.3">
      <c r="A5" s="63" t="s">
        <v>257</v>
      </c>
      <c r="C5" s="63" t="s">
        <v>258</v>
      </c>
      <c r="D5" s="63" t="s">
        <v>42</v>
      </c>
      <c r="E5" s="51">
        <v>2567</v>
      </c>
      <c r="F5" s="63" t="s">
        <v>249</v>
      </c>
      <c r="G5" s="63" t="s">
        <v>250</v>
      </c>
      <c r="H5" s="63" t="s">
        <v>259</v>
      </c>
      <c r="I5" s="63" t="s">
        <v>260</v>
      </c>
      <c r="J5" s="63" t="s">
        <v>38</v>
      </c>
      <c r="K5" s="63" t="s">
        <v>261</v>
      </c>
      <c r="L5" s="63" t="s">
        <v>78</v>
      </c>
      <c r="M5" s="63" t="s">
        <v>208</v>
      </c>
      <c r="N5" s="63" t="s">
        <v>262</v>
      </c>
      <c r="P5" s="64" t="s">
        <v>114</v>
      </c>
      <c r="Q5" s="64" t="s">
        <v>122</v>
      </c>
    </row>
    <row r="6" spans="1:17" hidden="1" x14ac:dyDescent="0.3">
      <c r="A6" s="63" t="s">
        <v>263</v>
      </c>
      <c r="C6" s="63" t="s">
        <v>264</v>
      </c>
      <c r="D6" s="63" t="s">
        <v>42</v>
      </c>
      <c r="E6" s="51">
        <v>2567</v>
      </c>
      <c r="F6" s="63" t="s">
        <v>249</v>
      </c>
      <c r="G6" s="63" t="s">
        <v>250</v>
      </c>
      <c r="H6" s="63" t="s">
        <v>265</v>
      </c>
      <c r="I6" s="63" t="s">
        <v>216</v>
      </c>
      <c r="J6" s="63" t="s">
        <v>217</v>
      </c>
      <c r="K6" s="63" t="s">
        <v>251</v>
      </c>
      <c r="L6" s="63" t="s">
        <v>78</v>
      </c>
      <c r="M6" s="63" t="s">
        <v>203</v>
      </c>
      <c r="N6" s="63" t="s">
        <v>266</v>
      </c>
      <c r="P6" s="64" t="s">
        <v>114</v>
      </c>
      <c r="Q6" s="64" t="s">
        <v>115</v>
      </c>
    </row>
    <row r="7" spans="1:17" x14ac:dyDescent="0.3">
      <c r="A7" s="63" t="s">
        <v>267</v>
      </c>
      <c r="C7" s="63" t="s">
        <v>268</v>
      </c>
      <c r="D7" s="63" t="s">
        <v>42</v>
      </c>
      <c r="E7" s="51">
        <v>2567</v>
      </c>
      <c r="F7" s="63" t="s">
        <v>249</v>
      </c>
      <c r="G7" s="63" t="s">
        <v>250</v>
      </c>
      <c r="H7" s="63" t="s">
        <v>269</v>
      </c>
      <c r="I7" s="63" t="s">
        <v>260</v>
      </c>
      <c r="J7" s="63" t="s">
        <v>38</v>
      </c>
      <c r="K7" s="63" t="s">
        <v>261</v>
      </c>
      <c r="L7" s="63" t="s">
        <v>78</v>
      </c>
      <c r="M7" s="63" t="s">
        <v>208</v>
      </c>
      <c r="N7" s="63" t="s">
        <v>270</v>
      </c>
      <c r="P7" s="64" t="s">
        <v>114</v>
      </c>
      <c r="Q7" s="64" t="s">
        <v>122</v>
      </c>
    </row>
    <row r="8" spans="1:17" hidden="1" x14ac:dyDescent="0.3">
      <c r="A8" s="63" t="s">
        <v>271</v>
      </c>
      <c r="C8" s="63" t="s">
        <v>272</v>
      </c>
      <c r="D8" s="63" t="s">
        <v>42</v>
      </c>
      <c r="E8" s="51">
        <v>2567</v>
      </c>
      <c r="F8" s="63" t="s">
        <v>249</v>
      </c>
      <c r="G8" s="63" t="s">
        <v>250</v>
      </c>
      <c r="H8" s="63" t="s">
        <v>269</v>
      </c>
      <c r="I8" s="63" t="s">
        <v>260</v>
      </c>
      <c r="J8" s="63" t="s">
        <v>38</v>
      </c>
      <c r="K8" s="63" t="s">
        <v>251</v>
      </c>
      <c r="L8" s="63" t="s">
        <v>78</v>
      </c>
      <c r="M8" s="63" t="s">
        <v>208</v>
      </c>
      <c r="N8" s="63" t="s">
        <v>273</v>
      </c>
      <c r="P8" s="64" t="s">
        <v>114</v>
      </c>
      <c r="Q8" s="64" t="s">
        <v>122</v>
      </c>
    </row>
    <row r="9" spans="1:17" hidden="1" x14ac:dyDescent="0.3">
      <c r="A9" s="63" t="s">
        <v>274</v>
      </c>
      <c r="C9" s="63" t="s">
        <v>275</v>
      </c>
      <c r="D9" s="63" t="s">
        <v>42</v>
      </c>
      <c r="E9" s="51">
        <v>2567</v>
      </c>
      <c r="F9" s="63" t="s">
        <v>249</v>
      </c>
      <c r="G9" s="63" t="s">
        <v>250</v>
      </c>
      <c r="H9" s="63" t="s">
        <v>276</v>
      </c>
      <c r="I9" s="63" t="s">
        <v>239</v>
      </c>
      <c r="J9" s="63" t="s">
        <v>240</v>
      </c>
      <c r="K9" s="63" t="s">
        <v>251</v>
      </c>
      <c r="L9" s="63" t="s">
        <v>86</v>
      </c>
      <c r="M9" s="63" t="s">
        <v>211</v>
      </c>
      <c r="N9" s="63" t="s">
        <v>278</v>
      </c>
      <c r="P9" s="64" t="s">
        <v>106</v>
      </c>
      <c r="Q9" s="64" t="s">
        <v>277</v>
      </c>
    </row>
    <row r="10" spans="1:17" hidden="1" x14ac:dyDescent="0.3">
      <c r="A10" s="63" t="s">
        <v>279</v>
      </c>
      <c r="C10" s="63" t="s">
        <v>280</v>
      </c>
      <c r="D10" s="63" t="s">
        <v>42</v>
      </c>
      <c r="E10" s="51">
        <v>2567</v>
      </c>
      <c r="F10" s="63" t="s">
        <v>249</v>
      </c>
      <c r="G10" s="63" t="s">
        <v>281</v>
      </c>
      <c r="H10" s="63" t="s">
        <v>103</v>
      </c>
      <c r="I10" s="63" t="s">
        <v>282</v>
      </c>
      <c r="J10" s="63" t="s">
        <v>38</v>
      </c>
      <c r="K10" s="63" t="s">
        <v>251</v>
      </c>
      <c r="L10" s="63" t="s">
        <v>78</v>
      </c>
      <c r="M10" s="63" t="s">
        <v>203</v>
      </c>
      <c r="N10" s="63" t="s">
        <v>283</v>
      </c>
      <c r="P10" s="64" t="s">
        <v>114</v>
      </c>
      <c r="Q10" s="64" t="s">
        <v>115</v>
      </c>
    </row>
    <row r="11" spans="1:17" x14ac:dyDescent="0.3">
      <c r="A11" s="63" t="s">
        <v>284</v>
      </c>
      <c r="C11" s="63" t="s">
        <v>285</v>
      </c>
      <c r="D11" s="63" t="s">
        <v>42</v>
      </c>
      <c r="E11" s="51">
        <v>2567</v>
      </c>
      <c r="F11" s="63" t="s">
        <v>249</v>
      </c>
      <c r="G11" s="63" t="s">
        <v>250</v>
      </c>
      <c r="H11" s="63" t="s">
        <v>112</v>
      </c>
      <c r="I11" s="63" t="s">
        <v>113</v>
      </c>
      <c r="J11" s="63" t="s">
        <v>38</v>
      </c>
      <c r="K11" s="63" t="s">
        <v>261</v>
      </c>
      <c r="L11" s="63" t="s">
        <v>78</v>
      </c>
      <c r="M11" s="63" t="s">
        <v>208</v>
      </c>
      <c r="N11" s="63" t="s">
        <v>286</v>
      </c>
      <c r="P11" s="64" t="s">
        <v>114</v>
      </c>
      <c r="Q11" s="64" t="s">
        <v>122</v>
      </c>
    </row>
    <row r="12" spans="1:17" x14ac:dyDescent="0.3">
      <c r="A12" s="63" t="s">
        <v>287</v>
      </c>
      <c r="C12" s="63" t="s">
        <v>92</v>
      </c>
      <c r="D12" s="63" t="s">
        <v>42</v>
      </c>
      <c r="E12" s="51">
        <v>2567</v>
      </c>
      <c r="F12" s="63" t="s">
        <v>249</v>
      </c>
      <c r="G12" s="63" t="s">
        <v>250</v>
      </c>
      <c r="H12" s="63" t="s">
        <v>125</v>
      </c>
      <c r="I12" s="63" t="s">
        <v>66</v>
      </c>
      <c r="J12" s="63" t="s">
        <v>67</v>
      </c>
      <c r="L12" s="63" t="s">
        <v>69</v>
      </c>
      <c r="M12" s="63" t="s">
        <v>173</v>
      </c>
      <c r="N12" s="63" t="s">
        <v>290</v>
      </c>
      <c r="P12" s="64" t="s">
        <v>288</v>
      </c>
      <c r="Q12" s="64" t="s">
        <v>289</v>
      </c>
    </row>
  </sheetData>
  <autoFilter ref="I2:Q12" xr:uid="{6D0A6CFD-817F-4E5D-982F-1C4ABED90EFE}">
    <filterColumn colId="2">
      <filters blank="1">
        <filter val="ข้อเสนอโครงการสำคัญ 2567 ที่ผ่านเข้ารอบ"/>
      </filters>
    </filterColumn>
  </autoFilter>
  <mergeCells count="1">
    <mergeCell ref="A1:N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/>
  <dimension ref="A1:P10"/>
  <sheetViews>
    <sheetView workbookViewId="0">
      <selection activeCell="C28" sqref="C28"/>
    </sheetView>
  </sheetViews>
  <sheetFormatPr defaultColWidth="9" defaultRowHeight="13.8" x14ac:dyDescent="0.25"/>
  <cols>
    <col min="1" max="2" width="13" style="14" customWidth="1"/>
    <col min="3" max="3" width="84.8984375" style="14" customWidth="1"/>
    <col min="4" max="4" width="45.3984375" style="14" bestFit="1" customWidth="1"/>
    <col min="5" max="5" width="46.09765625" style="14" bestFit="1" customWidth="1"/>
    <col min="6" max="6" width="21.3984375" style="14" bestFit="1" customWidth="1"/>
    <col min="7" max="7" width="69.59765625" style="14" bestFit="1" customWidth="1"/>
    <col min="8" max="8" width="15.09765625" style="14" customWidth="1"/>
    <col min="9" max="9" width="15.09765625" style="14" bestFit="1" customWidth="1"/>
    <col min="10" max="10" width="14.3984375" style="14" bestFit="1" customWidth="1"/>
    <col min="11" max="11" width="22.3984375" style="14" bestFit="1" customWidth="1"/>
    <col min="12" max="12" width="31.69921875" style="14" bestFit="1" customWidth="1"/>
    <col min="13" max="13" width="53.3984375" style="14" bestFit="1" customWidth="1"/>
    <col min="14" max="14" width="33.3984375" style="14" bestFit="1" customWidth="1"/>
    <col min="15" max="15" width="40.19921875" style="14" bestFit="1" customWidth="1"/>
    <col min="16" max="16" width="12.59765625" style="14" bestFit="1" customWidth="1"/>
    <col min="17" max="16384" width="9" style="14"/>
  </cols>
  <sheetData>
    <row r="1" spans="1:16" customFormat="1" ht="23.4" x14ac:dyDescent="0.45">
      <c r="A1" s="41" t="s">
        <v>137</v>
      </c>
    </row>
    <row r="2" spans="1:16" customFormat="1" ht="12" customHeight="1" x14ac:dyDescent="0.6">
      <c r="A2" s="25"/>
    </row>
    <row r="3" spans="1:16" s="12" customFormat="1" ht="21" x14ac:dyDescent="0.4">
      <c r="A3" s="7" t="s">
        <v>21</v>
      </c>
      <c r="B3" s="7" t="s">
        <v>22</v>
      </c>
      <c r="C3" s="7" t="s">
        <v>2</v>
      </c>
      <c r="D3" s="7" t="s">
        <v>6</v>
      </c>
      <c r="E3" s="7" t="s">
        <v>8</v>
      </c>
      <c r="F3" s="7" t="s">
        <v>9</v>
      </c>
      <c r="G3" s="7" t="s">
        <v>10</v>
      </c>
      <c r="H3" s="7" t="s">
        <v>127</v>
      </c>
      <c r="I3" s="7" t="s">
        <v>13</v>
      </c>
      <c r="J3" s="7" t="s">
        <v>14</v>
      </c>
      <c r="K3" s="7" t="s">
        <v>15</v>
      </c>
      <c r="L3" s="7" t="s">
        <v>16</v>
      </c>
      <c r="M3" s="7" t="s">
        <v>17</v>
      </c>
      <c r="N3" s="7" t="s">
        <v>18</v>
      </c>
      <c r="O3" s="7" t="s">
        <v>19</v>
      </c>
      <c r="P3" s="7" t="s">
        <v>20</v>
      </c>
    </row>
    <row r="4" spans="1:16" ht="21" x14ac:dyDescent="0.4">
      <c r="A4" s="11" t="s">
        <v>78</v>
      </c>
      <c r="B4" s="11" t="s">
        <v>79</v>
      </c>
      <c r="C4" s="13" t="s">
        <v>54</v>
      </c>
      <c r="D4" s="5" t="s">
        <v>42</v>
      </c>
      <c r="E4" s="5" t="s">
        <v>27</v>
      </c>
      <c r="F4" s="5" t="s">
        <v>30</v>
      </c>
      <c r="G4" s="5" t="s">
        <v>31</v>
      </c>
      <c r="H4" s="8">
        <v>2563</v>
      </c>
      <c r="I4" s="5" t="s">
        <v>34</v>
      </c>
      <c r="J4" s="5" t="s">
        <v>35</v>
      </c>
      <c r="K4" s="6">
        <v>350400</v>
      </c>
      <c r="L4" s="6">
        <v>350400</v>
      </c>
      <c r="M4" s="5" t="s">
        <v>51</v>
      </c>
      <c r="N4" s="5" t="s">
        <v>52</v>
      </c>
      <c r="O4" s="5" t="s">
        <v>46</v>
      </c>
      <c r="P4" s="5"/>
    </row>
    <row r="5" spans="1:16" ht="21" x14ac:dyDescent="0.4">
      <c r="A5" s="11" t="s">
        <v>78</v>
      </c>
      <c r="B5" s="11" t="s">
        <v>79</v>
      </c>
      <c r="C5" s="13" t="s">
        <v>57</v>
      </c>
      <c r="D5" s="5" t="s">
        <v>42</v>
      </c>
      <c r="E5" s="5" t="s">
        <v>27</v>
      </c>
      <c r="F5" s="5" t="s">
        <v>30</v>
      </c>
      <c r="G5" s="5" t="s">
        <v>31</v>
      </c>
      <c r="H5" s="8">
        <v>2563</v>
      </c>
      <c r="I5" s="5" t="s">
        <v>34</v>
      </c>
      <c r="J5" s="5" t="s">
        <v>35</v>
      </c>
      <c r="K5" s="6">
        <v>120000</v>
      </c>
      <c r="L5" s="6">
        <v>120000</v>
      </c>
      <c r="M5" s="5" t="s">
        <v>51</v>
      </c>
      <c r="N5" s="5" t="s">
        <v>52</v>
      </c>
      <c r="O5" s="5" t="s">
        <v>46</v>
      </c>
      <c r="P5" s="5"/>
    </row>
    <row r="6" spans="1:16" ht="21" x14ac:dyDescent="0.4">
      <c r="A6" s="10" t="s">
        <v>86</v>
      </c>
      <c r="B6" s="10" t="s">
        <v>87</v>
      </c>
      <c r="C6" s="13" t="s">
        <v>61</v>
      </c>
      <c r="D6" s="5" t="s">
        <v>42</v>
      </c>
      <c r="E6" s="5" t="s">
        <v>27</v>
      </c>
      <c r="F6" s="5" t="s">
        <v>30</v>
      </c>
      <c r="G6" s="5" t="s">
        <v>31</v>
      </c>
      <c r="H6" s="8">
        <v>2564</v>
      </c>
      <c r="I6" s="5" t="s">
        <v>83</v>
      </c>
      <c r="J6" s="5" t="s">
        <v>84</v>
      </c>
      <c r="K6" s="6">
        <v>3420800</v>
      </c>
      <c r="L6" s="6">
        <v>3420800</v>
      </c>
      <c r="M6" s="5" t="s">
        <v>85</v>
      </c>
      <c r="N6" s="5" t="s">
        <v>66</v>
      </c>
      <c r="O6" s="5" t="s">
        <v>67</v>
      </c>
      <c r="P6" s="5"/>
    </row>
    <row r="7" spans="1:16" ht="21" x14ac:dyDescent="0.4">
      <c r="A7" s="18" t="s">
        <v>86</v>
      </c>
      <c r="B7" s="18" t="s">
        <v>129</v>
      </c>
      <c r="C7" s="13" t="s">
        <v>41</v>
      </c>
      <c r="D7" s="5" t="s">
        <v>42</v>
      </c>
      <c r="E7" s="5" t="s">
        <v>27</v>
      </c>
      <c r="F7" s="5" t="s">
        <v>30</v>
      </c>
      <c r="G7" s="5" t="s">
        <v>31</v>
      </c>
      <c r="H7" s="8">
        <v>2563</v>
      </c>
      <c r="I7" s="5" t="s">
        <v>34</v>
      </c>
      <c r="J7" s="5" t="s">
        <v>35</v>
      </c>
      <c r="K7" s="6">
        <v>3383100</v>
      </c>
      <c r="L7" s="6">
        <v>3383100</v>
      </c>
      <c r="M7" s="5" t="s">
        <v>44</v>
      </c>
      <c r="N7" s="5" t="s">
        <v>45</v>
      </c>
      <c r="O7" s="5" t="s">
        <v>46</v>
      </c>
      <c r="P7" s="5"/>
    </row>
    <row r="8" spans="1:16" ht="21" x14ac:dyDescent="0.4">
      <c r="A8" s="19" t="s">
        <v>86</v>
      </c>
      <c r="B8" s="19" t="s">
        <v>128</v>
      </c>
      <c r="C8" s="13" t="s">
        <v>26</v>
      </c>
      <c r="D8" s="5" t="s">
        <v>28</v>
      </c>
      <c r="E8" s="5" t="s">
        <v>27</v>
      </c>
      <c r="F8" s="5" t="s">
        <v>30</v>
      </c>
      <c r="G8" s="5" t="s">
        <v>31</v>
      </c>
      <c r="H8" s="8">
        <v>2563</v>
      </c>
      <c r="I8" s="5" t="s">
        <v>34</v>
      </c>
      <c r="J8" s="5" t="s">
        <v>35</v>
      </c>
      <c r="K8" s="6">
        <v>30000</v>
      </c>
      <c r="L8" s="6">
        <v>30000</v>
      </c>
      <c r="M8" s="5" t="s">
        <v>36</v>
      </c>
      <c r="N8" s="5" t="s">
        <v>37</v>
      </c>
      <c r="O8" s="5" t="s">
        <v>38</v>
      </c>
      <c r="P8" s="5"/>
    </row>
    <row r="9" spans="1:16" ht="21" x14ac:dyDescent="0.4">
      <c r="A9" s="20" t="s">
        <v>69</v>
      </c>
      <c r="B9" s="20" t="s">
        <v>70</v>
      </c>
      <c r="C9" s="13" t="s">
        <v>49</v>
      </c>
      <c r="D9" s="5" t="s">
        <v>42</v>
      </c>
      <c r="E9" s="5" t="s">
        <v>27</v>
      </c>
      <c r="F9" s="5" t="s">
        <v>30</v>
      </c>
      <c r="G9" s="5" t="s">
        <v>31</v>
      </c>
      <c r="H9" s="8">
        <v>2563</v>
      </c>
      <c r="I9" s="5" t="s">
        <v>34</v>
      </c>
      <c r="J9" s="5" t="s">
        <v>35</v>
      </c>
      <c r="K9" s="6">
        <v>400000</v>
      </c>
      <c r="L9" s="6">
        <v>400000</v>
      </c>
      <c r="M9" s="5" t="s">
        <v>51</v>
      </c>
      <c r="N9" s="5" t="s">
        <v>52</v>
      </c>
      <c r="O9" s="5" t="s">
        <v>46</v>
      </c>
      <c r="P9" s="5"/>
    </row>
    <row r="10" spans="1:16" ht="21" x14ac:dyDescent="0.4">
      <c r="A10" s="20" t="s">
        <v>69</v>
      </c>
      <c r="B10" s="20" t="s">
        <v>70</v>
      </c>
      <c r="C10" s="13" t="s">
        <v>61</v>
      </c>
      <c r="D10" s="5" t="s">
        <v>42</v>
      </c>
      <c r="E10" s="5" t="s">
        <v>27</v>
      </c>
      <c r="F10" s="5" t="s">
        <v>30</v>
      </c>
      <c r="G10" s="5" t="s">
        <v>31</v>
      </c>
      <c r="H10" s="8">
        <v>2565</v>
      </c>
      <c r="I10" s="5" t="s">
        <v>63</v>
      </c>
      <c r="J10" s="5" t="s">
        <v>64</v>
      </c>
      <c r="K10" s="6">
        <v>2094600</v>
      </c>
      <c r="L10" s="6">
        <v>2094600</v>
      </c>
      <c r="M10" s="5" t="s">
        <v>125</v>
      </c>
      <c r="N10" s="5" t="s">
        <v>66</v>
      </c>
      <c r="O10" s="5" t="s">
        <v>67</v>
      </c>
      <c r="P10" s="5"/>
    </row>
  </sheetData>
  <autoFilter ref="A3:AF3" xr:uid="{00000000-0009-0000-0000-000008000000}">
    <sortState ref="A2:AF8">
      <sortCondition ref="B1"/>
    </sortState>
  </autoFilter>
  <hyperlinks>
    <hyperlink ref="C8" r:id="rId1" display="https://emenscr.nesdc.go.th/viewer/view.html?id=5dc10e84efbbb90303acae87&amp;username=rus0585141" xr:uid="{00000000-0004-0000-0800-000000000000}"/>
    <hyperlink ref="C7" r:id="rId2" display="https://emenscr.nesdc.go.th/viewer/view.html?id=5df9d0f7caa0dc3f63b8c4d1&amp;username=moph0032831" xr:uid="{00000000-0004-0000-0800-000001000000}"/>
    <hyperlink ref="C9" r:id="rId3" display="https://emenscr.nesdc.go.th/viewer/view.html?id=5dfb00eee02dae1a6dd4bb7b&amp;username=moph05031" xr:uid="{00000000-0004-0000-0800-000002000000}"/>
    <hyperlink ref="C4" r:id="rId4" display="https://emenscr.nesdc.go.th/viewer/view.html?id=5dfc3c7ce02dae1a6dd4bd44&amp;username=moph05031" xr:uid="{00000000-0004-0000-0800-000003000000}"/>
    <hyperlink ref="C5" r:id="rId5" display="https://emenscr.nesdc.go.th/viewer/view.html?id=5dfc639bd2f24a1a689b4e5e&amp;username=moph05031" xr:uid="{00000000-0004-0000-0800-000004000000}"/>
    <hyperlink ref="C6" r:id="rId6" display="https://emenscr.nesdc.go.th/viewer/view.html?id=5fa3c954613c8b25686f473f&amp;username=moc07081" xr:uid="{00000000-0004-0000-0800-000005000000}"/>
    <hyperlink ref="C10" r:id="rId7" display="https://emenscr.nesdc.go.th/viewer/view.html?id=61820df2f828697512d26993&amp;username=moc07081" xr:uid="{00000000-0004-0000-0800-000006000000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E13C9-CF28-4C77-BF7E-AC737D3AD819}">
  <sheetPr codeName="Sheet12"/>
  <dimension ref="A1:AV10"/>
  <sheetViews>
    <sheetView workbookViewId="0">
      <selection activeCell="B18" sqref="B18"/>
    </sheetView>
  </sheetViews>
  <sheetFormatPr defaultColWidth="9" defaultRowHeight="14.4" x14ac:dyDescent="0.3"/>
  <cols>
    <col min="1" max="1" width="11.69921875" style="49" customWidth="1"/>
    <col min="2" max="2" width="20.09765625" style="49" customWidth="1"/>
    <col min="3" max="3" width="47.19921875" style="49" customWidth="1"/>
    <col min="4" max="4" width="39" style="49" customWidth="1"/>
    <col min="5" max="5" width="33.09765625" style="49" customWidth="1"/>
    <col min="6" max="6" width="29.3984375" style="49" customWidth="1"/>
    <col min="7" max="7" width="31.8984375" style="49" customWidth="1"/>
    <col min="8" max="9" width="47.19921875" style="49" customWidth="1"/>
    <col min="10" max="10" width="44.8984375" style="49" customWidth="1"/>
    <col min="11" max="12" width="47.19921875" style="49" customWidth="1"/>
    <col min="13" max="13" width="27.09765625" style="49" customWidth="1"/>
    <col min="14" max="14" width="47.19921875" style="49" customWidth="1"/>
    <col min="15" max="15" width="21.19921875" style="49" customWidth="1"/>
    <col min="16" max="16" width="24.69921875" style="49" customWidth="1"/>
    <col min="17" max="17" width="30.69921875" style="49" customWidth="1"/>
    <col min="18" max="18" width="24.69921875" style="49" customWidth="1"/>
    <col min="19" max="19" width="30.69921875" style="49" customWidth="1"/>
    <col min="20" max="20" width="26" style="49" customWidth="1"/>
    <col min="21" max="21" width="43.69921875" style="49" customWidth="1"/>
    <col min="22" max="22" width="39" style="49" customWidth="1"/>
    <col min="23" max="24" width="24.69921875" style="49" customWidth="1"/>
    <col min="25" max="26" width="17.69921875" style="49" customWidth="1"/>
    <col min="27" max="28" width="29.3984375" style="49" customWidth="1"/>
    <col min="29" max="31" width="34.19921875" style="49" customWidth="1"/>
    <col min="32" max="32" width="13" style="49" customWidth="1"/>
    <col min="33" max="33" width="11.69921875" style="49" customWidth="1"/>
    <col min="34" max="34" width="24.69921875" style="49" customWidth="1"/>
    <col min="35" max="35" width="23.59765625" style="49" customWidth="1"/>
    <col min="36" max="36" width="28.3984375" style="49" customWidth="1"/>
    <col min="37" max="37" width="40.09765625" style="49" customWidth="1"/>
    <col min="38" max="38" width="43.69921875" style="49" customWidth="1"/>
    <col min="39" max="39" width="37.69921875" style="49" customWidth="1"/>
    <col min="40" max="40" width="47.19921875" style="49" customWidth="1"/>
    <col min="41" max="41" width="15.3984375" style="49" customWidth="1"/>
    <col min="42" max="42" width="29.3984375" style="49" customWidth="1"/>
    <col min="43" max="43" width="24.69921875" style="49" customWidth="1"/>
    <col min="44" max="44" width="11.69921875" style="49" customWidth="1"/>
    <col min="45" max="45" width="14.09765625" style="49" customWidth="1"/>
    <col min="46" max="47" width="47.19921875" style="49" customWidth="1"/>
    <col min="48" max="48" width="15.3984375" style="49" customWidth="1"/>
    <col min="49" max="16384" width="9" style="49"/>
  </cols>
  <sheetData>
    <row r="1" spans="1:48" x14ac:dyDescent="0.3">
      <c r="A1" s="154" t="s">
        <v>149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3"/>
      <c r="AT1" s="153"/>
      <c r="AU1" s="153"/>
      <c r="AV1" s="153"/>
    </row>
    <row r="2" spans="1:48" x14ac:dyDescent="0.3">
      <c r="A2" s="50" t="s">
        <v>0</v>
      </c>
      <c r="B2" s="50" t="s">
        <v>1</v>
      </c>
      <c r="C2" s="50" t="s">
        <v>2</v>
      </c>
      <c r="D2" s="50" t="s">
        <v>3</v>
      </c>
      <c r="E2" s="50" t="s">
        <v>4</v>
      </c>
      <c r="F2" s="50" t="s">
        <v>150</v>
      </c>
      <c r="G2" s="50" t="s">
        <v>151</v>
      </c>
      <c r="H2" s="50" t="s">
        <v>5</v>
      </c>
      <c r="I2" s="50" t="s">
        <v>6</v>
      </c>
      <c r="J2" s="50" t="s">
        <v>7</v>
      </c>
      <c r="K2" s="50" t="s">
        <v>8</v>
      </c>
      <c r="L2" s="50" t="s">
        <v>152</v>
      </c>
      <c r="M2" s="50" t="s">
        <v>9</v>
      </c>
      <c r="N2" s="50" t="s">
        <v>10</v>
      </c>
      <c r="O2" s="50" t="s">
        <v>153</v>
      </c>
      <c r="P2" s="50" t="s">
        <v>154</v>
      </c>
      <c r="Q2" s="50" t="s">
        <v>155</v>
      </c>
      <c r="R2" s="50" t="s">
        <v>156</v>
      </c>
      <c r="S2" s="50" t="s">
        <v>157</v>
      </c>
      <c r="T2" s="50" t="s">
        <v>158</v>
      </c>
      <c r="U2" s="50" t="s">
        <v>159</v>
      </c>
      <c r="V2" s="50" t="s">
        <v>160</v>
      </c>
      <c r="W2" s="50" t="s">
        <v>161</v>
      </c>
      <c r="X2" s="50" t="s">
        <v>162</v>
      </c>
      <c r="Y2" s="50" t="s">
        <v>163</v>
      </c>
      <c r="Z2" s="50" t="s">
        <v>164</v>
      </c>
      <c r="AA2" s="50" t="s">
        <v>165</v>
      </c>
      <c r="AB2" s="50" t="s">
        <v>166</v>
      </c>
      <c r="AC2" s="50" t="s">
        <v>167</v>
      </c>
      <c r="AD2" s="50" t="s">
        <v>168</v>
      </c>
      <c r="AE2" s="50" t="s">
        <v>11</v>
      </c>
      <c r="AF2" s="50" t="s">
        <v>12</v>
      </c>
      <c r="AG2" s="50" t="s">
        <v>127</v>
      </c>
      <c r="AH2" s="50" t="s">
        <v>13</v>
      </c>
      <c r="AI2" s="50" t="s">
        <v>14</v>
      </c>
      <c r="AJ2" s="50" t="s">
        <v>15</v>
      </c>
      <c r="AK2" s="50" t="s">
        <v>16</v>
      </c>
      <c r="AL2" s="50" t="s">
        <v>17</v>
      </c>
      <c r="AM2" s="50" t="s">
        <v>18</v>
      </c>
      <c r="AN2" s="50" t="s">
        <v>19</v>
      </c>
      <c r="AO2" s="50" t="s">
        <v>20</v>
      </c>
      <c r="AP2" s="50" t="s">
        <v>169</v>
      </c>
      <c r="AQ2" s="50" t="s">
        <v>170</v>
      </c>
      <c r="AR2" s="50" t="s">
        <v>21</v>
      </c>
      <c r="AS2" s="50" t="s">
        <v>22</v>
      </c>
      <c r="AT2" s="50" t="s">
        <v>171</v>
      </c>
      <c r="AU2" s="50" t="s">
        <v>172</v>
      </c>
      <c r="AV2" s="50" t="s">
        <v>23</v>
      </c>
    </row>
    <row r="3" spans="1:48" x14ac:dyDescent="0.3">
      <c r="A3" s="49" t="s">
        <v>80</v>
      </c>
      <c r="B3" s="49" t="s">
        <v>123</v>
      </c>
      <c r="C3" s="49" t="s">
        <v>61</v>
      </c>
      <c r="H3" s="49" t="s">
        <v>27</v>
      </c>
      <c r="I3" s="49" t="s">
        <v>42</v>
      </c>
      <c r="K3" s="49" t="s">
        <v>27</v>
      </c>
      <c r="L3" s="49" t="s">
        <v>30</v>
      </c>
      <c r="N3" s="49" t="s">
        <v>31</v>
      </c>
      <c r="AE3" s="49" t="s">
        <v>124</v>
      </c>
      <c r="AF3" s="49" t="s">
        <v>33</v>
      </c>
      <c r="AG3" s="51">
        <v>2565</v>
      </c>
      <c r="AH3" s="49" t="s">
        <v>63</v>
      </c>
      <c r="AI3" s="49" t="s">
        <v>64</v>
      </c>
      <c r="AJ3" s="52">
        <v>2094600</v>
      </c>
      <c r="AK3" s="52">
        <v>2094600</v>
      </c>
      <c r="AL3" s="49" t="s">
        <v>125</v>
      </c>
      <c r="AM3" s="49" t="s">
        <v>66</v>
      </c>
      <c r="AN3" s="49" t="s">
        <v>67</v>
      </c>
      <c r="AP3" s="49" t="s">
        <v>69</v>
      </c>
      <c r="AQ3" s="49" t="s">
        <v>70</v>
      </c>
      <c r="AR3" s="49" t="s">
        <v>69</v>
      </c>
      <c r="AS3" s="49" t="s">
        <v>173</v>
      </c>
      <c r="AT3" s="49" t="s">
        <v>174</v>
      </c>
      <c r="AU3" s="49" t="s">
        <v>175</v>
      </c>
    </row>
    <row r="4" spans="1:48" x14ac:dyDescent="0.3">
      <c r="A4" s="49" t="s">
        <v>176</v>
      </c>
      <c r="B4" s="49" t="s">
        <v>177</v>
      </c>
      <c r="C4" s="49" t="s">
        <v>178</v>
      </c>
      <c r="H4" s="49" t="s">
        <v>27</v>
      </c>
      <c r="I4" s="49" t="s">
        <v>42</v>
      </c>
      <c r="K4" s="49" t="s">
        <v>27</v>
      </c>
      <c r="L4" s="49" t="s">
        <v>30</v>
      </c>
      <c r="N4" s="49" t="s">
        <v>31</v>
      </c>
      <c r="AE4" s="49" t="s">
        <v>179</v>
      </c>
      <c r="AF4" s="49" t="s">
        <v>33</v>
      </c>
      <c r="AG4" s="51">
        <v>2565</v>
      </c>
      <c r="AH4" s="49" t="s">
        <v>180</v>
      </c>
      <c r="AI4" s="49" t="s">
        <v>181</v>
      </c>
      <c r="AJ4" s="52">
        <v>6000000</v>
      </c>
      <c r="AK4" s="52">
        <v>6000000</v>
      </c>
      <c r="AL4" s="49" t="s">
        <v>182</v>
      </c>
      <c r="AM4" s="49" t="s">
        <v>183</v>
      </c>
      <c r="AN4" s="49" t="s">
        <v>184</v>
      </c>
      <c r="AP4" s="49" t="s">
        <v>131</v>
      </c>
      <c r="AQ4" s="49" t="s">
        <v>132</v>
      </c>
      <c r="AR4" s="49" t="s">
        <v>131</v>
      </c>
      <c r="AS4" s="49" t="s">
        <v>185</v>
      </c>
      <c r="AT4" s="49" t="s">
        <v>186</v>
      </c>
      <c r="AU4" s="49" t="s">
        <v>187</v>
      </c>
    </row>
    <row r="5" spans="1:48" x14ac:dyDescent="0.3">
      <c r="A5" s="49" t="s">
        <v>188</v>
      </c>
      <c r="B5" s="49" t="s">
        <v>189</v>
      </c>
      <c r="C5" s="49" t="s">
        <v>190</v>
      </c>
      <c r="H5" s="49" t="s">
        <v>27</v>
      </c>
      <c r="I5" s="49" t="s">
        <v>42</v>
      </c>
      <c r="K5" s="49" t="s">
        <v>27</v>
      </c>
      <c r="L5" s="49" t="s">
        <v>30</v>
      </c>
      <c r="N5" s="49" t="s">
        <v>31</v>
      </c>
      <c r="AE5" s="49" t="s">
        <v>191</v>
      </c>
      <c r="AF5" s="49" t="s">
        <v>33</v>
      </c>
      <c r="AG5" s="51">
        <v>2565</v>
      </c>
      <c r="AH5" s="49" t="s">
        <v>63</v>
      </c>
      <c r="AI5" s="49" t="s">
        <v>64</v>
      </c>
      <c r="AJ5" s="52">
        <v>5513600</v>
      </c>
      <c r="AK5" s="52">
        <v>5513600</v>
      </c>
      <c r="AL5" s="49" t="s">
        <v>192</v>
      </c>
      <c r="AM5" s="49" t="s">
        <v>193</v>
      </c>
      <c r="AN5" s="49" t="s">
        <v>38</v>
      </c>
      <c r="AP5" s="49" t="s">
        <v>86</v>
      </c>
      <c r="AQ5" s="49" t="s">
        <v>130</v>
      </c>
      <c r="AR5" s="49" t="s">
        <v>86</v>
      </c>
      <c r="AS5" s="49" t="s">
        <v>194</v>
      </c>
      <c r="AT5" s="49" t="s">
        <v>195</v>
      </c>
      <c r="AU5" s="49" t="s">
        <v>196</v>
      </c>
    </row>
    <row r="6" spans="1:48" x14ac:dyDescent="0.3">
      <c r="A6" s="49" t="s">
        <v>80</v>
      </c>
      <c r="B6" s="49" t="s">
        <v>91</v>
      </c>
      <c r="C6" s="49" t="s">
        <v>92</v>
      </c>
      <c r="H6" s="49" t="s">
        <v>27</v>
      </c>
      <c r="I6" s="49" t="s">
        <v>42</v>
      </c>
      <c r="K6" s="49" t="s">
        <v>27</v>
      </c>
      <c r="L6" s="49" t="s">
        <v>30</v>
      </c>
      <c r="N6" s="49" t="s">
        <v>31</v>
      </c>
      <c r="AE6" s="49" t="s">
        <v>93</v>
      </c>
      <c r="AF6" s="49" t="s">
        <v>33</v>
      </c>
      <c r="AG6" s="51">
        <v>2566</v>
      </c>
      <c r="AH6" s="49" t="s">
        <v>94</v>
      </c>
      <c r="AI6" s="49" t="s">
        <v>95</v>
      </c>
      <c r="AJ6" s="52">
        <v>5500000</v>
      </c>
      <c r="AK6" s="52">
        <v>5500000</v>
      </c>
      <c r="AL6" s="49" t="s">
        <v>85</v>
      </c>
      <c r="AM6" s="49" t="s">
        <v>66</v>
      </c>
      <c r="AN6" s="49" t="s">
        <v>67</v>
      </c>
      <c r="AO6" s="49" t="s">
        <v>96</v>
      </c>
      <c r="AP6" s="49" t="s">
        <v>97</v>
      </c>
      <c r="AQ6" s="49" t="s">
        <v>98</v>
      </c>
      <c r="AR6" s="49" t="s">
        <v>69</v>
      </c>
      <c r="AS6" s="49" t="s">
        <v>197</v>
      </c>
      <c r="AT6" s="49" t="s">
        <v>198</v>
      </c>
      <c r="AU6" s="49" t="s">
        <v>199</v>
      </c>
    </row>
    <row r="7" spans="1:48" x14ac:dyDescent="0.3">
      <c r="A7" s="49" t="s">
        <v>99</v>
      </c>
      <c r="B7" s="49" t="s">
        <v>100</v>
      </c>
      <c r="C7" s="49" t="s">
        <v>101</v>
      </c>
      <c r="H7" s="49" t="s">
        <v>27</v>
      </c>
      <c r="I7" s="49" t="s">
        <v>42</v>
      </c>
      <c r="K7" s="49" t="s">
        <v>27</v>
      </c>
      <c r="L7" s="49" t="s">
        <v>30</v>
      </c>
      <c r="N7" s="49" t="s">
        <v>31</v>
      </c>
      <c r="AE7" s="49" t="s">
        <v>102</v>
      </c>
      <c r="AF7" s="49" t="s">
        <v>33</v>
      </c>
      <c r="AG7" s="51">
        <v>2566</v>
      </c>
      <c r="AH7" s="49" t="s">
        <v>94</v>
      </c>
      <c r="AI7" s="49" t="s">
        <v>95</v>
      </c>
      <c r="AJ7" s="52">
        <v>5500000</v>
      </c>
      <c r="AK7" s="52">
        <v>5500000</v>
      </c>
      <c r="AL7" s="49" t="s">
        <v>103</v>
      </c>
      <c r="AM7" s="49" t="s">
        <v>104</v>
      </c>
      <c r="AN7" s="49" t="s">
        <v>38</v>
      </c>
      <c r="AO7" s="49" t="s">
        <v>105</v>
      </c>
      <c r="AP7" s="49" t="s">
        <v>106</v>
      </c>
      <c r="AQ7" s="49" t="s">
        <v>107</v>
      </c>
      <c r="AR7" s="49" t="s">
        <v>86</v>
      </c>
      <c r="AS7" s="49" t="s">
        <v>200</v>
      </c>
      <c r="AT7" s="49" t="s">
        <v>201</v>
      </c>
      <c r="AU7" s="49" t="s">
        <v>202</v>
      </c>
    </row>
    <row r="8" spans="1:48" x14ac:dyDescent="0.3">
      <c r="A8" s="49" t="s">
        <v>108</v>
      </c>
      <c r="B8" s="49" t="s">
        <v>109</v>
      </c>
      <c r="C8" s="49" t="s">
        <v>110</v>
      </c>
      <c r="H8" s="49" t="s">
        <v>27</v>
      </c>
      <c r="I8" s="49" t="s">
        <v>42</v>
      </c>
      <c r="K8" s="49" t="s">
        <v>27</v>
      </c>
      <c r="L8" s="49" t="s">
        <v>30</v>
      </c>
      <c r="N8" s="49" t="s">
        <v>31</v>
      </c>
      <c r="AE8" s="49" t="s">
        <v>111</v>
      </c>
      <c r="AF8" s="49" t="s">
        <v>33</v>
      </c>
      <c r="AG8" s="51">
        <v>2566</v>
      </c>
      <c r="AH8" s="49" t="s">
        <v>94</v>
      </c>
      <c r="AI8" s="49" t="s">
        <v>95</v>
      </c>
      <c r="AJ8" s="52">
        <v>3849604</v>
      </c>
      <c r="AK8" s="52">
        <v>3849604</v>
      </c>
      <c r="AL8" s="49" t="s">
        <v>112</v>
      </c>
      <c r="AM8" s="49" t="s">
        <v>113</v>
      </c>
      <c r="AN8" s="49" t="s">
        <v>38</v>
      </c>
      <c r="AO8" s="49" t="s">
        <v>105</v>
      </c>
      <c r="AP8" s="49" t="s">
        <v>114</v>
      </c>
      <c r="AQ8" s="49" t="s">
        <v>115</v>
      </c>
      <c r="AR8" s="49" t="s">
        <v>78</v>
      </c>
      <c r="AS8" s="49" t="s">
        <v>203</v>
      </c>
      <c r="AT8" s="49" t="s">
        <v>204</v>
      </c>
      <c r="AU8" s="49" t="s">
        <v>205</v>
      </c>
    </row>
    <row r="9" spans="1:48" x14ac:dyDescent="0.3">
      <c r="A9" s="49" t="s">
        <v>108</v>
      </c>
      <c r="B9" s="49" t="s">
        <v>116</v>
      </c>
      <c r="C9" s="49" t="s">
        <v>117</v>
      </c>
      <c r="H9" s="49" t="s">
        <v>27</v>
      </c>
      <c r="I9" s="49" t="s">
        <v>42</v>
      </c>
      <c r="K9" s="49" t="s">
        <v>27</v>
      </c>
      <c r="L9" s="49" t="s">
        <v>30</v>
      </c>
      <c r="N9" s="49" t="s">
        <v>31</v>
      </c>
      <c r="AE9" s="49" t="s">
        <v>118</v>
      </c>
      <c r="AF9" s="49" t="s">
        <v>33</v>
      </c>
      <c r="AG9" s="51">
        <v>2566</v>
      </c>
      <c r="AH9" s="49" t="s">
        <v>94</v>
      </c>
      <c r="AI9" s="49" t="s">
        <v>95</v>
      </c>
      <c r="AJ9" s="52">
        <v>338000</v>
      </c>
      <c r="AK9" s="52">
        <v>338000</v>
      </c>
      <c r="AL9" s="49" t="s">
        <v>112</v>
      </c>
      <c r="AM9" s="49" t="s">
        <v>113</v>
      </c>
      <c r="AN9" s="49" t="s">
        <v>38</v>
      </c>
      <c r="AO9" s="49" t="s">
        <v>105</v>
      </c>
      <c r="AP9" s="49" t="s">
        <v>114</v>
      </c>
      <c r="AQ9" s="49" t="s">
        <v>115</v>
      </c>
      <c r="AR9" s="49" t="s">
        <v>78</v>
      </c>
      <c r="AS9" s="49" t="s">
        <v>203</v>
      </c>
      <c r="AT9" s="49" t="s">
        <v>206</v>
      </c>
      <c r="AU9" s="49" t="s">
        <v>207</v>
      </c>
    </row>
    <row r="10" spans="1:48" x14ac:dyDescent="0.3">
      <c r="A10" s="49" t="s">
        <v>108</v>
      </c>
      <c r="B10" s="49" t="s">
        <v>119</v>
      </c>
      <c r="C10" s="49" t="s">
        <v>120</v>
      </c>
      <c r="H10" s="49" t="s">
        <v>27</v>
      </c>
      <c r="I10" s="49" t="s">
        <v>42</v>
      </c>
      <c r="K10" s="49" t="s">
        <v>27</v>
      </c>
      <c r="L10" s="49" t="s">
        <v>30</v>
      </c>
      <c r="N10" s="49" t="s">
        <v>31</v>
      </c>
      <c r="AE10" s="49" t="s">
        <v>121</v>
      </c>
      <c r="AF10" s="49" t="s">
        <v>33</v>
      </c>
      <c r="AG10" s="51">
        <v>2566</v>
      </c>
      <c r="AH10" s="49" t="s">
        <v>94</v>
      </c>
      <c r="AI10" s="49" t="s">
        <v>95</v>
      </c>
      <c r="AJ10" s="52">
        <v>1500000</v>
      </c>
      <c r="AK10" s="52">
        <v>1500000</v>
      </c>
      <c r="AL10" s="49" t="s">
        <v>112</v>
      </c>
      <c r="AM10" s="49" t="s">
        <v>113</v>
      </c>
      <c r="AN10" s="49" t="s">
        <v>38</v>
      </c>
      <c r="AO10" s="49" t="s">
        <v>96</v>
      </c>
      <c r="AP10" s="49" t="s">
        <v>114</v>
      </c>
      <c r="AQ10" s="49" t="s">
        <v>122</v>
      </c>
      <c r="AR10" s="49" t="s">
        <v>78</v>
      </c>
      <c r="AS10" s="49" t="s">
        <v>208</v>
      </c>
      <c r="AT10" s="49" t="s">
        <v>209</v>
      </c>
      <c r="AU10" s="49" t="s">
        <v>210</v>
      </c>
    </row>
  </sheetData>
  <mergeCells count="1">
    <mergeCell ref="A1:AV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4ED9F-CE70-4E23-8635-15E7C4C9D225}">
  <sheetPr codeName="Sheet13"/>
  <dimension ref="A1:AV7"/>
  <sheetViews>
    <sheetView workbookViewId="0">
      <selection activeCell="A3" sqref="A3:AV7"/>
    </sheetView>
  </sheetViews>
  <sheetFormatPr defaultColWidth="9" defaultRowHeight="14.4" x14ac:dyDescent="0.3"/>
  <cols>
    <col min="1" max="1" width="13" style="49" customWidth="1"/>
    <col min="2" max="2" width="18.8984375" style="49" customWidth="1"/>
    <col min="3" max="3" width="47.19921875" style="49" customWidth="1"/>
    <col min="4" max="4" width="39" style="49" customWidth="1"/>
    <col min="5" max="5" width="33.09765625" style="49" customWidth="1"/>
    <col min="6" max="6" width="29.3984375" style="49" customWidth="1"/>
    <col min="7" max="7" width="31.8984375" style="49" customWidth="1"/>
    <col min="8" max="9" width="47.19921875" style="49" customWidth="1"/>
    <col min="10" max="10" width="44.8984375" style="49" customWidth="1"/>
    <col min="11" max="12" width="47.19921875" style="49" customWidth="1"/>
    <col min="13" max="13" width="27.09765625" style="49" customWidth="1"/>
    <col min="14" max="14" width="47.19921875" style="49" customWidth="1"/>
    <col min="15" max="15" width="21.19921875" style="49" customWidth="1"/>
    <col min="16" max="16" width="24.69921875" style="49" customWidth="1"/>
    <col min="17" max="17" width="30.69921875" style="49" customWidth="1"/>
    <col min="18" max="18" width="24.69921875" style="49" customWidth="1"/>
    <col min="19" max="19" width="30.69921875" style="49" customWidth="1"/>
    <col min="20" max="20" width="26" style="49" customWidth="1"/>
    <col min="21" max="21" width="43.69921875" style="49" customWidth="1"/>
    <col min="22" max="22" width="39" style="49" customWidth="1"/>
    <col min="23" max="24" width="24.69921875" style="49" customWidth="1"/>
    <col min="25" max="26" width="17.69921875" style="49" customWidth="1"/>
    <col min="27" max="28" width="29.3984375" style="49" customWidth="1"/>
    <col min="29" max="30" width="34.19921875" style="49" customWidth="1"/>
    <col min="31" max="31" width="30.69921875" style="49" customWidth="1"/>
    <col min="32" max="32" width="13" style="49" customWidth="1"/>
    <col min="33" max="33" width="11.69921875" style="49" customWidth="1"/>
    <col min="34" max="34" width="24.69921875" style="49" customWidth="1"/>
    <col min="35" max="35" width="23.59765625" style="49" customWidth="1"/>
    <col min="36" max="36" width="28.3984375" style="49" customWidth="1"/>
    <col min="37" max="38" width="40.09765625" style="49" customWidth="1"/>
    <col min="39" max="39" width="34.19921875" style="49" customWidth="1"/>
    <col min="40" max="41" width="47.19921875" style="49" customWidth="1"/>
    <col min="42" max="42" width="29.3984375" style="49" customWidth="1"/>
    <col min="43" max="43" width="24.69921875" style="49" customWidth="1"/>
    <col min="44" max="44" width="11.69921875" style="49" customWidth="1"/>
    <col min="45" max="45" width="14.09765625" style="49" customWidth="1"/>
    <col min="46" max="47" width="47.19921875" style="49" customWidth="1"/>
    <col min="48" max="48" width="15.3984375" style="49" customWidth="1"/>
    <col min="49" max="16384" width="9" style="49"/>
  </cols>
  <sheetData>
    <row r="1" spans="1:48" x14ac:dyDescent="0.3">
      <c r="A1" s="154" t="s">
        <v>149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3"/>
      <c r="AT1" s="153"/>
      <c r="AU1" s="153"/>
      <c r="AV1" s="153"/>
    </row>
    <row r="2" spans="1:48" x14ac:dyDescent="0.3">
      <c r="A2" s="50" t="s">
        <v>0</v>
      </c>
      <c r="B2" s="50" t="s">
        <v>1</v>
      </c>
      <c r="C2" s="50" t="s">
        <v>2</v>
      </c>
      <c r="D2" s="50" t="s">
        <v>3</v>
      </c>
      <c r="E2" s="50" t="s">
        <v>4</v>
      </c>
      <c r="F2" s="50" t="s">
        <v>150</v>
      </c>
      <c r="G2" s="50" t="s">
        <v>151</v>
      </c>
      <c r="H2" s="50" t="s">
        <v>5</v>
      </c>
      <c r="I2" s="50" t="s">
        <v>6</v>
      </c>
      <c r="J2" s="50" t="s">
        <v>7</v>
      </c>
      <c r="K2" s="50" t="s">
        <v>8</v>
      </c>
      <c r="L2" s="50" t="s">
        <v>152</v>
      </c>
      <c r="M2" s="50" t="s">
        <v>9</v>
      </c>
      <c r="N2" s="50" t="s">
        <v>10</v>
      </c>
      <c r="O2" s="50" t="s">
        <v>153</v>
      </c>
      <c r="P2" s="50" t="s">
        <v>154</v>
      </c>
      <c r="Q2" s="50" t="s">
        <v>155</v>
      </c>
      <c r="R2" s="50" t="s">
        <v>156</v>
      </c>
      <c r="S2" s="50" t="s">
        <v>157</v>
      </c>
      <c r="T2" s="50" t="s">
        <v>158</v>
      </c>
      <c r="U2" s="50" t="s">
        <v>159</v>
      </c>
      <c r="V2" s="50" t="s">
        <v>160</v>
      </c>
      <c r="W2" s="50" t="s">
        <v>161</v>
      </c>
      <c r="X2" s="50" t="s">
        <v>162</v>
      </c>
      <c r="Y2" s="50" t="s">
        <v>163</v>
      </c>
      <c r="Z2" s="50" t="s">
        <v>164</v>
      </c>
      <c r="AA2" s="50" t="s">
        <v>165</v>
      </c>
      <c r="AB2" s="50" t="s">
        <v>166</v>
      </c>
      <c r="AC2" s="50" t="s">
        <v>167</v>
      </c>
      <c r="AD2" s="50" t="s">
        <v>168</v>
      </c>
      <c r="AE2" s="50" t="s">
        <v>11</v>
      </c>
      <c r="AF2" s="50" t="s">
        <v>12</v>
      </c>
      <c r="AG2" s="50" t="s">
        <v>127</v>
      </c>
      <c r="AH2" s="50" t="s">
        <v>13</v>
      </c>
      <c r="AI2" s="50" t="s">
        <v>14</v>
      </c>
      <c r="AJ2" s="50" t="s">
        <v>15</v>
      </c>
      <c r="AK2" s="50" t="s">
        <v>16</v>
      </c>
      <c r="AL2" s="50" t="s">
        <v>17</v>
      </c>
      <c r="AM2" s="50" t="s">
        <v>18</v>
      </c>
      <c r="AN2" s="50" t="s">
        <v>19</v>
      </c>
      <c r="AO2" s="50" t="s">
        <v>20</v>
      </c>
      <c r="AP2" s="50" t="s">
        <v>169</v>
      </c>
      <c r="AQ2" s="50" t="s">
        <v>170</v>
      </c>
      <c r="AR2" s="50" t="s">
        <v>21</v>
      </c>
      <c r="AS2" s="50" t="s">
        <v>22</v>
      </c>
      <c r="AT2" s="50" t="s">
        <v>171</v>
      </c>
      <c r="AU2" s="50" t="s">
        <v>172</v>
      </c>
      <c r="AV2" s="50" t="s">
        <v>23</v>
      </c>
    </row>
    <row r="3" spans="1:48" x14ac:dyDescent="0.3">
      <c r="A3" s="49" t="s">
        <v>80</v>
      </c>
      <c r="B3" s="49" t="s">
        <v>91</v>
      </c>
      <c r="C3" s="49" t="s">
        <v>92</v>
      </c>
      <c r="H3" s="49" t="s">
        <v>27</v>
      </c>
      <c r="I3" s="49" t="s">
        <v>42</v>
      </c>
      <c r="K3" s="49" t="s">
        <v>27</v>
      </c>
      <c r="L3" s="49" t="s">
        <v>30</v>
      </c>
      <c r="N3" s="49" t="s">
        <v>31</v>
      </c>
      <c r="AE3" s="49" t="s">
        <v>93</v>
      </c>
      <c r="AF3" s="49" t="s">
        <v>33</v>
      </c>
      <c r="AG3" s="51">
        <v>2566</v>
      </c>
      <c r="AH3" s="49" t="s">
        <v>94</v>
      </c>
      <c r="AI3" s="49" t="s">
        <v>95</v>
      </c>
      <c r="AJ3" s="52">
        <v>5500000</v>
      </c>
      <c r="AK3" s="52">
        <v>5500000</v>
      </c>
      <c r="AL3" s="49" t="s">
        <v>85</v>
      </c>
      <c r="AM3" s="49" t="s">
        <v>66</v>
      </c>
      <c r="AN3" s="49" t="s">
        <v>67</v>
      </c>
      <c r="AO3" s="49" t="s">
        <v>96</v>
      </c>
      <c r="AP3" s="49" t="s">
        <v>97</v>
      </c>
      <c r="AQ3" s="49" t="s">
        <v>98</v>
      </c>
      <c r="AR3" s="49" t="s">
        <v>69</v>
      </c>
      <c r="AS3" s="49" t="s">
        <v>197</v>
      </c>
      <c r="AT3" s="49" t="s">
        <v>198</v>
      </c>
      <c r="AU3" s="49" t="s">
        <v>199</v>
      </c>
    </row>
    <row r="4" spans="1:48" x14ac:dyDescent="0.3">
      <c r="A4" s="49" t="s">
        <v>99</v>
      </c>
      <c r="B4" s="49" t="s">
        <v>100</v>
      </c>
      <c r="C4" s="49" t="s">
        <v>101</v>
      </c>
      <c r="H4" s="49" t="s">
        <v>27</v>
      </c>
      <c r="I4" s="49" t="s">
        <v>42</v>
      </c>
      <c r="K4" s="49" t="s">
        <v>27</v>
      </c>
      <c r="L4" s="49" t="s">
        <v>30</v>
      </c>
      <c r="N4" s="49" t="s">
        <v>31</v>
      </c>
      <c r="AE4" s="49" t="s">
        <v>102</v>
      </c>
      <c r="AF4" s="49" t="s">
        <v>33</v>
      </c>
      <c r="AG4" s="51">
        <v>2566</v>
      </c>
      <c r="AH4" s="49" t="s">
        <v>94</v>
      </c>
      <c r="AI4" s="49" t="s">
        <v>95</v>
      </c>
      <c r="AJ4" s="52">
        <v>5500000</v>
      </c>
      <c r="AK4" s="52">
        <v>5500000</v>
      </c>
      <c r="AL4" s="49" t="s">
        <v>103</v>
      </c>
      <c r="AM4" s="49" t="s">
        <v>104</v>
      </c>
      <c r="AN4" s="49" t="s">
        <v>38</v>
      </c>
      <c r="AO4" s="49" t="s">
        <v>105</v>
      </c>
      <c r="AP4" s="49" t="s">
        <v>106</v>
      </c>
      <c r="AQ4" s="49" t="s">
        <v>107</v>
      </c>
      <c r="AR4" s="49" t="s">
        <v>86</v>
      </c>
      <c r="AS4" s="49" t="s">
        <v>200</v>
      </c>
      <c r="AT4" s="49" t="s">
        <v>201</v>
      </c>
      <c r="AU4" s="49" t="s">
        <v>202</v>
      </c>
    </row>
    <row r="5" spans="1:48" x14ac:dyDescent="0.3">
      <c r="A5" s="49" t="s">
        <v>108</v>
      </c>
      <c r="B5" s="49" t="s">
        <v>109</v>
      </c>
      <c r="C5" s="49" t="s">
        <v>110</v>
      </c>
      <c r="H5" s="49" t="s">
        <v>27</v>
      </c>
      <c r="I5" s="49" t="s">
        <v>42</v>
      </c>
      <c r="K5" s="49" t="s">
        <v>27</v>
      </c>
      <c r="L5" s="49" t="s">
        <v>30</v>
      </c>
      <c r="N5" s="49" t="s">
        <v>31</v>
      </c>
      <c r="AE5" s="49" t="s">
        <v>111</v>
      </c>
      <c r="AF5" s="49" t="s">
        <v>33</v>
      </c>
      <c r="AG5" s="51">
        <v>2566</v>
      </c>
      <c r="AH5" s="49" t="s">
        <v>94</v>
      </c>
      <c r="AI5" s="49" t="s">
        <v>95</v>
      </c>
      <c r="AJ5" s="52">
        <v>3849604</v>
      </c>
      <c r="AK5" s="52">
        <v>3849604</v>
      </c>
      <c r="AL5" s="49" t="s">
        <v>112</v>
      </c>
      <c r="AM5" s="49" t="s">
        <v>113</v>
      </c>
      <c r="AN5" s="49" t="s">
        <v>38</v>
      </c>
      <c r="AO5" s="49" t="s">
        <v>105</v>
      </c>
      <c r="AP5" s="49" t="s">
        <v>114</v>
      </c>
      <c r="AQ5" s="49" t="s">
        <v>115</v>
      </c>
      <c r="AR5" s="49" t="s">
        <v>78</v>
      </c>
      <c r="AS5" s="49" t="s">
        <v>203</v>
      </c>
      <c r="AT5" s="49" t="s">
        <v>204</v>
      </c>
      <c r="AU5" s="49" t="s">
        <v>205</v>
      </c>
    </row>
    <row r="6" spans="1:48" x14ac:dyDescent="0.3">
      <c r="A6" s="49" t="s">
        <v>108</v>
      </c>
      <c r="B6" s="49" t="s">
        <v>116</v>
      </c>
      <c r="C6" s="49" t="s">
        <v>117</v>
      </c>
      <c r="H6" s="49" t="s">
        <v>27</v>
      </c>
      <c r="I6" s="49" t="s">
        <v>42</v>
      </c>
      <c r="K6" s="49" t="s">
        <v>27</v>
      </c>
      <c r="L6" s="49" t="s">
        <v>30</v>
      </c>
      <c r="N6" s="49" t="s">
        <v>31</v>
      </c>
      <c r="AE6" s="49" t="s">
        <v>118</v>
      </c>
      <c r="AF6" s="49" t="s">
        <v>33</v>
      </c>
      <c r="AG6" s="51">
        <v>2566</v>
      </c>
      <c r="AH6" s="49" t="s">
        <v>94</v>
      </c>
      <c r="AI6" s="49" t="s">
        <v>95</v>
      </c>
      <c r="AJ6" s="52">
        <v>338000</v>
      </c>
      <c r="AK6" s="52">
        <v>338000</v>
      </c>
      <c r="AL6" s="49" t="s">
        <v>112</v>
      </c>
      <c r="AM6" s="49" t="s">
        <v>113</v>
      </c>
      <c r="AN6" s="49" t="s">
        <v>38</v>
      </c>
      <c r="AO6" s="49" t="s">
        <v>105</v>
      </c>
      <c r="AP6" s="49" t="s">
        <v>114</v>
      </c>
      <c r="AQ6" s="49" t="s">
        <v>115</v>
      </c>
      <c r="AR6" s="49" t="s">
        <v>78</v>
      </c>
      <c r="AS6" s="49" t="s">
        <v>203</v>
      </c>
      <c r="AT6" s="49" t="s">
        <v>206</v>
      </c>
      <c r="AU6" s="49" t="s">
        <v>207</v>
      </c>
    </row>
    <row r="7" spans="1:48" x14ac:dyDescent="0.3">
      <c r="A7" s="49" t="s">
        <v>108</v>
      </c>
      <c r="B7" s="49" t="s">
        <v>119</v>
      </c>
      <c r="C7" s="49" t="s">
        <v>120</v>
      </c>
      <c r="H7" s="49" t="s">
        <v>27</v>
      </c>
      <c r="I7" s="49" t="s">
        <v>42</v>
      </c>
      <c r="K7" s="49" t="s">
        <v>27</v>
      </c>
      <c r="L7" s="49" t="s">
        <v>30</v>
      </c>
      <c r="N7" s="49" t="s">
        <v>31</v>
      </c>
      <c r="AE7" s="49" t="s">
        <v>121</v>
      </c>
      <c r="AF7" s="49" t="s">
        <v>33</v>
      </c>
      <c r="AG7" s="51">
        <v>2566</v>
      </c>
      <c r="AH7" s="49" t="s">
        <v>94</v>
      </c>
      <c r="AI7" s="49" t="s">
        <v>95</v>
      </c>
      <c r="AJ7" s="52">
        <v>1500000</v>
      </c>
      <c r="AK7" s="52">
        <v>1500000</v>
      </c>
      <c r="AL7" s="49" t="s">
        <v>112</v>
      </c>
      <c r="AM7" s="49" t="s">
        <v>113</v>
      </c>
      <c r="AN7" s="49" t="s">
        <v>38</v>
      </c>
      <c r="AO7" s="49" t="s">
        <v>96</v>
      </c>
      <c r="AP7" s="49" t="s">
        <v>114</v>
      </c>
      <c r="AQ7" s="49" t="s">
        <v>122</v>
      </c>
      <c r="AR7" s="49" t="s">
        <v>78</v>
      </c>
      <c r="AS7" s="49" t="s">
        <v>208</v>
      </c>
      <c r="AT7" s="49" t="s">
        <v>209</v>
      </c>
      <c r="AU7" s="49" t="s">
        <v>210</v>
      </c>
    </row>
  </sheetData>
  <mergeCells count="1">
    <mergeCell ref="A1:AV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1D277-0457-4E0B-A83E-EE12C9B54E0B}">
  <sheetPr codeName="Sheet14" filterMode="1"/>
  <dimension ref="A1:L10"/>
  <sheetViews>
    <sheetView workbookViewId="0">
      <selection activeCell="B3" sqref="B3:L9"/>
    </sheetView>
  </sheetViews>
  <sheetFormatPr defaultColWidth="9" defaultRowHeight="14.4" x14ac:dyDescent="0.3"/>
  <cols>
    <col min="1" max="1" width="20.09765625" style="49" customWidth="1"/>
    <col min="2" max="2" width="47.19921875" style="49" customWidth="1"/>
    <col min="3" max="3" width="11.69921875" style="49" customWidth="1"/>
    <col min="4" max="4" width="24.69921875" style="49" customWidth="1"/>
    <col min="5" max="5" width="23.59765625" style="49" customWidth="1"/>
    <col min="6" max="6" width="43.69921875" style="49" customWidth="1"/>
    <col min="7" max="7" width="37.69921875" style="49" customWidth="1"/>
    <col min="8" max="8" width="47.19921875" style="49" customWidth="1"/>
    <col min="9" max="9" width="15.3984375" style="49" customWidth="1"/>
    <col min="10" max="10" width="11.69921875" style="49" customWidth="1"/>
    <col min="11" max="11" width="14.09765625" style="49" customWidth="1"/>
    <col min="12" max="12" width="47.19921875" style="49" customWidth="1"/>
    <col min="13" max="16384" width="9" style="49"/>
  </cols>
  <sheetData>
    <row r="1" spans="1:12" x14ac:dyDescent="0.3">
      <c r="A1" s="153"/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</row>
    <row r="2" spans="1:12" x14ac:dyDescent="0.3">
      <c r="A2" s="50" t="s">
        <v>1</v>
      </c>
      <c r="B2" s="50" t="s">
        <v>2</v>
      </c>
      <c r="C2" s="50" t="s">
        <v>127</v>
      </c>
      <c r="D2" s="50" t="s">
        <v>13</v>
      </c>
      <c r="E2" s="50" t="s">
        <v>14</v>
      </c>
      <c r="F2" s="50" t="s">
        <v>17</v>
      </c>
      <c r="G2" s="50" t="s">
        <v>18</v>
      </c>
      <c r="H2" s="50" t="s">
        <v>19</v>
      </c>
      <c r="I2" s="50" t="s">
        <v>20</v>
      </c>
      <c r="J2" s="50" t="s">
        <v>21</v>
      </c>
      <c r="K2" s="50" t="s">
        <v>22</v>
      </c>
      <c r="L2" s="50" t="s">
        <v>171</v>
      </c>
    </row>
    <row r="3" spans="1:12" x14ac:dyDescent="0.3">
      <c r="A3" s="49" t="s">
        <v>123</v>
      </c>
      <c r="B3" s="49" t="s">
        <v>61</v>
      </c>
      <c r="C3" s="51">
        <v>2565</v>
      </c>
      <c r="D3" s="49" t="s">
        <v>63</v>
      </c>
      <c r="E3" s="49" t="s">
        <v>64</v>
      </c>
      <c r="F3" s="49" t="s">
        <v>125</v>
      </c>
      <c r="G3" s="49" t="s">
        <v>66</v>
      </c>
      <c r="H3" s="49" t="s">
        <v>67</v>
      </c>
      <c r="J3" s="49" t="s">
        <v>69</v>
      </c>
      <c r="K3" s="49" t="s">
        <v>173</v>
      </c>
      <c r="L3" s="49" t="s">
        <v>174</v>
      </c>
    </row>
    <row r="4" spans="1:12" x14ac:dyDescent="0.3">
      <c r="A4" s="49" t="s">
        <v>177</v>
      </c>
      <c r="B4" s="49" t="s">
        <v>178</v>
      </c>
      <c r="C4" s="51">
        <v>2565</v>
      </c>
      <c r="D4" s="49" t="s">
        <v>180</v>
      </c>
      <c r="E4" s="49" t="s">
        <v>181</v>
      </c>
      <c r="F4" s="49" t="s">
        <v>182</v>
      </c>
      <c r="G4" s="49" t="s">
        <v>183</v>
      </c>
      <c r="H4" s="49" t="s">
        <v>184</v>
      </c>
      <c r="J4" s="49" t="s">
        <v>131</v>
      </c>
      <c r="K4" s="49" t="s">
        <v>185</v>
      </c>
      <c r="L4" s="49" t="s">
        <v>186</v>
      </c>
    </row>
    <row r="5" spans="1:12" x14ac:dyDescent="0.3">
      <c r="A5" s="49" t="s">
        <v>189</v>
      </c>
      <c r="B5" s="49" t="s">
        <v>190</v>
      </c>
      <c r="C5" s="51">
        <v>2565</v>
      </c>
      <c r="D5" s="49" t="s">
        <v>63</v>
      </c>
      <c r="E5" s="49" t="s">
        <v>64</v>
      </c>
      <c r="F5" s="49" t="s">
        <v>192</v>
      </c>
      <c r="G5" s="49" t="s">
        <v>193</v>
      </c>
      <c r="H5" s="49" t="s">
        <v>38</v>
      </c>
      <c r="J5" s="49" t="s">
        <v>86</v>
      </c>
      <c r="K5" s="49" t="s">
        <v>194</v>
      </c>
      <c r="L5" s="49" t="s">
        <v>195</v>
      </c>
    </row>
    <row r="6" spans="1:12" hidden="1" x14ac:dyDescent="0.3">
      <c r="A6" s="49" t="s">
        <v>91</v>
      </c>
      <c r="B6" s="49" t="s">
        <v>92</v>
      </c>
      <c r="C6" s="51">
        <v>2566</v>
      </c>
      <c r="D6" s="49" t="s">
        <v>94</v>
      </c>
      <c r="E6" s="49" t="s">
        <v>95</v>
      </c>
      <c r="F6" s="49" t="s">
        <v>85</v>
      </c>
      <c r="G6" s="49" t="s">
        <v>66</v>
      </c>
      <c r="H6" s="49" t="s">
        <v>67</v>
      </c>
      <c r="I6" s="49" t="s">
        <v>96</v>
      </c>
      <c r="J6" s="49" t="s">
        <v>69</v>
      </c>
      <c r="K6" s="49" t="s">
        <v>197</v>
      </c>
      <c r="L6" s="49" t="s">
        <v>198</v>
      </c>
    </row>
    <row r="7" spans="1:12" x14ac:dyDescent="0.3">
      <c r="A7" s="49" t="s">
        <v>100</v>
      </c>
      <c r="B7" s="49" t="s">
        <v>101</v>
      </c>
      <c r="C7" s="51">
        <v>2566</v>
      </c>
      <c r="D7" s="49" t="s">
        <v>94</v>
      </c>
      <c r="E7" s="49" t="s">
        <v>95</v>
      </c>
      <c r="F7" s="49" t="s">
        <v>103</v>
      </c>
      <c r="G7" s="49" t="s">
        <v>104</v>
      </c>
      <c r="H7" s="49" t="s">
        <v>38</v>
      </c>
      <c r="I7" s="49" t="s">
        <v>105</v>
      </c>
      <c r="J7" s="49" t="s">
        <v>86</v>
      </c>
      <c r="K7" s="49" t="s">
        <v>200</v>
      </c>
      <c r="L7" s="49" t="s">
        <v>201</v>
      </c>
    </row>
    <row r="8" spans="1:12" x14ac:dyDescent="0.3">
      <c r="A8" s="49" t="s">
        <v>109</v>
      </c>
      <c r="B8" s="49" t="s">
        <v>110</v>
      </c>
      <c r="C8" s="51">
        <v>2566</v>
      </c>
      <c r="D8" s="49" t="s">
        <v>94</v>
      </c>
      <c r="E8" s="49" t="s">
        <v>95</v>
      </c>
      <c r="F8" s="49" t="s">
        <v>112</v>
      </c>
      <c r="G8" s="49" t="s">
        <v>113</v>
      </c>
      <c r="H8" s="49" t="s">
        <v>38</v>
      </c>
      <c r="I8" s="49" t="s">
        <v>105</v>
      </c>
      <c r="J8" s="49" t="s">
        <v>78</v>
      </c>
      <c r="K8" s="49" t="s">
        <v>203</v>
      </c>
      <c r="L8" s="49" t="s">
        <v>204</v>
      </c>
    </row>
    <row r="9" spans="1:12" x14ac:dyDescent="0.3">
      <c r="A9" s="49" t="s">
        <v>116</v>
      </c>
      <c r="B9" s="49" t="s">
        <v>117</v>
      </c>
      <c r="C9" s="51">
        <v>2566</v>
      </c>
      <c r="D9" s="49" t="s">
        <v>94</v>
      </c>
      <c r="E9" s="49" t="s">
        <v>95</v>
      </c>
      <c r="F9" s="49" t="s">
        <v>112</v>
      </c>
      <c r="G9" s="49" t="s">
        <v>113</v>
      </c>
      <c r="H9" s="49" t="s">
        <v>38</v>
      </c>
      <c r="I9" s="49" t="s">
        <v>105</v>
      </c>
      <c r="J9" s="49" t="s">
        <v>78</v>
      </c>
      <c r="K9" s="49" t="s">
        <v>203</v>
      </c>
      <c r="L9" s="49" t="s">
        <v>206</v>
      </c>
    </row>
    <row r="10" spans="1:12" hidden="1" x14ac:dyDescent="0.3">
      <c r="A10" s="49" t="s">
        <v>119</v>
      </c>
      <c r="B10" s="49" t="s">
        <v>120</v>
      </c>
      <c r="C10" s="51">
        <v>2566</v>
      </c>
      <c r="D10" s="49" t="s">
        <v>94</v>
      </c>
      <c r="E10" s="49" t="s">
        <v>95</v>
      </c>
      <c r="F10" s="49" t="s">
        <v>112</v>
      </c>
      <c r="G10" s="49" t="s">
        <v>113</v>
      </c>
      <c r="H10" s="49" t="s">
        <v>38</v>
      </c>
      <c r="I10" s="49" t="s">
        <v>96</v>
      </c>
      <c r="J10" s="49" t="s">
        <v>78</v>
      </c>
      <c r="K10" s="49" t="s">
        <v>208</v>
      </c>
      <c r="L10" s="49" t="s">
        <v>209</v>
      </c>
    </row>
  </sheetData>
  <autoFilter ref="A2:L10" xr:uid="{CEF3F93D-3432-4A8D-A04C-4EF27CD7C133}">
    <filterColumn colId="8">
      <filters blank="1">
        <filter val="ข้อเสนอโครงการสำคัญ 2566 ที่ผ่านเข้ารอบ"/>
      </filters>
    </filterColumn>
  </autoFilter>
  <mergeCells count="1">
    <mergeCell ref="A1:L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 filterMode="1"/>
  <dimension ref="A1:AB16"/>
  <sheetViews>
    <sheetView zoomScale="85" zoomScaleNormal="85" workbookViewId="0">
      <selection activeCell="O34" sqref="O34"/>
    </sheetView>
  </sheetViews>
  <sheetFormatPr defaultRowHeight="21" x14ac:dyDescent="0.4"/>
  <cols>
    <col min="1" max="1" width="18.8984375" bestFit="1" customWidth="1"/>
    <col min="2" max="2" width="25.19921875" bestFit="1" customWidth="1"/>
    <col min="3" max="3" width="84.8984375" style="2" customWidth="1"/>
    <col min="4" max="4" width="81.19921875" customWidth="1"/>
    <col min="5" max="5" width="25.09765625" bestFit="1" customWidth="1"/>
    <col min="6" max="6" width="21.59765625" bestFit="1" customWidth="1"/>
    <col min="7" max="7" width="37.8984375" bestFit="1" customWidth="1"/>
    <col min="8" max="8" width="45.3984375" bestFit="1" customWidth="1"/>
    <col min="9" max="9" width="30" bestFit="1" customWidth="1"/>
    <col min="10" max="10" width="46.09765625" bestFit="1" customWidth="1"/>
    <col min="11" max="11" width="21.3984375" bestFit="1" customWidth="1"/>
    <col min="12" max="12" width="69.59765625" bestFit="1" customWidth="1"/>
    <col min="13" max="13" width="25.59765625" bestFit="1" customWidth="1"/>
    <col min="14" max="14" width="7.8984375" bestFit="1" customWidth="1"/>
    <col min="15" max="15" width="15.09765625" bestFit="1" customWidth="1"/>
    <col min="16" max="17" width="15.09765625" customWidth="1"/>
    <col min="18" max="18" width="15.09765625" style="9" customWidth="1"/>
    <col min="19" max="19" width="14.3984375" bestFit="1" customWidth="1"/>
    <col min="20" max="20" width="22.3984375" bestFit="1" customWidth="1"/>
    <col min="21" max="21" width="31.69921875" bestFit="1" customWidth="1"/>
    <col min="22" max="22" width="60.3984375" bestFit="1" customWidth="1"/>
    <col min="23" max="23" width="58.8984375" bestFit="1" customWidth="1"/>
    <col min="24" max="24" width="40.3984375" bestFit="1" customWidth="1"/>
    <col min="25" max="25" width="34" bestFit="1" customWidth="1"/>
    <col min="26" max="26" width="12.69921875" bestFit="1" customWidth="1"/>
    <col min="27" max="27" width="15.69921875" bestFit="1" customWidth="1"/>
    <col min="28" max="28" width="11.8984375" bestFit="1" customWidth="1"/>
  </cols>
  <sheetData>
    <row r="1" spans="1:28" x14ac:dyDescent="0.4">
      <c r="A1" s="3" t="s">
        <v>0</v>
      </c>
      <c r="B1" s="3" t="s">
        <v>1</v>
      </c>
      <c r="C1" s="4"/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/>
      <c r="Q1" s="3"/>
      <c r="R1" s="7" t="s">
        <v>127</v>
      </c>
      <c r="S1" s="3" t="s">
        <v>14</v>
      </c>
      <c r="T1" s="3" t="s">
        <v>15</v>
      </c>
      <c r="U1" s="3" t="s">
        <v>16</v>
      </c>
      <c r="V1" s="3" t="s">
        <v>17</v>
      </c>
      <c r="W1" s="3" t="s">
        <v>18</v>
      </c>
      <c r="X1" s="3" t="s">
        <v>19</v>
      </c>
      <c r="Y1" s="3" t="s">
        <v>20</v>
      </c>
      <c r="Z1" s="3" t="s">
        <v>21</v>
      </c>
      <c r="AA1" s="3" t="s">
        <v>22</v>
      </c>
      <c r="AB1" s="3" t="s">
        <v>23</v>
      </c>
    </row>
    <row r="2" spans="1:28" x14ac:dyDescent="0.4">
      <c r="A2" s="5" t="s">
        <v>24</v>
      </c>
      <c r="B2" s="5" t="s">
        <v>25</v>
      </c>
      <c r="C2" s="1" t="s">
        <v>26</v>
      </c>
      <c r="D2" s="5" t="s">
        <v>26</v>
      </c>
      <c r="E2" s="5"/>
      <c r="F2" s="5"/>
      <c r="G2" s="5" t="s">
        <v>27</v>
      </c>
      <c r="H2" s="5" t="s">
        <v>28</v>
      </c>
      <c r="I2" s="5" t="s">
        <v>29</v>
      </c>
      <c r="J2" s="5" t="s">
        <v>27</v>
      </c>
      <c r="K2" s="5" t="s">
        <v>30</v>
      </c>
      <c r="L2" s="5" t="s">
        <v>31</v>
      </c>
      <c r="M2" s="5" t="s">
        <v>32</v>
      </c>
      <c r="N2" s="5" t="s">
        <v>33</v>
      </c>
      <c r="O2" s="5" t="s">
        <v>34</v>
      </c>
      <c r="P2" s="5" t="s">
        <v>126</v>
      </c>
      <c r="Q2" s="5">
        <v>2562</v>
      </c>
      <c r="R2" s="8">
        <v>2563</v>
      </c>
      <c r="S2" s="5" t="s">
        <v>35</v>
      </c>
      <c r="T2" s="6">
        <v>30000</v>
      </c>
      <c r="U2" s="6">
        <v>30000</v>
      </c>
      <c r="V2" s="5" t="s">
        <v>36</v>
      </c>
      <c r="W2" s="5" t="s">
        <v>37</v>
      </c>
      <c r="X2" s="5" t="s">
        <v>38</v>
      </c>
      <c r="Y2" s="5"/>
      <c r="Z2" s="5"/>
      <c r="AA2" s="5"/>
      <c r="AB2" s="5"/>
    </row>
    <row r="3" spans="1:28" x14ac:dyDescent="0.4">
      <c r="A3" s="5" t="s">
        <v>39</v>
      </c>
      <c r="B3" s="5" t="s">
        <v>40</v>
      </c>
      <c r="C3" s="1" t="s">
        <v>41</v>
      </c>
      <c r="D3" s="5" t="s">
        <v>41</v>
      </c>
      <c r="E3" s="5"/>
      <c r="F3" s="5"/>
      <c r="G3" s="5" t="s">
        <v>27</v>
      </c>
      <c r="H3" s="5" t="s">
        <v>42</v>
      </c>
      <c r="I3" s="5"/>
      <c r="J3" s="5" t="s">
        <v>27</v>
      </c>
      <c r="K3" s="5" t="s">
        <v>30</v>
      </c>
      <c r="L3" s="5" t="s">
        <v>31</v>
      </c>
      <c r="M3" s="5" t="s">
        <v>43</v>
      </c>
      <c r="N3" s="5" t="s">
        <v>33</v>
      </c>
      <c r="O3" s="5" t="s">
        <v>34</v>
      </c>
      <c r="P3" s="5" t="s">
        <v>126</v>
      </c>
      <c r="Q3" s="5">
        <v>2562</v>
      </c>
      <c r="R3" s="8">
        <v>2563</v>
      </c>
      <c r="S3" s="5" t="s">
        <v>35</v>
      </c>
      <c r="T3" s="6">
        <v>3383100</v>
      </c>
      <c r="U3" s="6">
        <v>3383100</v>
      </c>
      <c r="V3" s="5" t="s">
        <v>44</v>
      </c>
      <c r="W3" s="5" t="s">
        <v>45</v>
      </c>
      <c r="X3" s="5" t="s">
        <v>46</v>
      </c>
      <c r="Y3" s="5"/>
      <c r="Z3" s="5"/>
      <c r="AA3" s="5"/>
      <c r="AB3" s="5"/>
    </row>
    <row r="4" spans="1:28" x14ac:dyDescent="0.4">
      <c r="A4" s="5" t="s">
        <v>47</v>
      </c>
      <c r="B4" s="5" t="s">
        <v>48</v>
      </c>
      <c r="C4" s="1" t="s">
        <v>49</v>
      </c>
      <c r="D4" s="5" t="s">
        <v>49</v>
      </c>
      <c r="E4" s="5"/>
      <c r="F4" s="5"/>
      <c r="G4" s="5" t="s">
        <v>27</v>
      </c>
      <c r="H4" s="5" t="s">
        <v>42</v>
      </c>
      <c r="I4" s="5"/>
      <c r="J4" s="5" t="s">
        <v>27</v>
      </c>
      <c r="K4" s="5" t="s">
        <v>30</v>
      </c>
      <c r="L4" s="5" t="s">
        <v>31</v>
      </c>
      <c r="M4" s="5" t="s">
        <v>50</v>
      </c>
      <c r="N4" s="5" t="s">
        <v>33</v>
      </c>
      <c r="O4" s="5" t="s">
        <v>34</v>
      </c>
      <c r="P4" s="5" t="s">
        <v>126</v>
      </c>
      <c r="Q4" s="5">
        <v>2562</v>
      </c>
      <c r="R4" s="8">
        <v>2563</v>
      </c>
      <c r="S4" s="5" t="s">
        <v>35</v>
      </c>
      <c r="T4" s="6">
        <v>400000</v>
      </c>
      <c r="U4" s="6">
        <v>400000</v>
      </c>
      <c r="V4" s="5" t="s">
        <v>51</v>
      </c>
      <c r="W4" s="5" t="s">
        <v>52</v>
      </c>
      <c r="X4" s="5" t="s">
        <v>46</v>
      </c>
      <c r="Y4" s="5"/>
      <c r="Z4" s="5"/>
      <c r="AA4" s="5"/>
      <c r="AB4" s="5"/>
    </row>
    <row r="5" spans="1:28" x14ac:dyDescent="0.4">
      <c r="A5" s="5" t="s">
        <v>47</v>
      </c>
      <c r="B5" s="5" t="s">
        <v>53</v>
      </c>
      <c r="C5" s="1" t="s">
        <v>54</v>
      </c>
      <c r="D5" s="5" t="s">
        <v>54</v>
      </c>
      <c r="E5" s="5"/>
      <c r="F5" s="5"/>
      <c r="G5" s="5" t="s">
        <v>27</v>
      </c>
      <c r="H5" s="5" t="s">
        <v>42</v>
      </c>
      <c r="I5" s="5"/>
      <c r="J5" s="5" t="s">
        <v>27</v>
      </c>
      <c r="K5" s="5" t="s">
        <v>30</v>
      </c>
      <c r="L5" s="5" t="s">
        <v>31</v>
      </c>
      <c r="M5" s="5" t="s">
        <v>55</v>
      </c>
      <c r="N5" s="5" t="s">
        <v>33</v>
      </c>
      <c r="O5" s="5" t="s">
        <v>34</v>
      </c>
      <c r="P5" s="5" t="s">
        <v>126</v>
      </c>
      <c r="Q5" s="5">
        <v>2562</v>
      </c>
      <c r="R5" s="8">
        <v>2563</v>
      </c>
      <c r="S5" s="5" t="s">
        <v>35</v>
      </c>
      <c r="T5" s="6">
        <v>350400</v>
      </c>
      <c r="U5" s="6">
        <v>350400</v>
      </c>
      <c r="V5" s="5" t="s">
        <v>51</v>
      </c>
      <c r="W5" s="5" t="s">
        <v>52</v>
      </c>
      <c r="X5" s="5" t="s">
        <v>46</v>
      </c>
      <c r="Y5" s="5"/>
      <c r="Z5" s="5"/>
      <c r="AA5" s="5"/>
      <c r="AB5" s="5"/>
    </row>
    <row r="6" spans="1:28" x14ac:dyDescent="0.4">
      <c r="A6" s="5" t="s">
        <v>47</v>
      </c>
      <c r="B6" s="5" t="s">
        <v>56</v>
      </c>
      <c r="C6" s="1" t="s">
        <v>57</v>
      </c>
      <c r="D6" s="5" t="s">
        <v>57</v>
      </c>
      <c r="E6" s="5"/>
      <c r="F6" s="5"/>
      <c r="G6" s="5" t="s">
        <v>27</v>
      </c>
      <c r="H6" s="5" t="s">
        <v>42</v>
      </c>
      <c r="I6" s="5"/>
      <c r="J6" s="5" t="s">
        <v>27</v>
      </c>
      <c r="K6" s="5" t="s">
        <v>30</v>
      </c>
      <c r="L6" s="5" t="s">
        <v>31</v>
      </c>
      <c r="M6" s="5" t="s">
        <v>58</v>
      </c>
      <c r="N6" s="5" t="s">
        <v>33</v>
      </c>
      <c r="O6" s="5" t="s">
        <v>34</v>
      </c>
      <c r="P6" s="5" t="s">
        <v>126</v>
      </c>
      <c r="Q6" s="5">
        <v>2562</v>
      </c>
      <c r="R6" s="8">
        <v>2563</v>
      </c>
      <c r="S6" s="5" t="s">
        <v>35</v>
      </c>
      <c r="T6" s="6">
        <v>120000</v>
      </c>
      <c r="U6" s="6">
        <v>120000</v>
      </c>
      <c r="V6" s="5" t="s">
        <v>51</v>
      </c>
      <c r="W6" s="5" t="s">
        <v>52</v>
      </c>
      <c r="X6" s="5" t="s">
        <v>46</v>
      </c>
      <c r="Y6" s="5"/>
      <c r="Z6" s="5"/>
      <c r="AA6" s="5"/>
      <c r="AB6" s="5"/>
    </row>
    <row r="7" spans="1:28" hidden="1" x14ac:dyDescent="0.4">
      <c r="A7" s="5" t="s">
        <v>59</v>
      </c>
      <c r="B7" s="5" t="s">
        <v>60</v>
      </c>
      <c r="C7" s="1" t="s">
        <v>61</v>
      </c>
      <c r="D7" s="5" t="s">
        <v>61</v>
      </c>
      <c r="E7" s="5"/>
      <c r="F7" s="5"/>
      <c r="G7" s="5" t="s">
        <v>27</v>
      </c>
      <c r="H7" s="5" t="s">
        <v>42</v>
      </c>
      <c r="I7" s="5"/>
      <c r="J7" s="5" t="s">
        <v>27</v>
      </c>
      <c r="K7" s="5" t="s">
        <v>30</v>
      </c>
      <c r="L7" s="5" t="s">
        <v>31</v>
      </c>
      <c r="M7" s="5" t="s">
        <v>62</v>
      </c>
      <c r="N7" s="5" t="s">
        <v>33</v>
      </c>
      <c r="O7" s="5" t="s">
        <v>63</v>
      </c>
      <c r="P7" s="5" t="s">
        <v>126</v>
      </c>
      <c r="Q7" s="5">
        <v>2564</v>
      </c>
      <c r="R7" s="8">
        <v>2565</v>
      </c>
      <c r="S7" s="5" t="s">
        <v>64</v>
      </c>
      <c r="T7" s="6">
        <v>8000000</v>
      </c>
      <c r="U7" s="6">
        <v>8000000</v>
      </c>
      <c r="V7" s="5" t="s">
        <v>65</v>
      </c>
      <c r="W7" s="5" t="s">
        <v>66</v>
      </c>
      <c r="X7" s="5" t="s">
        <v>67</v>
      </c>
      <c r="Y7" s="5" t="s">
        <v>68</v>
      </c>
      <c r="Z7" s="5" t="s">
        <v>69</v>
      </c>
      <c r="AA7" s="5" t="s">
        <v>70</v>
      </c>
      <c r="AB7" s="5"/>
    </row>
    <row r="8" spans="1:28" hidden="1" x14ac:dyDescent="0.4">
      <c r="A8" s="5" t="s">
        <v>71</v>
      </c>
      <c r="B8" s="5" t="s">
        <v>72</v>
      </c>
      <c r="C8" s="1" t="s">
        <v>73</v>
      </c>
      <c r="D8" s="5" t="s">
        <v>73</v>
      </c>
      <c r="E8" s="5"/>
      <c r="F8" s="5"/>
      <c r="G8" s="5" t="s">
        <v>27</v>
      </c>
      <c r="H8" s="5" t="s">
        <v>42</v>
      </c>
      <c r="I8" s="5"/>
      <c r="J8" s="5" t="s">
        <v>27</v>
      </c>
      <c r="K8" s="5" t="s">
        <v>30</v>
      </c>
      <c r="L8" s="5" t="s">
        <v>31</v>
      </c>
      <c r="M8" s="5" t="s">
        <v>74</v>
      </c>
      <c r="N8" s="5" t="s">
        <v>33</v>
      </c>
      <c r="O8" s="5" t="s">
        <v>63</v>
      </c>
      <c r="P8" s="5" t="s">
        <v>126</v>
      </c>
      <c r="Q8" s="5">
        <v>2564</v>
      </c>
      <c r="R8" s="8">
        <v>2565</v>
      </c>
      <c r="S8" s="5" t="s">
        <v>64</v>
      </c>
      <c r="T8" s="6">
        <v>49200000</v>
      </c>
      <c r="U8" s="6">
        <v>49200000</v>
      </c>
      <c r="V8" s="5" t="s">
        <v>75</v>
      </c>
      <c r="W8" s="5" t="s">
        <v>76</v>
      </c>
      <c r="X8" s="5" t="s">
        <v>38</v>
      </c>
      <c r="Y8" s="5" t="s">
        <v>77</v>
      </c>
      <c r="Z8" s="5" t="s">
        <v>78</v>
      </c>
      <c r="AA8" s="5" t="s">
        <v>79</v>
      </c>
      <c r="AB8" s="5"/>
    </row>
    <row r="9" spans="1:28" x14ac:dyDescent="0.4">
      <c r="A9" s="5" t="s">
        <v>80</v>
      </c>
      <c r="B9" s="5" t="s">
        <v>81</v>
      </c>
      <c r="C9" s="1" t="s">
        <v>61</v>
      </c>
      <c r="D9" s="5" t="s">
        <v>61</v>
      </c>
      <c r="E9" s="5"/>
      <c r="F9" s="5"/>
      <c r="G9" s="5" t="s">
        <v>27</v>
      </c>
      <c r="H9" s="5" t="s">
        <v>42</v>
      </c>
      <c r="I9" s="5"/>
      <c r="J9" s="5" t="s">
        <v>27</v>
      </c>
      <c r="K9" s="5" t="s">
        <v>30</v>
      </c>
      <c r="L9" s="5" t="s">
        <v>31</v>
      </c>
      <c r="M9" s="5" t="s">
        <v>82</v>
      </c>
      <c r="N9" s="5" t="s">
        <v>33</v>
      </c>
      <c r="O9" s="5" t="s">
        <v>83</v>
      </c>
      <c r="P9" s="5" t="s">
        <v>126</v>
      </c>
      <c r="Q9" s="5">
        <v>2563</v>
      </c>
      <c r="R9" s="8">
        <v>2564</v>
      </c>
      <c r="S9" s="5" t="s">
        <v>84</v>
      </c>
      <c r="T9" s="6">
        <v>3420800</v>
      </c>
      <c r="U9" s="6">
        <v>3420800</v>
      </c>
      <c r="V9" s="5" t="s">
        <v>85</v>
      </c>
      <c r="W9" s="5" t="s">
        <v>66</v>
      </c>
      <c r="X9" s="5" t="s">
        <v>67</v>
      </c>
      <c r="Y9" s="5"/>
      <c r="Z9" s="5" t="s">
        <v>86</v>
      </c>
      <c r="AA9" s="5" t="s">
        <v>87</v>
      </c>
      <c r="AB9" s="5"/>
    </row>
    <row r="10" spans="1:28" hidden="1" x14ac:dyDescent="0.4">
      <c r="A10" s="5" t="s">
        <v>80</v>
      </c>
      <c r="B10" s="5" t="s">
        <v>88</v>
      </c>
      <c r="C10" s="1" t="s">
        <v>61</v>
      </c>
      <c r="D10" s="5" t="s">
        <v>61</v>
      </c>
      <c r="E10" s="5"/>
      <c r="F10" s="5"/>
      <c r="G10" s="5" t="s">
        <v>27</v>
      </c>
      <c r="H10" s="5" t="s">
        <v>42</v>
      </c>
      <c r="I10" s="5"/>
      <c r="J10" s="5" t="s">
        <v>27</v>
      </c>
      <c r="K10" s="5" t="s">
        <v>30</v>
      </c>
      <c r="L10" s="5" t="s">
        <v>31</v>
      </c>
      <c r="M10" s="5" t="s">
        <v>89</v>
      </c>
      <c r="N10" s="5" t="s">
        <v>33</v>
      </c>
      <c r="O10" s="5" t="s">
        <v>63</v>
      </c>
      <c r="P10" s="5" t="s">
        <v>126</v>
      </c>
      <c r="Q10" s="5">
        <v>2564</v>
      </c>
      <c r="R10" s="8">
        <v>2565</v>
      </c>
      <c r="S10" s="5" t="s">
        <v>64</v>
      </c>
      <c r="T10" s="6">
        <v>8000000</v>
      </c>
      <c r="U10" s="6">
        <v>8000000</v>
      </c>
      <c r="V10" s="5" t="s">
        <v>85</v>
      </c>
      <c r="W10" s="5" t="s">
        <v>66</v>
      </c>
      <c r="X10" s="5" t="s">
        <v>67</v>
      </c>
      <c r="Y10" s="5" t="s">
        <v>90</v>
      </c>
      <c r="Z10" s="5" t="s">
        <v>69</v>
      </c>
      <c r="AA10" s="5" t="s">
        <v>70</v>
      </c>
      <c r="AB10" s="5"/>
    </row>
    <row r="11" spans="1:28" hidden="1" x14ac:dyDescent="0.4">
      <c r="A11" s="5" t="s">
        <v>80</v>
      </c>
      <c r="B11" s="5" t="s">
        <v>91</v>
      </c>
      <c r="C11" s="1" t="s">
        <v>92</v>
      </c>
      <c r="D11" s="5" t="s">
        <v>92</v>
      </c>
      <c r="E11" s="5"/>
      <c r="F11" s="5"/>
      <c r="G11" s="5" t="s">
        <v>27</v>
      </c>
      <c r="H11" s="5" t="s">
        <v>42</v>
      </c>
      <c r="I11" s="5"/>
      <c r="J11" s="5" t="s">
        <v>27</v>
      </c>
      <c r="K11" s="5" t="s">
        <v>30</v>
      </c>
      <c r="L11" s="5" t="s">
        <v>31</v>
      </c>
      <c r="M11" s="5" t="s">
        <v>93</v>
      </c>
      <c r="N11" s="5" t="s">
        <v>33</v>
      </c>
      <c r="O11" s="5" t="s">
        <v>94</v>
      </c>
      <c r="P11" s="5" t="s">
        <v>126</v>
      </c>
      <c r="Q11" s="5">
        <v>2565</v>
      </c>
      <c r="R11" s="8">
        <v>2566</v>
      </c>
      <c r="S11" s="5" t="s">
        <v>95</v>
      </c>
      <c r="T11" s="6">
        <v>5500000</v>
      </c>
      <c r="U11" s="6">
        <v>5500000</v>
      </c>
      <c r="V11" s="5" t="s">
        <v>85</v>
      </c>
      <c r="W11" s="5" t="s">
        <v>66</v>
      </c>
      <c r="X11" s="5" t="s">
        <v>67</v>
      </c>
      <c r="Y11" s="5" t="s">
        <v>96</v>
      </c>
      <c r="Z11" s="5" t="s">
        <v>97</v>
      </c>
      <c r="AA11" s="5" t="s">
        <v>98</v>
      </c>
      <c r="AB11" s="5"/>
    </row>
    <row r="12" spans="1:28" hidden="1" x14ac:dyDescent="0.4">
      <c r="A12" s="5" t="s">
        <v>99</v>
      </c>
      <c r="B12" s="5" t="s">
        <v>100</v>
      </c>
      <c r="C12" s="1" t="s">
        <v>101</v>
      </c>
      <c r="D12" s="5" t="s">
        <v>101</v>
      </c>
      <c r="E12" s="5"/>
      <c r="F12" s="5"/>
      <c r="G12" s="5" t="s">
        <v>27</v>
      </c>
      <c r="H12" s="5" t="s">
        <v>42</v>
      </c>
      <c r="I12" s="5"/>
      <c r="J12" s="5" t="s">
        <v>27</v>
      </c>
      <c r="K12" s="5" t="s">
        <v>30</v>
      </c>
      <c r="L12" s="5" t="s">
        <v>31</v>
      </c>
      <c r="M12" s="5" t="s">
        <v>102</v>
      </c>
      <c r="N12" s="5" t="s">
        <v>33</v>
      </c>
      <c r="O12" s="5" t="s">
        <v>94</v>
      </c>
      <c r="P12" s="5" t="s">
        <v>126</v>
      </c>
      <c r="Q12" s="5">
        <v>2565</v>
      </c>
      <c r="R12" s="8">
        <v>2566</v>
      </c>
      <c r="S12" s="5" t="s">
        <v>95</v>
      </c>
      <c r="T12" s="6">
        <v>5500000</v>
      </c>
      <c r="U12" s="6">
        <v>5500000</v>
      </c>
      <c r="V12" s="5" t="s">
        <v>103</v>
      </c>
      <c r="W12" s="5" t="s">
        <v>104</v>
      </c>
      <c r="X12" s="5" t="s">
        <v>38</v>
      </c>
      <c r="Y12" s="5" t="s">
        <v>105</v>
      </c>
      <c r="Z12" s="5" t="s">
        <v>106</v>
      </c>
      <c r="AA12" s="5" t="s">
        <v>107</v>
      </c>
      <c r="AB12" s="5"/>
    </row>
    <row r="13" spans="1:28" hidden="1" x14ac:dyDescent="0.4">
      <c r="A13" s="5" t="s">
        <v>108</v>
      </c>
      <c r="B13" s="5" t="s">
        <v>109</v>
      </c>
      <c r="C13" s="1" t="s">
        <v>110</v>
      </c>
      <c r="D13" s="5" t="s">
        <v>110</v>
      </c>
      <c r="E13" s="5"/>
      <c r="F13" s="5"/>
      <c r="G13" s="5" t="s">
        <v>27</v>
      </c>
      <c r="H13" s="5" t="s">
        <v>42</v>
      </c>
      <c r="I13" s="5"/>
      <c r="J13" s="5" t="s">
        <v>27</v>
      </c>
      <c r="K13" s="5" t="s">
        <v>30</v>
      </c>
      <c r="L13" s="5" t="s">
        <v>31</v>
      </c>
      <c r="M13" s="5" t="s">
        <v>111</v>
      </c>
      <c r="N13" s="5" t="s">
        <v>33</v>
      </c>
      <c r="O13" s="5" t="s">
        <v>94</v>
      </c>
      <c r="P13" s="5" t="s">
        <v>126</v>
      </c>
      <c r="Q13" s="5">
        <v>2565</v>
      </c>
      <c r="R13" s="8">
        <v>2566</v>
      </c>
      <c r="S13" s="5" t="s">
        <v>95</v>
      </c>
      <c r="T13" s="6">
        <v>3849604</v>
      </c>
      <c r="U13" s="6">
        <v>3849604</v>
      </c>
      <c r="V13" s="5" t="s">
        <v>112</v>
      </c>
      <c r="W13" s="5" t="s">
        <v>113</v>
      </c>
      <c r="X13" s="5" t="s">
        <v>38</v>
      </c>
      <c r="Y13" s="5" t="s">
        <v>105</v>
      </c>
      <c r="Z13" s="5" t="s">
        <v>114</v>
      </c>
      <c r="AA13" s="5" t="s">
        <v>115</v>
      </c>
      <c r="AB13" s="5"/>
    </row>
    <row r="14" spans="1:28" hidden="1" x14ac:dyDescent="0.4">
      <c r="A14" s="5" t="s">
        <v>108</v>
      </c>
      <c r="B14" s="5" t="s">
        <v>116</v>
      </c>
      <c r="C14" s="1" t="s">
        <v>117</v>
      </c>
      <c r="D14" s="5" t="s">
        <v>117</v>
      </c>
      <c r="E14" s="5"/>
      <c r="F14" s="5"/>
      <c r="G14" s="5" t="s">
        <v>27</v>
      </c>
      <c r="H14" s="5" t="s">
        <v>42</v>
      </c>
      <c r="I14" s="5"/>
      <c r="J14" s="5" t="s">
        <v>27</v>
      </c>
      <c r="K14" s="5" t="s">
        <v>30</v>
      </c>
      <c r="L14" s="5" t="s">
        <v>31</v>
      </c>
      <c r="M14" s="5" t="s">
        <v>118</v>
      </c>
      <c r="N14" s="5" t="s">
        <v>33</v>
      </c>
      <c r="O14" s="5" t="s">
        <v>94</v>
      </c>
      <c r="P14" s="5" t="s">
        <v>126</v>
      </c>
      <c r="Q14" s="5">
        <v>2565</v>
      </c>
      <c r="R14" s="8">
        <v>2566</v>
      </c>
      <c r="S14" s="5" t="s">
        <v>95</v>
      </c>
      <c r="T14" s="6">
        <v>338000</v>
      </c>
      <c r="U14" s="6">
        <v>338000</v>
      </c>
      <c r="V14" s="5" t="s">
        <v>112</v>
      </c>
      <c r="W14" s="5" t="s">
        <v>113</v>
      </c>
      <c r="X14" s="5" t="s">
        <v>38</v>
      </c>
      <c r="Y14" s="5" t="s">
        <v>105</v>
      </c>
      <c r="Z14" s="5" t="s">
        <v>114</v>
      </c>
      <c r="AA14" s="5" t="s">
        <v>115</v>
      </c>
      <c r="AB14" s="5"/>
    </row>
    <row r="15" spans="1:28" hidden="1" x14ac:dyDescent="0.4">
      <c r="A15" s="5" t="s">
        <v>108</v>
      </c>
      <c r="B15" s="5" t="s">
        <v>119</v>
      </c>
      <c r="C15" s="1" t="s">
        <v>120</v>
      </c>
      <c r="D15" s="5" t="s">
        <v>120</v>
      </c>
      <c r="E15" s="5"/>
      <c r="F15" s="5"/>
      <c r="G15" s="5" t="s">
        <v>27</v>
      </c>
      <c r="H15" s="5" t="s">
        <v>42</v>
      </c>
      <c r="I15" s="5"/>
      <c r="J15" s="5" t="s">
        <v>27</v>
      </c>
      <c r="K15" s="5" t="s">
        <v>30</v>
      </c>
      <c r="L15" s="5" t="s">
        <v>31</v>
      </c>
      <c r="M15" s="5" t="s">
        <v>121</v>
      </c>
      <c r="N15" s="5" t="s">
        <v>33</v>
      </c>
      <c r="O15" s="5" t="s">
        <v>94</v>
      </c>
      <c r="P15" s="5" t="s">
        <v>126</v>
      </c>
      <c r="Q15" s="5">
        <v>2565</v>
      </c>
      <c r="R15" s="8">
        <v>2566</v>
      </c>
      <c r="S15" s="5" t="s">
        <v>95</v>
      </c>
      <c r="T15" s="6">
        <v>1500000</v>
      </c>
      <c r="U15" s="6">
        <v>1500000</v>
      </c>
      <c r="V15" s="5" t="s">
        <v>112</v>
      </c>
      <c r="W15" s="5" t="s">
        <v>113</v>
      </c>
      <c r="X15" s="5" t="s">
        <v>38</v>
      </c>
      <c r="Y15" s="5" t="s">
        <v>96</v>
      </c>
      <c r="Z15" s="5" t="s">
        <v>114</v>
      </c>
      <c r="AA15" s="5" t="s">
        <v>122</v>
      </c>
      <c r="AB15" s="5"/>
    </row>
    <row r="16" spans="1:28" x14ac:dyDescent="0.4">
      <c r="A16" s="5" t="s">
        <v>80</v>
      </c>
      <c r="B16" s="5" t="s">
        <v>123</v>
      </c>
      <c r="C16" s="1" t="s">
        <v>61</v>
      </c>
      <c r="D16" s="5" t="s">
        <v>61</v>
      </c>
      <c r="E16" s="5"/>
      <c r="F16" s="5"/>
      <c r="G16" s="5" t="s">
        <v>27</v>
      </c>
      <c r="H16" s="5" t="s">
        <v>42</v>
      </c>
      <c r="I16" s="5"/>
      <c r="J16" s="5" t="s">
        <v>27</v>
      </c>
      <c r="K16" s="5" t="s">
        <v>30</v>
      </c>
      <c r="L16" s="5" t="s">
        <v>31</v>
      </c>
      <c r="M16" s="5" t="s">
        <v>124</v>
      </c>
      <c r="N16" s="5" t="s">
        <v>33</v>
      </c>
      <c r="O16" s="5" t="s">
        <v>63</v>
      </c>
      <c r="P16" s="5" t="s">
        <v>126</v>
      </c>
      <c r="Q16" s="5">
        <v>2564</v>
      </c>
      <c r="R16" s="8">
        <v>2565</v>
      </c>
      <c r="S16" s="5" t="s">
        <v>64</v>
      </c>
      <c r="T16" s="6">
        <v>2094600</v>
      </c>
      <c r="U16" s="6">
        <v>2094600</v>
      </c>
      <c r="V16" s="5" t="s">
        <v>125</v>
      </c>
      <c r="W16" s="5" t="s">
        <v>66</v>
      </c>
      <c r="X16" s="5" t="s">
        <v>67</v>
      </c>
      <c r="Y16" s="5"/>
      <c r="Z16" s="5" t="s">
        <v>69</v>
      </c>
      <c r="AA16" s="5" t="s">
        <v>70</v>
      </c>
      <c r="AB16" s="5"/>
    </row>
  </sheetData>
  <autoFilter ref="A1:AB16" xr:uid="{00000000-0009-0000-0000-000001000000}">
    <filterColumn colId="24">
      <filters blank="1"/>
    </filterColumn>
    <sortState ref="A2:AB16">
      <sortCondition ref="R1:R16"/>
    </sortState>
  </autoFilter>
  <hyperlinks>
    <hyperlink ref="C2" r:id="rId1" display="https://emenscr.nesdc.go.th/viewer/view.html?id=5dc10e84efbbb90303acae87&amp;username=rus0585141" xr:uid="{00000000-0004-0000-0100-000000000000}"/>
    <hyperlink ref="C3" r:id="rId2" display="https://emenscr.nesdc.go.th/viewer/view.html?id=5df9d0f7caa0dc3f63b8c4d1&amp;username=moph0032831" xr:uid="{00000000-0004-0000-0100-000001000000}"/>
    <hyperlink ref="C4" r:id="rId3" display="https://emenscr.nesdc.go.th/viewer/view.html?id=5dfb00eee02dae1a6dd4bb7b&amp;username=moph05031" xr:uid="{00000000-0004-0000-0100-000002000000}"/>
    <hyperlink ref="C5" r:id="rId4" display="https://emenscr.nesdc.go.th/viewer/view.html?id=5dfc3c7ce02dae1a6dd4bd44&amp;username=moph05031" xr:uid="{00000000-0004-0000-0100-000003000000}"/>
    <hyperlink ref="C6" r:id="rId5" display="https://emenscr.nesdc.go.th/viewer/view.html?id=5dfc639bd2f24a1a689b4e5e&amp;username=moph05031" xr:uid="{00000000-0004-0000-0100-000004000000}"/>
    <hyperlink ref="C7" r:id="rId6" display="https://emenscr.nesdc.go.th/viewer/view.html?id=5f2911e14ae89a0c1450de83&amp;username=moc07011" xr:uid="{00000000-0004-0000-0100-000005000000}"/>
    <hyperlink ref="C8" r:id="rId7" display="https://emenscr.nesdc.go.th/viewer/view.html?id=5f2d22751e9bcf1b6a3368cf&amp;username=mfu590131" xr:uid="{00000000-0004-0000-0100-000006000000}"/>
    <hyperlink ref="C9" r:id="rId8" display="https://emenscr.nesdc.go.th/viewer/view.html?id=5fa3c954613c8b25686f473f&amp;username=moc07081" xr:uid="{00000000-0004-0000-0100-000007000000}"/>
    <hyperlink ref="C10" r:id="rId9" display="https://emenscr.nesdc.go.th/viewer/view.html?id=5ff5411890971b235dd2127c&amp;username=moc07081" xr:uid="{00000000-0004-0000-0100-000008000000}"/>
    <hyperlink ref="C11" r:id="rId10" display="https://emenscr.nesdc.go.th/viewer/view.html?id=611200e92482000361ae7ee4&amp;username=moc07081" xr:uid="{00000000-0004-0000-0100-000009000000}"/>
    <hyperlink ref="C12" r:id="rId11" display="https://emenscr.nesdc.go.th/viewer/view.html?id=6119f26083a6677074486173&amp;username=nrru0544091" xr:uid="{00000000-0004-0000-0100-00000A000000}"/>
    <hyperlink ref="C13" r:id="rId12" display="https://emenscr.nesdc.go.th/viewer/view.html?id=611a47dbe587a9706c8ae2fd&amp;username=lru05411" xr:uid="{00000000-0004-0000-0100-00000B000000}"/>
    <hyperlink ref="C14" r:id="rId13" display="https://emenscr.nesdc.go.th/viewer/view.html?id=611a4aa8e587a9706c8ae306&amp;username=lru05411" xr:uid="{00000000-0004-0000-0100-00000C000000}"/>
    <hyperlink ref="C15" r:id="rId14" display="https://emenscr.nesdc.go.th/viewer/view.html?id=611a4cd0e587a9706c8ae30f&amp;username=lru05411" xr:uid="{00000000-0004-0000-0100-00000D000000}"/>
    <hyperlink ref="C16" r:id="rId15" display="https://emenscr.nesdc.go.th/viewer/view.html?id=61820df2f828697512d26993&amp;username=moc07081" xr:uid="{00000000-0004-0000-0100-00000E000000}"/>
  </hyperlinks>
  <pageMargins left="0.7" right="0.7" top="0.75" bottom="0.75" header="0.3" footer="0.3"/>
  <pageSetup paperSize="9" orientation="portrait" r:id="rId1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B8"/>
  <sheetViews>
    <sheetView topLeftCell="M1" workbookViewId="0">
      <selection activeCell="O34" sqref="O34"/>
    </sheetView>
  </sheetViews>
  <sheetFormatPr defaultRowHeight="13.8" x14ac:dyDescent="0.25"/>
  <cols>
    <col min="1" max="1" width="18.8984375" bestFit="1" customWidth="1"/>
    <col min="2" max="2" width="25.19921875" bestFit="1" customWidth="1"/>
    <col min="3" max="3" width="84.8984375" customWidth="1"/>
    <col min="4" max="4" width="81.19921875" customWidth="1"/>
    <col min="5" max="5" width="25.09765625" bestFit="1" customWidth="1"/>
    <col min="6" max="6" width="21.59765625" bestFit="1" customWidth="1"/>
    <col min="7" max="7" width="37.8984375" bestFit="1" customWidth="1"/>
    <col min="8" max="8" width="45.3984375" bestFit="1" customWidth="1"/>
    <col min="9" max="9" width="30" bestFit="1" customWidth="1"/>
    <col min="10" max="10" width="46.09765625" bestFit="1" customWidth="1"/>
    <col min="11" max="11" width="21.3984375" bestFit="1" customWidth="1"/>
    <col min="12" max="12" width="69.59765625" bestFit="1" customWidth="1"/>
    <col min="13" max="13" width="25.59765625" bestFit="1" customWidth="1"/>
    <col min="14" max="14" width="7.8984375" bestFit="1" customWidth="1"/>
    <col min="15" max="15" width="15.09765625" bestFit="1" customWidth="1"/>
    <col min="16" max="18" width="15.09765625" customWidth="1"/>
    <col min="19" max="19" width="14.3984375" bestFit="1" customWidth="1"/>
    <col min="20" max="20" width="22.3984375" bestFit="1" customWidth="1"/>
    <col min="21" max="21" width="31.69921875" bestFit="1" customWidth="1"/>
    <col min="22" max="22" width="60.3984375" bestFit="1" customWidth="1"/>
    <col min="23" max="23" width="58.8984375" bestFit="1" customWidth="1"/>
    <col min="24" max="24" width="40.3984375" bestFit="1" customWidth="1"/>
    <col min="25" max="25" width="34" bestFit="1" customWidth="1"/>
    <col min="26" max="26" width="12.69921875" bestFit="1" customWidth="1"/>
    <col min="27" max="27" width="15.69921875" bestFit="1" customWidth="1"/>
    <col min="28" max="28" width="11.8984375" bestFit="1" customWidth="1"/>
  </cols>
  <sheetData>
    <row r="1" spans="1:28" ht="21" x14ac:dyDescent="0.4">
      <c r="A1" s="3" t="s">
        <v>0</v>
      </c>
      <c r="B1" s="3" t="s">
        <v>1</v>
      </c>
      <c r="C1" s="4"/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/>
      <c r="Q1" s="3"/>
      <c r="R1" s="7" t="s">
        <v>127</v>
      </c>
      <c r="S1" s="3" t="s">
        <v>14</v>
      </c>
      <c r="T1" s="3" t="s">
        <v>15</v>
      </c>
      <c r="U1" s="3" t="s">
        <v>16</v>
      </c>
      <c r="V1" s="3" t="s">
        <v>17</v>
      </c>
      <c r="W1" s="3" t="s">
        <v>18</v>
      </c>
      <c r="X1" s="3" t="s">
        <v>19</v>
      </c>
      <c r="Y1" s="3" t="s">
        <v>20</v>
      </c>
      <c r="Z1" s="3" t="s">
        <v>21</v>
      </c>
      <c r="AA1" s="3" t="s">
        <v>22</v>
      </c>
      <c r="AB1" s="3" t="s">
        <v>23</v>
      </c>
    </row>
    <row r="2" spans="1:28" ht="21" x14ac:dyDescent="0.4">
      <c r="A2" s="5" t="s">
        <v>24</v>
      </c>
      <c r="B2" s="5" t="s">
        <v>25</v>
      </c>
      <c r="C2" s="1" t="s">
        <v>26</v>
      </c>
      <c r="D2" s="5" t="s">
        <v>26</v>
      </c>
      <c r="E2" s="5"/>
      <c r="F2" s="5"/>
      <c r="G2" s="5" t="s">
        <v>27</v>
      </c>
      <c r="H2" s="5" t="s">
        <v>28</v>
      </c>
      <c r="I2" s="5" t="s">
        <v>29</v>
      </c>
      <c r="J2" s="5" t="s">
        <v>27</v>
      </c>
      <c r="K2" s="5" t="s">
        <v>30</v>
      </c>
      <c r="L2" s="5" t="s">
        <v>31</v>
      </c>
      <c r="M2" s="5" t="s">
        <v>32</v>
      </c>
      <c r="N2" s="5" t="s">
        <v>33</v>
      </c>
      <c r="O2" s="5" t="s">
        <v>34</v>
      </c>
      <c r="P2" s="5" t="s">
        <v>126</v>
      </c>
      <c r="Q2" s="5">
        <v>2562</v>
      </c>
      <c r="R2" s="8">
        <v>2563</v>
      </c>
      <c r="S2" s="5" t="s">
        <v>35</v>
      </c>
      <c r="T2" s="6">
        <v>30000</v>
      </c>
      <c r="U2" s="6">
        <v>30000</v>
      </c>
      <c r="V2" s="5" t="s">
        <v>36</v>
      </c>
      <c r="W2" s="5" t="s">
        <v>37</v>
      </c>
      <c r="X2" s="5" t="s">
        <v>38</v>
      </c>
      <c r="Y2" s="5"/>
      <c r="Z2" s="5"/>
      <c r="AA2" s="5"/>
      <c r="AB2" s="5"/>
    </row>
    <row r="3" spans="1:28" ht="21" x14ac:dyDescent="0.4">
      <c r="A3" s="5" t="s">
        <v>39</v>
      </c>
      <c r="B3" s="5" t="s">
        <v>40</v>
      </c>
      <c r="C3" s="1" t="s">
        <v>41</v>
      </c>
      <c r="D3" s="5" t="s">
        <v>41</v>
      </c>
      <c r="E3" s="5"/>
      <c r="F3" s="5"/>
      <c r="G3" s="5" t="s">
        <v>27</v>
      </c>
      <c r="H3" s="5" t="s">
        <v>42</v>
      </c>
      <c r="I3" s="5"/>
      <c r="J3" s="5" t="s">
        <v>27</v>
      </c>
      <c r="K3" s="5" t="s">
        <v>30</v>
      </c>
      <c r="L3" s="5" t="s">
        <v>31</v>
      </c>
      <c r="M3" s="5" t="s">
        <v>43</v>
      </c>
      <c r="N3" s="5" t="s">
        <v>33</v>
      </c>
      <c r="O3" s="5" t="s">
        <v>34</v>
      </c>
      <c r="P3" s="5" t="s">
        <v>126</v>
      </c>
      <c r="Q3" s="5">
        <v>2562</v>
      </c>
      <c r="R3" s="8">
        <v>2563</v>
      </c>
      <c r="S3" s="5" t="s">
        <v>35</v>
      </c>
      <c r="T3" s="6">
        <v>3383100</v>
      </c>
      <c r="U3" s="6">
        <v>3383100</v>
      </c>
      <c r="V3" s="5" t="s">
        <v>44</v>
      </c>
      <c r="W3" s="5" t="s">
        <v>45</v>
      </c>
      <c r="X3" s="5" t="s">
        <v>46</v>
      </c>
      <c r="Y3" s="5"/>
      <c r="Z3" s="5"/>
      <c r="AA3" s="5"/>
      <c r="AB3" s="5"/>
    </row>
    <row r="4" spans="1:28" ht="21" x14ac:dyDescent="0.4">
      <c r="A4" s="5" t="s">
        <v>47</v>
      </c>
      <c r="B4" s="5" t="s">
        <v>48</v>
      </c>
      <c r="C4" s="1" t="s">
        <v>49</v>
      </c>
      <c r="D4" s="5" t="s">
        <v>49</v>
      </c>
      <c r="E4" s="5"/>
      <c r="F4" s="5"/>
      <c r="G4" s="5" t="s">
        <v>27</v>
      </c>
      <c r="H4" s="5" t="s">
        <v>42</v>
      </c>
      <c r="I4" s="5"/>
      <c r="J4" s="5" t="s">
        <v>27</v>
      </c>
      <c r="K4" s="5" t="s">
        <v>30</v>
      </c>
      <c r="L4" s="5" t="s">
        <v>31</v>
      </c>
      <c r="M4" s="5" t="s">
        <v>50</v>
      </c>
      <c r="N4" s="5" t="s">
        <v>33</v>
      </c>
      <c r="O4" s="5" t="s">
        <v>34</v>
      </c>
      <c r="P4" s="5" t="s">
        <v>126</v>
      </c>
      <c r="Q4" s="5">
        <v>2562</v>
      </c>
      <c r="R4" s="8">
        <v>2563</v>
      </c>
      <c r="S4" s="5" t="s">
        <v>35</v>
      </c>
      <c r="T4" s="6">
        <v>400000</v>
      </c>
      <c r="U4" s="6">
        <v>400000</v>
      </c>
      <c r="V4" s="5" t="s">
        <v>51</v>
      </c>
      <c r="W4" s="5" t="s">
        <v>52</v>
      </c>
      <c r="X4" s="5" t="s">
        <v>46</v>
      </c>
      <c r="Y4" s="5"/>
      <c r="Z4" s="5"/>
      <c r="AA4" s="5"/>
      <c r="AB4" s="5"/>
    </row>
    <row r="5" spans="1:28" ht="21" x14ac:dyDescent="0.4">
      <c r="A5" s="5" t="s">
        <v>47</v>
      </c>
      <c r="B5" s="5" t="s">
        <v>53</v>
      </c>
      <c r="C5" s="1" t="s">
        <v>54</v>
      </c>
      <c r="D5" s="5" t="s">
        <v>54</v>
      </c>
      <c r="E5" s="5"/>
      <c r="F5" s="5"/>
      <c r="G5" s="5" t="s">
        <v>27</v>
      </c>
      <c r="H5" s="5" t="s">
        <v>42</v>
      </c>
      <c r="I5" s="5"/>
      <c r="J5" s="5" t="s">
        <v>27</v>
      </c>
      <c r="K5" s="5" t="s">
        <v>30</v>
      </c>
      <c r="L5" s="5" t="s">
        <v>31</v>
      </c>
      <c r="M5" s="5" t="s">
        <v>55</v>
      </c>
      <c r="N5" s="5" t="s">
        <v>33</v>
      </c>
      <c r="O5" s="5" t="s">
        <v>34</v>
      </c>
      <c r="P5" s="5" t="s">
        <v>126</v>
      </c>
      <c r="Q5" s="5">
        <v>2562</v>
      </c>
      <c r="R5" s="8">
        <v>2563</v>
      </c>
      <c r="S5" s="5" t="s">
        <v>35</v>
      </c>
      <c r="T5" s="6">
        <v>350400</v>
      </c>
      <c r="U5" s="6">
        <v>350400</v>
      </c>
      <c r="V5" s="5" t="s">
        <v>51</v>
      </c>
      <c r="W5" s="5" t="s">
        <v>52</v>
      </c>
      <c r="X5" s="5" t="s">
        <v>46</v>
      </c>
      <c r="Y5" s="5"/>
      <c r="Z5" s="5"/>
      <c r="AA5" s="5"/>
      <c r="AB5" s="5"/>
    </row>
    <row r="6" spans="1:28" ht="21" x14ac:dyDescent="0.4">
      <c r="A6" s="5" t="s">
        <v>47</v>
      </c>
      <c r="B6" s="5" t="s">
        <v>56</v>
      </c>
      <c r="C6" s="1" t="s">
        <v>57</v>
      </c>
      <c r="D6" s="5" t="s">
        <v>57</v>
      </c>
      <c r="E6" s="5"/>
      <c r="F6" s="5"/>
      <c r="G6" s="5" t="s">
        <v>27</v>
      </c>
      <c r="H6" s="5" t="s">
        <v>42</v>
      </c>
      <c r="I6" s="5"/>
      <c r="J6" s="5" t="s">
        <v>27</v>
      </c>
      <c r="K6" s="5" t="s">
        <v>30</v>
      </c>
      <c r="L6" s="5" t="s">
        <v>31</v>
      </c>
      <c r="M6" s="5" t="s">
        <v>58</v>
      </c>
      <c r="N6" s="5" t="s">
        <v>33</v>
      </c>
      <c r="O6" s="5" t="s">
        <v>34</v>
      </c>
      <c r="P6" s="5" t="s">
        <v>126</v>
      </c>
      <c r="Q6" s="5">
        <v>2562</v>
      </c>
      <c r="R6" s="8">
        <v>2563</v>
      </c>
      <c r="S6" s="5" t="s">
        <v>35</v>
      </c>
      <c r="T6" s="6">
        <v>120000</v>
      </c>
      <c r="U6" s="6">
        <v>120000</v>
      </c>
      <c r="V6" s="5" t="s">
        <v>51</v>
      </c>
      <c r="W6" s="5" t="s">
        <v>52</v>
      </c>
      <c r="X6" s="5" t="s">
        <v>46</v>
      </c>
      <c r="Y6" s="5"/>
      <c r="Z6" s="5"/>
      <c r="AA6" s="5"/>
      <c r="AB6" s="5"/>
    </row>
    <row r="7" spans="1:28" ht="21" x14ac:dyDescent="0.4">
      <c r="A7" s="5" t="s">
        <v>80</v>
      </c>
      <c r="B7" s="5" t="s">
        <v>81</v>
      </c>
      <c r="C7" s="1" t="s">
        <v>61</v>
      </c>
      <c r="D7" s="5" t="s">
        <v>61</v>
      </c>
      <c r="E7" s="5"/>
      <c r="F7" s="5"/>
      <c r="G7" s="5" t="s">
        <v>27</v>
      </c>
      <c r="H7" s="5" t="s">
        <v>42</v>
      </c>
      <c r="I7" s="5"/>
      <c r="J7" s="5" t="s">
        <v>27</v>
      </c>
      <c r="K7" s="5" t="s">
        <v>30</v>
      </c>
      <c r="L7" s="5" t="s">
        <v>31</v>
      </c>
      <c r="M7" s="5" t="s">
        <v>82</v>
      </c>
      <c r="N7" s="5" t="s">
        <v>33</v>
      </c>
      <c r="O7" s="5" t="s">
        <v>83</v>
      </c>
      <c r="P7" s="5" t="s">
        <v>126</v>
      </c>
      <c r="Q7" s="5">
        <v>2563</v>
      </c>
      <c r="R7" s="8">
        <v>2564</v>
      </c>
      <c r="S7" s="5" t="s">
        <v>84</v>
      </c>
      <c r="T7" s="6">
        <v>3420800</v>
      </c>
      <c r="U7" s="6">
        <v>3420800</v>
      </c>
      <c r="V7" s="5" t="s">
        <v>85</v>
      </c>
      <c r="W7" s="5" t="s">
        <v>66</v>
      </c>
      <c r="X7" s="5" t="s">
        <v>67</v>
      </c>
      <c r="Y7" s="5"/>
      <c r="Z7" s="5" t="s">
        <v>86</v>
      </c>
      <c r="AA7" s="5" t="s">
        <v>87</v>
      </c>
      <c r="AB7" s="5"/>
    </row>
    <row r="8" spans="1:28" ht="21" x14ac:dyDescent="0.4">
      <c r="A8" s="5" t="s">
        <v>80</v>
      </c>
      <c r="B8" s="5" t="s">
        <v>123</v>
      </c>
      <c r="C8" s="1" t="s">
        <v>61</v>
      </c>
      <c r="D8" s="5" t="s">
        <v>61</v>
      </c>
      <c r="E8" s="5"/>
      <c r="F8" s="5"/>
      <c r="G8" s="5" t="s">
        <v>27</v>
      </c>
      <c r="H8" s="5" t="s">
        <v>42</v>
      </c>
      <c r="I8" s="5"/>
      <c r="J8" s="5" t="s">
        <v>27</v>
      </c>
      <c r="K8" s="5" t="s">
        <v>30</v>
      </c>
      <c r="L8" s="5" t="s">
        <v>31</v>
      </c>
      <c r="M8" s="5" t="s">
        <v>124</v>
      </c>
      <c r="N8" s="5" t="s">
        <v>33</v>
      </c>
      <c r="O8" s="5" t="s">
        <v>63</v>
      </c>
      <c r="P8" s="5" t="s">
        <v>126</v>
      </c>
      <c r="Q8" s="5">
        <v>2564</v>
      </c>
      <c r="R8" s="8">
        <v>2565</v>
      </c>
      <c r="S8" s="5" t="s">
        <v>64</v>
      </c>
      <c r="T8" s="6">
        <v>2094600</v>
      </c>
      <c r="U8" s="6">
        <v>2094600</v>
      </c>
      <c r="V8" s="5" t="s">
        <v>125</v>
      </c>
      <c r="W8" s="5" t="s">
        <v>66</v>
      </c>
      <c r="X8" s="5" t="s">
        <v>67</v>
      </c>
      <c r="Y8" s="5"/>
      <c r="Z8" s="5" t="s">
        <v>69</v>
      </c>
      <c r="AA8" s="5" t="s">
        <v>70</v>
      </c>
      <c r="AB8" s="5"/>
    </row>
  </sheetData>
  <hyperlinks>
    <hyperlink ref="C2" r:id="rId1" display="https://emenscr.nesdc.go.th/viewer/view.html?id=5dc10e84efbbb90303acae87&amp;username=rus0585141" xr:uid="{00000000-0004-0000-0200-000000000000}"/>
    <hyperlink ref="C3" r:id="rId2" display="https://emenscr.nesdc.go.th/viewer/view.html?id=5df9d0f7caa0dc3f63b8c4d1&amp;username=moph0032831" xr:uid="{00000000-0004-0000-0200-000001000000}"/>
    <hyperlink ref="C4" r:id="rId3" display="https://emenscr.nesdc.go.th/viewer/view.html?id=5dfb00eee02dae1a6dd4bb7b&amp;username=moph05031" xr:uid="{00000000-0004-0000-0200-000002000000}"/>
    <hyperlink ref="C5" r:id="rId4" display="https://emenscr.nesdc.go.th/viewer/view.html?id=5dfc3c7ce02dae1a6dd4bd44&amp;username=moph05031" xr:uid="{00000000-0004-0000-0200-000003000000}"/>
    <hyperlink ref="C6" r:id="rId5" display="https://emenscr.nesdc.go.th/viewer/view.html?id=5dfc639bd2f24a1a689b4e5e&amp;username=moph05031" xr:uid="{00000000-0004-0000-0200-000004000000}"/>
    <hyperlink ref="C7" r:id="rId6" display="https://emenscr.nesdc.go.th/viewer/view.html?id=5fa3c954613c8b25686f473f&amp;username=moc07081" xr:uid="{00000000-0004-0000-0200-000005000000}"/>
    <hyperlink ref="C8" r:id="rId7" display="https://emenscr.nesdc.go.th/viewer/view.html?id=61820df2f828697512d26993&amp;username=moc07081" xr:uid="{00000000-0004-0000-0200-000006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R16"/>
  <sheetViews>
    <sheetView zoomScale="80" zoomScaleNormal="80" workbookViewId="0">
      <selection activeCell="J7" sqref="J7"/>
    </sheetView>
  </sheetViews>
  <sheetFormatPr defaultColWidth="9.09765625" defaultRowHeight="25.8" x14ac:dyDescent="0.5"/>
  <cols>
    <col min="1" max="1" width="9.09765625" style="29"/>
    <col min="2" max="2" width="115.8984375" style="40" customWidth="1"/>
    <col min="3" max="5" width="9.09765625" style="29"/>
    <col min="6" max="6" width="13.3984375" style="29" customWidth="1"/>
    <col min="7" max="16384" width="9.09765625" style="29"/>
  </cols>
  <sheetData>
    <row r="1" spans="1:18" ht="48.75" customHeight="1" x14ac:dyDescent="0.5">
      <c r="A1" s="27"/>
      <c r="B1" s="28" t="s">
        <v>138</v>
      </c>
      <c r="C1" s="27"/>
      <c r="D1" s="27"/>
      <c r="E1" s="27"/>
      <c r="F1" s="27"/>
    </row>
    <row r="2" spans="1:18" ht="38.25" customHeight="1" x14ac:dyDescent="0.5">
      <c r="B2" s="30" t="s">
        <v>139</v>
      </c>
    </row>
    <row r="3" spans="1:18" x14ac:dyDescent="0.5">
      <c r="A3" s="31"/>
      <c r="B3" s="32" t="s">
        <v>140</v>
      </c>
      <c r="C3" s="33"/>
      <c r="D3" s="33"/>
    </row>
    <row r="4" spans="1:18" x14ac:dyDescent="0.5">
      <c r="A4" s="34"/>
      <c r="B4" s="35" t="s">
        <v>141</v>
      </c>
      <c r="C4" s="36"/>
      <c r="D4" s="36"/>
      <c r="E4" s="36"/>
      <c r="F4" s="36"/>
    </row>
    <row r="5" spans="1:18" ht="61.5" customHeight="1" x14ac:dyDescent="0.5">
      <c r="A5" s="34"/>
      <c r="B5" s="37" t="s">
        <v>142</v>
      </c>
      <c r="C5" s="36"/>
      <c r="D5" s="36"/>
      <c r="E5" s="36"/>
      <c r="F5" s="36"/>
    </row>
    <row r="6" spans="1:18" ht="115.5" customHeight="1" x14ac:dyDescent="0.5">
      <c r="A6" s="34"/>
      <c r="B6" s="37" t="s">
        <v>143</v>
      </c>
      <c r="C6" s="36"/>
      <c r="D6" s="36"/>
      <c r="E6" s="36"/>
      <c r="F6" s="36"/>
    </row>
    <row r="7" spans="1:18" ht="115.5" customHeight="1" x14ac:dyDescent="0.5">
      <c r="A7" s="34"/>
      <c r="B7" s="37" t="s">
        <v>144</v>
      </c>
      <c r="C7" s="36"/>
      <c r="D7" s="36"/>
      <c r="E7" s="36"/>
      <c r="F7" s="36"/>
    </row>
    <row r="8" spans="1:18" ht="30.75" customHeight="1" x14ac:dyDescent="0.5">
      <c r="A8" s="34"/>
      <c r="B8" s="35"/>
      <c r="C8" s="36"/>
      <c r="D8" s="36"/>
      <c r="E8" s="36"/>
      <c r="F8" s="36"/>
    </row>
    <row r="9" spans="1:18" ht="30" customHeight="1" x14ac:dyDescent="0.5">
      <c r="A9" s="34"/>
      <c r="B9" s="38" t="s">
        <v>145</v>
      </c>
      <c r="C9" s="39"/>
      <c r="D9" s="39"/>
    </row>
    <row r="10" spans="1:18" x14ac:dyDescent="0.5">
      <c r="A10" s="34"/>
      <c r="B10" s="35" t="s">
        <v>141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8" ht="63" customHeight="1" x14ac:dyDescent="0.5">
      <c r="A11" s="34"/>
      <c r="B11" s="37" t="s">
        <v>146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</row>
    <row r="12" spans="1:18" ht="52.5" customHeight="1" x14ac:dyDescent="0.5">
      <c r="A12" s="34"/>
      <c r="B12" s="37" t="s">
        <v>147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</row>
    <row r="13" spans="1:18" ht="140.25" customHeight="1" x14ac:dyDescent="0.5">
      <c r="A13" s="34"/>
      <c r="B13" s="37" t="s">
        <v>148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</row>
    <row r="14" spans="1:18" x14ac:dyDescent="0.5">
      <c r="A14" s="34"/>
      <c r="B14" s="35"/>
    </row>
    <row r="15" spans="1:18" x14ac:dyDescent="0.5">
      <c r="A15" s="34"/>
      <c r="B15" s="35"/>
      <c r="C15" s="36"/>
      <c r="D15" s="36"/>
      <c r="E15" s="36"/>
      <c r="F15" s="36"/>
    </row>
    <row r="16" spans="1:18" ht="43.95" customHeight="1" x14ac:dyDescent="0.5">
      <c r="A16" s="34"/>
      <c r="B16" s="35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</row>
  </sheetData>
  <pageMargins left="0.70866141732283472" right="0.70866141732283472" top="0.74803149606299213" bottom="0.74803149606299213" header="0.31496062992125984" footer="0.31496062992125984"/>
  <pageSetup scale="57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B23"/>
  <sheetViews>
    <sheetView workbookViewId="0">
      <selection activeCell="E15" sqref="E15"/>
    </sheetView>
  </sheetViews>
  <sheetFormatPr defaultColWidth="9.09765625" defaultRowHeight="21" x14ac:dyDescent="0.4"/>
  <cols>
    <col min="1" max="1" width="43.09765625" style="23" customWidth="1"/>
    <col min="2" max="2" width="24.69921875" style="23" customWidth="1"/>
    <col min="3" max="16384" width="9.09765625" style="23"/>
  </cols>
  <sheetData>
    <row r="1" spans="1:2" x14ac:dyDescent="0.4">
      <c r="A1" s="42" t="s">
        <v>133</v>
      </c>
      <c r="B1" s="43" t="s">
        <v>134</v>
      </c>
    </row>
    <row r="2" spans="1:2" x14ac:dyDescent="0.4">
      <c r="A2" s="44" t="s">
        <v>38</v>
      </c>
      <c r="B2" s="45">
        <v>1</v>
      </c>
    </row>
    <row r="3" spans="1:2" x14ac:dyDescent="0.4">
      <c r="A3" s="46" t="s">
        <v>37</v>
      </c>
      <c r="B3" s="45">
        <v>1</v>
      </c>
    </row>
    <row r="4" spans="1:2" x14ac:dyDescent="0.4">
      <c r="A4" s="47" t="s">
        <v>86</v>
      </c>
      <c r="B4" s="45">
        <v>1</v>
      </c>
    </row>
    <row r="5" spans="1:2" x14ac:dyDescent="0.4">
      <c r="A5" s="48" t="s">
        <v>128</v>
      </c>
      <c r="B5" s="45">
        <v>1</v>
      </c>
    </row>
    <row r="6" spans="1:2" x14ac:dyDescent="0.4">
      <c r="A6" s="44" t="s">
        <v>67</v>
      </c>
      <c r="B6" s="45">
        <v>2</v>
      </c>
    </row>
    <row r="7" spans="1:2" x14ac:dyDescent="0.4">
      <c r="A7" s="46" t="s">
        <v>66</v>
      </c>
      <c r="B7" s="45">
        <v>2</v>
      </c>
    </row>
    <row r="8" spans="1:2" x14ac:dyDescent="0.4">
      <c r="A8" s="47" t="s">
        <v>86</v>
      </c>
      <c r="B8" s="45">
        <v>1</v>
      </c>
    </row>
    <row r="9" spans="1:2" x14ac:dyDescent="0.4">
      <c r="A9" s="48" t="s">
        <v>87</v>
      </c>
      <c r="B9" s="45">
        <v>1</v>
      </c>
    </row>
    <row r="10" spans="1:2" x14ac:dyDescent="0.4">
      <c r="A10" s="47" t="s">
        <v>69</v>
      </c>
      <c r="B10" s="45">
        <v>1</v>
      </c>
    </row>
    <row r="11" spans="1:2" x14ac:dyDescent="0.4">
      <c r="A11" s="48" t="s">
        <v>70</v>
      </c>
      <c r="B11" s="45">
        <v>1</v>
      </c>
    </row>
    <row r="12" spans="1:2" x14ac:dyDescent="0.4">
      <c r="A12" s="44" t="s">
        <v>46</v>
      </c>
      <c r="B12" s="45">
        <v>4</v>
      </c>
    </row>
    <row r="13" spans="1:2" x14ac:dyDescent="0.4">
      <c r="A13" s="46" t="s">
        <v>52</v>
      </c>
      <c r="B13" s="45">
        <v>3</v>
      </c>
    </row>
    <row r="14" spans="1:2" x14ac:dyDescent="0.4">
      <c r="A14" s="47" t="s">
        <v>78</v>
      </c>
      <c r="B14" s="45">
        <v>2</v>
      </c>
    </row>
    <row r="15" spans="1:2" x14ac:dyDescent="0.4">
      <c r="A15" s="48" t="s">
        <v>79</v>
      </c>
      <c r="B15" s="45">
        <v>2</v>
      </c>
    </row>
    <row r="16" spans="1:2" x14ac:dyDescent="0.4">
      <c r="A16" s="47" t="s">
        <v>69</v>
      </c>
      <c r="B16" s="45">
        <v>1</v>
      </c>
    </row>
    <row r="17" spans="1:2" x14ac:dyDescent="0.4">
      <c r="A17" s="48" t="s">
        <v>70</v>
      </c>
      <c r="B17" s="45">
        <v>1</v>
      </c>
    </row>
    <row r="18" spans="1:2" x14ac:dyDescent="0.4">
      <c r="A18" s="46" t="s">
        <v>45</v>
      </c>
      <c r="B18" s="45">
        <v>1</v>
      </c>
    </row>
    <row r="19" spans="1:2" x14ac:dyDescent="0.4">
      <c r="A19" s="47" t="s">
        <v>86</v>
      </c>
      <c r="B19" s="45">
        <v>1</v>
      </c>
    </row>
    <row r="20" spans="1:2" x14ac:dyDescent="0.4">
      <c r="A20" s="48" t="s">
        <v>129</v>
      </c>
      <c r="B20" s="45">
        <v>1</v>
      </c>
    </row>
    <row r="21" spans="1:2" x14ac:dyDescent="0.4">
      <c r="A21" s="44" t="s">
        <v>136</v>
      </c>
      <c r="B21" s="45">
        <v>7</v>
      </c>
    </row>
    <row r="23" spans="1:2" x14ac:dyDescent="0.4">
      <c r="A23" s="2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R37"/>
  <sheetViews>
    <sheetView topLeftCell="E1" zoomScale="60" zoomScaleNormal="60" workbookViewId="0">
      <pane ySplit="8" topLeftCell="A9" activePane="bottomLeft" state="frozen"/>
      <selection activeCell="B1" sqref="B1"/>
      <selection pane="bottomLeft" activeCell="B37" sqref="B18:B37"/>
    </sheetView>
  </sheetViews>
  <sheetFormatPr defaultRowHeight="13.8" x14ac:dyDescent="0.25"/>
  <cols>
    <col min="1" max="1" width="16.3984375" hidden="1" customWidth="1"/>
    <col min="2" max="2" width="64.3984375" style="57" customWidth="1"/>
    <col min="3" max="3" width="54.19921875" hidden="1" customWidth="1"/>
    <col min="4" max="4" width="38" hidden="1" customWidth="1"/>
    <col min="5" max="5" width="18.19921875" style="55" customWidth="1"/>
    <col min="6" max="6" width="20.59765625" customWidth="1"/>
    <col min="7" max="7" width="22.19921875" customWidth="1"/>
    <col min="8" max="8" width="53.3984375" bestFit="1" customWidth="1"/>
    <col min="9" max="9" width="35.8984375" customWidth="1"/>
    <col min="10" max="10" width="47.8984375" customWidth="1"/>
    <col min="11" max="11" width="40.8984375" customWidth="1"/>
    <col min="12" max="12" width="17.59765625" customWidth="1"/>
    <col min="13" max="13" width="19.09765625" customWidth="1"/>
    <col min="14" max="14" width="66.3984375" hidden="1" customWidth="1"/>
    <col min="15" max="15" width="12.69921875" hidden="1" customWidth="1"/>
    <col min="16" max="16" width="12.59765625" hidden="1" customWidth="1"/>
    <col min="17" max="17" width="15.59765625" hidden="1" customWidth="1"/>
  </cols>
  <sheetData>
    <row r="1" spans="1:18" ht="33" x14ac:dyDescent="0.6">
      <c r="B1" s="25" t="s">
        <v>137</v>
      </c>
      <c r="C1" s="25"/>
      <c r="D1" s="25"/>
    </row>
    <row r="6" spans="1:18" ht="16.5" customHeight="1" x14ac:dyDescent="0.25"/>
    <row r="8" spans="1:18" s="9" customFormat="1" ht="21" x14ac:dyDescent="0.4">
      <c r="A8" s="65" t="s">
        <v>1</v>
      </c>
      <c r="B8" s="126" t="s">
        <v>2</v>
      </c>
      <c r="C8" s="127" t="s">
        <v>2</v>
      </c>
      <c r="D8" s="127" t="s">
        <v>6</v>
      </c>
      <c r="E8" s="125" t="s">
        <v>127</v>
      </c>
      <c r="F8" s="127" t="s">
        <v>13</v>
      </c>
      <c r="G8" s="127" t="s">
        <v>14</v>
      </c>
      <c r="H8" s="127" t="s">
        <v>17</v>
      </c>
      <c r="I8" s="127" t="s">
        <v>18</v>
      </c>
      <c r="J8" s="127" t="s">
        <v>19</v>
      </c>
      <c r="K8" s="127" t="s">
        <v>20</v>
      </c>
      <c r="L8" s="127" t="s">
        <v>21</v>
      </c>
      <c r="M8" s="127" t="s">
        <v>22</v>
      </c>
      <c r="N8" s="66"/>
      <c r="O8" s="66"/>
      <c r="P8" s="66"/>
      <c r="Q8" s="66"/>
      <c r="R8" s="66"/>
    </row>
    <row r="9" spans="1:18" ht="21" x14ac:dyDescent="0.4">
      <c r="B9" s="147" t="s">
        <v>26</v>
      </c>
      <c r="C9" s="53" t="s">
        <v>26</v>
      </c>
      <c r="D9" s="53"/>
      <c r="E9" s="69">
        <v>2563</v>
      </c>
      <c r="F9" s="70" t="s">
        <v>34</v>
      </c>
      <c r="G9" s="70" t="s">
        <v>35</v>
      </c>
      <c r="H9" s="70" t="s">
        <v>36</v>
      </c>
      <c r="I9" s="70" t="s">
        <v>37</v>
      </c>
      <c r="J9" s="70" t="s">
        <v>38</v>
      </c>
      <c r="K9" s="70"/>
      <c r="L9" s="70" t="s">
        <v>86</v>
      </c>
      <c r="M9" s="70" t="s">
        <v>200</v>
      </c>
      <c r="N9" s="2"/>
      <c r="O9" s="2" t="str">
        <f>IF(LEN(M9=11),_xlfn.CONCAT(L9,"F",RIGHT(M9,2)),M9)</f>
        <v>050103V02F04</v>
      </c>
      <c r="P9" s="2"/>
      <c r="Q9" s="2"/>
      <c r="R9" s="2"/>
    </row>
    <row r="10" spans="1:18" ht="21" x14ac:dyDescent="0.4">
      <c r="B10" s="147" t="s">
        <v>41</v>
      </c>
      <c r="C10" s="53" t="s">
        <v>41</v>
      </c>
      <c r="D10" s="53"/>
      <c r="E10" s="69">
        <v>2563</v>
      </c>
      <c r="F10" s="70" t="s">
        <v>34</v>
      </c>
      <c r="G10" s="70" t="s">
        <v>35</v>
      </c>
      <c r="H10" s="70" t="s">
        <v>44</v>
      </c>
      <c r="I10" s="70" t="s">
        <v>45</v>
      </c>
      <c r="J10" s="70" t="s">
        <v>46</v>
      </c>
      <c r="K10" s="70"/>
      <c r="L10" s="70" t="s">
        <v>86</v>
      </c>
      <c r="M10" s="70" t="s">
        <v>211</v>
      </c>
      <c r="N10" s="2"/>
      <c r="O10" s="2" t="str">
        <f t="shared" ref="O10:O30" si="0">IF(LEN(M10=11),_xlfn.CONCAT(L10,"F",RIGHT(M10,2)),M10)</f>
        <v>050103V02F03</v>
      </c>
      <c r="P10" s="2"/>
      <c r="Q10" s="2"/>
      <c r="R10" s="2"/>
    </row>
    <row r="11" spans="1:18" ht="21" x14ac:dyDescent="0.4">
      <c r="B11" s="147" t="s">
        <v>49</v>
      </c>
      <c r="C11" s="53" t="s">
        <v>49</v>
      </c>
      <c r="D11" s="53"/>
      <c r="E11" s="69">
        <v>2563</v>
      </c>
      <c r="F11" s="70" t="s">
        <v>34</v>
      </c>
      <c r="G11" s="70" t="s">
        <v>35</v>
      </c>
      <c r="H11" s="70" t="s">
        <v>51</v>
      </c>
      <c r="I11" s="70" t="s">
        <v>52</v>
      </c>
      <c r="J11" s="70" t="s">
        <v>46</v>
      </c>
      <c r="K11" s="70"/>
      <c r="L11" s="70" t="s">
        <v>69</v>
      </c>
      <c r="M11" s="70" t="s">
        <v>173</v>
      </c>
      <c r="N11" s="2"/>
      <c r="O11" s="2" t="str">
        <f t="shared" si="0"/>
        <v>050103V03F01</v>
      </c>
      <c r="P11" s="2"/>
      <c r="Q11" s="2"/>
      <c r="R11" s="2"/>
    </row>
    <row r="12" spans="1:18" ht="21" x14ac:dyDescent="0.4">
      <c r="B12" s="147" t="s">
        <v>54</v>
      </c>
      <c r="C12" s="53" t="s">
        <v>54</v>
      </c>
      <c r="D12" s="53"/>
      <c r="E12" s="69">
        <v>2563</v>
      </c>
      <c r="F12" s="70" t="s">
        <v>34</v>
      </c>
      <c r="G12" s="70" t="s">
        <v>35</v>
      </c>
      <c r="H12" s="70" t="s">
        <v>51</v>
      </c>
      <c r="I12" s="70" t="s">
        <v>52</v>
      </c>
      <c r="J12" s="70" t="s">
        <v>46</v>
      </c>
      <c r="K12" s="70"/>
      <c r="L12" s="70" t="s">
        <v>78</v>
      </c>
      <c r="M12" s="70" t="s">
        <v>203</v>
      </c>
      <c r="N12" s="2"/>
      <c r="O12" s="2" t="str">
        <f t="shared" si="0"/>
        <v>050103V01F02</v>
      </c>
      <c r="P12" s="2"/>
      <c r="Q12" s="2"/>
      <c r="R12" s="2"/>
    </row>
    <row r="13" spans="1:18" ht="21" x14ac:dyDescent="0.4">
      <c r="B13" s="147" t="s">
        <v>57</v>
      </c>
      <c r="C13" s="53" t="s">
        <v>57</v>
      </c>
      <c r="D13" s="53"/>
      <c r="E13" s="69">
        <v>2563</v>
      </c>
      <c r="F13" s="70" t="s">
        <v>34</v>
      </c>
      <c r="G13" s="70" t="s">
        <v>35</v>
      </c>
      <c r="H13" s="70" t="s">
        <v>51</v>
      </c>
      <c r="I13" s="70" t="s">
        <v>52</v>
      </c>
      <c r="J13" s="70" t="s">
        <v>46</v>
      </c>
      <c r="K13" s="70"/>
      <c r="L13" s="70" t="s">
        <v>78</v>
      </c>
      <c r="M13" s="70" t="s">
        <v>203</v>
      </c>
      <c r="N13" s="2"/>
      <c r="O13" s="2" t="str">
        <f t="shared" si="0"/>
        <v>050103V01F02</v>
      </c>
      <c r="P13" s="2"/>
      <c r="Q13" s="2"/>
      <c r="R13" s="2"/>
    </row>
    <row r="14" spans="1:18" ht="21" x14ac:dyDescent="0.4">
      <c r="B14" s="60" t="s">
        <v>61</v>
      </c>
      <c r="C14" s="54" t="s">
        <v>61</v>
      </c>
      <c r="D14" s="54"/>
      <c r="E14" s="56">
        <v>2564</v>
      </c>
      <c r="F14" s="5" t="s">
        <v>83</v>
      </c>
      <c r="G14" s="5" t="s">
        <v>84</v>
      </c>
      <c r="H14" s="5" t="s">
        <v>85</v>
      </c>
      <c r="I14" s="5" t="s">
        <v>66</v>
      </c>
      <c r="J14" s="5" t="s">
        <v>67</v>
      </c>
      <c r="K14" s="5"/>
      <c r="L14" s="5" t="s">
        <v>86</v>
      </c>
      <c r="M14" s="5" t="s">
        <v>212</v>
      </c>
      <c r="N14" s="2"/>
      <c r="O14" s="2" t="str">
        <f t="shared" si="0"/>
        <v>050103V02F02</v>
      </c>
      <c r="P14" s="2"/>
      <c r="Q14" s="2"/>
      <c r="R14" s="2"/>
    </row>
    <row r="15" spans="1:18" ht="21" x14ac:dyDescent="0.4">
      <c r="B15" s="61" t="str">
        <f>HYPERLINK(N15,C15)</f>
        <v>พัฒนาต่อยอดสินค้าท่องเที่ยวเชิงสร้างสรรค์และวัฒนธรรมด้วยทรัพย์สินทางปัญญา</v>
      </c>
      <c r="C15" s="58" t="s">
        <v>61</v>
      </c>
      <c r="D15" s="58"/>
      <c r="E15" s="59">
        <v>2565</v>
      </c>
      <c r="F15" s="58" t="s">
        <v>63</v>
      </c>
      <c r="G15" s="58" t="s">
        <v>64</v>
      </c>
      <c r="H15" s="58" t="s">
        <v>125</v>
      </c>
      <c r="I15" s="58" t="s">
        <v>66</v>
      </c>
      <c r="J15" s="58" t="s">
        <v>67</v>
      </c>
      <c r="K15" s="58"/>
      <c r="L15" s="58" t="s">
        <v>69</v>
      </c>
      <c r="M15" s="58" t="s">
        <v>173</v>
      </c>
      <c r="N15" s="67" t="s">
        <v>174</v>
      </c>
      <c r="O15" s="2" t="str">
        <f t="shared" si="0"/>
        <v>050103V03F01</v>
      </c>
      <c r="P15" s="67"/>
      <c r="Q15" s="2"/>
      <c r="R15" s="2"/>
    </row>
    <row r="16" spans="1:18" ht="21" x14ac:dyDescent="0.4">
      <c r="B16" s="62" t="s">
        <v>178</v>
      </c>
      <c r="C16" s="58" t="s">
        <v>178</v>
      </c>
      <c r="D16" s="58"/>
      <c r="E16" s="59">
        <v>2565</v>
      </c>
      <c r="F16" s="58" t="s">
        <v>180</v>
      </c>
      <c r="G16" s="58" t="s">
        <v>181</v>
      </c>
      <c r="H16" s="58" t="s">
        <v>182</v>
      </c>
      <c r="I16" s="58" t="s">
        <v>183</v>
      </c>
      <c r="J16" s="58" t="s">
        <v>184</v>
      </c>
      <c r="K16" s="58"/>
      <c r="L16" s="58" t="s">
        <v>131</v>
      </c>
      <c r="M16" s="58" t="s">
        <v>185</v>
      </c>
      <c r="N16" s="68" t="s">
        <v>186</v>
      </c>
      <c r="O16" s="2" t="str">
        <f t="shared" si="0"/>
        <v>050103V04F03</v>
      </c>
      <c r="P16" s="67"/>
      <c r="Q16" s="2"/>
      <c r="R16" s="2"/>
    </row>
    <row r="17" spans="1:18" ht="21" x14ac:dyDescent="0.4">
      <c r="B17" s="61" t="str">
        <f>HYPERLINK(N17,C17)</f>
        <v>โครงการยกระดับขีดความสามารถการท่องเที่ยว และผลิตภัณฑ์ไหมนครชัยบุรินทร์ กิจกรรมหลัก นวัตกรรมการผลิตผ้าไหมครบวงจร กิจกรรมย่อย การเผยแพร่นวัตกรรมกระบวนการผลิตผ้าไหมนครชัยบุรินทร์</v>
      </c>
      <c r="C17" s="58" t="s">
        <v>190</v>
      </c>
      <c r="D17" s="58"/>
      <c r="E17" s="59">
        <v>2565</v>
      </c>
      <c r="F17" s="58" t="s">
        <v>63</v>
      </c>
      <c r="G17" s="58" t="s">
        <v>64</v>
      </c>
      <c r="H17" s="58" t="s">
        <v>192</v>
      </c>
      <c r="I17" s="58" t="s">
        <v>193</v>
      </c>
      <c r="J17" s="58" t="s">
        <v>38</v>
      </c>
      <c r="K17" s="58"/>
      <c r="L17" s="58" t="s">
        <v>86</v>
      </c>
      <c r="M17" s="58" t="s">
        <v>194</v>
      </c>
      <c r="N17" s="67" t="s">
        <v>195</v>
      </c>
      <c r="O17" s="2" t="str">
        <f t="shared" si="0"/>
        <v>050103V02F01</v>
      </c>
      <c r="P17" s="67"/>
      <c r="Q17" s="2"/>
      <c r="R17" s="2"/>
    </row>
    <row r="18" spans="1:18" ht="21" x14ac:dyDescent="0.4">
      <c r="A18" s="64" t="s">
        <v>109</v>
      </c>
      <c r="B18" s="62" t="str">
        <f t="shared" ref="B18:B30" si="1">HYPERLINK(N18,C18)</f>
        <v>พัฒนาสินค้าของที่ระลึกและผลิตภัณฑ์ของฝากการท่องเที่ยวเชิงโหยหาอดีต “เลย...มาโดน” : รื้อฟื้น คืนวิถีวัฒนธรรมเชิงสร้างสรรค์สู่การขึ้นทะเบียนทรัพย์สินทางปัญญา</v>
      </c>
      <c r="C18" s="67" t="s">
        <v>110</v>
      </c>
      <c r="D18" s="67" t="s">
        <v>42</v>
      </c>
      <c r="E18" s="72">
        <v>2566</v>
      </c>
      <c r="F18" s="73" t="s">
        <v>94</v>
      </c>
      <c r="G18" s="73" t="s">
        <v>95</v>
      </c>
      <c r="H18" s="73" t="s">
        <v>112</v>
      </c>
      <c r="I18" s="73" t="s">
        <v>113</v>
      </c>
      <c r="J18" s="73" t="s">
        <v>38</v>
      </c>
      <c r="K18" s="73" t="s">
        <v>105</v>
      </c>
      <c r="L18" s="73" t="s">
        <v>78</v>
      </c>
      <c r="M18" s="73" t="s">
        <v>203</v>
      </c>
      <c r="N18" s="67" t="s">
        <v>204</v>
      </c>
      <c r="O18" s="2" t="str">
        <f t="shared" si="0"/>
        <v>050103V01F02</v>
      </c>
      <c r="P18" s="2"/>
      <c r="Q18" s="2"/>
      <c r="R18" s="2"/>
    </row>
    <row r="19" spans="1:18" ht="21" x14ac:dyDescent="0.4">
      <c r="A19" s="64" t="s">
        <v>116</v>
      </c>
      <c r="B19" s="62" t="str">
        <f t="shared" si="1"/>
        <v>การพัฒนาผลิตภัณฑ์ภูมิปัญญาท้องถิ่นบนเส้นทางท่องเที่ยวเชิงพุทธของชาวไทเลย</v>
      </c>
      <c r="C19" s="67" t="s">
        <v>117</v>
      </c>
      <c r="D19" s="67" t="s">
        <v>42</v>
      </c>
      <c r="E19" s="72">
        <v>2566</v>
      </c>
      <c r="F19" s="73" t="s">
        <v>94</v>
      </c>
      <c r="G19" s="73" t="s">
        <v>95</v>
      </c>
      <c r="H19" s="73" t="s">
        <v>112</v>
      </c>
      <c r="I19" s="73" t="s">
        <v>113</v>
      </c>
      <c r="J19" s="73" t="s">
        <v>38</v>
      </c>
      <c r="K19" s="73" t="s">
        <v>105</v>
      </c>
      <c r="L19" s="73" t="s">
        <v>78</v>
      </c>
      <c r="M19" s="73" t="s">
        <v>203</v>
      </c>
      <c r="N19" s="67" t="s">
        <v>206</v>
      </c>
      <c r="O19" s="2" t="str">
        <f t="shared" si="0"/>
        <v>050103V01F02</v>
      </c>
      <c r="P19" s="2"/>
      <c r="Q19" s="2"/>
      <c r="R19" s="2"/>
    </row>
    <row r="20" spans="1:18" ht="21" x14ac:dyDescent="0.4">
      <c r="A20" s="64" t="s">
        <v>213</v>
      </c>
      <c r="B20" s="61" t="str">
        <f t="shared" si="1"/>
        <v>โครงการสร้างสรรค์ศิลปะร่วมสมัยเพื่อต่อยอดทุนทางวัฒนธรรม</v>
      </c>
      <c r="C20" s="67" t="s">
        <v>214</v>
      </c>
      <c r="D20" s="67" t="s">
        <v>42</v>
      </c>
      <c r="E20" s="59">
        <v>2566</v>
      </c>
      <c r="F20" s="58" t="s">
        <v>94</v>
      </c>
      <c r="G20" s="58" t="s">
        <v>95</v>
      </c>
      <c r="H20" s="58" t="s">
        <v>215</v>
      </c>
      <c r="I20" s="58" t="s">
        <v>216</v>
      </c>
      <c r="J20" s="58" t="s">
        <v>217</v>
      </c>
      <c r="K20" s="58"/>
      <c r="L20" s="58" t="s">
        <v>78</v>
      </c>
      <c r="M20" s="58" t="s">
        <v>203</v>
      </c>
      <c r="N20" s="67" t="s">
        <v>218</v>
      </c>
      <c r="O20" s="2" t="str">
        <f t="shared" si="0"/>
        <v>050103V01F02</v>
      </c>
      <c r="P20" s="2"/>
      <c r="Q20" s="2"/>
      <c r="R20" s="2"/>
    </row>
    <row r="21" spans="1:18" ht="21" x14ac:dyDescent="0.4">
      <c r="A21" s="64" t="s">
        <v>219</v>
      </c>
      <c r="B21" s="61" t="str">
        <f t="shared" si="1"/>
        <v>โครงการพัฒนาต่อยอดสินค้าชุมชนในแหล่งท่องเที่ยวด้วยทรัพย์สินทางปัญญา</v>
      </c>
      <c r="C21" s="67" t="s">
        <v>220</v>
      </c>
      <c r="D21" s="67" t="s">
        <v>42</v>
      </c>
      <c r="E21" s="59">
        <v>2566</v>
      </c>
      <c r="F21" s="58" t="s">
        <v>94</v>
      </c>
      <c r="G21" s="58" t="s">
        <v>95</v>
      </c>
      <c r="H21" s="58" t="s">
        <v>125</v>
      </c>
      <c r="I21" s="58" t="s">
        <v>66</v>
      </c>
      <c r="J21" s="58" t="s">
        <v>67</v>
      </c>
      <c r="K21" s="58"/>
      <c r="L21" s="58" t="s">
        <v>69</v>
      </c>
      <c r="M21" s="58" t="s">
        <v>197</v>
      </c>
      <c r="N21" s="67" t="s">
        <v>221</v>
      </c>
      <c r="O21" s="2" t="str">
        <f t="shared" si="0"/>
        <v>050103V03F02</v>
      </c>
      <c r="P21" s="2"/>
      <c r="Q21" s="2"/>
      <c r="R21" s="2"/>
    </row>
    <row r="22" spans="1:18" ht="21" x14ac:dyDescent="0.4">
      <c r="A22" s="64" t="s">
        <v>222</v>
      </c>
      <c r="B22" s="61" t="str">
        <f t="shared" si="1"/>
        <v>โครงการส่งเสริมและพัฒนาศักยภาพการท่องเที่ยวโดยชุมชนทะเลสาบฮาลา-บาลา</v>
      </c>
      <c r="C22" s="67" t="s">
        <v>223</v>
      </c>
      <c r="D22" s="67" t="s">
        <v>42</v>
      </c>
      <c r="E22" s="59">
        <v>2566</v>
      </c>
      <c r="F22" s="58" t="s">
        <v>224</v>
      </c>
      <c r="G22" s="58" t="s">
        <v>225</v>
      </c>
      <c r="H22" s="58" t="s">
        <v>226</v>
      </c>
      <c r="I22" s="58" t="s">
        <v>227</v>
      </c>
      <c r="J22" s="58" t="s">
        <v>228</v>
      </c>
      <c r="K22" s="58"/>
      <c r="L22" s="58" t="s">
        <v>78</v>
      </c>
      <c r="M22" s="58" t="s">
        <v>208</v>
      </c>
      <c r="N22" s="67" t="s">
        <v>229</v>
      </c>
      <c r="O22" s="2" t="str">
        <f t="shared" si="0"/>
        <v>050103V01F01</v>
      </c>
      <c r="P22" s="2"/>
      <c r="Q22" s="2"/>
      <c r="R22" s="2"/>
    </row>
    <row r="23" spans="1:18" ht="21" x14ac:dyDescent="0.4">
      <c r="A23" s="64" t="s">
        <v>230</v>
      </c>
      <c r="B23" s="61" t="str">
        <f t="shared" si="1"/>
        <v>ปรับปรุงโครงสร้างพื้นฐาน และพัฒนาที่พักริมทางเพื่อรองรับการท่องเที่ยว ปรับปรุงผิวจราจร ทางหลวงหมายเลข 1417 ตอน ทางเข้าห้วยค้อนก้อม ตำบลแม่สรวย อำเภอแม่สรวย จังหวัดเชียงราย ปริมาณงาน 500 เมตร กม.0+000-กม. 0+500</v>
      </c>
      <c r="C23" s="67" t="s">
        <v>231</v>
      </c>
      <c r="D23" s="67" t="s">
        <v>42</v>
      </c>
      <c r="E23" s="59">
        <v>2566</v>
      </c>
      <c r="F23" s="58" t="s">
        <v>94</v>
      </c>
      <c r="G23" s="58" t="s">
        <v>95</v>
      </c>
      <c r="H23" s="58" t="s">
        <v>232</v>
      </c>
      <c r="I23" s="58" t="s">
        <v>183</v>
      </c>
      <c r="J23" s="58" t="s">
        <v>184</v>
      </c>
      <c r="K23" s="58"/>
      <c r="L23" s="58" t="s">
        <v>131</v>
      </c>
      <c r="M23" s="58" t="s">
        <v>233</v>
      </c>
      <c r="N23" s="67" t="s">
        <v>234</v>
      </c>
      <c r="O23" s="2" t="str">
        <f t="shared" si="0"/>
        <v>050103V04F04</v>
      </c>
      <c r="P23" s="2"/>
      <c r="Q23" s="2"/>
      <c r="R23" s="2"/>
    </row>
    <row r="24" spans="1:18" ht="21" x14ac:dyDescent="0.4">
      <c r="A24" s="64" t="s">
        <v>235</v>
      </c>
      <c r="B24" s="61" t="str">
        <f t="shared" si="1"/>
        <v>โครงการส่งเสริมการท่องเที่ยวและยกระดับผลิตภัณฑ์สินค้าด้านการท่องเที่ยว  กิจกรรม : ส่งเสริมและยกระดับผลิตภัณฑ์สินค้าท่องเที่ยวชุมชนกลุ่มจังหวัดภาคตะวันออก 1 (ชลบุรี ฉะเชิงเทรา ระยอง)</v>
      </c>
      <c r="C24" s="67" t="s">
        <v>236</v>
      </c>
      <c r="D24" s="67" t="s">
        <v>42</v>
      </c>
      <c r="E24" s="59">
        <v>2566</v>
      </c>
      <c r="F24" s="58" t="s">
        <v>237</v>
      </c>
      <c r="G24" s="58" t="s">
        <v>95</v>
      </c>
      <c r="H24" s="58" t="s">
        <v>238</v>
      </c>
      <c r="I24" s="58" t="s">
        <v>239</v>
      </c>
      <c r="J24" s="58" t="s">
        <v>240</v>
      </c>
      <c r="K24" s="58"/>
      <c r="L24" s="58" t="s">
        <v>86</v>
      </c>
      <c r="M24" s="58" t="s">
        <v>194</v>
      </c>
      <c r="N24" s="67" t="s">
        <v>241</v>
      </c>
      <c r="O24" s="2" t="str">
        <f t="shared" si="0"/>
        <v>050103V02F01</v>
      </c>
      <c r="P24" s="2"/>
      <c r="Q24" s="2"/>
      <c r="R24" s="2"/>
    </row>
    <row r="25" spans="1:18" ht="21" x14ac:dyDescent="0.4">
      <c r="A25" s="64" t="s">
        <v>100</v>
      </c>
      <c r="B25" s="62" t="str">
        <f t="shared" si="1"/>
        <v>โครงการ การพัฒนาการจัดการโลจิสติกส์และซัพพลายเชน “เครื่องปั้นดินเผา” ต่อการส่งเสริมอัตลักษณ์และสินค้าเชิงวัฒนธรรมวิถีชีวิตชุมชนบ้านด้านเกวียน ยกระดับศักยภาพเศรษฐกิจและการท่องเที่ยว ตำบลด่านเกวียน อำเภอโชคชัย จังหวัดนครราชสีมา</v>
      </c>
      <c r="C25" s="67" t="s">
        <v>101</v>
      </c>
      <c r="D25" s="67" t="s">
        <v>42</v>
      </c>
      <c r="E25" s="72">
        <v>2566</v>
      </c>
      <c r="F25" s="73" t="s">
        <v>94</v>
      </c>
      <c r="G25" s="73" t="s">
        <v>95</v>
      </c>
      <c r="H25" s="73" t="s">
        <v>103</v>
      </c>
      <c r="I25" s="73" t="s">
        <v>104</v>
      </c>
      <c r="J25" s="73" t="s">
        <v>38</v>
      </c>
      <c r="K25" s="73" t="s">
        <v>105</v>
      </c>
      <c r="L25" s="73" t="s">
        <v>86</v>
      </c>
      <c r="M25" s="73" t="s">
        <v>200</v>
      </c>
      <c r="N25" s="67" t="s">
        <v>201</v>
      </c>
      <c r="O25" s="2" t="str">
        <f t="shared" si="0"/>
        <v>050103V02F04</v>
      </c>
      <c r="P25" s="2"/>
      <c r="Q25" s="2"/>
      <c r="R25" s="2"/>
    </row>
    <row r="26" spans="1:18" ht="21" x14ac:dyDescent="0.4">
      <c r="A26" s="64" t="s">
        <v>245</v>
      </c>
      <c r="B26" s="61" t="str">
        <f t="shared" si="1"/>
        <v>โครงการศิลปข้ามวัฒนธรรม : Cross-cultural Integration 2023</v>
      </c>
      <c r="C26" s="67" t="s">
        <v>246</v>
      </c>
      <c r="D26" s="67" t="s">
        <v>42</v>
      </c>
      <c r="E26" s="59">
        <v>2566</v>
      </c>
      <c r="F26" s="58" t="s">
        <v>94</v>
      </c>
      <c r="G26" s="58" t="s">
        <v>95</v>
      </c>
      <c r="H26" s="58" t="s">
        <v>36</v>
      </c>
      <c r="I26" s="58" t="s">
        <v>37</v>
      </c>
      <c r="J26" s="58" t="s">
        <v>38</v>
      </c>
      <c r="K26" s="58"/>
      <c r="L26" s="58" t="s">
        <v>86</v>
      </c>
      <c r="M26" s="58" t="s">
        <v>212</v>
      </c>
      <c r="N26" s="67" t="s">
        <v>247</v>
      </c>
      <c r="O26" s="2" t="str">
        <f t="shared" si="0"/>
        <v>050103V02F02</v>
      </c>
      <c r="P26" s="2"/>
      <c r="Q26" s="2"/>
      <c r="R26" s="2"/>
    </row>
    <row r="27" spans="1:18" ht="21" x14ac:dyDescent="0.4">
      <c r="A27" s="64" t="s">
        <v>257</v>
      </c>
      <c r="B27" s="62" t="str">
        <f t="shared" si="1"/>
        <v>โครงการ “การขับเคลื่อนการท่องเที่ยวเชิงเกษตรสู่การสร้างอัตลักษณ์ล้านนาสร้างสรรค์”</v>
      </c>
      <c r="C27" s="67" t="s">
        <v>258</v>
      </c>
      <c r="D27" s="67" t="s">
        <v>42</v>
      </c>
      <c r="E27" s="72">
        <v>2567</v>
      </c>
      <c r="F27" s="73" t="s">
        <v>249</v>
      </c>
      <c r="G27" s="73" t="s">
        <v>250</v>
      </c>
      <c r="H27" s="73" t="s">
        <v>259</v>
      </c>
      <c r="I27" s="73" t="s">
        <v>260</v>
      </c>
      <c r="J27" s="73" t="s">
        <v>38</v>
      </c>
      <c r="K27" s="73" t="s">
        <v>261</v>
      </c>
      <c r="L27" s="73" t="s">
        <v>78</v>
      </c>
      <c r="M27" s="73" t="s">
        <v>208</v>
      </c>
      <c r="N27" s="67" t="s">
        <v>262</v>
      </c>
      <c r="O27" s="2" t="str">
        <f t="shared" si="0"/>
        <v>050103V01F01</v>
      </c>
      <c r="P27" s="71" t="s">
        <v>114</v>
      </c>
      <c r="Q27" s="71" t="s">
        <v>122</v>
      </c>
      <c r="R27" s="2"/>
    </row>
    <row r="28" spans="1:18" ht="21" x14ac:dyDescent="0.4">
      <c r="A28" s="64" t="s">
        <v>267</v>
      </c>
      <c r="B28" s="62" t="str">
        <f t="shared" si="1"/>
        <v>โครงการ “การออกแบบพัฒนาสินค้าผลิตภัณฑ์เครื่องเงินของชุมชนหายยา เพื่อเพิ่มศักยภาพทางการแข่งขันและการขึ้นทะเบียนทรัพย์สินทางปัญญา”</v>
      </c>
      <c r="C28" s="67" t="s">
        <v>268</v>
      </c>
      <c r="D28" s="67" t="s">
        <v>42</v>
      </c>
      <c r="E28" s="72">
        <v>2567</v>
      </c>
      <c r="F28" s="73" t="s">
        <v>249</v>
      </c>
      <c r="G28" s="73" t="s">
        <v>250</v>
      </c>
      <c r="H28" s="73" t="s">
        <v>269</v>
      </c>
      <c r="I28" s="73" t="s">
        <v>260</v>
      </c>
      <c r="J28" s="73" t="s">
        <v>38</v>
      </c>
      <c r="K28" s="73" t="s">
        <v>261</v>
      </c>
      <c r="L28" s="73" t="s">
        <v>78</v>
      </c>
      <c r="M28" s="73" t="s">
        <v>208</v>
      </c>
      <c r="N28" s="67" t="s">
        <v>270</v>
      </c>
      <c r="O28" s="2" t="str">
        <f t="shared" si="0"/>
        <v>050103V01F01</v>
      </c>
      <c r="P28" s="71" t="s">
        <v>114</v>
      </c>
      <c r="Q28" s="71" t="s">
        <v>122</v>
      </c>
      <c r="R28" s="2"/>
    </row>
    <row r="29" spans="1:18" ht="21" x14ac:dyDescent="0.4">
      <c r="A29" s="64" t="s">
        <v>284</v>
      </c>
      <c r="B29" s="62" t="str">
        <f t="shared" si="1"/>
        <v>การพัฒนาผู้ประกอบการนวัตกรรมอาหารรายใหม่ (Innovative Food Startups) ด้วยแนวคิดการท่องเที่ยวเชิงอาหารกินดีมีสุข (Well-being Gastronomy Tourism) สู่การขึ้นทะเบียนทรัพย์สินทางปัญญา</v>
      </c>
      <c r="C29" s="67" t="s">
        <v>285</v>
      </c>
      <c r="D29" s="67" t="s">
        <v>42</v>
      </c>
      <c r="E29" s="72">
        <v>2567</v>
      </c>
      <c r="F29" s="73" t="s">
        <v>249</v>
      </c>
      <c r="G29" s="73" t="s">
        <v>250</v>
      </c>
      <c r="H29" s="73" t="s">
        <v>112</v>
      </c>
      <c r="I29" s="73" t="s">
        <v>113</v>
      </c>
      <c r="J29" s="73" t="s">
        <v>38</v>
      </c>
      <c r="K29" s="73" t="s">
        <v>261</v>
      </c>
      <c r="L29" s="73" t="s">
        <v>78</v>
      </c>
      <c r="M29" s="73" t="s">
        <v>208</v>
      </c>
      <c r="N29" s="67" t="s">
        <v>286</v>
      </c>
      <c r="O29" s="2" t="str">
        <f t="shared" si="0"/>
        <v>050103V01F01</v>
      </c>
      <c r="P29" s="71" t="s">
        <v>114</v>
      </c>
      <c r="Q29" s="71" t="s">
        <v>122</v>
      </c>
      <c r="R29" s="2"/>
    </row>
    <row r="30" spans="1:18" ht="21" x14ac:dyDescent="0.4">
      <c r="A30" s="64" t="s">
        <v>287</v>
      </c>
      <c r="B30" s="61" t="str">
        <f t="shared" si="1"/>
        <v>พัฒนาต่อยอดสินค้าชุมชนในแหล่งท่องเที่ยวด้วยทรัพย์สินทางปัญญา</v>
      </c>
      <c r="C30" s="67" t="s">
        <v>92</v>
      </c>
      <c r="D30" s="67" t="s">
        <v>42</v>
      </c>
      <c r="E30" s="59">
        <v>2567</v>
      </c>
      <c r="F30" s="58" t="s">
        <v>249</v>
      </c>
      <c r="G30" s="58" t="s">
        <v>250</v>
      </c>
      <c r="H30" s="58" t="s">
        <v>125</v>
      </c>
      <c r="I30" s="58" t="s">
        <v>66</v>
      </c>
      <c r="J30" s="58" t="s">
        <v>67</v>
      </c>
      <c r="K30" s="58"/>
      <c r="L30" s="58" t="s">
        <v>69</v>
      </c>
      <c r="M30" s="58" t="s">
        <v>173</v>
      </c>
      <c r="N30" s="67" t="s">
        <v>290</v>
      </c>
      <c r="O30" s="2" t="str">
        <f t="shared" si="0"/>
        <v>050103V03F01</v>
      </c>
      <c r="P30" s="67" t="s">
        <v>288</v>
      </c>
      <c r="Q30" s="67" t="s">
        <v>289</v>
      </c>
      <c r="R30" s="2"/>
    </row>
    <row r="31" spans="1:18" x14ac:dyDescent="0.25">
      <c r="B31" s="155"/>
    </row>
    <row r="32" spans="1:18" x14ac:dyDescent="0.25">
      <c r="B32" s="155"/>
    </row>
    <row r="33" spans="2:2" x14ac:dyDescent="0.25">
      <c r="B33" s="155"/>
    </row>
    <row r="34" spans="2:2" x14ac:dyDescent="0.25">
      <c r="B34" s="155"/>
    </row>
    <row r="35" spans="2:2" x14ac:dyDescent="0.25">
      <c r="B35" s="155"/>
    </row>
    <row r="36" spans="2:2" x14ac:dyDescent="0.25">
      <c r="B36" s="155"/>
    </row>
    <row r="37" spans="2:2" x14ac:dyDescent="0.25">
      <c r="B37" s="155"/>
    </row>
  </sheetData>
  <autoFilter ref="B8:M30" xr:uid="{00000000-0009-0000-0000-000006000000}"/>
  <hyperlinks>
    <hyperlink ref="B9" r:id="rId1" display="https://emenscr.nesdc.go.th/viewer/view.html?id=5dc10e84efbbb90303acae87&amp;username=rus0585141" xr:uid="{00000000-0004-0000-0600-000000000000}"/>
    <hyperlink ref="B10" r:id="rId2" display="https://emenscr.nesdc.go.th/viewer/view.html?id=5df9d0f7caa0dc3f63b8c4d1&amp;username=moph0032831" xr:uid="{00000000-0004-0000-0600-000001000000}"/>
    <hyperlink ref="B11" r:id="rId3" display="https://emenscr.nesdc.go.th/viewer/view.html?id=5dfb00eee02dae1a6dd4bb7b&amp;username=moph05031" xr:uid="{00000000-0004-0000-0600-000002000000}"/>
    <hyperlink ref="B12" r:id="rId4" display="https://emenscr.nesdc.go.th/viewer/view.html?id=5dfc3c7ce02dae1a6dd4bd44&amp;username=moph05031" xr:uid="{00000000-0004-0000-0600-000003000000}"/>
    <hyperlink ref="B13" r:id="rId5" display="https://emenscr.nesdc.go.th/viewer/view.html?id=5dfc639bd2f24a1a689b4e5e&amp;username=moph05031" xr:uid="{00000000-0004-0000-0600-000004000000}"/>
    <hyperlink ref="B14" r:id="rId6" display="https://emenscr.nesdc.go.th/viewer/view.html?id=5fa3c954613c8b25686f473f&amp;username=moc07081" xr:uid="{00000000-0004-0000-0600-000005000000}"/>
    <hyperlink ref="C9" r:id="rId7" display="https://emenscr.nesdc.go.th/viewer/view.html?id=5dc10e84efbbb90303acae87&amp;username=rus0585141" xr:uid="{8BB78ED1-CD3A-4C9D-948A-92C34C2C4B5F}"/>
    <hyperlink ref="C10" r:id="rId8" display="https://emenscr.nesdc.go.th/viewer/view.html?id=5df9d0f7caa0dc3f63b8c4d1&amp;username=moph0032831" xr:uid="{1136B854-5EC7-4EC0-95D5-C2C4DAEADC76}"/>
    <hyperlink ref="C11" r:id="rId9" display="https://emenscr.nesdc.go.th/viewer/view.html?id=5dfb00eee02dae1a6dd4bb7b&amp;username=moph05031" xr:uid="{953649A1-1778-4D64-B529-33F9202CC5DC}"/>
    <hyperlink ref="C12" r:id="rId10" display="https://emenscr.nesdc.go.th/viewer/view.html?id=5dfc3c7ce02dae1a6dd4bd44&amp;username=moph05031" xr:uid="{C1277021-53F1-4E9F-9111-26A5E853C97E}"/>
    <hyperlink ref="C13" r:id="rId11" display="https://emenscr.nesdc.go.th/viewer/view.html?id=5dfc639bd2f24a1a689b4e5e&amp;username=moph05031" xr:uid="{747C1CED-ACDD-42D6-9CD4-5957FCC366A0}"/>
    <hyperlink ref="C14" r:id="rId12" display="https://emenscr.nesdc.go.th/viewer/view.html?id=5fa3c954613c8b25686f473f&amp;username=moc07081" xr:uid="{711FAFB8-DB70-44CA-B003-6123BF5BBC11}"/>
    <hyperlink ref="N16" r:id="rId13" xr:uid="{8478DCCD-2887-4441-A633-0B9E0AB936FC}"/>
    <hyperlink ref="B16" r:id="rId14" display="พัฒนาโครงสร้างพื้นฐานเพื่อการท่องเที่ยว กิจกกรมติดตั้งไฟฟ้าแสงสว่างและอุปกรณ์อำนวยความปลอดภัย ตำบลพุขาม ตำบลสระประดู่ ตำบลซับสมอทอด ตำบลบึงสามพัน ตำบลหนองแจง อำเภอบึงสามพัน จังหวัดเพชรบูรณ์ ทล.21 ตอนศรีเทพ-ซับสมอทอด-หนองไผ่-นาเฉลียง ระหว่าง กม.113+900 - กม.164+050" xr:uid="{37278A27-288B-4AE4-BB24-512934D4ECE4}"/>
  </hyperlinks>
  <pageMargins left="0.7" right="0.7" top="0.75" bottom="0.75" header="0.3" footer="0.3"/>
  <pageSetup paperSize="9" orientation="portrait" r:id="rId15"/>
  <drawing r:id="rId1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P10"/>
  <sheetViews>
    <sheetView workbookViewId="0">
      <selection activeCell="B3" sqref="B3"/>
    </sheetView>
  </sheetViews>
  <sheetFormatPr defaultColWidth="9" defaultRowHeight="13.8" x14ac:dyDescent="0.25"/>
  <cols>
    <col min="1" max="1" width="15.09765625" style="14" customWidth="1"/>
    <col min="2" max="2" width="84.8984375" style="14" customWidth="1"/>
    <col min="3" max="3" width="45.3984375" style="14" bestFit="1" customWidth="1"/>
    <col min="4" max="4" width="46.09765625" style="14" bestFit="1" customWidth="1"/>
    <col min="5" max="5" width="21.3984375" style="14" bestFit="1" customWidth="1"/>
    <col min="6" max="6" width="69.59765625" style="14" bestFit="1" customWidth="1"/>
    <col min="7" max="7" width="15.09765625" style="14" bestFit="1" customWidth="1"/>
    <col min="8" max="8" width="14.3984375" style="14" bestFit="1" customWidth="1"/>
    <col min="9" max="9" width="22.3984375" style="14" bestFit="1" customWidth="1"/>
    <col min="10" max="10" width="31.69921875" style="14" bestFit="1" customWidth="1"/>
    <col min="11" max="11" width="53.3984375" style="14" bestFit="1" customWidth="1"/>
    <col min="12" max="12" width="33.3984375" style="14" bestFit="1" customWidth="1"/>
    <col min="13" max="13" width="40.19921875" style="14" bestFit="1" customWidth="1"/>
    <col min="14" max="14" width="12.59765625" style="14" bestFit="1" customWidth="1"/>
    <col min="15" max="16" width="13" style="14" customWidth="1"/>
    <col min="17" max="16384" width="9" style="14"/>
  </cols>
  <sheetData>
    <row r="1" spans="1:16" customFormat="1" ht="23.4" x14ac:dyDescent="0.45">
      <c r="A1" s="41" t="s">
        <v>137</v>
      </c>
    </row>
    <row r="2" spans="1:16" customFormat="1" ht="15" customHeight="1" x14ac:dyDescent="0.6">
      <c r="A2" s="25"/>
    </row>
    <row r="3" spans="1:16" s="12" customFormat="1" ht="21" x14ac:dyDescent="0.4">
      <c r="A3" s="7" t="s">
        <v>127</v>
      </c>
      <c r="B3" s="7" t="s">
        <v>2</v>
      </c>
      <c r="C3" s="7" t="s">
        <v>6</v>
      </c>
      <c r="D3" s="7" t="s">
        <v>8</v>
      </c>
      <c r="E3" s="7" t="s">
        <v>9</v>
      </c>
      <c r="F3" s="7" t="s">
        <v>10</v>
      </c>
      <c r="G3" s="7" t="s">
        <v>13</v>
      </c>
      <c r="H3" s="7" t="s">
        <v>14</v>
      </c>
      <c r="I3" s="7" t="s">
        <v>15</v>
      </c>
      <c r="J3" s="7" t="s">
        <v>16</v>
      </c>
      <c r="K3" s="7" t="s">
        <v>17</v>
      </c>
      <c r="L3" s="7" t="s">
        <v>18</v>
      </c>
      <c r="M3" s="7" t="s">
        <v>19</v>
      </c>
      <c r="N3" s="7" t="s">
        <v>20</v>
      </c>
      <c r="O3" s="7" t="s">
        <v>21</v>
      </c>
      <c r="P3" s="7" t="s">
        <v>22</v>
      </c>
    </row>
    <row r="4" spans="1:16" ht="21" x14ac:dyDescent="0.4">
      <c r="A4" s="15">
        <v>2563</v>
      </c>
      <c r="B4" s="13" t="s">
        <v>26</v>
      </c>
      <c r="C4" s="5" t="s">
        <v>28</v>
      </c>
      <c r="D4" s="5" t="s">
        <v>27</v>
      </c>
      <c r="E4" s="5" t="s">
        <v>30</v>
      </c>
      <c r="F4" s="5" t="s">
        <v>31</v>
      </c>
      <c r="G4" s="5" t="s">
        <v>34</v>
      </c>
      <c r="H4" s="5" t="s">
        <v>35</v>
      </c>
      <c r="I4" s="6">
        <v>30000</v>
      </c>
      <c r="J4" s="6">
        <v>30000</v>
      </c>
      <c r="K4" s="5" t="s">
        <v>36</v>
      </c>
      <c r="L4" s="5" t="s">
        <v>37</v>
      </c>
      <c r="M4" s="5" t="s">
        <v>38</v>
      </c>
      <c r="N4" s="5"/>
      <c r="O4" s="5" t="s">
        <v>86</v>
      </c>
      <c r="P4" s="5" t="s">
        <v>128</v>
      </c>
    </row>
    <row r="5" spans="1:16" ht="21" x14ac:dyDescent="0.4">
      <c r="A5" s="15">
        <v>2563</v>
      </c>
      <c r="B5" s="13" t="s">
        <v>41</v>
      </c>
      <c r="C5" s="5" t="s">
        <v>42</v>
      </c>
      <c r="D5" s="5" t="s">
        <v>27</v>
      </c>
      <c r="E5" s="5" t="s">
        <v>30</v>
      </c>
      <c r="F5" s="5" t="s">
        <v>31</v>
      </c>
      <c r="G5" s="5" t="s">
        <v>34</v>
      </c>
      <c r="H5" s="5" t="s">
        <v>35</v>
      </c>
      <c r="I5" s="6">
        <v>3383100</v>
      </c>
      <c r="J5" s="6">
        <v>3383100</v>
      </c>
      <c r="K5" s="5" t="s">
        <v>44</v>
      </c>
      <c r="L5" s="5" t="s">
        <v>45</v>
      </c>
      <c r="M5" s="5" t="s">
        <v>46</v>
      </c>
      <c r="N5" s="5"/>
      <c r="O5" s="5" t="s">
        <v>86</v>
      </c>
      <c r="P5" s="5" t="s">
        <v>129</v>
      </c>
    </row>
    <row r="6" spans="1:16" ht="21" x14ac:dyDescent="0.4">
      <c r="A6" s="15">
        <v>2563</v>
      </c>
      <c r="B6" s="13" t="s">
        <v>49</v>
      </c>
      <c r="C6" s="5" t="s">
        <v>42</v>
      </c>
      <c r="D6" s="5" t="s">
        <v>27</v>
      </c>
      <c r="E6" s="5" t="s">
        <v>30</v>
      </c>
      <c r="F6" s="5" t="s">
        <v>31</v>
      </c>
      <c r="G6" s="5" t="s">
        <v>34</v>
      </c>
      <c r="H6" s="5" t="s">
        <v>35</v>
      </c>
      <c r="I6" s="6">
        <v>400000</v>
      </c>
      <c r="J6" s="6">
        <v>400000</v>
      </c>
      <c r="K6" s="5" t="s">
        <v>51</v>
      </c>
      <c r="L6" s="5" t="s">
        <v>52</v>
      </c>
      <c r="M6" s="5" t="s">
        <v>46</v>
      </c>
      <c r="N6" s="5"/>
      <c r="O6" s="5" t="s">
        <v>69</v>
      </c>
      <c r="P6" s="5" t="s">
        <v>70</v>
      </c>
    </row>
    <row r="7" spans="1:16" ht="21" x14ac:dyDescent="0.4">
      <c r="A7" s="15">
        <v>2563</v>
      </c>
      <c r="B7" s="13" t="s">
        <v>54</v>
      </c>
      <c r="C7" s="5" t="s">
        <v>42</v>
      </c>
      <c r="D7" s="5" t="s">
        <v>27</v>
      </c>
      <c r="E7" s="5" t="s">
        <v>30</v>
      </c>
      <c r="F7" s="5" t="s">
        <v>31</v>
      </c>
      <c r="G7" s="5" t="s">
        <v>34</v>
      </c>
      <c r="H7" s="5" t="s">
        <v>35</v>
      </c>
      <c r="I7" s="6">
        <v>350400</v>
      </c>
      <c r="J7" s="6">
        <v>350400</v>
      </c>
      <c r="K7" s="5" t="s">
        <v>51</v>
      </c>
      <c r="L7" s="5" t="s">
        <v>52</v>
      </c>
      <c r="M7" s="5" t="s">
        <v>46</v>
      </c>
      <c r="N7" s="5"/>
      <c r="O7" s="5" t="s">
        <v>78</v>
      </c>
      <c r="P7" s="5" t="s">
        <v>79</v>
      </c>
    </row>
    <row r="8" spans="1:16" ht="21" x14ac:dyDescent="0.4">
      <c r="A8" s="15">
        <v>2563</v>
      </c>
      <c r="B8" s="13" t="s">
        <v>57</v>
      </c>
      <c r="C8" s="5" t="s">
        <v>42</v>
      </c>
      <c r="D8" s="5" t="s">
        <v>27</v>
      </c>
      <c r="E8" s="5" t="s">
        <v>30</v>
      </c>
      <c r="F8" s="5" t="s">
        <v>31</v>
      </c>
      <c r="G8" s="5" t="s">
        <v>34</v>
      </c>
      <c r="H8" s="5" t="s">
        <v>35</v>
      </c>
      <c r="I8" s="6">
        <v>120000</v>
      </c>
      <c r="J8" s="6">
        <v>120000</v>
      </c>
      <c r="K8" s="5" t="s">
        <v>51</v>
      </c>
      <c r="L8" s="5" t="s">
        <v>52</v>
      </c>
      <c r="M8" s="5" t="s">
        <v>46</v>
      </c>
      <c r="N8" s="5"/>
      <c r="O8" s="5" t="s">
        <v>78</v>
      </c>
      <c r="P8" s="5" t="s">
        <v>79</v>
      </c>
    </row>
    <row r="9" spans="1:16" ht="21" x14ac:dyDescent="0.4">
      <c r="A9" s="16">
        <v>2564</v>
      </c>
      <c r="B9" s="13" t="s">
        <v>61</v>
      </c>
      <c r="C9" s="5" t="s">
        <v>42</v>
      </c>
      <c r="D9" s="5" t="s">
        <v>27</v>
      </c>
      <c r="E9" s="5" t="s">
        <v>30</v>
      </c>
      <c r="F9" s="5" t="s">
        <v>31</v>
      </c>
      <c r="G9" s="5" t="s">
        <v>83</v>
      </c>
      <c r="H9" s="5" t="s">
        <v>84</v>
      </c>
      <c r="I9" s="6">
        <v>3420800</v>
      </c>
      <c r="J9" s="6">
        <v>3420800</v>
      </c>
      <c r="K9" s="5" t="s">
        <v>85</v>
      </c>
      <c r="L9" s="5" t="s">
        <v>66</v>
      </c>
      <c r="M9" s="5" t="s">
        <v>67</v>
      </c>
      <c r="N9" s="5"/>
      <c r="O9" s="5" t="s">
        <v>86</v>
      </c>
      <c r="P9" s="5" t="s">
        <v>87</v>
      </c>
    </row>
    <row r="10" spans="1:16" ht="21" x14ac:dyDescent="0.4">
      <c r="A10" s="17">
        <v>2565</v>
      </c>
      <c r="B10" s="13" t="s">
        <v>61</v>
      </c>
      <c r="C10" s="5" t="s">
        <v>42</v>
      </c>
      <c r="D10" s="5" t="s">
        <v>27</v>
      </c>
      <c r="E10" s="5" t="s">
        <v>30</v>
      </c>
      <c r="F10" s="5" t="s">
        <v>31</v>
      </c>
      <c r="G10" s="5" t="s">
        <v>63</v>
      </c>
      <c r="H10" s="5" t="s">
        <v>64</v>
      </c>
      <c r="I10" s="6">
        <v>2094600</v>
      </c>
      <c r="J10" s="6">
        <v>2094600</v>
      </c>
      <c r="K10" s="5" t="s">
        <v>125</v>
      </c>
      <c r="L10" s="5" t="s">
        <v>66</v>
      </c>
      <c r="M10" s="5" t="s">
        <v>67</v>
      </c>
      <c r="N10" s="5"/>
      <c r="O10" s="5" t="s">
        <v>69</v>
      </c>
      <c r="P10" s="5" t="s">
        <v>70</v>
      </c>
    </row>
  </sheetData>
  <autoFilter ref="A3:AE3" xr:uid="{00000000-0009-0000-0000-000007000000}">
    <sortState ref="A2:AE8">
      <sortCondition ref="A1"/>
    </sortState>
  </autoFilter>
  <hyperlinks>
    <hyperlink ref="B4" r:id="rId1" display="https://emenscr.nesdc.go.th/viewer/view.html?id=5dc10e84efbbb90303acae87&amp;username=rus0585141" xr:uid="{00000000-0004-0000-0700-000000000000}"/>
    <hyperlink ref="B5" r:id="rId2" display="https://emenscr.nesdc.go.th/viewer/view.html?id=5df9d0f7caa0dc3f63b8c4d1&amp;username=moph0032831" xr:uid="{00000000-0004-0000-0700-000001000000}"/>
    <hyperlink ref="B6" r:id="rId3" display="https://emenscr.nesdc.go.th/viewer/view.html?id=5dfb00eee02dae1a6dd4bb7b&amp;username=moph05031" xr:uid="{00000000-0004-0000-0700-000002000000}"/>
    <hyperlink ref="B7" r:id="rId4" display="https://emenscr.nesdc.go.th/viewer/view.html?id=5dfc3c7ce02dae1a6dd4bd44&amp;username=moph05031" xr:uid="{00000000-0004-0000-0700-000003000000}"/>
    <hyperlink ref="B8" r:id="rId5" display="https://emenscr.nesdc.go.th/viewer/view.html?id=5dfc639bd2f24a1a689b4e5e&amp;username=moph05031" xr:uid="{00000000-0004-0000-0700-000004000000}"/>
    <hyperlink ref="B9" r:id="rId6" display="https://emenscr.nesdc.go.th/viewer/view.html?id=5fa3c954613c8b25686f473f&amp;username=moc07081" xr:uid="{00000000-0004-0000-0700-000005000000}"/>
    <hyperlink ref="B10" r:id="rId7" display="https://emenscr.nesdc.go.th/viewer/view.html?id=61820df2f828697512d26993&amp;username=moc07081" xr:uid="{00000000-0004-0000-0700-000006000000}"/>
  </hyperlinks>
  <pageMargins left="0.7" right="0.7" top="0.75" bottom="0.75" header="0.3" footer="0.3"/>
  <pageSetup paperSize="9" orientation="portrait" horizontalDpi="4294967295" verticalDpi="4294967295" r:id="rId8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E6B0D-051F-4FD2-BD8A-C5F576497AB0}">
  <dimension ref="A1:T31"/>
  <sheetViews>
    <sheetView tabSelected="1" topLeftCell="G1" zoomScale="60" zoomScaleNormal="60" workbookViewId="0">
      <pane ySplit="3" topLeftCell="A4" activePane="bottomLeft" state="frozen"/>
      <selection activeCell="B1" sqref="B1"/>
      <selection pane="bottomLeft" activeCell="D31" sqref="D5:D31"/>
    </sheetView>
  </sheetViews>
  <sheetFormatPr defaultRowHeight="13.8" x14ac:dyDescent="0.25"/>
  <cols>
    <col min="1" max="1" width="16.3984375" hidden="1" customWidth="1"/>
    <col min="2" max="2" width="17.59765625" customWidth="1"/>
    <col min="3" max="3" width="19.09765625" customWidth="1"/>
    <col min="4" max="4" width="64.3984375" style="57" customWidth="1"/>
    <col min="5" max="5" width="54.19921875" hidden="1" customWidth="1"/>
    <col min="6" max="6" width="38" hidden="1" customWidth="1"/>
    <col min="7" max="7" width="18.19921875" style="55" customWidth="1"/>
    <col min="8" max="8" width="20.59765625" customWidth="1"/>
    <col min="9" max="9" width="22.19921875" customWidth="1"/>
    <col min="10" max="10" width="53.3984375" bestFit="1" customWidth="1"/>
    <col min="11" max="11" width="35.8984375" customWidth="1"/>
    <col min="12" max="12" width="47.8984375" customWidth="1"/>
    <col min="13" max="13" width="40.8984375" customWidth="1"/>
    <col min="14" max="14" width="17.59765625" customWidth="1"/>
    <col min="15" max="15" width="19.09765625" customWidth="1"/>
    <col min="16" max="16" width="67.8984375" hidden="1" customWidth="1"/>
    <col min="17" max="17" width="14.09765625" hidden="1" customWidth="1"/>
    <col min="18" max="18" width="13.59765625" hidden="1" customWidth="1"/>
    <col min="19" max="19" width="17" hidden="1" customWidth="1"/>
  </cols>
  <sheetData>
    <row r="1" spans="1:20" ht="33" x14ac:dyDescent="0.6">
      <c r="B1" s="25" t="s">
        <v>137</v>
      </c>
      <c r="D1" s="25"/>
      <c r="E1" s="25"/>
      <c r="F1" s="25"/>
    </row>
    <row r="3" spans="1:20" s="9" customFormat="1" ht="21" x14ac:dyDescent="0.4">
      <c r="A3" s="65" t="s">
        <v>1</v>
      </c>
      <c r="B3" s="127" t="s">
        <v>21</v>
      </c>
      <c r="C3" s="127" t="s">
        <v>22</v>
      </c>
      <c r="D3" s="126" t="s">
        <v>2</v>
      </c>
      <c r="E3" s="127" t="s">
        <v>2</v>
      </c>
      <c r="F3" s="127" t="s">
        <v>6</v>
      </c>
      <c r="G3" s="125" t="s">
        <v>127</v>
      </c>
      <c r="H3" s="127" t="s">
        <v>13</v>
      </c>
      <c r="I3" s="127" t="s">
        <v>14</v>
      </c>
      <c r="J3" s="127" t="s">
        <v>17</v>
      </c>
      <c r="K3" s="127" t="s">
        <v>18</v>
      </c>
      <c r="L3" s="127" t="s">
        <v>19</v>
      </c>
      <c r="M3" s="127" t="s">
        <v>20</v>
      </c>
      <c r="N3" s="127" t="s">
        <v>21</v>
      </c>
      <c r="O3" s="127" t="s">
        <v>22</v>
      </c>
      <c r="P3" s="66"/>
      <c r="Q3" s="66"/>
      <c r="R3" s="66"/>
      <c r="S3" s="66"/>
      <c r="T3" s="66"/>
    </row>
    <row r="4" spans="1:20" ht="21" x14ac:dyDescent="0.4">
      <c r="B4" s="76" t="s">
        <v>78</v>
      </c>
      <c r="C4" s="76" t="s">
        <v>208</v>
      </c>
      <c r="D4" s="61" t="str">
        <f>HYPERLINK(P4,E4)</f>
        <v>โครงการส่งเสริมและพัฒนาศักยภาพการท่องเที่ยวโดยชุมชนทะเลสาบฮาลา-บาลา</v>
      </c>
      <c r="E4" s="58" t="s">
        <v>223</v>
      </c>
      <c r="F4" s="58" t="s">
        <v>42</v>
      </c>
      <c r="G4" s="59">
        <v>2566</v>
      </c>
      <c r="H4" s="58" t="s">
        <v>224</v>
      </c>
      <c r="I4" s="58" t="s">
        <v>225</v>
      </c>
      <c r="J4" s="58" t="s">
        <v>226</v>
      </c>
      <c r="K4" s="58" t="s">
        <v>227</v>
      </c>
      <c r="L4" s="58" t="s">
        <v>228</v>
      </c>
      <c r="M4" s="58"/>
      <c r="N4" s="58" t="s">
        <v>78</v>
      </c>
      <c r="O4" s="58" t="s">
        <v>208</v>
      </c>
      <c r="P4" s="67" t="s">
        <v>229</v>
      </c>
      <c r="Q4" s="2" t="str">
        <f>IF(LEN(O4=11),_xlfn.CONCAT(N4,"F",RIGHT(O4,2)),O4)</f>
        <v>050103V01F01</v>
      </c>
      <c r="R4" s="2"/>
      <c r="S4" s="2"/>
      <c r="T4" s="2"/>
    </row>
    <row r="5" spans="1:20" ht="21" x14ac:dyDescent="0.4">
      <c r="B5" s="76" t="s">
        <v>78</v>
      </c>
      <c r="C5" s="76" t="s">
        <v>208</v>
      </c>
      <c r="D5" s="62" t="str">
        <f>HYPERLINK(P5,E5)</f>
        <v>โครงการ “การขับเคลื่อนการท่องเที่ยวเชิงเกษตรสู่การสร้างอัตลักษณ์ล้านนาสร้างสรรค์”</v>
      </c>
      <c r="E5" s="58" t="s">
        <v>258</v>
      </c>
      <c r="F5" s="58" t="s">
        <v>42</v>
      </c>
      <c r="G5" s="72">
        <v>2567</v>
      </c>
      <c r="H5" s="73" t="s">
        <v>249</v>
      </c>
      <c r="I5" s="73" t="s">
        <v>250</v>
      </c>
      <c r="J5" s="73" t="s">
        <v>259</v>
      </c>
      <c r="K5" s="73" t="s">
        <v>260</v>
      </c>
      <c r="L5" s="73" t="s">
        <v>38</v>
      </c>
      <c r="M5" s="73" t="s">
        <v>261</v>
      </c>
      <c r="N5" s="73" t="s">
        <v>78</v>
      </c>
      <c r="O5" s="73" t="s">
        <v>208</v>
      </c>
      <c r="P5" s="67" t="s">
        <v>262</v>
      </c>
      <c r="Q5" s="2" t="str">
        <f t="shared" ref="Q5:Q25" si="0">IF(LEN(O5=11),_xlfn.CONCAT(N5,"F",RIGHT(O5,2)),O5)</f>
        <v>050103V01F01</v>
      </c>
      <c r="R5" s="2"/>
      <c r="S5" s="2"/>
      <c r="T5" s="2"/>
    </row>
    <row r="6" spans="1:20" ht="21" x14ac:dyDescent="0.4">
      <c r="B6" s="76" t="s">
        <v>78</v>
      </c>
      <c r="C6" s="76" t="s">
        <v>208</v>
      </c>
      <c r="D6" s="62" t="str">
        <f>HYPERLINK(P6,E6)</f>
        <v>โครงการ “การออกแบบพัฒนาสินค้าผลิตภัณฑ์เครื่องเงินของชุมชนหายยา เพื่อเพิ่มศักยภาพทางการแข่งขันและการขึ้นทะเบียนทรัพย์สินทางปัญญา”</v>
      </c>
      <c r="E6" s="58" t="s">
        <v>268</v>
      </c>
      <c r="F6" s="58" t="s">
        <v>42</v>
      </c>
      <c r="G6" s="72">
        <v>2567</v>
      </c>
      <c r="H6" s="73" t="s">
        <v>249</v>
      </c>
      <c r="I6" s="73" t="s">
        <v>250</v>
      </c>
      <c r="J6" s="73" t="s">
        <v>269</v>
      </c>
      <c r="K6" s="73" t="s">
        <v>260</v>
      </c>
      <c r="L6" s="73" t="s">
        <v>38</v>
      </c>
      <c r="M6" s="73" t="s">
        <v>261</v>
      </c>
      <c r="N6" s="73" t="s">
        <v>78</v>
      </c>
      <c r="O6" s="73" t="s">
        <v>208</v>
      </c>
      <c r="P6" s="67" t="s">
        <v>270</v>
      </c>
      <c r="Q6" s="2" t="str">
        <f t="shared" si="0"/>
        <v>050103V01F01</v>
      </c>
      <c r="R6" s="2"/>
      <c r="S6" s="2"/>
      <c r="T6" s="2"/>
    </row>
    <row r="7" spans="1:20" ht="21" x14ac:dyDescent="0.4">
      <c r="B7" s="76" t="s">
        <v>78</v>
      </c>
      <c r="C7" s="76" t="s">
        <v>208</v>
      </c>
      <c r="D7" s="62" t="str">
        <f>HYPERLINK(P7,E7)</f>
        <v>การพัฒนาผู้ประกอบการนวัตกรรมอาหารรายใหม่ (Innovative Food Startups) ด้วยแนวคิดการท่องเที่ยวเชิงอาหารกินดีมีสุข (Well-being Gastronomy Tourism) สู่การขึ้นทะเบียนทรัพย์สินทางปัญญา</v>
      </c>
      <c r="E7" s="58" t="s">
        <v>285</v>
      </c>
      <c r="F7" s="58" t="s">
        <v>42</v>
      </c>
      <c r="G7" s="72">
        <v>2567</v>
      </c>
      <c r="H7" s="73" t="s">
        <v>249</v>
      </c>
      <c r="I7" s="73" t="s">
        <v>250</v>
      </c>
      <c r="J7" s="73" t="s">
        <v>112</v>
      </c>
      <c r="K7" s="73" t="s">
        <v>113</v>
      </c>
      <c r="L7" s="73" t="s">
        <v>38</v>
      </c>
      <c r="M7" s="73" t="s">
        <v>261</v>
      </c>
      <c r="N7" s="73" t="s">
        <v>78</v>
      </c>
      <c r="O7" s="73" t="s">
        <v>208</v>
      </c>
      <c r="P7" s="67" t="s">
        <v>286</v>
      </c>
      <c r="Q7" s="2" t="str">
        <f t="shared" si="0"/>
        <v>050103V01F01</v>
      </c>
      <c r="R7" s="2"/>
      <c r="S7" s="2"/>
      <c r="T7" s="2"/>
    </row>
    <row r="8" spans="1:20" ht="21" x14ac:dyDescent="0.4">
      <c r="B8" s="10" t="s">
        <v>78</v>
      </c>
      <c r="C8" s="10" t="s">
        <v>203</v>
      </c>
      <c r="D8" s="147" t="s">
        <v>54</v>
      </c>
      <c r="E8" s="53" t="s">
        <v>54</v>
      </c>
      <c r="F8" s="53"/>
      <c r="G8" s="69">
        <v>2563</v>
      </c>
      <c r="H8" s="70" t="s">
        <v>34</v>
      </c>
      <c r="I8" s="70" t="s">
        <v>35</v>
      </c>
      <c r="J8" s="70" t="s">
        <v>51</v>
      </c>
      <c r="K8" s="70" t="s">
        <v>52</v>
      </c>
      <c r="L8" s="70" t="s">
        <v>46</v>
      </c>
      <c r="M8" s="70"/>
      <c r="N8" s="70" t="s">
        <v>78</v>
      </c>
      <c r="O8" s="70" t="s">
        <v>203</v>
      </c>
      <c r="P8" s="2"/>
      <c r="Q8" s="2" t="str">
        <f t="shared" si="0"/>
        <v>050103V01F02</v>
      </c>
      <c r="R8" s="2"/>
      <c r="S8" s="2"/>
      <c r="T8" s="2"/>
    </row>
    <row r="9" spans="1:20" ht="21" x14ac:dyDescent="0.4">
      <c r="B9" s="10" t="s">
        <v>78</v>
      </c>
      <c r="C9" s="10" t="s">
        <v>203</v>
      </c>
      <c r="D9" s="147" t="s">
        <v>57</v>
      </c>
      <c r="E9" s="53" t="s">
        <v>57</v>
      </c>
      <c r="F9" s="53"/>
      <c r="G9" s="69">
        <v>2563</v>
      </c>
      <c r="H9" s="70" t="s">
        <v>34</v>
      </c>
      <c r="I9" s="70" t="s">
        <v>35</v>
      </c>
      <c r="J9" s="70" t="s">
        <v>51</v>
      </c>
      <c r="K9" s="70" t="s">
        <v>52</v>
      </c>
      <c r="L9" s="70" t="s">
        <v>46</v>
      </c>
      <c r="M9" s="70"/>
      <c r="N9" s="70" t="s">
        <v>78</v>
      </c>
      <c r="O9" s="70" t="s">
        <v>203</v>
      </c>
      <c r="P9" s="2"/>
      <c r="Q9" s="2" t="str">
        <f t="shared" si="0"/>
        <v>050103V01F02</v>
      </c>
      <c r="R9" s="2"/>
      <c r="S9" s="2"/>
      <c r="T9" s="2"/>
    </row>
    <row r="10" spans="1:20" ht="21" x14ac:dyDescent="0.4">
      <c r="B10" s="10" t="s">
        <v>78</v>
      </c>
      <c r="C10" s="10" t="s">
        <v>203</v>
      </c>
      <c r="D10" s="62" t="str">
        <f>HYPERLINK(P10,E10)</f>
        <v>พัฒนาสินค้าของที่ระลึกและผลิตภัณฑ์ของฝากการท่องเที่ยวเชิงโหยหาอดีต “เลย...มาโดน” : รื้อฟื้น คืนวิถีวัฒนธรรมเชิงสร้างสรรค์สู่การขึ้นทะเบียนทรัพย์สินทางปัญญา</v>
      </c>
      <c r="E10" s="58" t="s">
        <v>110</v>
      </c>
      <c r="F10" s="58" t="s">
        <v>42</v>
      </c>
      <c r="G10" s="72">
        <v>2566</v>
      </c>
      <c r="H10" s="73" t="s">
        <v>94</v>
      </c>
      <c r="I10" s="73" t="s">
        <v>95</v>
      </c>
      <c r="J10" s="73" t="s">
        <v>112</v>
      </c>
      <c r="K10" s="73" t="s">
        <v>113</v>
      </c>
      <c r="L10" s="73" t="s">
        <v>38</v>
      </c>
      <c r="M10" s="73" t="s">
        <v>105</v>
      </c>
      <c r="N10" s="73" t="s">
        <v>78</v>
      </c>
      <c r="O10" s="73" t="s">
        <v>203</v>
      </c>
      <c r="P10" s="67" t="s">
        <v>204</v>
      </c>
      <c r="Q10" s="2" t="str">
        <f t="shared" si="0"/>
        <v>050103V01F02</v>
      </c>
      <c r="R10" s="67"/>
      <c r="S10" s="2"/>
      <c r="T10" s="2"/>
    </row>
    <row r="11" spans="1:20" ht="21" x14ac:dyDescent="0.4">
      <c r="B11" s="10" t="s">
        <v>78</v>
      </c>
      <c r="C11" s="10" t="s">
        <v>203</v>
      </c>
      <c r="D11" s="62" t="str">
        <f>HYPERLINK(P11,E11)</f>
        <v>การพัฒนาผลิตภัณฑ์ภูมิปัญญาท้องถิ่นบนเส้นทางท่องเที่ยวเชิงพุทธของชาวไทเลย</v>
      </c>
      <c r="E11" s="58" t="s">
        <v>117</v>
      </c>
      <c r="F11" s="58" t="s">
        <v>42</v>
      </c>
      <c r="G11" s="72">
        <v>2566</v>
      </c>
      <c r="H11" s="73" t="s">
        <v>94</v>
      </c>
      <c r="I11" s="73" t="s">
        <v>95</v>
      </c>
      <c r="J11" s="73" t="s">
        <v>112</v>
      </c>
      <c r="K11" s="73" t="s">
        <v>113</v>
      </c>
      <c r="L11" s="73" t="s">
        <v>38</v>
      </c>
      <c r="M11" s="73" t="s">
        <v>105</v>
      </c>
      <c r="N11" s="73" t="s">
        <v>78</v>
      </c>
      <c r="O11" s="73" t="s">
        <v>203</v>
      </c>
      <c r="P11" s="67" t="s">
        <v>206</v>
      </c>
      <c r="Q11" s="2" t="str">
        <f t="shared" si="0"/>
        <v>050103V01F02</v>
      </c>
      <c r="R11" s="67"/>
      <c r="S11" s="2"/>
      <c r="T11" s="2"/>
    </row>
    <row r="12" spans="1:20" ht="21" x14ac:dyDescent="0.4">
      <c r="B12" s="10" t="s">
        <v>78</v>
      </c>
      <c r="C12" s="10" t="s">
        <v>203</v>
      </c>
      <c r="D12" s="61" t="str">
        <f>HYPERLINK(P12,E12)</f>
        <v>โครงการสร้างสรรค์ศิลปะร่วมสมัยเพื่อต่อยอดทุนทางวัฒนธรรม</v>
      </c>
      <c r="E12" s="58" t="s">
        <v>214</v>
      </c>
      <c r="F12" s="58" t="s">
        <v>42</v>
      </c>
      <c r="G12" s="59">
        <v>2566</v>
      </c>
      <c r="H12" s="58" t="s">
        <v>94</v>
      </c>
      <c r="I12" s="58" t="s">
        <v>95</v>
      </c>
      <c r="J12" s="58" t="s">
        <v>215</v>
      </c>
      <c r="K12" s="58" t="s">
        <v>216</v>
      </c>
      <c r="L12" s="58" t="s">
        <v>217</v>
      </c>
      <c r="M12" s="58"/>
      <c r="N12" s="58" t="s">
        <v>78</v>
      </c>
      <c r="O12" s="58" t="s">
        <v>203</v>
      </c>
      <c r="P12" s="67" t="s">
        <v>218</v>
      </c>
      <c r="Q12" s="2" t="str">
        <f t="shared" si="0"/>
        <v>050103V01F02</v>
      </c>
      <c r="R12" s="67"/>
      <c r="S12" s="2"/>
      <c r="T12" s="2"/>
    </row>
    <row r="13" spans="1:20" ht="21" x14ac:dyDescent="0.4">
      <c r="A13" s="146" t="s">
        <v>109</v>
      </c>
      <c r="B13" s="77" t="s">
        <v>86</v>
      </c>
      <c r="C13" s="77" t="s">
        <v>194</v>
      </c>
      <c r="D13" s="61" t="str">
        <f>HYPERLINK(P13,E13)</f>
        <v>โครงการยกระดับขีดความสามารถการท่องเที่ยว และผลิตภัณฑ์ไหมนครชัยบุรินทร์ กิจกรรมหลัก นวัตกรรมการผลิตผ้าไหมครบวงจร กิจกรรมย่อย การเผยแพร่นวัตกรรมกระบวนการผลิตผ้าไหมนครชัยบุรินทร์</v>
      </c>
      <c r="E13" s="67" t="s">
        <v>190</v>
      </c>
      <c r="F13" s="67"/>
      <c r="G13" s="59">
        <v>2565</v>
      </c>
      <c r="H13" s="58" t="s">
        <v>63</v>
      </c>
      <c r="I13" s="58" t="s">
        <v>64</v>
      </c>
      <c r="J13" s="58" t="s">
        <v>192</v>
      </c>
      <c r="K13" s="58" t="s">
        <v>193</v>
      </c>
      <c r="L13" s="58" t="s">
        <v>38</v>
      </c>
      <c r="M13" s="58"/>
      <c r="N13" s="58" t="s">
        <v>86</v>
      </c>
      <c r="O13" s="58" t="s">
        <v>194</v>
      </c>
      <c r="P13" s="67" t="s">
        <v>195</v>
      </c>
      <c r="Q13" s="2" t="str">
        <f t="shared" si="0"/>
        <v>050103V02F01</v>
      </c>
      <c r="R13" s="2"/>
      <c r="S13" s="2"/>
      <c r="T13" s="2"/>
    </row>
    <row r="14" spans="1:20" ht="21" x14ac:dyDescent="0.4">
      <c r="A14" s="146" t="s">
        <v>116</v>
      </c>
      <c r="B14" s="77" t="s">
        <v>86</v>
      </c>
      <c r="C14" s="77" t="s">
        <v>194</v>
      </c>
      <c r="D14" s="61" t="str">
        <f>HYPERLINK(P14,E14)</f>
        <v>โครงการส่งเสริมการท่องเที่ยวและยกระดับผลิตภัณฑ์สินค้าด้านการท่องเที่ยว  กิจกรรม : ส่งเสริมและยกระดับผลิตภัณฑ์สินค้าท่องเที่ยวชุมชนกลุ่มจังหวัดภาคตะวันออก 1 (ชลบุรี ฉะเชิงเทรา ระยอง)</v>
      </c>
      <c r="E14" s="67" t="s">
        <v>236</v>
      </c>
      <c r="F14" s="67" t="s">
        <v>42</v>
      </c>
      <c r="G14" s="59">
        <v>2566</v>
      </c>
      <c r="H14" s="58" t="s">
        <v>237</v>
      </c>
      <c r="I14" s="58" t="s">
        <v>95</v>
      </c>
      <c r="J14" s="58" t="s">
        <v>238</v>
      </c>
      <c r="K14" s="58" t="s">
        <v>239</v>
      </c>
      <c r="L14" s="58" t="s">
        <v>240</v>
      </c>
      <c r="M14" s="58"/>
      <c r="N14" s="58" t="s">
        <v>86</v>
      </c>
      <c r="O14" s="58" t="s">
        <v>194</v>
      </c>
      <c r="P14" s="67" t="s">
        <v>241</v>
      </c>
      <c r="Q14" s="2" t="str">
        <f t="shared" si="0"/>
        <v>050103V02F01</v>
      </c>
      <c r="R14" s="2"/>
      <c r="S14" s="2"/>
      <c r="T14" s="2"/>
    </row>
    <row r="15" spans="1:20" ht="21" x14ac:dyDescent="0.4">
      <c r="A15" s="146" t="s">
        <v>213</v>
      </c>
      <c r="B15" s="78" t="s">
        <v>86</v>
      </c>
      <c r="C15" s="78" t="s">
        <v>212</v>
      </c>
      <c r="D15" s="60" t="s">
        <v>61</v>
      </c>
      <c r="E15" s="75" t="s">
        <v>61</v>
      </c>
      <c r="F15" s="75"/>
      <c r="G15" s="56">
        <v>2564</v>
      </c>
      <c r="H15" s="5" t="s">
        <v>83</v>
      </c>
      <c r="I15" s="5" t="s">
        <v>84</v>
      </c>
      <c r="J15" s="5" t="s">
        <v>85</v>
      </c>
      <c r="K15" s="5" t="s">
        <v>66</v>
      </c>
      <c r="L15" s="5" t="s">
        <v>67</v>
      </c>
      <c r="M15" s="5"/>
      <c r="N15" s="5" t="s">
        <v>86</v>
      </c>
      <c r="O15" s="5" t="s">
        <v>212</v>
      </c>
      <c r="P15" s="2"/>
      <c r="Q15" s="2" t="str">
        <f t="shared" si="0"/>
        <v>050103V02F02</v>
      </c>
      <c r="R15" s="2"/>
      <c r="S15" s="2"/>
      <c r="T15" s="2"/>
    </row>
    <row r="16" spans="1:20" ht="21" x14ac:dyDescent="0.4">
      <c r="A16" s="146" t="s">
        <v>219</v>
      </c>
      <c r="B16" s="78" t="s">
        <v>86</v>
      </c>
      <c r="C16" s="78" t="s">
        <v>212</v>
      </c>
      <c r="D16" s="61" t="str">
        <f>HYPERLINK(P16,E16)</f>
        <v>โครงการศิลปข้ามวัฒนธรรม : Cross-cultural Integration 2023</v>
      </c>
      <c r="E16" s="67" t="s">
        <v>246</v>
      </c>
      <c r="F16" s="67" t="s">
        <v>42</v>
      </c>
      <c r="G16" s="59">
        <v>2566</v>
      </c>
      <c r="H16" s="58" t="s">
        <v>94</v>
      </c>
      <c r="I16" s="58" t="s">
        <v>95</v>
      </c>
      <c r="J16" s="58" t="s">
        <v>36</v>
      </c>
      <c r="K16" s="58" t="s">
        <v>37</v>
      </c>
      <c r="L16" s="58" t="s">
        <v>38</v>
      </c>
      <c r="M16" s="58"/>
      <c r="N16" s="58" t="s">
        <v>86</v>
      </c>
      <c r="O16" s="58" t="s">
        <v>212</v>
      </c>
      <c r="P16" s="67" t="s">
        <v>247</v>
      </c>
      <c r="Q16" s="2" t="str">
        <f t="shared" si="0"/>
        <v>050103V02F02</v>
      </c>
      <c r="R16" s="2"/>
      <c r="S16" s="2"/>
      <c r="T16" s="2"/>
    </row>
    <row r="17" spans="1:20" ht="21" x14ac:dyDescent="0.4">
      <c r="A17" s="146" t="s">
        <v>222</v>
      </c>
      <c r="B17" s="109" t="s">
        <v>86</v>
      </c>
      <c r="C17" s="109" t="s">
        <v>211</v>
      </c>
      <c r="D17" s="147" t="s">
        <v>41</v>
      </c>
      <c r="E17" s="74" t="s">
        <v>41</v>
      </c>
      <c r="F17" s="74"/>
      <c r="G17" s="69">
        <v>2563</v>
      </c>
      <c r="H17" s="70" t="s">
        <v>34</v>
      </c>
      <c r="I17" s="70" t="s">
        <v>35</v>
      </c>
      <c r="J17" s="70" t="s">
        <v>44</v>
      </c>
      <c r="K17" s="70" t="s">
        <v>45</v>
      </c>
      <c r="L17" s="70" t="s">
        <v>46</v>
      </c>
      <c r="M17" s="70"/>
      <c r="N17" s="70" t="s">
        <v>86</v>
      </c>
      <c r="O17" s="70" t="s">
        <v>211</v>
      </c>
      <c r="P17" s="2"/>
      <c r="Q17" s="2" t="str">
        <f t="shared" si="0"/>
        <v>050103V02F03</v>
      </c>
      <c r="R17" s="2"/>
      <c r="S17" s="2"/>
      <c r="T17" s="2"/>
    </row>
    <row r="18" spans="1:20" ht="21" x14ac:dyDescent="0.4">
      <c r="A18" s="146" t="s">
        <v>230</v>
      </c>
      <c r="B18" s="79" t="s">
        <v>86</v>
      </c>
      <c r="C18" s="79" t="s">
        <v>200</v>
      </c>
      <c r="D18" s="147" t="s">
        <v>26</v>
      </c>
      <c r="E18" s="74" t="s">
        <v>26</v>
      </c>
      <c r="F18" s="74"/>
      <c r="G18" s="69">
        <v>2563</v>
      </c>
      <c r="H18" s="70" t="s">
        <v>34</v>
      </c>
      <c r="I18" s="70" t="s">
        <v>35</v>
      </c>
      <c r="J18" s="70" t="s">
        <v>36</v>
      </c>
      <c r="K18" s="70" t="s">
        <v>37</v>
      </c>
      <c r="L18" s="70" t="s">
        <v>38</v>
      </c>
      <c r="M18" s="70"/>
      <c r="N18" s="70" t="s">
        <v>86</v>
      </c>
      <c r="O18" s="70" t="s">
        <v>200</v>
      </c>
      <c r="P18" s="2"/>
      <c r="Q18" s="2" t="str">
        <f t="shared" si="0"/>
        <v>050103V02F04</v>
      </c>
      <c r="R18" s="2"/>
      <c r="S18" s="2"/>
      <c r="T18" s="2"/>
    </row>
    <row r="19" spans="1:20" ht="21" x14ac:dyDescent="0.4">
      <c r="A19" s="146" t="s">
        <v>235</v>
      </c>
      <c r="B19" s="79" t="s">
        <v>86</v>
      </c>
      <c r="C19" s="79" t="s">
        <v>200</v>
      </c>
      <c r="D19" s="62" t="str">
        <f>HYPERLINK(P19,E19)</f>
        <v>โครงการ การพัฒนาการจัดการโลจิสติกส์และซัพพลายเชน “เครื่องปั้นดินเผา” ต่อการส่งเสริมอัตลักษณ์และสินค้าเชิงวัฒนธรรมวิถีชีวิตชุมชนบ้านด้านเกวียน ยกระดับศักยภาพเศรษฐกิจและการท่องเที่ยว ตำบลด่านเกวียน อำเภอโชคชัย จังหวัดนครราชสีมา</v>
      </c>
      <c r="E19" s="67" t="s">
        <v>101</v>
      </c>
      <c r="F19" s="67" t="s">
        <v>42</v>
      </c>
      <c r="G19" s="72">
        <v>2566</v>
      </c>
      <c r="H19" s="73" t="s">
        <v>94</v>
      </c>
      <c r="I19" s="73" t="s">
        <v>95</v>
      </c>
      <c r="J19" s="73" t="s">
        <v>103</v>
      </c>
      <c r="K19" s="73" t="s">
        <v>104</v>
      </c>
      <c r="L19" s="73" t="s">
        <v>38</v>
      </c>
      <c r="M19" s="73" t="s">
        <v>105</v>
      </c>
      <c r="N19" s="73" t="s">
        <v>86</v>
      </c>
      <c r="O19" s="73" t="s">
        <v>200</v>
      </c>
      <c r="P19" s="67" t="s">
        <v>201</v>
      </c>
      <c r="Q19" s="2" t="str">
        <f t="shared" si="0"/>
        <v>050103V02F04</v>
      </c>
      <c r="R19" s="2"/>
      <c r="S19" s="2"/>
      <c r="T19" s="2"/>
    </row>
    <row r="20" spans="1:20" ht="21" x14ac:dyDescent="0.4">
      <c r="A20" s="146" t="s">
        <v>100</v>
      </c>
      <c r="B20" s="80" t="s">
        <v>69</v>
      </c>
      <c r="C20" s="80" t="s">
        <v>173</v>
      </c>
      <c r="D20" s="147" t="s">
        <v>49</v>
      </c>
      <c r="E20" s="74" t="s">
        <v>49</v>
      </c>
      <c r="F20" s="74"/>
      <c r="G20" s="69">
        <v>2563</v>
      </c>
      <c r="H20" s="70" t="s">
        <v>34</v>
      </c>
      <c r="I20" s="70" t="s">
        <v>35</v>
      </c>
      <c r="J20" s="70" t="s">
        <v>51</v>
      </c>
      <c r="K20" s="70" t="s">
        <v>52</v>
      </c>
      <c r="L20" s="70" t="s">
        <v>46</v>
      </c>
      <c r="M20" s="70"/>
      <c r="N20" s="70" t="s">
        <v>69</v>
      </c>
      <c r="O20" s="70" t="s">
        <v>173</v>
      </c>
      <c r="P20" s="2"/>
      <c r="Q20" s="2" t="str">
        <f t="shared" si="0"/>
        <v>050103V03F01</v>
      </c>
      <c r="R20" s="2"/>
      <c r="S20" s="2"/>
      <c r="T20" s="2"/>
    </row>
    <row r="21" spans="1:20" ht="21" x14ac:dyDescent="0.4">
      <c r="A21" s="146" t="s">
        <v>245</v>
      </c>
      <c r="B21" s="80" t="s">
        <v>69</v>
      </c>
      <c r="C21" s="80" t="s">
        <v>173</v>
      </c>
      <c r="D21" s="61" t="str">
        <f>HYPERLINK(P21,E21)</f>
        <v>พัฒนาต่อยอดสินค้าท่องเที่ยวเชิงสร้างสรรค์และวัฒนธรรมด้วยทรัพย์สินทางปัญญา</v>
      </c>
      <c r="E21" s="67" t="s">
        <v>61</v>
      </c>
      <c r="F21" s="67"/>
      <c r="G21" s="59">
        <v>2565</v>
      </c>
      <c r="H21" s="58" t="s">
        <v>63</v>
      </c>
      <c r="I21" s="58" t="s">
        <v>64</v>
      </c>
      <c r="J21" s="58" t="s">
        <v>125</v>
      </c>
      <c r="K21" s="58" t="s">
        <v>66</v>
      </c>
      <c r="L21" s="58" t="s">
        <v>67</v>
      </c>
      <c r="M21" s="58"/>
      <c r="N21" s="58" t="s">
        <v>69</v>
      </c>
      <c r="O21" s="58" t="s">
        <v>173</v>
      </c>
      <c r="P21" s="67" t="s">
        <v>174</v>
      </c>
      <c r="Q21" s="2" t="str">
        <f t="shared" si="0"/>
        <v>050103V03F01</v>
      </c>
      <c r="R21" s="2"/>
      <c r="S21" s="2"/>
      <c r="T21" s="2"/>
    </row>
    <row r="22" spans="1:20" ht="21" x14ac:dyDescent="0.4">
      <c r="A22" s="146" t="s">
        <v>257</v>
      </c>
      <c r="B22" s="80" t="s">
        <v>69</v>
      </c>
      <c r="C22" s="80" t="s">
        <v>173</v>
      </c>
      <c r="D22" s="61" t="str">
        <f>HYPERLINK(P22,E22)</f>
        <v>พัฒนาต่อยอดสินค้าชุมชนในแหล่งท่องเที่ยวด้วยทรัพย์สินทางปัญญา</v>
      </c>
      <c r="E22" s="67" t="s">
        <v>92</v>
      </c>
      <c r="F22" s="67" t="s">
        <v>42</v>
      </c>
      <c r="G22" s="59">
        <v>2567</v>
      </c>
      <c r="H22" s="58" t="s">
        <v>249</v>
      </c>
      <c r="I22" s="58" t="s">
        <v>250</v>
      </c>
      <c r="J22" s="58" t="s">
        <v>125</v>
      </c>
      <c r="K22" s="58" t="s">
        <v>66</v>
      </c>
      <c r="L22" s="58" t="s">
        <v>67</v>
      </c>
      <c r="M22" s="58"/>
      <c r="N22" s="58" t="s">
        <v>69</v>
      </c>
      <c r="O22" s="58" t="s">
        <v>173</v>
      </c>
      <c r="P22" s="67" t="s">
        <v>290</v>
      </c>
      <c r="Q22" s="2" t="str">
        <f t="shared" si="0"/>
        <v>050103V03F01</v>
      </c>
      <c r="R22" s="71" t="s">
        <v>114</v>
      </c>
      <c r="S22" s="71" t="s">
        <v>122</v>
      </c>
      <c r="T22" s="2"/>
    </row>
    <row r="23" spans="1:20" ht="21" x14ac:dyDescent="0.4">
      <c r="A23" s="146" t="s">
        <v>267</v>
      </c>
      <c r="B23" s="81" t="s">
        <v>69</v>
      </c>
      <c r="C23" s="81" t="s">
        <v>197</v>
      </c>
      <c r="D23" s="61" t="str">
        <f>HYPERLINK(P23,E23)</f>
        <v>โครงการพัฒนาต่อยอดสินค้าชุมชนในแหล่งท่องเที่ยวด้วยทรัพย์สินทางปัญญา</v>
      </c>
      <c r="E23" s="67" t="s">
        <v>220</v>
      </c>
      <c r="F23" s="67" t="s">
        <v>42</v>
      </c>
      <c r="G23" s="59">
        <v>2566</v>
      </c>
      <c r="H23" s="58" t="s">
        <v>94</v>
      </c>
      <c r="I23" s="58" t="s">
        <v>95</v>
      </c>
      <c r="J23" s="58" t="s">
        <v>125</v>
      </c>
      <c r="K23" s="58" t="s">
        <v>66</v>
      </c>
      <c r="L23" s="58" t="s">
        <v>67</v>
      </c>
      <c r="M23" s="58"/>
      <c r="N23" s="58" t="s">
        <v>69</v>
      </c>
      <c r="O23" s="58" t="s">
        <v>197</v>
      </c>
      <c r="P23" s="67" t="s">
        <v>221</v>
      </c>
      <c r="Q23" s="2" t="str">
        <f t="shared" si="0"/>
        <v>050103V03F02</v>
      </c>
      <c r="R23" s="71" t="s">
        <v>114</v>
      </c>
      <c r="S23" s="71" t="s">
        <v>122</v>
      </c>
      <c r="T23" s="2"/>
    </row>
    <row r="24" spans="1:20" ht="21" x14ac:dyDescent="0.4">
      <c r="A24" s="146" t="s">
        <v>284</v>
      </c>
      <c r="B24" s="82" t="s">
        <v>131</v>
      </c>
      <c r="C24" s="82" t="s">
        <v>185</v>
      </c>
      <c r="D24" s="62" t="s">
        <v>178</v>
      </c>
      <c r="E24" s="67" t="s">
        <v>178</v>
      </c>
      <c r="F24" s="67"/>
      <c r="G24" s="59">
        <v>2565</v>
      </c>
      <c r="H24" s="58" t="s">
        <v>180</v>
      </c>
      <c r="I24" s="58" t="s">
        <v>181</v>
      </c>
      <c r="J24" s="58" t="s">
        <v>182</v>
      </c>
      <c r="K24" s="58" t="s">
        <v>183</v>
      </c>
      <c r="L24" s="58" t="s">
        <v>184</v>
      </c>
      <c r="M24" s="58"/>
      <c r="N24" s="58" t="s">
        <v>131</v>
      </c>
      <c r="O24" s="58" t="s">
        <v>185</v>
      </c>
      <c r="P24" s="68" t="s">
        <v>186</v>
      </c>
      <c r="Q24" s="2" t="str">
        <f t="shared" si="0"/>
        <v>050103V04F03</v>
      </c>
      <c r="R24" s="71" t="s">
        <v>114</v>
      </c>
      <c r="S24" s="71" t="s">
        <v>122</v>
      </c>
      <c r="T24" s="2"/>
    </row>
    <row r="25" spans="1:20" ht="21" x14ac:dyDescent="0.4">
      <c r="A25" s="146" t="s">
        <v>287</v>
      </c>
      <c r="B25" s="83" t="s">
        <v>131</v>
      </c>
      <c r="C25" s="83" t="s">
        <v>233</v>
      </c>
      <c r="D25" s="61" t="str">
        <f>HYPERLINK(P25,E25)</f>
        <v>ปรับปรุงโครงสร้างพื้นฐาน และพัฒนาที่พักริมทางเพื่อรองรับการท่องเที่ยว ปรับปรุงผิวจราจร ทางหลวงหมายเลข 1417 ตอน ทางเข้าห้วยค้อนก้อม ตำบลแม่สรวย อำเภอแม่สรวย จังหวัดเชียงราย ปริมาณงาน 500 เมตร กม.0+000-กม. 0+500</v>
      </c>
      <c r="E25" s="67" t="s">
        <v>231</v>
      </c>
      <c r="F25" s="67" t="s">
        <v>42</v>
      </c>
      <c r="G25" s="59">
        <v>2566</v>
      </c>
      <c r="H25" s="58" t="s">
        <v>94</v>
      </c>
      <c r="I25" s="58" t="s">
        <v>95</v>
      </c>
      <c r="J25" s="58" t="s">
        <v>232</v>
      </c>
      <c r="K25" s="58" t="s">
        <v>183</v>
      </c>
      <c r="L25" s="58" t="s">
        <v>184</v>
      </c>
      <c r="M25" s="58"/>
      <c r="N25" s="58" t="s">
        <v>131</v>
      </c>
      <c r="O25" s="58" t="s">
        <v>233</v>
      </c>
      <c r="P25" s="67" t="s">
        <v>234</v>
      </c>
      <c r="Q25" s="2" t="str">
        <f t="shared" si="0"/>
        <v>050103V04F04</v>
      </c>
      <c r="R25" s="67" t="s">
        <v>288</v>
      </c>
      <c r="S25" s="67" t="s">
        <v>289</v>
      </c>
      <c r="T25" s="2"/>
    </row>
    <row r="26" spans="1:20" x14ac:dyDescent="0.25">
      <c r="D26" s="155"/>
    </row>
    <row r="27" spans="1:20" x14ac:dyDescent="0.25">
      <c r="D27" s="155"/>
    </row>
    <row r="28" spans="1:20" x14ac:dyDescent="0.25">
      <c r="D28" s="155"/>
    </row>
    <row r="29" spans="1:20" x14ac:dyDescent="0.25">
      <c r="D29" s="155"/>
    </row>
    <row r="30" spans="1:20" x14ac:dyDescent="0.25">
      <c r="D30" s="155"/>
    </row>
    <row r="31" spans="1:20" x14ac:dyDescent="0.25">
      <c r="D31" s="155"/>
    </row>
  </sheetData>
  <autoFilter ref="B3:P25" xr:uid="{3EBDEE50-4223-4436-9F1F-A8D6992E4A8C}">
    <sortState ref="B4:P25">
      <sortCondition ref="C3"/>
    </sortState>
  </autoFilter>
  <hyperlinks>
    <hyperlink ref="D18" r:id="rId1" display="https://emenscr.nesdc.go.th/viewer/view.html?id=5dc10e84efbbb90303acae87&amp;username=rus0585141" xr:uid="{88551695-243F-4495-90E4-3758221CEC1D}"/>
    <hyperlink ref="D17" r:id="rId2" display="https://emenscr.nesdc.go.th/viewer/view.html?id=5df9d0f7caa0dc3f63b8c4d1&amp;username=moph0032831" xr:uid="{6FD3D669-24E8-469A-9859-2B6F3E7DB705}"/>
    <hyperlink ref="D20" r:id="rId3" display="https://emenscr.nesdc.go.th/viewer/view.html?id=5dfb00eee02dae1a6dd4bb7b&amp;username=moph05031" xr:uid="{3B7A985C-90C7-4900-974A-ACD948D227B5}"/>
    <hyperlink ref="D8" r:id="rId4" display="https://emenscr.nesdc.go.th/viewer/view.html?id=5dfc3c7ce02dae1a6dd4bd44&amp;username=moph05031" xr:uid="{AA9F59D9-0C5B-4ADE-83DD-0D4877CA804C}"/>
    <hyperlink ref="D9" r:id="rId5" display="https://emenscr.nesdc.go.th/viewer/view.html?id=5dfc639bd2f24a1a689b4e5e&amp;username=moph05031" xr:uid="{FBF601AE-50B6-4CC8-8F9C-983117C8ACA0}"/>
    <hyperlink ref="D15" r:id="rId6" display="https://emenscr.nesdc.go.th/viewer/view.html?id=5fa3c954613c8b25686f473f&amp;username=moc07081" xr:uid="{D29B1305-D56F-40F0-BC7F-6724DF15B870}"/>
    <hyperlink ref="E18" r:id="rId7" display="https://emenscr.nesdc.go.th/viewer/view.html?id=5dc10e84efbbb90303acae87&amp;username=rus0585141" xr:uid="{B78CFFDF-FECE-4A70-93BC-B8411FBFD61E}"/>
    <hyperlink ref="E17" r:id="rId8" display="https://emenscr.nesdc.go.th/viewer/view.html?id=5df9d0f7caa0dc3f63b8c4d1&amp;username=moph0032831" xr:uid="{4DC9EDB8-9FBE-42DF-BA02-7BF0B7CFC5F8}"/>
    <hyperlink ref="E20" r:id="rId9" display="https://emenscr.nesdc.go.th/viewer/view.html?id=5dfb00eee02dae1a6dd4bb7b&amp;username=moph05031" xr:uid="{0EE1065E-8C68-4792-B979-B246D387D9B0}"/>
    <hyperlink ref="E8" r:id="rId10" display="https://emenscr.nesdc.go.th/viewer/view.html?id=5dfc3c7ce02dae1a6dd4bd44&amp;username=moph05031" xr:uid="{BA6B7717-5AB7-4F6E-A289-38C9B5B5366D}"/>
    <hyperlink ref="E9" r:id="rId11" display="https://emenscr.nesdc.go.th/viewer/view.html?id=5dfc639bd2f24a1a689b4e5e&amp;username=moph05031" xr:uid="{09DB5D4D-4BFA-4991-9125-049572BF3604}"/>
    <hyperlink ref="E15" r:id="rId12" display="https://emenscr.nesdc.go.th/viewer/view.html?id=5fa3c954613c8b25686f473f&amp;username=moc07081" xr:uid="{FEF7A634-5C02-4274-9278-1760C59D4BD1}"/>
    <hyperlink ref="P24" r:id="rId13" xr:uid="{69664299-AFD6-42C4-8A18-69F47012DBF0}"/>
    <hyperlink ref="D24" r:id="rId14" display="พัฒนาโครงสร้างพื้นฐานเพื่อการท่องเที่ยว กิจกกรมติดตั้งไฟฟ้าแสงสว่างและอุปกรณ์อำนวยความปลอดภัย ตำบลพุขาม ตำบลสระประดู่ ตำบลซับสมอทอด ตำบลบึงสามพัน ตำบลหนองแจง อำเภอบึงสามพัน จังหวัดเพชรบูรณ์ ทล.21 ตอนศรีเทพ-ซับสมอทอด-หนองไผ่-นาเฉลียง ระหว่าง กม.113+900 - กม.164+050" xr:uid="{D3EB74F2-73FF-469C-9F4A-DC44BA3305CA}"/>
  </hyperlinks>
  <pageMargins left="0.7" right="0.7" top="0.75" bottom="0.75" header="0.3" footer="0.3"/>
  <pageSetup paperSize="9" orientation="portrait" r:id="rId1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>
    <tabColor rgb="FF00B0F0"/>
  </sheetPr>
  <dimension ref="A1:O41"/>
  <sheetViews>
    <sheetView zoomScale="70" zoomScaleNormal="70" workbookViewId="0">
      <selection activeCell="Y10" sqref="Y10"/>
    </sheetView>
  </sheetViews>
  <sheetFormatPr defaultColWidth="9" defaultRowHeight="21" x14ac:dyDescent="0.4"/>
  <cols>
    <col min="1" max="1" width="25.69921875" style="2" bestFit="1" customWidth="1"/>
    <col min="2" max="2" width="16.09765625" style="21" bestFit="1" customWidth="1"/>
    <col min="3" max="3" width="8.19921875" style="21" customWidth="1"/>
    <col min="4" max="4" width="7.3984375" style="21" customWidth="1"/>
    <col min="5" max="5" width="7" style="21" customWidth="1"/>
    <col min="6" max="6" width="8.19921875" style="21" customWidth="1"/>
    <col min="7" max="7" width="24.09765625" style="84" customWidth="1"/>
    <col min="8" max="16384" width="9" style="2"/>
  </cols>
  <sheetData>
    <row r="1" spans="1:7" x14ac:dyDescent="0.4">
      <c r="A1" s="85" t="s">
        <v>134</v>
      </c>
      <c r="B1" s="86" t="s">
        <v>127</v>
      </c>
      <c r="C1" s="87"/>
      <c r="D1" s="87"/>
      <c r="E1" s="87"/>
      <c r="F1" s="87"/>
      <c r="G1" s="87"/>
    </row>
    <row r="2" spans="1:7" x14ac:dyDescent="0.4">
      <c r="A2" s="85" t="s">
        <v>135</v>
      </c>
      <c r="B2" s="87">
        <v>2563</v>
      </c>
      <c r="C2" s="87">
        <v>2564</v>
      </c>
      <c r="D2" s="87">
        <v>2565</v>
      </c>
      <c r="E2" s="87">
        <v>2566</v>
      </c>
      <c r="F2" s="87">
        <v>2567</v>
      </c>
      <c r="G2" s="87" t="s">
        <v>136</v>
      </c>
    </row>
    <row r="3" spans="1:7" x14ac:dyDescent="0.4">
      <c r="A3" s="88" t="s">
        <v>78</v>
      </c>
      <c r="B3" s="89">
        <v>2</v>
      </c>
      <c r="C3" s="89"/>
      <c r="D3" s="89"/>
      <c r="E3" s="89">
        <v>4</v>
      </c>
      <c r="F3" s="89">
        <v>3</v>
      </c>
      <c r="G3" s="91">
        <v>9</v>
      </c>
    </row>
    <row r="4" spans="1:7" x14ac:dyDescent="0.4">
      <c r="A4" s="90" t="s">
        <v>208</v>
      </c>
      <c r="B4" s="89"/>
      <c r="C4" s="89"/>
      <c r="D4" s="89"/>
      <c r="E4" s="89">
        <v>1</v>
      </c>
      <c r="F4" s="89">
        <v>3</v>
      </c>
      <c r="G4" s="91">
        <v>4</v>
      </c>
    </row>
    <row r="5" spans="1:7" x14ac:dyDescent="0.4">
      <c r="A5" s="90" t="s">
        <v>203</v>
      </c>
      <c r="B5" s="89">
        <v>2</v>
      </c>
      <c r="C5" s="89"/>
      <c r="D5" s="89"/>
      <c r="E5" s="89">
        <v>3</v>
      </c>
      <c r="F5" s="89"/>
      <c r="G5" s="91">
        <v>5</v>
      </c>
    </row>
    <row r="6" spans="1:7" x14ac:dyDescent="0.4">
      <c r="A6" s="88" t="s">
        <v>86</v>
      </c>
      <c r="B6" s="89">
        <v>2</v>
      </c>
      <c r="C6" s="89">
        <v>1</v>
      </c>
      <c r="D6" s="89">
        <v>1</v>
      </c>
      <c r="E6" s="89">
        <v>3</v>
      </c>
      <c r="F6" s="89"/>
      <c r="G6" s="91">
        <v>7</v>
      </c>
    </row>
    <row r="7" spans="1:7" x14ac:dyDescent="0.4">
      <c r="A7" s="90" t="s">
        <v>194</v>
      </c>
      <c r="B7" s="89"/>
      <c r="C7" s="89"/>
      <c r="D7" s="89">
        <v>1</v>
      </c>
      <c r="E7" s="89">
        <v>1</v>
      </c>
      <c r="F7" s="89"/>
      <c r="G7" s="91">
        <v>2</v>
      </c>
    </row>
    <row r="8" spans="1:7" x14ac:dyDescent="0.4">
      <c r="A8" s="90" t="s">
        <v>212</v>
      </c>
      <c r="B8" s="89"/>
      <c r="C8" s="89">
        <v>1</v>
      </c>
      <c r="D8" s="89"/>
      <c r="E8" s="89">
        <v>1</v>
      </c>
      <c r="F8" s="89"/>
      <c r="G8" s="91">
        <v>2</v>
      </c>
    </row>
    <row r="9" spans="1:7" x14ac:dyDescent="0.4">
      <c r="A9" s="90" t="s">
        <v>211</v>
      </c>
      <c r="B9" s="89">
        <v>1</v>
      </c>
      <c r="C9" s="89"/>
      <c r="D9" s="89"/>
      <c r="E9" s="89"/>
      <c r="F9" s="89"/>
      <c r="G9" s="91">
        <v>1</v>
      </c>
    </row>
    <row r="10" spans="1:7" x14ac:dyDescent="0.4">
      <c r="A10" s="90" t="s">
        <v>200</v>
      </c>
      <c r="B10" s="89">
        <v>1</v>
      </c>
      <c r="C10" s="89"/>
      <c r="D10" s="89"/>
      <c r="E10" s="89">
        <v>1</v>
      </c>
      <c r="F10" s="89"/>
      <c r="G10" s="91">
        <v>2</v>
      </c>
    </row>
    <row r="11" spans="1:7" x14ac:dyDescent="0.4">
      <c r="A11" s="88" t="s">
        <v>69</v>
      </c>
      <c r="B11" s="89">
        <v>1</v>
      </c>
      <c r="C11" s="89"/>
      <c r="D11" s="89">
        <v>1</v>
      </c>
      <c r="E11" s="89">
        <v>1</v>
      </c>
      <c r="F11" s="89">
        <v>1</v>
      </c>
      <c r="G11" s="91">
        <v>4</v>
      </c>
    </row>
    <row r="12" spans="1:7" x14ac:dyDescent="0.4">
      <c r="A12" s="90" t="s">
        <v>173</v>
      </c>
      <c r="B12" s="89">
        <v>1</v>
      </c>
      <c r="C12" s="89"/>
      <c r="D12" s="89">
        <v>1</v>
      </c>
      <c r="E12" s="89"/>
      <c r="F12" s="89">
        <v>1</v>
      </c>
      <c r="G12" s="91">
        <v>3</v>
      </c>
    </row>
    <row r="13" spans="1:7" x14ac:dyDescent="0.4">
      <c r="A13" s="90" t="s">
        <v>197</v>
      </c>
      <c r="B13" s="89"/>
      <c r="C13" s="89"/>
      <c r="D13" s="89"/>
      <c r="E13" s="89">
        <v>1</v>
      </c>
      <c r="F13" s="89"/>
      <c r="G13" s="91">
        <v>1</v>
      </c>
    </row>
    <row r="14" spans="1:7" x14ac:dyDescent="0.4">
      <c r="A14" s="88" t="s">
        <v>131</v>
      </c>
      <c r="B14" s="89"/>
      <c r="C14" s="89"/>
      <c r="D14" s="89">
        <v>1</v>
      </c>
      <c r="E14" s="89">
        <v>1</v>
      </c>
      <c r="F14" s="89"/>
      <c r="G14" s="91">
        <v>2</v>
      </c>
    </row>
    <row r="15" spans="1:7" x14ac:dyDescent="0.4">
      <c r="A15" s="90" t="s">
        <v>185</v>
      </c>
      <c r="B15" s="89"/>
      <c r="C15" s="89"/>
      <c r="D15" s="89">
        <v>1</v>
      </c>
      <c r="E15" s="89"/>
      <c r="F15" s="89"/>
      <c r="G15" s="91">
        <v>1</v>
      </c>
    </row>
    <row r="16" spans="1:7" x14ac:dyDescent="0.4">
      <c r="A16" s="90" t="s">
        <v>233</v>
      </c>
      <c r="B16" s="89"/>
      <c r="C16" s="89"/>
      <c r="D16" s="89"/>
      <c r="E16" s="89">
        <v>1</v>
      </c>
      <c r="F16" s="89"/>
      <c r="G16" s="91">
        <v>1</v>
      </c>
    </row>
    <row r="17" spans="1:7" x14ac:dyDescent="0.4">
      <c r="A17" s="88" t="s">
        <v>136</v>
      </c>
      <c r="B17" s="89">
        <v>5</v>
      </c>
      <c r="C17" s="89">
        <v>1</v>
      </c>
      <c r="D17" s="89">
        <v>3</v>
      </c>
      <c r="E17" s="89">
        <v>9</v>
      </c>
      <c r="F17" s="89">
        <v>4</v>
      </c>
      <c r="G17" s="91">
        <v>22</v>
      </c>
    </row>
    <row r="18" spans="1:7" x14ac:dyDescent="0.4">
      <c r="A18"/>
      <c r="B18"/>
      <c r="C18"/>
      <c r="D18"/>
      <c r="E18"/>
      <c r="F18"/>
    </row>
    <row r="19" spans="1:7" x14ac:dyDescent="0.4">
      <c r="A19"/>
      <c r="B19"/>
      <c r="C19"/>
      <c r="D19"/>
      <c r="E19"/>
      <c r="F19"/>
    </row>
    <row r="41" spans="8:15" ht="25.8" x14ac:dyDescent="0.5">
      <c r="H41" s="26"/>
      <c r="I41" s="22"/>
      <c r="O41" s="22"/>
    </row>
  </sheetData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</vt:i4>
      </vt:variant>
    </vt:vector>
  </HeadingPairs>
  <TitlesOfParts>
    <vt:vector size="18" baseType="lpstr">
      <vt:lpstr>ข้อมูลดิบ</vt:lpstr>
      <vt:lpstr>คัดเลือก</vt:lpstr>
      <vt:lpstr>รวม bu</vt:lpstr>
      <vt:lpstr>1.นำไปใช้</vt:lpstr>
      <vt:lpstr>3. Pivot หน่วยงาน</vt:lpstr>
      <vt:lpstr>1.รวม</vt:lpstr>
      <vt:lpstr>5.เรียงปี</vt:lpstr>
      <vt:lpstr>2.เรียง VC</vt:lpstr>
      <vt:lpstr>3.Pivot VC</vt:lpstr>
      <vt:lpstr>4. (ร่าง) ข้อเสนอโครงการฯ 68</vt:lpstr>
      <vt:lpstr>5. โครงการสำคัญฯ ปี 66-68</vt:lpstr>
      <vt:lpstr>โครงการ 66</vt:lpstr>
      <vt:lpstr>โครงการ 67</vt:lpstr>
      <vt:lpstr>6.เรียง VC</vt:lpstr>
      <vt:lpstr>โครงการปี 65</vt:lpstr>
      <vt:lpstr>โครงการปี 66</vt:lpstr>
      <vt:lpstr>โครงการปี 65-66</vt:lpstr>
      <vt:lpstr>'1.นำไปใช้'!Print_Area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Tidarat Rattanapong</dc:creator>
  <cp:lastModifiedBy>Kanyawee Ineaid</cp:lastModifiedBy>
  <dcterms:created xsi:type="dcterms:W3CDTF">2022-03-15T08:48:02Z</dcterms:created>
  <dcterms:modified xsi:type="dcterms:W3CDTF">2024-05-16T06:17:42Z</dcterms:modified>
</cp:coreProperties>
</file>