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0"/>
  <workbookPr showInkAnnotation="0"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0 โครงการสำคัญ ปี 69\01 FVCT ปี 2567 - โครงการฯ 69\03 Excel as is 69\04 อุตสาหกรรมและบริการแห่งอนาคต\"/>
    </mc:Choice>
  </mc:AlternateContent>
  <xr:revisionPtr revIDLastSave="0" documentId="13_ncr:1_{A2DB921B-49CE-4457-8F60-4F49B7D778B5}" xr6:coauthVersionLast="36" xr6:coauthVersionMax="47" xr10:uidLastSave="{00000000-0000-0000-0000-000000000000}"/>
  <bookViews>
    <workbookView xWindow="0" yWindow="0" windowWidth="28800" windowHeight="12225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" sheetId="10" state="hidden" r:id="rId3"/>
    <sheet name="1.รวม" sheetId="5" r:id="rId4"/>
    <sheet name="2. เรียง VC" sheetId="16" r:id="rId5"/>
    <sheet name="2.เรียง VC เก่า" sheetId="13" state="hidden" r:id="rId6"/>
    <sheet name="โครงการปี 65" sheetId="11" state="hidden" r:id="rId7"/>
    <sheet name="โครงการ 66" sheetId="14" state="hidden" r:id="rId8"/>
    <sheet name="โครงการ 67" sheetId="15" state="hidden" r:id="rId9"/>
    <sheet name="3.Pivot vc" sheetId="8" r:id="rId10"/>
    <sheet name="4. โครงการสำคัญปี 68 (ไม่มี)" sheetId="17" r:id="rId11"/>
    <sheet name="5. โครงการสำคัญปี 66 - 68" sheetId="18" r:id="rId12"/>
    <sheet name="3.Pivot หน่วยงาน" sheetId="9" state="hidden" r:id="rId13"/>
    <sheet name="5.เรียงปี" sheetId="6" state="hidden" r:id="rId14"/>
    <sheet name="6.เรียง vc" sheetId="7" state="hidden" r:id="rId15"/>
  </sheets>
  <definedNames>
    <definedName name="_xlnm._FilterDatabase" localSheetId="3" hidden="1">'1.รวม'!$A$11:$M$33</definedName>
    <definedName name="_xlnm._FilterDatabase" localSheetId="4" hidden="1">'2. เรียง VC'!$A$11:$O$33</definedName>
    <definedName name="_xlnm._FilterDatabase" localSheetId="5">'2.เรียง VC เก่า'!$A$11:$M$30</definedName>
    <definedName name="_xlnm._FilterDatabase" localSheetId="11" hidden="1">'5. โครงการสำคัญปี 66 - 68'!$B$3:$O$3</definedName>
    <definedName name="_xlnm._FilterDatabase" localSheetId="14" hidden="1">'6.เรียง vc'!$A$3:$O$3</definedName>
    <definedName name="_xlnm._FilterDatabase" localSheetId="7" hidden="1">'โครงการ 66'!$K$1:$K$3</definedName>
    <definedName name="_xlnm._FilterDatabase" localSheetId="8" hidden="1">'โครงการ 67'!$A$2:$N$5</definedName>
    <definedName name="_xlnm.Print_Area" localSheetId="2">'1.นำไปใช้'!$B$2:$F$13</definedName>
  </definedNames>
  <calcPr calcId="191029"/>
  <pivotCaches>
    <pivotCache cacheId="0" r:id="rId16"/>
    <pivotCache cacheId="1" r:id="rId1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" i="18" l="1"/>
  <c r="Q33" i="16" l="1"/>
  <c r="D28" i="16"/>
  <c r="Q32" i="16"/>
  <c r="D24" i="16"/>
  <c r="Q31" i="16"/>
  <c r="D29" i="16"/>
  <c r="Q30" i="16"/>
  <c r="Q29" i="16"/>
  <c r="Q28" i="16"/>
  <c r="Q27" i="16"/>
  <c r="Q26" i="16"/>
  <c r="Q25" i="16"/>
  <c r="D33" i="16"/>
  <c r="Q24" i="16"/>
  <c r="Q23" i="16"/>
  <c r="Q22" i="16"/>
  <c r="Q21" i="16"/>
  <c r="Q20" i="16"/>
  <c r="Q19" i="16"/>
  <c r="Q18" i="16"/>
  <c r="Q17" i="16"/>
  <c r="Q16" i="16"/>
  <c r="Q15" i="16"/>
  <c r="Q14" i="16"/>
  <c r="Q13" i="16"/>
  <c r="Q12" i="16"/>
  <c r="O31" i="5" l="1"/>
  <c r="O32" i="5"/>
  <c r="O33" i="5"/>
  <c r="B32" i="5"/>
  <c r="B33" i="5"/>
  <c r="B31" i="5"/>
  <c r="O30" i="5" l="1"/>
  <c r="O29" i="5"/>
  <c r="O28" i="5"/>
  <c r="O27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2" i="5" l="1"/>
  <c r="B25" i="5"/>
</calcChain>
</file>

<file path=xl/sharedStrings.xml><?xml version="1.0" encoding="utf-8"?>
<sst xmlns="http://schemas.openxmlformats.org/spreadsheetml/2006/main" count="1840" uniqueCount="257">
  <si>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</si>
  <si>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</si>
  <si>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</si>
  <si>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</si>
  <si>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</si>
  <si>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</si>
  <si>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</si>
  <si>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</si>
  <si>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</si>
  <si>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</si>
  <si>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</si>
  <si>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</si>
  <si>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</si>
  <si>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</si>
  <si>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</si>
  <si>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</si>
  <si>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</si>
  <si>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</si>
  <si>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</si>
  <si>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</si>
  <si>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</si>
  <si>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</si>
  <si>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</si>
  <si>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</si>
  <si>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industry07061</t>
  </si>
  <si>
    <t>อก 0706-61-0002</t>
  </si>
  <si>
    <t>โครงการจัดตั้งศูนย์ทดสอบยานยนต์และยางล้อแห่งชาติ 2561</t>
  </si>
  <si>
    <t>อุตสาหกรรมและบริการแห่งอนาคต</t>
  </si>
  <si>
    <t>ด้านการสร้างความสามารถในการแข่งขัน</t>
  </si>
  <si>
    <t>ด้านเศรษฐกิจ</t>
  </si>
  <si>
    <t>040401</t>
  </si>
  <si>
    <t>1. ประเทศไทยเป็นศูนย์กลางการซ่อมบำรุงอากาศยานในภูมิภาคโดยเฉพาะอากาศยานรุ่นใหม่</t>
  </si>
  <si>
    <t>29 ตุลาคม 2562 เวลา 18:06</t>
  </si>
  <si>
    <t>อนุมัติแล้ว</t>
  </si>
  <si>
    <t>ตุลาคม 2560</t>
  </si>
  <si>
    <t>กันยายน 2561</t>
  </si>
  <si>
    <t>กองตรวจการมาตรฐาน 1</t>
  </si>
  <si>
    <t>สำนักงานมาตรฐานผลิตภัณฑ์อุตสาหกรรม</t>
  </si>
  <si>
    <t>กระทรวงอุตสาหกรรม</t>
  </si>
  <si>
    <t>rmutt0578081</t>
  </si>
  <si>
    <t>ศธ0578.08-62-0002</t>
  </si>
  <si>
    <t>โครงการอบรมเชิงปฏิบัติการจัดตั้งศูนย์ทดสอบวัดความรู้ด้านการซ่อมบำรุงอากาศยาน ตามมาตรฐาน EASA</t>
  </si>
  <si>
    <t>30 ตุลาคม 2562 เวลา 16:26</t>
  </si>
  <si>
    <t>มิถุนายน 2561</t>
  </si>
  <si>
    <t>กรกฎาคม 2561</t>
  </si>
  <si>
    <t>คณะวิศวกรรมศาสตร์</t>
  </si>
  <si>
    <t>มหาวิทยาลัยเทคโนโลยีราชมงคลธัญบุรี</t>
  </si>
  <si>
    <t>กระทรวงการอุดมศึกษา วิทยาศาสตร์ วิจัยและนวัตกรรม</t>
  </si>
  <si>
    <t>ศธ0578.08-62-0018</t>
  </si>
  <si>
    <t>โครงการอบรมหลักสูตรพื้นฐานอากาศยานแบบโบอิ้ง 737-600/700/800/900 (ค่าลงทะเบียนฝึกอบรม)</t>
  </si>
  <si>
    <t>29 ตุลาคม 2562 เวลา 15:22</t>
  </si>
  <si>
    <t>มกราคม 2562</t>
  </si>
  <si>
    <t>ศธ0578.08-62-0019</t>
  </si>
  <si>
    <t>โครงการอบรมเชิงปฏิบัติการเพื่อพัฒนาหลักสูตรอบรมระยะสั้นและการจัดตั้งศูนย์ฝึกอบรมด้านการซ่อมบำรุงอากาศยานตามมาตรฐาน EASA Part. 147</t>
  </si>
  <si>
    <t>29 ตุลาคม 2562 เวลา 14:02</t>
  </si>
  <si>
    <t>พฤศจิกายน 2561</t>
  </si>
  <si>
    <t>industry07041</t>
  </si>
  <si>
    <t>อก 0704-62-0001</t>
  </si>
  <si>
    <t>โครงการค่าใช้จ่ายในการพัฒนามาตรฐานยานยนต์ไฟฟ้า</t>
  </si>
  <si>
    <t>ด้านพลังงาน</t>
  </si>
  <si>
    <t>25 กันยายน 2562 เวลา 9:49</t>
  </si>
  <si>
    <t>ตุลาคม 2561</t>
  </si>
  <si>
    <t>กันยายน 2562</t>
  </si>
  <si>
    <t>กองกำหนดมาตรฐาน</t>
  </si>
  <si>
    <t>industry07051</t>
  </si>
  <si>
    <t>อก 0705-62-0003</t>
  </si>
  <si>
    <t>โครงการส่งเสริมการผลิตยานยนต์ไฟฟ้าในประเทศไทย 2562</t>
  </si>
  <si>
    <t>29 ตุลาคม 2562 เวลา 16:10</t>
  </si>
  <si>
    <t>กองควบคุมมาตรฐาน</t>
  </si>
  <si>
    <t>ศธ0578.08-62-0090</t>
  </si>
  <si>
    <t>หลักสูตรฝึกอบรมระยะสั้นด้านการซ่อมบำรุงอากาศยานสำหรับผู้ทำงานด้านการซ่อมบำรุงอากาศยานตามมาตรฐาน EASA</t>
  </si>
  <si>
    <t>29 ตุลาคม 2562 เวลา 17:05</t>
  </si>
  <si>
    <t>มีนาคม 2562</t>
  </si>
  <si>
    <t>กรกฎาคม 2562</t>
  </si>
  <si>
    <t>industry07081</t>
  </si>
  <si>
    <t>อก 0708-63-0002</t>
  </si>
  <si>
    <t>โครงการส่งเสริมการผลิตยานยนต์ไฟฟ้าในประเทศไทยและศูนย์ทดสอบยานยนต์และยางล้อแห่งชาติ</t>
  </si>
  <si>
    <t>30 กรกฎาคม 2563 เวลา 6:40</t>
  </si>
  <si>
    <t>ตุลาคม 2562</t>
  </si>
  <si>
    <t>มิถุนายน 2564</t>
  </si>
  <si>
    <t>กองตรวจการมาตรฐาน 3</t>
  </si>
  <si>
    <t>mot0703331</t>
  </si>
  <si>
    <t>คค 0703.33-63-0003</t>
  </si>
  <si>
    <t>โครงการปรับปรุงเส้นทางคมนาคมเพื่อสนับสนุนการเกษตร งบประมาณ ยี่สิบล้านบาทถ้วน</t>
  </si>
  <si>
    <t>7 กุมภาพันธ์ 2563 เวลา 14:54</t>
  </si>
  <si>
    <t>กันยายน 2563</t>
  </si>
  <si>
    <t>แขวงทางหลวงชนบทพะเยา</t>
  </si>
  <si>
    <t>กรมทางหลวงชนบท</t>
  </si>
  <si>
    <t>กระทรวงคมนาคม</t>
  </si>
  <si>
    <t>ศธ0578.08-63-0035</t>
  </si>
  <si>
    <t>โครงการพัฒนาทักษะผู้สอนด้านการซ่อมบำรุงอากาศยาน ตามมาตรฐาน EASA Module 9,10 และ Train the Trainer</t>
  </si>
  <si>
    <t>29 พฤษภาคม 2563 เวลา 11:03</t>
  </si>
  <si>
    <t>มกราคม 2563</t>
  </si>
  <si>
    <t>rmutt0578101</t>
  </si>
  <si>
    <t>ศธ0578.10-63-0051</t>
  </si>
  <si>
    <t>การศึกษาความเหมาะสมของหลักสูตรสาขาอุตสาหกรรมการบริการการบินกับการเติบโตของอุตสาหกรรมการบินในประเทศไทย</t>
  </si>
  <si>
    <t>17 มิถุนายน 2563 เวลา 15:10</t>
  </si>
  <si>
    <t>เมษายน 2563</t>
  </si>
  <si>
    <t>เมษายน 2564</t>
  </si>
  <si>
    <t>คณะศิลปศาสตร์</t>
  </si>
  <si>
    <t>most54011</t>
  </si>
  <si>
    <t>วท 5401-63-0023</t>
  </si>
  <si>
    <t>โครงการยกระดับมาตรฐานการทดสอบและรับรองการซ่อมบำรุงชิ้นส่วนในอุตสาหกรรมการบิน และระบบอิเล็กทรอนิกส์ในสนามบิน</t>
  </si>
  <si>
    <t>15 พฤศจิกายน 2563 เวลา 11:07</t>
  </si>
  <si>
    <t>ตุลาคม 2564</t>
  </si>
  <si>
    <t>กันยายน 2565</t>
  </si>
  <si>
    <t>สำนักงานกลาง</t>
  </si>
  <si>
    <t>สำนักงานพัฒนาวิทยาศาสตร์และเทคโนโลยีแห่งชาติ (พว.)</t>
  </si>
  <si>
    <t>ข้อเสนอโครงการสำคัญ 2565 ที่ผ่านเข้ารอบ</t>
  </si>
  <si>
    <t>040401V02</t>
  </si>
  <si>
    <t>040401F0204</t>
  </si>
  <si>
    <t>most53091</t>
  </si>
  <si>
    <t>วท 5309-63-0005</t>
  </si>
  <si>
    <t>โครงการจัดตั้งศูนย์เครือข่ายการพัฒนาบุคลากรด้านการซ่อมบำรุงอากาศยาน</t>
  </si>
  <si>
    <t>6 สิงหาคม 2563 เวลา 15:40</t>
  </si>
  <si>
    <t>กันยายน 2569</t>
  </si>
  <si>
    <t>สำนักยุทธศาสตร์</t>
  </si>
  <si>
    <t>สำนักงานพัฒนาเทคโนโลยีอวกาศและภูมิสารสนเทศ (องค์การมหาชน) (สทอภ.)</t>
  </si>
  <si>
    <t>ข้อเสนอโครงการสำคัญ 2565 ที่ไม่ผ่านเข้ารอบ</t>
  </si>
  <si>
    <t>040401V04</t>
  </si>
  <si>
    <t>040401F0401</t>
  </si>
  <si>
    <t>rmutt0578181</t>
  </si>
  <si>
    <t>ศธ0578.18-63-0049</t>
  </si>
  <si>
    <t>โครงการพัฒนาทักษะฝีมือช่างซ่อมบำรุงอากาศยานสู่ผู้เชี่ยวชาญเฉพาะทางด้านอิเล็กทรอนิกส์อากาศยาน</t>
  </si>
  <si>
    <t>6 สิงหาคม 2563 เวลา 15:55</t>
  </si>
  <si>
    <t>กองนโยบายและแผน</t>
  </si>
  <si>
    <t>040401F0403</t>
  </si>
  <si>
    <t>ศธ0578.18-63-0053</t>
  </si>
  <si>
    <t>โครงการพัฒนาองค์ความรู้ผู้ประกอบการและบุคลากรในอุตสาหกรรมการซ่อมบำรุงอากาศยานตามมาตรฐาน EASA Category A1 B 1.1 และB2</t>
  </si>
  <si>
    <t>7 สิงหาคม 2563 เวลา 9:05</t>
  </si>
  <si>
    <t>040401F0402</t>
  </si>
  <si>
    <t>ศธ0578.18-63-0054</t>
  </si>
  <si>
    <t>โครงการพัฒนาหลักสูตรวิศวกรรมศาสตรบัณฑิต สาขาวิศวกรรมอิเล็กทรอนิกส์อากาศยาน</t>
  </si>
  <si>
    <t>7 สิงหาคม 2563 เวลา 10:47</t>
  </si>
  <si>
    <t>utk0579091</t>
  </si>
  <si>
    <t>ศธ 0579.09-64-0005</t>
  </si>
  <si>
    <t>นิทรรศการมหกรรมงานวิจัยแห่งชาติ ฯ</t>
  </si>
  <si>
    <t>29 ตุลาคม 2563 เวลา 16:42</t>
  </si>
  <si>
    <t>สิงหาคม 2563</t>
  </si>
  <si>
    <t>สภาบันวิจัยและพัฒนา</t>
  </si>
  <si>
    <t>มหาวิทยาลัยเทคโนโลยีราชมงคลกรุงเทพ</t>
  </si>
  <si>
    <t>040401F0202</t>
  </si>
  <si>
    <t>mot060361</t>
  </si>
  <si>
    <t>คค 06036-64-0001</t>
  </si>
  <si>
    <t>โครงการบูรณะทางผิวแอสฟัลต์ ทางหลวงหมายเลข 1301 ตอน หนองระมาน-วังโป่ง กม.15+050-กม.17+250</t>
  </si>
  <si>
    <t>19 มกราคม 2564 เวลา 15:50</t>
  </si>
  <si>
    <t>ตุลาคม 2563</t>
  </si>
  <si>
    <t>กันยายน 2564</t>
  </si>
  <si>
    <t>แขวงทางหลวงเพชรบูรณ์ที่ 2 (บึงสามพัน)</t>
  </si>
  <si>
    <t>กรมทางหลวง</t>
  </si>
  <si>
    <t>040401V03</t>
  </si>
  <si>
    <t>040401F0301</t>
  </si>
  <si>
    <t>link โครงการ</t>
  </si>
  <si>
    <t>ปีงบประมาณ</t>
  </si>
  <si>
    <t>โครงการภายใต้เป้าหมายแผนแม่บทย่อย : 040401  ประเทศไทยเป็นศูนย์กลางการซ่อมบำรุงอากาศยานในภูมิภาคโดยเฉพาะอากาศยานรุ่นใหม่</t>
  </si>
  <si>
    <t>040401F0404</t>
  </si>
  <si>
    <t>040401V00</t>
  </si>
  <si>
    <t>040401F00</t>
  </si>
  <si>
    <t>040401F0302</t>
  </si>
  <si>
    <t>หน่วยงานระดับกระทรวง/กรม</t>
  </si>
  <si>
    <t>040401V05</t>
  </si>
  <si>
    <t>040401F0503</t>
  </si>
  <si>
    <t>040401F0504</t>
  </si>
  <si>
    <t>*F00 หมายถึง  โครงการไม่สอดคล้องกับองค์ประกอบและปัจจัยใดของเป้าหมายแผนแม่บทย่อย</t>
  </si>
  <si>
    <t>ไม่สอดคล้องกับ v และ F ใด</t>
  </si>
  <si>
    <t>F00</t>
  </si>
  <si>
    <t/>
  </si>
  <si>
    <t>องค์ประกอบ/ปัจจัย</t>
  </si>
  <si>
    <t>รวมจำนวนโครงการทั้งหมด</t>
  </si>
  <si>
    <t>จำนวนโครงการ/การดำเนินงาน</t>
  </si>
  <si>
    <t>ไม่สอดคล้องกับ V และ F ใด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</si>
  <si>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</si>
  <si>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</si>
  <si>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</si>
  <si>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</si>
  <si>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</si>
  <si>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</si>
  <si>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</si>
  <si>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</si>
  <si>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</si>
  <si>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</si>
  <si>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</si>
  <si>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Public URL</t>
  </si>
  <si>
    <t>ศธ 0579.04-65-0001</t>
  </si>
  <si>
    <t>โครงการอบรมภาษาอังกฤษ TOEIC สำหรับนักศึกษาในสาขาวิชาธุรกิจการบิน (ภาคเรียนที่ 1)</t>
  </si>
  <si>
    <t>มกราคม 2565</t>
  </si>
  <si>
    <t>กุมภาพันธ์ 2565</t>
  </si>
  <si>
    <t>คณะบริหารธุรกิจ</t>
  </si>
  <si>
    <t>040401V05F04</t>
  </si>
  <si>
    <t>https://emenscr.nesdc.go.th/viewer/view.html?id=nrGM6xjBVGidg25o3WW1</t>
  </si>
  <si>
    <t>url</t>
  </si>
  <si>
    <t>โครงการยกระดับความสามารถของผู้ประกอบการในอุตสาหกรรมยานยนต์สู่อุตสาหกรรมอากาศยาน</t>
  </si>
  <si>
    <t>มีนาคม 2563</t>
  </si>
  <si>
    <t>กองนโยบายอุตสาหกรรมมหาภาค</t>
  </si>
  <si>
    <t>สำนักงานเศรษฐกิจอุตสาหกรรม</t>
  </si>
  <si>
    <t>พฤศจิกายน 2563</t>
  </si>
  <si>
    <t>สิงหาคม 2564</t>
  </si>
  <si>
    <t>โครงการพัฒนาศูนย์วิเคราะห์ข้อมูลเชิงลึกอุตสาหกรรมซ่อมบำรุงและผลิตชิ้นส่วนอากาศยาน</t>
  </si>
  <si>
    <t>ธันวาคม 2563</t>
  </si>
  <si>
    <t>กองนโยบายอุตสาหกรรมรายสาขา 1</t>
  </si>
  <si>
    <t>โครงการพัฒนาฐานข้อมูลและคาดการณ์เทคโนโลยีสำหรับอุตสาหกรรมอนาคต</t>
  </si>
  <si>
    <t>สำนักพัฒนาเทคโนโลยีกิจการอวกาศ</t>
  </si>
  <si>
    <t>สำนักงานพัฒนาเทคโนโลยีอวกาศและภูมิสารสนเทศ (องค์การมหาชน)</t>
  </si>
  <si>
    <t>อก 0802-63-0005</t>
  </si>
  <si>
    <t>อก 0802-64-0007</t>
  </si>
  <si>
    <t>อก 0803-63-0006</t>
  </si>
  <si>
    <t>อก 0803-64-0002</t>
  </si>
  <si>
    <t>วท 5302-65-0001</t>
  </si>
  <si>
    <t>040401V04F02</t>
  </si>
  <si>
    <t>040401V02F04</t>
  </si>
  <si>
    <t>040401V04F01</t>
  </si>
  <si>
    <t>040401V03F02</t>
  </si>
  <si>
    <t>040401V02F02</t>
  </si>
  <si>
    <t>040401V04F04</t>
  </si>
  <si>
    <t>040401V00F00</t>
  </si>
  <si>
    <t>040401V03F01</t>
  </si>
  <si>
    <t>040401V05F01</t>
  </si>
  <si>
    <t>040401V02F03</t>
  </si>
  <si>
    <t>ย้ายมาจาก 040402</t>
  </si>
  <si>
    <t>องค์ประกอบ (ระบุ version)</t>
  </si>
  <si>
    <t>ปัจจัย (ระบุ version)</t>
  </si>
  <si>
    <t>CATC-66-0002</t>
  </si>
  <si>
    <t>โครงการจัดตั้งศูนย์ฝึกอบรมบุคลากรด้านการบินและอวกาศอู่ตะเภา</t>
  </si>
  <si>
    <t>สิงหาคม 2565</t>
  </si>
  <si>
    <t>กันยายน 2566</t>
  </si>
  <si>
    <t>สถาบันการบินพลเรือน</t>
  </si>
  <si>
    <t>v2_040401V04</t>
  </si>
  <si>
    <t>v2_040401V04F03</t>
  </si>
  <si>
    <t>040401V04F03</t>
  </si>
  <si>
    <t>https://emenscr.nesdc.go.th/viewer/view.html?id=wENLl18rooSqMqYV3L5X</t>
  </si>
  <si>
    <t>กพท 18-67-0002</t>
  </si>
  <si>
    <t>โครงการสัมมนาอุตสาหกรรมการบินของไทย (Thai Aviation Industry Conference)</t>
  </si>
  <si>
    <t>มกราคม 2567</t>
  </si>
  <si>
    <t>ธันวาคม 2567</t>
  </si>
  <si>
    <t>ฝ่ายส่งเสริมอุตสาหกรรมการบิน</t>
  </si>
  <si>
    <t>สำนักงานการบินพลเรือนแห่งประเทศไทย</t>
  </si>
  <si>
    <t>ข้อเสนอโครงการสำคัญ 2567 ที่ไม่ผ่านเข้ารอบ</t>
  </si>
  <si>
    <t>v2_040401V02</t>
  </si>
  <si>
    <t>v2_040401V02F02</t>
  </si>
  <si>
    <t>https://emenscr.nesdc.go.th/viewer/view.html?id=B826OZaoZ3h6N4g1lp7w</t>
  </si>
  <si>
    <t>CATC-67-0001</t>
  </si>
  <si>
    <t>พฤศจิกายน 2565</t>
  </si>
  <si>
    <t>มิถุนายน 2571</t>
  </si>
  <si>
    <t>ข้อเสนอโครงการสำคัญ 2567 ที่ผ่านเข้ารอบ</t>
  </si>
  <si>
    <t>https://emenscr.nesdc.go.th/viewer/view.html?id=eKpZN0z6k0CMR0lpjA1E</t>
  </si>
  <si>
    <t>CATC-67-0003</t>
  </si>
  <si>
    <t>กันยายน 2567</t>
  </si>
  <si>
    <t>v3_040401V04</t>
  </si>
  <si>
    <t>v3_040401V04F02</t>
  </si>
  <si>
    <t>https://emenscr.nesdc.go.th/viewer/view.html?id=J01WkxGQyEc9yV060Y2G</t>
  </si>
  <si>
    <t>หมายเหตุ : เปลี่ยนจาก v2_040401V04F03 เป็น V3_040302V04F02</t>
  </si>
  <si>
    <t>040302V04F02</t>
  </si>
  <si>
    <r>
      <t xml:space="preserve">โครงการเพื่อการขับเคลื่อนการบรรลุเป้าหมายตามยุทธศาสตร์ชาติ ประจำปีงบประมาณ 2566 - 2568 </t>
    </r>
    <r>
      <rPr>
        <sz val="28"/>
        <color rgb="FF00B0F0"/>
        <rFont val="TH SarabunPSK"/>
        <family val="2"/>
      </rPr>
      <t xml:space="preserve">เทียบองค์ประกอบและปัจจัยห่วงโซ่คุณค่าฯ (ฉบับเดิม) </t>
    </r>
    <r>
      <rPr>
        <sz val="28"/>
        <rFont val="TH SarabunPSK"/>
        <family val="2"/>
      </rPr>
      <t xml:space="preserve">กับ </t>
    </r>
    <r>
      <rPr>
        <sz val="28"/>
        <color theme="9"/>
        <rFont val="TH SarabunPSK"/>
        <family val="2"/>
      </rPr>
      <t>ห่วงโซ่คุณค่า (FVCT) (ฉบับแก้ไข) (พ.ศ. 2567 - 2570)</t>
    </r>
  </si>
  <si>
    <t>ห่วงโซ่คุณค่าฯ (FVCT) (ฉบับเดิม)</t>
  </si>
  <si>
    <t>ห่วงโซ่คุณค่า (FVCT) (ฉบับแก้ไข) (พ.ศ. 2567 - 2570)</t>
  </si>
  <si>
    <t>หมายเหตุ : ตัวอักษรสีแดง หมายถึง : องค์ประกอบ/ปัจจัยที่มีการแก้ไข</t>
  </si>
  <si>
    <t>หมายเหตุ : เปลี่ยนจาก v2_040401V04F03 เป็น V3_040401V04F02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</si>
</sst>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name val="Calibri"/>
    </font>
    <font>
      <b/>
      <sz val="11"/>
      <name val="Calibri"/>
      <family val="2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u/>
      <sz val="16"/>
      <color theme="10"/>
      <name val="TH SarabunPSK"/>
      <family val="2"/>
    </font>
    <font>
      <b/>
      <sz val="18"/>
      <name val="TH SarabunPSK"/>
      <family val="2"/>
    </font>
    <font>
      <sz val="16"/>
      <color theme="0"/>
      <name val="TH SarabunPSK"/>
      <family val="2"/>
    </font>
    <font>
      <sz val="16"/>
      <color rgb="FFFF0000"/>
      <name val="TH SarabunPSK"/>
      <family val="2"/>
    </font>
    <font>
      <b/>
      <sz val="16"/>
      <color theme="0"/>
      <name val="TH SarabunPSK"/>
      <family val="2"/>
    </font>
    <font>
      <b/>
      <sz val="16"/>
      <color rgb="FFFF0000"/>
      <name val="TH SarabunPSK"/>
      <family val="2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b/>
      <sz val="11"/>
      <name val="Calibri"/>
    </font>
    <font>
      <sz val="28"/>
      <name val="TH SarabunPSK"/>
      <family val="2"/>
    </font>
    <font>
      <sz val="28"/>
      <color rgb="FF00B0F0"/>
      <name val="TH SarabunPSK"/>
      <family val="2"/>
    </font>
    <font>
      <sz val="28"/>
      <color theme="9"/>
      <name val="TH SarabunPSK"/>
      <family val="2"/>
    </font>
    <font>
      <sz val="16"/>
      <name val="TH SarabunPSK"/>
      <family val="2"/>
      <charset val="222"/>
    </font>
  </fonts>
  <fills count="2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</fills>
  <borders count="7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3" fillId="0" borderId="0"/>
    <xf numFmtId="0" fontId="3" fillId="0" borderId="0"/>
  </cellStyleXfs>
  <cellXfs count="138">
    <xf numFmtId="0" fontId="0" fillId="0" borderId="0" xfId="0"/>
    <xf numFmtId="0" fontId="1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2" fillId="2" borderId="1" xfId="1" applyFill="1" applyBorder="1" applyAlignment="1">
      <alignment horizontal="left" vertical="top"/>
    </xf>
    <xf numFmtId="0" fontId="2" fillId="2" borderId="2" xfId="1" applyFill="1" applyBorder="1" applyAlignment="1">
      <alignment horizontal="left" vertical="top"/>
    </xf>
    <xf numFmtId="4" fontId="0" fillId="0" borderId="0" xfId="0" applyNumberFormat="1" applyAlignment="1">
      <alignment horizontal="left" vertical="top"/>
    </xf>
    <xf numFmtId="1" fontId="0" fillId="0" borderId="0" xfId="0" applyNumberFormat="1" applyAlignment="1">
      <alignment horizontal="left" vertical="top"/>
    </xf>
    <xf numFmtId="0" fontId="2" fillId="2" borderId="3" xfId="1" applyFill="1" applyBorder="1" applyAlignment="1">
      <alignment horizontal="left" vertical="top"/>
    </xf>
    <xf numFmtId="0" fontId="4" fillId="3" borderId="0" xfId="0" applyFont="1" applyFill="1" applyAlignment="1">
      <alignment horizontal="left" vertical="top"/>
    </xf>
    <xf numFmtId="0" fontId="4" fillId="4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5" borderId="0" xfId="0" applyFont="1" applyFill="1" applyAlignment="1">
      <alignment horizontal="left" vertical="top"/>
    </xf>
    <xf numFmtId="0" fontId="7" fillId="0" borderId="0" xfId="0" applyFont="1"/>
    <xf numFmtId="0" fontId="3" fillId="0" borderId="0" xfId="0" applyFont="1" applyAlignment="1">
      <alignment horizontal="left" vertical="top"/>
    </xf>
    <xf numFmtId="0" fontId="6" fillId="0" borderId="1" xfId="1" applyFont="1" applyFill="1" applyBorder="1" applyAlignment="1">
      <alignment horizontal="left" vertical="top"/>
    </xf>
    <xf numFmtId="0" fontId="6" fillId="0" borderId="2" xfId="1" applyFont="1" applyFill="1" applyBorder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0" fontId="5" fillId="0" borderId="0" xfId="0" applyFont="1" applyAlignment="1">
      <alignment horizontal="center" vertical="top"/>
    </xf>
    <xf numFmtId="0" fontId="5" fillId="6" borderId="0" xfId="0" applyFont="1" applyFill="1" applyAlignment="1">
      <alignment horizontal="center" vertical="top"/>
    </xf>
    <xf numFmtId="0" fontId="5" fillId="7" borderId="0" xfId="0" applyFont="1" applyFill="1" applyAlignment="1">
      <alignment horizontal="center" vertical="top"/>
    </xf>
    <xf numFmtId="0" fontId="5" fillId="8" borderId="0" xfId="0" applyFont="1" applyFill="1" applyAlignment="1">
      <alignment horizontal="center" vertical="top"/>
    </xf>
    <xf numFmtId="0" fontId="5" fillId="10" borderId="0" xfId="0" applyFont="1" applyFill="1" applyAlignment="1">
      <alignment horizontal="center" vertical="top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5" fillId="11" borderId="0" xfId="0" applyFont="1" applyFill="1" applyAlignment="1">
      <alignment horizontal="left" vertical="top"/>
    </xf>
    <xf numFmtId="0" fontId="5" fillId="7" borderId="0" xfId="0" applyFont="1" applyFill="1" applyAlignment="1">
      <alignment horizontal="left" vertical="top"/>
    </xf>
    <xf numFmtId="0" fontId="5" fillId="6" borderId="0" xfId="0" applyFont="1" applyFill="1" applyAlignment="1">
      <alignment horizontal="left" vertical="top"/>
    </xf>
    <xf numFmtId="0" fontId="5" fillId="12" borderId="0" xfId="0" applyFont="1" applyFill="1" applyAlignment="1">
      <alignment horizontal="left" vertical="top"/>
    </xf>
    <xf numFmtId="0" fontId="5" fillId="8" borderId="0" xfId="0" applyFont="1" applyFill="1" applyAlignment="1">
      <alignment horizontal="left" vertical="top"/>
    </xf>
    <xf numFmtId="0" fontId="5" fillId="9" borderId="0" xfId="0" applyFont="1" applyFill="1" applyAlignment="1">
      <alignment horizontal="left" vertical="top"/>
    </xf>
    <xf numFmtId="0" fontId="5" fillId="13" borderId="0" xfId="0" applyFont="1" applyFill="1" applyAlignment="1">
      <alignment horizontal="left" vertical="top"/>
    </xf>
    <xf numFmtId="0" fontId="5" fillId="0" borderId="0" xfId="0" applyFont="1"/>
    <xf numFmtId="0" fontId="4" fillId="0" borderId="0" xfId="0" pivotButton="1" applyFo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left" indent="1"/>
    </xf>
    <xf numFmtId="0" fontId="4" fillId="0" borderId="0" xfId="0" applyFont="1" applyAlignment="1">
      <alignment horizontal="left" indent="2"/>
    </xf>
    <xf numFmtId="0" fontId="4" fillId="0" borderId="0" xfId="0" applyFont="1" applyAlignment="1">
      <alignment horizontal="left" indent="3"/>
    </xf>
    <xf numFmtId="0" fontId="0" fillId="0" borderId="0" xfId="0" applyAlignment="1">
      <alignment horizontal="right"/>
    </xf>
    <xf numFmtId="0" fontId="4" fillId="0" borderId="0" xfId="0" applyFont="1" applyAlignment="1">
      <alignment vertical="top"/>
    </xf>
    <xf numFmtId="0" fontId="9" fillId="0" borderId="0" xfId="0" applyFont="1"/>
    <xf numFmtId="0" fontId="11" fillId="0" borderId="0" xfId="0" applyFont="1"/>
    <xf numFmtId="0" fontId="4" fillId="0" borderId="0" xfId="0" applyFont="1" applyAlignment="1">
      <alignment horizontal="right"/>
    </xf>
    <xf numFmtId="0" fontId="10" fillId="14" borderId="0" xfId="0" applyFont="1" applyFill="1" applyAlignment="1">
      <alignment horizontal="left"/>
    </xf>
    <xf numFmtId="0" fontId="10" fillId="14" borderId="0" xfId="0" applyFont="1" applyFill="1"/>
    <xf numFmtId="0" fontId="12" fillId="4" borderId="0" xfId="2" applyFont="1" applyFill="1"/>
    <xf numFmtId="0" fontId="13" fillId="4" borderId="0" xfId="2" applyFont="1" applyFill="1" applyAlignment="1">
      <alignment horizontal="left" vertical="center" wrapText="1"/>
    </xf>
    <xf numFmtId="0" fontId="12" fillId="0" borderId="0" xfId="2" applyFont="1"/>
    <xf numFmtId="0" fontId="14" fillId="0" borderId="0" xfId="2" applyFont="1" applyAlignment="1">
      <alignment horizontal="left" vertical="center"/>
    </xf>
    <xf numFmtId="0" fontId="12" fillId="0" borderId="0" xfId="2" applyFont="1" applyAlignment="1">
      <alignment horizontal="center"/>
    </xf>
    <xf numFmtId="0" fontId="14" fillId="12" borderId="0" xfId="2" applyFont="1" applyFill="1" applyAlignment="1">
      <alignment horizontal="left" vertical="center"/>
    </xf>
    <xf numFmtId="0" fontId="12" fillId="12" borderId="0" xfId="2" applyFont="1" applyFill="1"/>
    <xf numFmtId="0" fontId="14" fillId="0" borderId="0" xfId="2" applyFont="1" applyAlignment="1">
      <alignment horizontal="center" vertical="center"/>
    </xf>
    <xf numFmtId="0" fontId="14" fillId="0" borderId="0" xfId="2" applyFont="1" applyAlignment="1">
      <alignment horizontal="left" wrapText="1"/>
    </xf>
    <xf numFmtId="0" fontId="14" fillId="0" borderId="0" xfId="2" applyFont="1"/>
    <xf numFmtId="0" fontId="14" fillId="0" borderId="0" xfId="2" applyFont="1" applyAlignment="1">
      <alignment horizontal="left" vertical="top" wrapText="1"/>
    </xf>
    <xf numFmtId="0" fontId="14" fillId="15" borderId="0" xfId="2" applyFont="1" applyFill="1" applyAlignment="1">
      <alignment horizontal="left" vertical="center"/>
    </xf>
    <xf numFmtId="0" fontId="12" fillId="15" borderId="0" xfId="2" applyFont="1" applyFill="1"/>
    <xf numFmtId="0" fontId="14" fillId="0" borderId="0" xfId="2" applyFont="1" applyAlignment="1">
      <alignment horizontal="left"/>
    </xf>
    <xf numFmtId="0" fontId="16" fillId="0" borderId="0" xfId="0" applyFont="1"/>
    <xf numFmtId="1" fontId="0" fillId="0" borderId="0" xfId="0" applyNumberFormat="1"/>
    <xf numFmtId="0" fontId="6" fillId="0" borderId="0" xfId="1" applyFont="1" applyFill="1" applyBorder="1"/>
    <xf numFmtId="1" fontId="5" fillId="0" borderId="0" xfId="0" applyNumberFormat="1" applyFont="1" applyAlignment="1">
      <alignment horizontal="left"/>
    </xf>
    <xf numFmtId="49" fontId="5" fillId="5" borderId="0" xfId="0" applyNumberFormat="1" applyFont="1" applyFill="1" applyAlignment="1">
      <alignment horizontal="left" vertical="top"/>
    </xf>
    <xf numFmtId="49" fontId="5" fillId="16" borderId="0" xfId="0" applyNumberFormat="1" applyFont="1" applyFill="1" applyAlignment="1">
      <alignment horizontal="left" vertical="top"/>
    </xf>
    <xf numFmtId="0" fontId="6" fillId="17" borderId="2" xfId="1" applyFont="1" applyFill="1" applyBorder="1" applyAlignment="1">
      <alignment horizontal="left" vertical="top"/>
    </xf>
    <xf numFmtId="0" fontId="5" fillId="17" borderId="0" xfId="0" applyFont="1" applyFill="1" applyAlignment="1">
      <alignment horizontal="left" vertical="top"/>
    </xf>
    <xf numFmtId="0" fontId="0" fillId="17" borderId="0" xfId="0" applyFill="1"/>
    <xf numFmtId="49" fontId="5" fillId="17" borderId="0" xfId="0" applyNumberFormat="1" applyFont="1" applyFill="1" applyAlignment="1">
      <alignment horizontal="left" vertical="top"/>
    </xf>
    <xf numFmtId="0" fontId="6" fillId="17" borderId="3" xfId="1" applyFont="1" applyFill="1" applyBorder="1" applyAlignment="1">
      <alignment horizontal="left" vertical="top"/>
    </xf>
    <xf numFmtId="49" fontId="0" fillId="0" borderId="0" xfId="0" applyNumberFormat="1"/>
    <xf numFmtId="49" fontId="4" fillId="4" borderId="0" xfId="0" applyNumberFormat="1" applyFont="1" applyFill="1" applyAlignment="1">
      <alignment horizontal="left" vertical="top"/>
    </xf>
    <xf numFmtId="49" fontId="5" fillId="0" borderId="0" xfId="0" applyNumberFormat="1" applyFont="1" applyAlignment="1">
      <alignment horizontal="left" vertical="top"/>
    </xf>
    <xf numFmtId="49" fontId="5" fillId="0" borderId="0" xfId="0" applyNumberFormat="1" applyFont="1"/>
    <xf numFmtId="49" fontId="8" fillId="0" borderId="0" xfId="0" applyNumberFormat="1" applyFont="1"/>
    <xf numFmtId="49" fontId="5" fillId="0" borderId="0" xfId="0" applyNumberFormat="1" applyFont="1" applyAlignment="1">
      <alignment horizontal="left"/>
    </xf>
    <xf numFmtId="0" fontId="6" fillId="17" borderId="0" xfId="1" applyFont="1" applyFill="1" applyBorder="1" applyAlignment="1">
      <alignment horizontal="left" vertical="top"/>
    </xf>
    <xf numFmtId="49" fontId="5" fillId="18" borderId="0" xfId="0" applyNumberFormat="1" applyFont="1" applyFill="1" applyAlignment="1">
      <alignment horizontal="left" vertical="top"/>
    </xf>
    <xf numFmtId="49" fontId="5" fillId="19" borderId="0" xfId="0" applyNumberFormat="1" applyFont="1" applyFill="1" applyAlignment="1">
      <alignment horizontal="left" vertical="top"/>
    </xf>
    <xf numFmtId="49" fontId="5" fillId="20" borderId="0" xfId="0" applyNumberFormat="1" applyFont="1" applyFill="1" applyAlignment="1">
      <alignment horizontal="left" vertical="top"/>
    </xf>
    <xf numFmtId="49" fontId="5" fillId="21" borderId="0" xfId="0" applyNumberFormat="1" applyFont="1" applyFill="1" applyAlignment="1">
      <alignment horizontal="left" vertical="top"/>
    </xf>
    <xf numFmtId="49" fontId="5" fillId="13" borderId="0" xfId="0" applyNumberFormat="1" applyFont="1" applyFill="1" applyAlignment="1">
      <alignment horizontal="left" vertical="top"/>
    </xf>
    <xf numFmtId="49" fontId="5" fillId="20" borderId="0" xfId="0" applyNumberFormat="1" applyFont="1" applyFill="1"/>
    <xf numFmtId="0" fontId="4" fillId="0" borderId="0" xfId="0" pivotButton="1" applyFont="1" applyAlignment="1">
      <alignment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right" vertical="top"/>
    </xf>
    <xf numFmtId="0" fontId="10" fillId="14" borderId="0" xfId="0" applyFont="1" applyFill="1" applyAlignment="1">
      <alignment vertical="top"/>
    </xf>
    <xf numFmtId="0" fontId="10" fillId="14" borderId="0" xfId="0" applyFont="1" applyFill="1" applyAlignment="1">
      <alignment horizontal="right" vertical="top"/>
    </xf>
    <xf numFmtId="0" fontId="10" fillId="14" borderId="0" xfId="0" applyFont="1" applyFill="1" applyAlignment="1">
      <alignment horizontal="left" vertical="top"/>
    </xf>
    <xf numFmtId="0" fontId="5" fillId="17" borderId="0" xfId="0" applyFont="1" applyFill="1"/>
    <xf numFmtId="0" fontId="5" fillId="22" borderId="0" xfId="0" applyFont="1" applyFill="1"/>
    <xf numFmtId="0" fontId="5" fillId="23" borderId="0" xfId="0" applyFont="1" applyFill="1"/>
    <xf numFmtId="1" fontId="5" fillId="23" borderId="0" xfId="0" applyNumberFormat="1" applyFont="1" applyFill="1" applyAlignment="1">
      <alignment horizontal="left"/>
    </xf>
    <xf numFmtId="0" fontId="6" fillId="0" borderId="2" xfId="1" applyFont="1" applyFill="1" applyBorder="1"/>
    <xf numFmtId="0" fontId="6" fillId="0" borderId="0" xfId="1" applyFont="1" applyFill="1" applyBorder="1" applyAlignment="1">
      <alignment horizontal="left" vertical="top"/>
    </xf>
    <xf numFmtId="0" fontId="6" fillId="0" borderId="3" xfId="1" applyFont="1" applyFill="1" applyBorder="1" applyAlignment="1">
      <alignment horizontal="left" vertical="top"/>
    </xf>
    <xf numFmtId="0" fontId="5" fillId="16" borderId="0" xfId="0" applyFont="1" applyFill="1" applyAlignment="1">
      <alignment horizontal="left" vertical="top"/>
    </xf>
    <xf numFmtId="0" fontId="5" fillId="18" borderId="0" xfId="0" applyFont="1" applyFill="1" applyAlignment="1">
      <alignment horizontal="left" vertical="top"/>
    </xf>
    <xf numFmtId="0" fontId="5" fillId="20" borderId="0" xfId="0" applyFont="1" applyFill="1" applyAlignment="1">
      <alignment horizontal="left" vertical="top"/>
    </xf>
    <xf numFmtId="0" fontId="5" fillId="21" borderId="0" xfId="0" applyFont="1" applyFill="1" applyAlignment="1">
      <alignment horizontal="left" vertical="top"/>
    </xf>
    <xf numFmtId="0" fontId="5" fillId="18" borderId="0" xfId="0" applyFont="1" applyFill="1"/>
    <xf numFmtId="0" fontId="5" fillId="19" borderId="0" xfId="0" applyFont="1" applyFill="1"/>
    <xf numFmtId="0" fontId="5" fillId="21" borderId="0" xfId="0" applyFont="1" applyFill="1"/>
    <xf numFmtId="0" fontId="0" fillId="0" borderId="0" xfId="0"/>
    <xf numFmtId="0" fontId="17" fillId="0" borderId="0" xfId="2" applyFont="1"/>
    <xf numFmtId="0" fontId="3" fillId="0" borderId="0" xfId="2"/>
    <xf numFmtId="0" fontId="4" fillId="21" borderId="4" xfId="2" applyFont="1" applyFill="1" applyBorder="1" applyAlignment="1">
      <alignment horizontal="left" vertical="top"/>
    </xf>
    <xf numFmtId="0" fontId="4" fillId="21" borderId="4" xfId="2" applyFont="1" applyFill="1" applyBorder="1" applyAlignment="1">
      <alignment horizontal="center" vertical="top"/>
    </xf>
    <xf numFmtId="49" fontId="4" fillId="21" borderId="4" xfId="2" applyNumberFormat="1" applyFont="1" applyFill="1" applyBorder="1" applyAlignment="1">
      <alignment horizontal="center" vertical="top"/>
    </xf>
    <xf numFmtId="0" fontId="4" fillId="4" borderId="0" xfId="2" applyFont="1" applyFill="1" applyAlignment="1">
      <alignment horizontal="left" vertical="top"/>
    </xf>
    <xf numFmtId="49" fontId="4" fillId="16" borderId="4" xfId="2" applyNumberFormat="1" applyFont="1" applyFill="1" applyBorder="1" applyAlignment="1">
      <alignment horizontal="center" vertical="top"/>
    </xf>
    <xf numFmtId="0" fontId="9" fillId="0" borderId="0" xfId="2" applyFont="1"/>
    <xf numFmtId="0" fontId="6" fillId="0" borderId="4" xfId="1" applyFont="1" applyFill="1" applyBorder="1"/>
    <xf numFmtId="0" fontId="5" fillId="0" borderId="0" xfId="2" applyFont="1"/>
    <xf numFmtId="0" fontId="20" fillId="0" borderId="0" xfId="3" applyFont="1" applyAlignment="1">
      <alignment horizontal="left"/>
    </xf>
    <xf numFmtId="1" fontId="5" fillId="0" borderId="0" xfId="2" applyNumberFormat="1" applyFont="1"/>
    <xf numFmtId="0" fontId="20" fillId="0" borderId="0" xfId="3" applyFont="1" applyAlignment="1">
      <alignment horizontal="center"/>
    </xf>
    <xf numFmtId="0" fontId="6" fillId="0" borderId="0" xfId="1" applyFont="1" applyFill="1" applyBorder="1" applyAlignment="1">
      <alignment horizontal="left"/>
    </xf>
    <xf numFmtId="0" fontId="20" fillId="0" borderId="0" xfId="3" applyFont="1"/>
    <xf numFmtId="0" fontId="5" fillId="0" borderId="0" xfId="2" applyFont="1" applyBorder="1"/>
    <xf numFmtId="1" fontId="5" fillId="0" borderId="0" xfId="2" applyNumberFormat="1" applyFont="1" applyBorder="1"/>
    <xf numFmtId="0" fontId="5" fillId="0" borderId="0" xfId="2" applyFont="1" applyBorder="1" applyAlignment="1">
      <alignment horizontal="center"/>
    </xf>
    <xf numFmtId="0" fontId="20" fillId="0" borderId="0" xfId="3" applyFont="1" applyBorder="1" applyAlignment="1">
      <alignment horizontal="center"/>
    </xf>
    <xf numFmtId="0" fontId="20" fillId="0" borderId="0" xfId="3" applyFont="1" applyBorder="1" applyAlignment="1">
      <alignment horizontal="left"/>
    </xf>
    <xf numFmtId="0" fontId="5" fillId="0" borderId="0" xfId="2" applyFont="1" applyFill="1" applyBorder="1" applyAlignment="1">
      <alignment horizontal="center"/>
    </xf>
    <xf numFmtId="0" fontId="9" fillId="0" borderId="0" xfId="2" applyFont="1" applyBorder="1" applyAlignment="1">
      <alignment horizontal="center"/>
    </xf>
    <xf numFmtId="0" fontId="5" fillId="0" borderId="0" xfId="3" applyFont="1" applyBorder="1" applyAlignment="1">
      <alignment horizontal="center"/>
    </xf>
    <xf numFmtId="0" fontId="5" fillId="0" borderId="4" xfId="0" applyFont="1" applyFill="1" applyBorder="1"/>
    <xf numFmtId="1" fontId="5" fillId="0" borderId="4" xfId="0" applyNumberFormat="1" applyFont="1" applyFill="1" applyBorder="1" applyAlignment="1">
      <alignment horizontal="left"/>
    </xf>
    <xf numFmtId="0" fontId="5" fillId="0" borderId="4" xfId="0" applyFont="1" applyFill="1" applyBorder="1" applyAlignment="1">
      <alignment horizontal="center"/>
    </xf>
    <xf numFmtId="0" fontId="9" fillId="0" borderId="4" xfId="0" applyFont="1" applyFill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/>
    <xf numFmtId="49" fontId="4" fillId="21" borderId="5" xfId="2" applyNumberFormat="1" applyFont="1" applyFill="1" applyBorder="1" applyAlignment="1">
      <alignment horizontal="center" vertical="top"/>
    </xf>
    <xf numFmtId="49" fontId="4" fillId="21" borderId="6" xfId="2" applyNumberFormat="1" applyFont="1" applyFill="1" applyBorder="1" applyAlignment="1">
      <alignment horizontal="center" vertical="top"/>
    </xf>
    <xf numFmtId="49" fontId="4" fillId="16" borderId="5" xfId="2" applyNumberFormat="1" applyFont="1" applyFill="1" applyBorder="1" applyAlignment="1">
      <alignment horizontal="center" vertical="top"/>
    </xf>
    <xf numFmtId="49" fontId="4" fillId="16" borderId="6" xfId="2" applyNumberFormat="1" applyFont="1" applyFill="1" applyBorder="1" applyAlignment="1">
      <alignment horizontal="center" vertical="top"/>
    </xf>
  </cellXfs>
  <cellStyles count="4">
    <cellStyle name="Hyperlink" xfId="1" builtinId="8"/>
    <cellStyle name="Normal" xfId="0" builtinId="0"/>
    <cellStyle name="Normal 2" xfId="2" xr:uid="{00000000-0005-0000-0000-000002000000}"/>
    <cellStyle name="ปกติ 2" xfId="3" xr:uid="{9E3E80B7-A247-42E3-82C1-6B9F15D9B63B}"/>
  </cellStyles>
  <dxfs count="21"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</dxf>
    <dxf>
      <font>
        <color theme="0"/>
      </font>
    </dxf>
    <dxf>
      <alignment horizontal="right" readingOrder="0"/>
    </dxf>
    <dxf>
      <font>
        <b/>
      </font>
    </dxf>
    <dxf>
      <font>
        <sz val="16"/>
      </font>
    </dxf>
    <dxf>
      <font>
        <name val="TH SarabunPSK"/>
        <scheme val="none"/>
      </font>
    </dxf>
    <dxf>
      <font>
        <color rgb="FF9C0006"/>
      </font>
      <fill>
        <patternFill>
          <bgColor rgb="FFFFC7CE"/>
        </patternFill>
      </fill>
    </dxf>
    <dxf>
      <alignment horizontal="right" readingOrder="0"/>
    </dxf>
    <dxf>
      <font>
        <color theme="0"/>
      </font>
    </dxf>
    <dxf>
      <font>
        <color theme="0"/>
      </font>
    </dxf>
    <dxf>
      <fill>
        <patternFill patternType="solid">
          <bgColor theme="5"/>
        </patternFill>
      </fill>
    </dxf>
    <dxf>
      <fill>
        <patternFill patternType="solid">
          <bgColor theme="5"/>
        </patternFill>
      </fill>
    </dxf>
    <dxf>
      <font>
        <name val="TH SarabunPSK"/>
        <scheme val="none"/>
      </font>
    </dxf>
    <dxf>
      <font>
        <name val="TH SarabunPSK"/>
        <scheme val="none"/>
      </font>
    </dxf>
    <dxf>
      <font>
        <b/>
      </font>
    </dxf>
    <dxf>
      <font>
        <sz val="16"/>
      </font>
    </dxf>
    <dxf>
      <font>
        <name val="TH SarabunPSK"/>
        <scheme val="none"/>
      </font>
    </dxf>
    <dxf>
      <alignment vertical="top" indent="0" readingOrder="0"/>
    </dxf>
    <dxf>
      <alignment horizontal="right" readingOrder="0"/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65317" y="1533525"/>
          <a:ext cx="2007894" cy="3069431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72638" y="4412456"/>
          <a:ext cx="920173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pSpPr/>
      </xdr:nvGrpSpPr>
      <xdr:grpSpPr>
        <a:xfrm>
          <a:off x="8286750" y="6466632"/>
          <a:ext cx="2357437" cy="4106118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00000000-0008-0000-0200-000005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106935</xdr:rowOff>
    </xdr:from>
    <xdr:to>
      <xdr:col>7</xdr:col>
      <xdr:colOff>827190</xdr:colOff>
      <xdr:row>9</xdr:row>
      <xdr:rowOff>111293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0" y="402210"/>
          <a:ext cx="7818540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7</xdr:col>
      <xdr:colOff>981074</xdr:colOff>
      <xdr:row>1</xdr:row>
      <xdr:rowOff>104775</xdr:rowOff>
    </xdr:from>
    <xdr:to>
      <xdr:col>11</xdr:col>
      <xdr:colOff>262495</xdr:colOff>
      <xdr:row>9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7972424" y="400050"/>
          <a:ext cx="815872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2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8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 เมษายน 2567)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106935</xdr:rowOff>
    </xdr:from>
    <xdr:to>
      <xdr:col>9</xdr:col>
      <xdr:colOff>827190</xdr:colOff>
      <xdr:row>9</xdr:row>
      <xdr:rowOff>111293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1520185-9DFC-4455-8749-CE4A65AB6E1D}"/>
            </a:ext>
          </a:extLst>
        </xdr:cNvPr>
        <xdr:cNvSpPr txBox="1"/>
      </xdr:nvSpPr>
      <xdr:spPr>
        <a:xfrm>
          <a:off x="0" y="402210"/>
          <a:ext cx="12857265" cy="1528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32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  <a:p>
          <a:pPr algn="l"/>
          <a:endParaRPr lang="en-US" sz="32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9</xdr:col>
      <xdr:colOff>981074</xdr:colOff>
      <xdr:row>1</xdr:row>
      <xdr:rowOff>104775</xdr:rowOff>
    </xdr:from>
    <xdr:to>
      <xdr:col>13</xdr:col>
      <xdr:colOff>0</xdr:colOff>
      <xdr:row>9</xdr:row>
      <xdr:rowOff>123825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24E691D-D44A-458E-9D8E-1C32935B1FA0}"/>
            </a:ext>
          </a:extLst>
        </xdr:cNvPr>
        <xdr:cNvSpPr txBox="1"/>
      </xdr:nvSpPr>
      <xdr:spPr>
        <a:xfrm>
          <a:off x="13011149" y="400050"/>
          <a:ext cx="6634721" cy="15430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th-TH" sz="3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32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2565)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21831</xdr:colOff>
      <xdr:row>20</xdr:row>
      <xdr:rowOff>170379</xdr:rowOff>
    </xdr:from>
    <xdr:to>
      <xdr:col>33</xdr:col>
      <xdr:colOff>441326</xdr:colOff>
      <xdr:row>23</xdr:row>
      <xdr:rowOff>63302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16690581" y="5613236"/>
          <a:ext cx="5318066" cy="7093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b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th-TH" sz="1600" b="1">
              <a:solidFill>
                <a:srgbClr val="FF0000"/>
              </a:solidFill>
              <a:effectLst/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en-US" sz="1600" b="1">
            <a:solidFill>
              <a:srgbClr val="FF0000"/>
            </a:solidFill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0</xdr:col>
      <xdr:colOff>1056410</xdr:colOff>
      <xdr:row>43</xdr:row>
      <xdr:rowOff>80818</xdr:rowOff>
    </xdr:from>
    <xdr:to>
      <xdr:col>13</xdr:col>
      <xdr:colOff>32857</xdr:colOff>
      <xdr:row>67</xdr:row>
      <xdr:rowOff>100060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410" y="10350500"/>
          <a:ext cx="8266990" cy="4591242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36</xdr:col>
      <xdr:colOff>462576</xdr:colOff>
      <xdr:row>46</xdr:row>
      <xdr:rowOff>107398</xdr:rowOff>
    </xdr:from>
    <xdr:to>
      <xdr:col>50</xdr:col>
      <xdr:colOff>192770</xdr:colOff>
      <xdr:row>71</xdr:row>
      <xdr:rowOff>45460</xdr:rowOff>
    </xdr:to>
    <xdr:grpSp>
      <xdr:nvGrpSpPr>
        <xdr:cNvPr id="18" name="Group 17">
          <a:extLst>
            <a:ext uri="{FF2B5EF4-FFF2-40B4-BE49-F238E27FC236}">
              <a16:creationId xmlns:a16="http://schemas.microsoft.com/office/drawing/2014/main" id="{E3CEC0E7-3C98-4CAE-B9EE-2347ECDE1374}"/>
            </a:ext>
          </a:extLst>
        </xdr:cNvPr>
        <xdr:cNvGrpSpPr/>
      </xdr:nvGrpSpPr>
      <xdr:grpSpPr>
        <a:xfrm>
          <a:off x="23866862" y="11319684"/>
          <a:ext cx="8302694" cy="4700562"/>
          <a:chOff x="6232458" y="5021051"/>
          <a:chExt cx="8214830" cy="4709730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35E8038D-A87A-4ADB-8251-1813C45E839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6232458" y="5021051"/>
            <a:ext cx="8179797" cy="4709730"/>
          </a:xfrm>
          <a:prstGeom prst="rect">
            <a:avLst/>
          </a:prstGeom>
        </xdr:spPr>
      </xdr:pic>
      <xdr:sp macro="" textlink="">
        <xdr:nvSpPr>
          <xdr:cNvPr id="7" name="TextBox 6">
            <a:extLst>
              <a:ext uri="{FF2B5EF4-FFF2-40B4-BE49-F238E27FC236}">
                <a16:creationId xmlns:a16="http://schemas.microsoft.com/office/drawing/2014/main" id="{63911851-2D09-4C7B-B41E-E01457BA3295}"/>
              </a:ext>
            </a:extLst>
          </xdr:cNvPr>
          <xdr:cNvSpPr txBox="1"/>
        </xdr:nvSpPr>
        <xdr:spPr>
          <a:xfrm>
            <a:off x="13173389" y="8655201"/>
            <a:ext cx="1273899" cy="372734"/>
          </a:xfrm>
          <a:prstGeom prst="rect">
            <a:avLst/>
          </a:prstGeom>
          <a:noFill/>
          <a:ln>
            <a:noFill/>
          </a:ln>
          <a:effectLst/>
        </xdr:spPr>
        <xdr:txBody>
          <a:bodyPr vertOverflow="clip" horzOverflow="clip" wrap="none" rtlCol="0" anchor="t">
            <a:noAutofit/>
          </a:bodyPr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รวมทั้งสิ้น </a:t>
            </a:r>
            <a:r>
              <a:rPr kumimoji="0" lang="en-US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19 </a:t>
            </a:r>
            <a:r>
              <a:rPr kumimoji="0" lang="th-TH" sz="1400" b="1" i="0" u="sng" strike="noStrike" kern="0" cap="none" spc="0" normalizeH="0" baseline="0" noProof="0">
                <a:ln>
                  <a:noFill/>
                </a:ln>
                <a:solidFill>
                  <a:srgbClr val="FF0000"/>
                </a:solidFill>
                <a:effectLst/>
                <a:uLnTx/>
                <a:uFillTx/>
                <a:latin typeface="TH SarabunPSK" panose="020B0500040200020003" pitchFamily="34" charset="-34"/>
                <a:ea typeface="+mn-ea"/>
                <a:cs typeface="TH SarabunPSK" panose="020B0500040200020003" pitchFamily="34" charset="-34"/>
              </a:rPr>
              <a:t>โครงการ</a:t>
            </a:r>
            <a:endParaRPr kumimoji="0" lang="en-US" sz="1400" b="1" i="0" u="sng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endParaRPr>
          </a:p>
        </xdr:txBody>
      </xdr:sp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FC486A12-03A1-4A14-9A7E-9718B7B20543}"/>
              </a:ext>
            </a:extLst>
          </xdr:cNvPr>
          <xdr:cNvSpPr txBox="1"/>
        </xdr:nvSpPr>
        <xdr:spPr>
          <a:xfrm>
            <a:off x="10696882" y="6472773"/>
            <a:ext cx="858362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9" name="TextBox 8">
            <a:extLst>
              <a:ext uri="{FF2B5EF4-FFF2-40B4-BE49-F238E27FC236}">
                <a16:creationId xmlns:a16="http://schemas.microsoft.com/office/drawing/2014/main" id="{091049C3-3933-4457-A408-A4BED4E214DE}"/>
              </a:ext>
            </a:extLst>
          </xdr:cNvPr>
          <xdr:cNvSpPr txBox="1"/>
        </xdr:nvSpPr>
        <xdr:spPr>
          <a:xfrm>
            <a:off x="8938679" y="6808389"/>
            <a:ext cx="858362" cy="2740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0D22615-0FF5-48D9-B850-C52D67C1281F}"/>
              </a:ext>
            </a:extLst>
          </xdr:cNvPr>
          <xdr:cNvSpPr txBox="1"/>
        </xdr:nvSpPr>
        <xdr:spPr>
          <a:xfrm>
            <a:off x="8862479" y="7124956"/>
            <a:ext cx="858362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24450FDA-2B1B-4A53-8F95-A886141A5323}"/>
              </a:ext>
            </a:extLst>
          </xdr:cNvPr>
          <xdr:cNvSpPr txBox="1"/>
        </xdr:nvSpPr>
        <xdr:spPr>
          <a:xfrm>
            <a:off x="11473449" y="6337182"/>
            <a:ext cx="853881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1AE08988-B36D-418C-B7B2-A579B8E35761}"/>
              </a:ext>
            </a:extLst>
          </xdr:cNvPr>
          <xdr:cNvSpPr txBox="1"/>
        </xdr:nvSpPr>
        <xdr:spPr>
          <a:xfrm>
            <a:off x="11964267" y="6672798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B592667D-5709-4777-9E6E-E63048D9690C}"/>
              </a:ext>
            </a:extLst>
          </xdr:cNvPr>
          <xdr:cNvSpPr txBox="1"/>
        </xdr:nvSpPr>
        <xdr:spPr>
          <a:xfrm>
            <a:off x="8900579" y="7729513"/>
            <a:ext cx="858362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4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DA322B29-7740-4BF1-9716-55336D1BB564}"/>
              </a:ext>
            </a:extLst>
          </xdr:cNvPr>
          <xdr:cNvSpPr txBox="1"/>
        </xdr:nvSpPr>
        <xdr:spPr>
          <a:xfrm>
            <a:off x="9081554" y="7920013"/>
            <a:ext cx="853880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3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E569FA59-6A95-49D4-A025-D1BAF4BF4C51}"/>
              </a:ext>
            </a:extLst>
          </xdr:cNvPr>
          <xdr:cNvSpPr txBox="1"/>
        </xdr:nvSpPr>
        <xdr:spPr>
          <a:xfrm>
            <a:off x="11945217" y="7900963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6" name="TextBox 15">
            <a:extLst>
              <a:ext uri="{FF2B5EF4-FFF2-40B4-BE49-F238E27FC236}">
                <a16:creationId xmlns:a16="http://schemas.microsoft.com/office/drawing/2014/main" id="{B982071C-99CC-4026-8B18-7FACD24D6FBB}"/>
              </a:ext>
            </a:extLst>
          </xdr:cNvPr>
          <xdr:cNvSpPr txBox="1"/>
        </xdr:nvSpPr>
        <xdr:spPr>
          <a:xfrm>
            <a:off x="7380501" y="8591245"/>
            <a:ext cx="853880" cy="2717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2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8462AC2B-75CC-46F0-8F10-D9C657C5D529}"/>
              </a:ext>
            </a:extLst>
          </xdr:cNvPr>
          <xdr:cNvSpPr txBox="1"/>
        </xdr:nvSpPr>
        <xdr:spPr>
          <a:xfrm>
            <a:off x="10563532" y="9077020"/>
            <a:ext cx="858362" cy="2717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1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:a16="http://schemas.microsoft.com/office/drawing/2014/main" id="{FD2FF0D0-6200-4C74-9829-8AEC105E6648}"/>
              </a:ext>
            </a:extLst>
          </xdr:cNvPr>
          <xdr:cNvSpPr txBox="1"/>
        </xdr:nvSpPr>
        <xdr:spPr>
          <a:xfrm>
            <a:off x="7123326" y="6615648"/>
            <a:ext cx="858362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:a16="http://schemas.microsoft.com/office/drawing/2014/main" id="{75DA0143-23AF-4615-A0D1-5A8254FC6374}"/>
              </a:ext>
            </a:extLst>
          </xdr:cNvPr>
          <xdr:cNvSpPr txBox="1"/>
        </xdr:nvSpPr>
        <xdr:spPr>
          <a:xfrm>
            <a:off x="7937993" y="6836964"/>
            <a:ext cx="853881" cy="2740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39CD9AFD-19BF-4C8C-A2B8-673513ABF94F}"/>
              </a:ext>
            </a:extLst>
          </xdr:cNvPr>
          <xdr:cNvSpPr txBox="1"/>
        </xdr:nvSpPr>
        <xdr:spPr>
          <a:xfrm>
            <a:off x="7861793" y="7153531"/>
            <a:ext cx="853881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0BB171A7-0678-4BE9-BD1B-85E742EDF20E}"/>
              </a:ext>
            </a:extLst>
          </xdr:cNvPr>
          <xdr:cNvSpPr txBox="1"/>
        </xdr:nvSpPr>
        <xdr:spPr>
          <a:xfrm>
            <a:off x="10801657" y="6173016"/>
            <a:ext cx="853880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A671990A-701E-4072-A748-349A2F932CFC}"/>
              </a:ext>
            </a:extLst>
          </xdr:cNvPr>
          <xdr:cNvSpPr txBox="1"/>
        </xdr:nvSpPr>
        <xdr:spPr>
          <a:xfrm>
            <a:off x="11101974" y="7729513"/>
            <a:ext cx="858363" cy="2740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404655C2-477C-4F64-B2E1-271F2288629D}"/>
              </a:ext>
            </a:extLst>
          </xdr:cNvPr>
          <xdr:cNvSpPr txBox="1"/>
        </xdr:nvSpPr>
        <xdr:spPr>
          <a:xfrm>
            <a:off x="8085911" y="8724595"/>
            <a:ext cx="858363" cy="2717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70932729-F1E1-468F-A4E0-B99C550938A0}"/>
              </a:ext>
            </a:extLst>
          </xdr:cNvPr>
          <xdr:cNvSpPr txBox="1"/>
        </xdr:nvSpPr>
        <xdr:spPr>
          <a:xfrm>
            <a:off x="9324721" y="8905570"/>
            <a:ext cx="858363" cy="27179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th-TH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0</a:t>
            </a:r>
            <a:r>
              <a:rPr lang="en-US" sz="1400" b="1" baseline="0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 </a:t>
            </a:r>
            <a:r>
              <a:rPr lang="th-TH" sz="1400" b="1">
                <a:solidFill>
                  <a:srgbClr val="FF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โครงการ</a:t>
            </a:r>
          </a:p>
        </xdr:txBody>
      </xdr:sp>
    </xdr:grpSp>
    <xdr:clientData/>
  </xdr:twoCellAnchor>
  <xdr:twoCellAnchor>
    <xdr:from>
      <xdr:col>9</xdr:col>
      <xdr:colOff>248110</xdr:colOff>
      <xdr:row>19</xdr:row>
      <xdr:rowOff>160346</xdr:rowOff>
    </xdr:from>
    <xdr:to>
      <xdr:col>24</xdr:col>
      <xdr:colOff>180373</xdr:colOff>
      <xdr:row>40</xdr:row>
      <xdr:rowOff>116745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29D1B60-1181-42B4-BC34-5FE1C9D3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87060" y="5227646"/>
          <a:ext cx="9076263" cy="4795099"/>
        </a:xfrm>
        <a:prstGeom prst="rect">
          <a:avLst/>
        </a:prstGeom>
      </xdr:spPr>
    </xdr:pic>
    <xdr:clientData/>
  </xdr:twoCellAnchor>
  <xdr:twoCellAnchor>
    <xdr:from>
      <xdr:col>17</xdr:col>
      <xdr:colOff>326571</xdr:colOff>
      <xdr:row>25</xdr:row>
      <xdr:rowOff>39156</xdr:rowOff>
    </xdr:from>
    <xdr:to>
      <xdr:col>18</xdr:col>
      <xdr:colOff>580612</xdr:colOff>
      <xdr:row>26</xdr:row>
      <xdr:rowOff>43849</xdr:rowOff>
    </xdr:to>
    <xdr:sp macro="" textlink="">
      <xdr:nvSpPr>
        <xdr:cNvPr id="69" name="TextBox 68">
          <a:extLst>
            <a:ext uri="{FF2B5EF4-FFF2-40B4-BE49-F238E27FC236}">
              <a16:creationId xmlns:a16="http://schemas.microsoft.com/office/drawing/2014/main" id="{127FB3C9-F4BB-4234-BD3E-BAF5343E6323}"/>
            </a:ext>
          </a:extLst>
        </xdr:cNvPr>
        <xdr:cNvSpPr txBox="1"/>
      </xdr:nvSpPr>
      <xdr:spPr>
        <a:xfrm>
          <a:off x="12042321" y="670665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14</xdr:col>
      <xdr:colOff>259896</xdr:colOff>
      <xdr:row>26</xdr:row>
      <xdr:rowOff>115356</xdr:rowOff>
    </xdr:from>
    <xdr:to>
      <xdr:col>15</xdr:col>
      <xdr:colOff>513937</xdr:colOff>
      <xdr:row>27</xdr:row>
      <xdr:rowOff>120049</xdr:rowOff>
    </xdr:to>
    <xdr:sp macro="" textlink="">
      <xdr:nvSpPr>
        <xdr:cNvPr id="70" name="TextBox 69">
          <a:extLst>
            <a:ext uri="{FF2B5EF4-FFF2-40B4-BE49-F238E27FC236}">
              <a16:creationId xmlns:a16="http://schemas.microsoft.com/office/drawing/2014/main" id="{61D5566A-E2AD-409F-AB9B-66F8E12D99C8}"/>
            </a:ext>
          </a:extLst>
        </xdr:cNvPr>
        <xdr:cNvSpPr txBox="1"/>
      </xdr:nvSpPr>
      <xdr:spPr>
        <a:xfrm>
          <a:off x="10146846" y="704955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14</xdr:col>
      <xdr:colOff>50346</xdr:colOff>
      <xdr:row>27</xdr:row>
      <xdr:rowOff>153456</xdr:rowOff>
    </xdr:from>
    <xdr:to>
      <xdr:col>15</xdr:col>
      <xdr:colOff>304387</xdr:colOff>
      <xdr:row>28</xdr:row>
      <xdr:rowOff>158149</xdr:rowOff>
    </xdr:to>
    <xdr:sp macro="" textlink="">
      <xdr:nvSpPr>
        <xdr:cNvPr id="71" name="TextBox 70">
          <a:extLst>
            <a:ext uri="{FF2B5EF4-FFF2-40B4-BE49-F238E27FC236}">
              <a16:creationId xmlns:a16="http://schemas.microsoft.com/office/drawing/2014/main" id="{2CEAA8FA-121B-4673-82D0-252515C7378D}"/>
            </a:ext>
          </a:extLst>
        </xdr:cNvPr>
        <xdr:cNvSpPr txBox="1"/>
      </xdr:nvSpPr>
      <xdr:spPr>
        <a:xfrm>
          <a:off x="9937296" y="735435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19</xdr:col>
      <xdr:colOff>12246</xdr:colOff>
      <xdr:row>24</xdr:row>
      <xdr:rowOff>172506</xdr:rowOff>
    </xdr:from>
    <xdr:to>
      <xdr:col>20</xdr:col>
      <xdr:colOff>266287</xdr:colOff>
      <xdr:row>25</xdr:row>
      <xdr:rowOff>177199</xdr:rowOff>
    </xdr:to>
    <xdr:sp macro="" textlink="">
      <xdr:nvSpPr>
        <xdr:cNvPr id="72" name="TextBox 71">
          <a:extLst>
            <a:ext uri="{FF2B5EF4-FFF2-40B4-BE49-F238E27FC236}">
              <a16:creationId xmlns:a16="http://schemas.microsoft.com/office/drawing/2014/main" id="{3E4996A1-A8EC-40DD-9904-89864FC990AA}"/>
            </a:ext>
          </a:extLst>
        </xdr:cNvPr>
        <xdr:cNvSpPr txBox="1"/>
      </xdr:nvSpPr>
      <xdr:spPr>
        <a:xfrm>
          <a:off x="12947196" y="657330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19</xdr:col>
      <xdr:colOff>21771</xdr:colOff>
      <xdr:row>26</xdr:row>
      <xdr:rowOff>115356</xdr:rowOff>
    </xdr:from>
    <xdr:to>
      <xdr:col>20</xdr:col>
      <xdr:colOff>275812</xdr:colOff>
      <xdr:row>27</xdr:row>
      <xdr:rowOff>120049</xdr:rowOff>
    </xdr:to>
    <xdr:sp macro="" textlink="">
      <xdr:nvSpPr>
        <xdr:cNvPr id="73" name="TextBox 72">
          <a:extLst>
            <a:ext uri="{FF2B5EF4-FFF2-40B4-BE49-F238E27FC236}">
              <a16:creationId xmlns:a16="http://schemas.microsoft.com/office/drawing/2014/main" id="{157CA54A-55D6-4C4E-8130-2F8D4CCFD265}"/>
            </a:ext>
          </a:extLst>
        </xdr:cNvPr>
        <xdr:cNvSpPr txBox="1"/>
      </xdr:nvSpPr>
      <xdr:spPr>
        <a:xfrm>
          <a:off x="12956721" y="704955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14</xdr:col>
      <xdr:colOff>145596</xdr:colOff>
      <xdr:row>30</xdr:row>
      <xdr:rowOff>67731</xdr:rowOff>
    </xdr:from>
    <xdr:to>
      <xdr:col>15</xdr:col>
      <xdr:colOff>399637</xdr:colOff>
      <xdr:row>31</xdr:row>
      <xdr:rowOff>148624</xdr:rowOff>
    </xdr:to>
    <xdr:sp macro="" textlink="">
      <xdr:nvSpPr>
        <xdr:cNvPr id="74" name="TextBox 73">
          <a:extLst>
            <a:ext uri="{FF2B5EF4-FFF2-40B4-BE49-F238E27FC236}">
              <a16:creationId xmlns:a16="http://schemas.microsoft.com/office/drawing/2014/main" id="{57CE1831-F9D0-4BA4-A0D2-CBA40D6A4B25}"/>
            </a:ext>
          </a:extLst>
        </xdr:cNvPr>
        <xdr:cNvSpPr txBox="1"/>
      </xdr:nvSpPr>
      <xdr:spPr>
        <a:xfrm>
          <a:off x="10032546" y="7992531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14</xdr:col>
      <xdr:colOff>240846</xdr:colOff>
      <xdr:row>31</xdr:row>
      <xdr:rowOff>143931</xdr:rowOff>
    </xdr:from>
    <xdr:to>
      <xdr:col>15</xdr:col>
      <xdr:colOff>494887</xdr:colOff>
      <xdr:row>32</xdr:row>
      <xdr:rowOff>148624</xdr:rowOff>
    </xdr:to>
    <xdr:sp macro="" textlink="">
      <xdr:nvSpPr>
        <xdr:cNvPr id="75" name="TextBox 74">
          <a:extLst>
            <a:ext uri="{FF2B5EF4-FFF2-40B4-BE49-F238E27FC236}">
              <a16:creationId xmlns:a16="http://schemas.microsoft.com/office/drawing/2014/main" id="{8C120D9E-206F-485E-81E4-A51FB13D5F3B}"/>
            </a:ext>
          </a:extLst>
        </xdr:cNvPr>
        <xdr:cNvSpPr txBox="1"/>
      </xdr:nvSpPr>
      <xdr:spPr>
        <a:xfrm>
          <a:off x="10127796" y="8259231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18</xdr:col>
      <xdr:colOff>307521</xdr:colOff>
      <xdr:row>30</xdr:row>
      <xdr:rowOff>39156</xdr:rowOff>
    </xdr:from>
    <xdr:to>
      <xdr:col>19</xdr:col>
      <xdr:colOff>561562</xdr:colOff>
      <xdr:row>31</xdr:row>
      <xdr:rowOff>120049</xdr:rowOff>
    </xdr:to>
    <xdr:sp macro="" textlink="">
      <xdr:nvSpPr>
        <xdr:cNvPr id="76" name="TextBox 75">
          <a:extLst>
            <a:ext uri="{FF2B5EF4-FFF2-40B4-BE49-F238E27FC236}">
              <a16:creationId xmlns:a16="http://schemas.microsoft.com/office/drawing/2014/main" id="{EB528931-D31E-4642-B1BA-CDEBB8AEDF09}"/>
            </a:ext>
          </a:extLst>
        </xdr:cNvPr>
        <xdr:cNvSpPr txBox="1"/>
      </xdr:nvSpPr>
      <xdr:spPr>
        <a:xfrm>
          <a:off x="12632871" y="796395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19</xdr:col>
      <xdr:colOff>545646</xdr:colOff>
      <xdr:row>31</xdr:row>
      <xdr:rowOff>58206</xdr:rowOff>
    </xdr:from>
    <xdr:to>
      <xdr:col>21</xdr:col>
      <xdr:colOff>190087</xdr:colOff>
      <xdr:row>32</xdr:row>
      <xdr:rowOff>62899</xdr:rowOff>
    </xdr:to>
    <xdr:sp macro="" textlink="">
      <xdr:nvSpPr>
        <xdr:cNvPr id="77" name="TextBox 76">
          <a:extLst>
            <a:ext uri="{FF2B5EF4-FFF2-40B4-BE49-F238E27FC236}">
              <a16:creationId xmlns:a16="http://schemas.microsoft.com/office/drawing/2014/main" id="{95C04272-0E3F-4D08-B1D1-68D3AB6D39C4}"/>
            </a:ext>
          </a:extLst>
        </xdr:cNvPr>
        <xdr:cNvSpPr txBox="1"/>
      </xdr:nvSpPr>
      <xdr:spPr>
        <a:xfrm>
          <a:off x="13480596" y="817350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11</xdr:col>
      <xdr:colOff>364671</xdr:colOff>
      <xdr:row>34</xdr:row>
      <xdr:rowOff>115356</xdr:rowOff>
    </xdr:from>
    <xdr:to>
      <xdr:col>13</xdr:col>
      <xdr:colOff>9112</xdr:colOff>
      <xdr:row>36</xdr:row>
      <xdr:rowOff>5749</xdr:rowOff>
    </xdr:to>
    <xdr:sp macro="" textlink="">
      <xdr:nvSpPr>
        <xdr:cNvPr id="78" name="TextBox 77">
          <a:extLst>
            <a:ext uri="{FF2B5EF4-FFF2-40B4-BE49-F238E27FC236}">
              <a16:creationId xmlns:a16="http://schemas.microsoft.com/office/drawing/2014/main" id="{53F8C2E2-E35C-433E-9A84-A5AA35FBA47F}"/>
            </a:ext>
          </a:extLst>
        </xdr:cNvPr>
        <xdr:cNvSpPr txBox="1"/>
      </xdr:nvSpPr>
      <xdr:spPr>
        <a:xfrm>
          <a:off x="8422821" y="887835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250371</xdr:colOff>
      <xdr:row>37</xdr:row>
      <xdr:rowOff>29631</xdr:rowOff>
    </xdr:from>
    <xdr:to>
      <xdr:col>18</xdr:col>
      <xdr:colOff>504412</xdr:colOff>
      <xdr:row>38</xdr:row>
      <xdr:rowOff>110524</xdr:rowOff>
    </xdr:to>
    <xdr:sp macro="" textlink="">
      <xdr:nvSpPr>
        <xdr:cNvPr id="79" name="TextBox 78">
          <a:extLst>
            <a:ext uri="{FF2B5EF4-FFF2-40B4-BE49-F238E27FC236}">
              <a16:creationId xmlns:a16="http://schemas.microsoft.com/office/drawing/2014/main" id="{A9B4ED66-8B0E-49D5-B9B1-CF0775E5DA1F}"/>
            </a:ext>
          </a:extLst>
        </xdr:cNvPr>
        <xdr:cNvSpPr txBox="1"/>
      </xdr:nvSpPr>
      <xdr:spPr>
        <a:xfrm>
          <a:off x="11966121" y="9364131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21</xdr:col>
      <xdr:colOff>526596</xdr:colOff>
      <xdr:row>35</xdr:row>
      <xdr:rowOff>58206</xdr:rowOff>
    </xdr:from>
    <xdr:to>
      <xdr:col>24</xdr:col>
      <xdr:colOff>142875</xdr:colOff>
      <xdr:row>36</xdr:row>
      <xdr:rowOff>139099</xdr:rowOff>
    </xdr:to>
    <xdr:sp macro="" textlink="">
      <xdr:nvSpPr>
        <xdr:cNvPr id="80" name="TextBox 79">
          <a:extLst>
            <a:ext uri="{FF2B5EF4-FFF2-40B4-BE49-F238E27FC236}">
              <a16:creationId xmlns:a16="http://schemas.microsoft.com/office/drawing/2014/main" id="{FD917E4A-7895-4F11-AAA4-F13738B1B99C}"/>
            </a:ext>
          </a:extLst>
        </xdr:cNvPr>
        <xdr:cNvSpPr txBox="1"/>
      </xdr:nvSpPr>
      <xdr:spPr>
        <a:xfrm>
          <a:off x="14680746" y="9011706"/>
          <a:ext cx="1445079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 19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11</xdr:col>
      <xdr:colOff>88446</xdr:colOff>
      <xdr:row>25</xdr:row>
      <xdr:rowOff>143931</xdr:rowOff>
    </xdr:from>
    <xdr:to>
      <xdr:col>12</xdr:col>
      <xdr:colOff>342487</xdr:colOff>
      <xdr:row>26</xdr:row>
      <xdr:rowOff>148624</xdr:rowOff>
    </xdr:to>
    <xdr:sp macro="" textlink="">
      <xdr:nvSpPr>
        <xdr:cNvPr id="81" name="TextBox 80">
          <a:extLst>
            <a:ext uri="{FF2B5EF4-FFF2-40B4-BE49-F238E27FC236}">
              <a16:creationId xmlns:a16="http://schemas.microsoft.com/office/drawing/2014/main" id="{84FBEA9F-BD4B-482E-957A-087F34C0A6D7}"/>
            </a:ext>
          </a:extLst>
        </xdr:cNvPr>
        <xdr:cNvSpPr txBox="1"/>
      </xdr:nvSpPr>
      <xdr:spPr>
        <a:xfrm>
          <a:off x="8146596" y="6811431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12</xdr:col>
      <xdr:colOff>526596</xdr:colOff>
      <xdr:row>26</xdr:row>
      <xdr:rowOff>77256</xdr:rowOff>
    </xdr:from>
    <xdr:to>
      <xdr:col>14</xdr:col>
      <xdr:colOff>171037</xdr:colOff>
      <xdr:row>27</xdr:row>
      <xdr:rowOff>81949</xdr:rowOff>
    </xdr:to>
    <xdr:sp macro="" textlink="">
      <xdr:nvSpPr>
        <xdr:cNvPr id="82" name="TextBox 81">
          <a:extLst>
            <a:ext uri="{FF2B5EF4-FFF2-40B4-BE49-F238E27FC236}">
              <a16:creationId xmlns:a16="http://schemas.microsoft.com/office/drawing/2014/main" id="{95D3F1D3-83DA-4DD0-B38E-A67E29928D6E}"/>
            </a:ext>
          </a:extLst>
        </xdr:cNvPr>
        <xdr:cNvSpPr txBox="1"/>
      </xdr:nvSpPr>
      <xdr:spPr>
        <a:xfrm>
          <a:off x="9194346" y="701145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11</xdr:col>
      <xdr:colOff>336096</xdr:colOff>
      <xdr:row>27</xdr:row>
      <xdr:rowOff>239181</xdr:rowOff>
    </xdr:from>
    <xdr:to>
      <xdr:col>12</xdr:col>
      <xdr:colOff>590137</xdr:colOff>
      <xdr:row>29</xdr:row>
      <xdr:rowOff>53374</xdr:rowOff>
    </xdr:to>
    <xdr:sp macro="" textlink="">
      <xdr:nvSpPr>
        <xdr:cNvPr id="83" name="TextBox 82">
          <a:extLst>
            <a:ext uri="{FF2B5EF4-FFF2-40B4-BE49-F238E27FC236}">
              <a16:creationId xmlns:a16="http://schemas.microsoft.com/office/drawing/2014/main" id="{C5082E3B-4588-4DE9-8EAD-0C85511E0D57}"/>
            </a:ext>
          </a:extLst>
        </xdr:cNvPr>
        <xdr:cNvSpPr txBox="1"/>
      </xdr:nvSpPr>
      <xdr:spPr>
        <a:xfrm>
          <a:off x="8394246" y="7440081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17</xdr:col>
      <xdr:colOff>174171</xdr:colOff>
      <xdr:row>23</xdr:row>
      <xdr:rowOff>172506</xdr:rowOff>
    </xdr:from>
    <xdr:to>
      <xdr:col>18</xdr:col>
      <xdr:colOff>428212</xdr:colOff>
      <xdr:row>24</xdr:row>
      <xdr:rowOff>177199</xdr:rowOff>
    </xdr:to>
    <xdr:sp macro="" textlink="">
      <xdr:nvSpPr>
        <xdr:cNvPr id="84" name="TextBox 83">
          <a:extLst>
            <a:ext uri="{FF2B5EF4-FFF2-40B4-BE49-F238E27FC236}">
              <a16:creationId xmlns:a16="http://schemas.microsoft.com/office/drawing/2014/main" id="{2AD674A0-A2EC-4B67-8B6A-43641379BE4D}"/>
            </a:ext>
          </a:extLst>
        </xdr:cNvPr>
        <xdr:cNvSpPr txBox="1"/>
      </xdr:nvSpPr>
      <xdr:spPr>
        <a:xfrm>
          <a:off x="11889921" y="630660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12</xdr:col>
      <xdr:colOff>517071</xdr:colOff>
      <xdr:row>35</xdr:row>
      <xdr:rowOff>48681</xdr:rowOff>
    </xdr:from>
    <xdr:to>
      <xdr:col>14</xdr:col>
      <xdr:colOff>161512</xdr:colOff>
      <xdr:row>36</xdr:row>
      <xdr:rowOff>129574</xdr:rowOff>
    </xdr:to>
    <xdr:sp macro="" textlink="">
      <xdr:nvSpPr>
        <xdr:cNvPr id="85" name="TextBox 84">
          <a:extLst>
            <a:ext uri="{FF2B5EF4-FFF2-40B4-BE49-F238E27FC236}">
              <a16:creationId xmlns:a16="http://schemas.microsoft.com/office/drawing/2014/main" id="{D035F2F4-6B18-4F13-9BFE-51B809812ADF}"/>
            </a:ext>
          </a:extLst>
        </xdr:cNvPr>
        <xdr:cNvSpPr txBox="1"/>
      </xdr:nvSpPr>
      <xdr:spPr>
        <a:xfrm>
          <a:off x="9184821" y="9002181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8</xdr:col>
      <xdr:colOff>1288596</xdr:colOff>
      <xdr:row>49</xdr:row>
      <xdr:rowOff>77256</xdr:rowOff>
    </xdr:from>
    <xdr:to>
      <xdr:col>9</xdr:col>
      <xdr:colOff>504412</xdr:colOff>
      <xdr:row>50</xdr:row>
      <xdr:rowOff>158149</xdr:rowOff>
    </xdr:to>
    <xdr:sp macro="" textlink="">
      <xdr:nvSpPr>
        <xdr:cNvPr id="86" name="TextBox 85">
          <a:extLst>
            <a:ext uri="{FF2B5EF4-FFF2-40B4-BE49-F238E27FC236}">
              <a16:creationId xmlns:a16="http://schemas.microsoft.com/office/drawing/2014/main" id="{716CC8B7-65EB-4690-9474-AB664A8B6DC7}"/>
            </a:ext>
          </a:extLst>
        </xdr:cNvPr>
        <xdr:cNvSpPr txBox="1"/>
      </xdr:nvSpPr>
      <xdr:spPr>
        <a:xfrm>
          <a:off x="6479721" y="11697756"/>
          <a:ext cx="863641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>
    <xdr:from>
      <xdr:col>15</xdr:col>
      <xdr:colOff>41941</xdr:colOff>
      <xdr:row>36</xdr:row>
      <xdr:rowOff>44198</xdr:rowOff>
    </xdr:from>
    <xdr:to>
      <xdr:col>16</xdr:col>
      <xdr:colOff>291499</xdr:colOff>
      <xdr:row>37</xdr:row>
      <xdr:rowOff>125091</xdr:rowOff>
    </xdr:to>
    <xdr:sp macro="" textlink="">
      <xdr:nvSpPr>
        <xdr:cNvPr id="87" name="TextBox 86">
          <a:extLst>
            <a:ext uri="{FF2B5EF4-FFF2-40B4-BE49-F238E27FC236}">
              <a16:creationId xmlns:a16="http://schemas.microsoft.com/office/drawing/2014/main" id="{189E1912-9050-42E5-80EB-C5E62FC4D79D}"/>
            </a:ext>
          </a:extLst>
        </xdr:cNvPr>
        <xdr:cNvSpPr txBox="1"/>
      </xdr:nvSpPr>
      <xdr:spPr>
        <a:xfrm>
          <a:off x="10508235" y="9255433"/>
          <a:ext cx="854676" cy="2713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</a:p>
      </xdr:txBody>
    </xdr:sp>
    <xdr:clientData/>
  </xdr:twoCellAnchor>
  <xdr:twoCellAnchor editAs="oneCell">
    <xdr:from>
      <xdr:col>9</xdr:col>
      <xdr:colOff>102809</xdr:colOff>
      <xdr:row>0</xdr:row>
      <xdr:rowOff>0</xdr:rowOff>
    </xdr:from>
    <xdr:to>
      <xdr:col>24</xdr:col>
      <xdr:colOff>353784</xdr:colOff>
      <xdr:row>19</xdr:row>
      <xdr:rowOff>136922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356C05C-AB7F-439C-9AA0-C6EB56D80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74416" y="0"/>
          <a:ext cx="9435797" cy="530763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nguanlak Saengao" refreshedDate="44637.670926157407" createdVersion="4" refreshedVersion="4" minRefreshableVersion="3" recordCount="13" xr:uid="{00000000-000A-0000-FFFF-FFFF02000000}">
  <cacheSource type="worksheet">
    <worksheetSource ref="B11:M24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4"/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/>
    </cacheField>
    <cacheField name="หน่วยงานระดับกรมหรือเทียบเท่า" numFmtId="0">
      <sharedItems count="5">
        <s v="สำนักงานมาตรฐานผลิตภัณฑ์อุตสาหกรรม"/>
        <s v="มหาวิทยาลัยเทคโนโลยีราชมงคลธัญบุรี"/>
        <s v="กรมทางหลวงชนบท"/>
        <s v="มหาวิทยาลัยเทคโนโลยีราชมงคลกรุงเทพ"/>
        <s v="กรมทางหลวง"/>
      </sharedItems>
    </cacheField>
    <cacheField name="หน่วยงานระดับกระทรวงหรือเทียบเท่า" numFmtId="0">
      <sharedItems count="3">
        <s v="กระทรวงอุตสาหกรรม"/>
        <s v="กระทรวงการอุดมศึกษา วิทยาศาสตร์ วิจัยและนวัตกรรม"/>
        <s v="กระทรวงคมนาคม"/>
      </sharedItems>
    </cacheField>
    <cacheField name="ประเภทโครงการ" numFmtId="0">
      <sharedItems containsNonDate="0" containsString="0" containsBlank="1"/>
    </cacheField>
    <cacheField name="องค์ประกอบ" numFmtId="0">
      <sharedItems count="4">
        <s v="040401V02"/>
        <s v="040401V04"/>
        <s v="040401V03"/>
        <s v="040401V00"/>
      </sharedItems>
    </cacheField>
    <cacheField name="ปัจจัย" numFmtId="0">
      <sharedItems count="8">
        <s v="040401F0204"/>
        <s v="040401F0402"/>
        <s v="040401F0401"/>
        <s v="040401F0302"/>
        <s v="040401F00"/>
        <s v="040401F0404"/>
        <s v="040401F0202"/>
        <s v="040401F030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eeradon Preecha" refreshedDate="45421.801372569447" createdVersion="6" refreshedVersion="6" minRefreshableVersion="3" recordCount="22" xr:uid="{DFCF8A82-0E4B-47B0-AE64-B22F4B5A32C6}">
  <cacheSource type="worksheet">
    <worksheetSource ref="B11:M33" sheet="1.รวม"/>
  </cacheSource>
  <cacheFields count="12">
    <cacheField name="ชื่อโครงการ / การดำเนินงาน" numFmtId="0">
      <sharedItems/>
    </cacheField>
    <cacheField name="ชื่อโครงการ / การดำเนินงาน2" numFmtId="0">
      <sharedItems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7" count="7">
        <n v="2561"/>
        <n v="2562"/>
        <n v="2563"/>
        <n v="2564"/>
        <n v="2565"/>
        <n v="2566"/>
        <n v="2567"/>
      </sharedItems>
    </cacheField>
    <cacheField name="วันที่เริ่มต้นโครงการ" numFmtId="0">
      <sharedItems/>
    </cacheField>
    <cacheField name="วันที่สิ้นสุดโครงการ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 count="5">
        <s v="040401V04"/>
        <s v="040401V02"/>
        <s v="040401V03"/>
        <s v="040401V00"/>
        <s v="040401V05"/>
      </sharedItems>
    </cacheField>
    <cacheField name="ปัจจัย" numFmtId="0">
      <sharedItems count="12">
        <s v="040401V04F02"/>
        <s v="040401V02F04"/>
        <s v="040401V04F01"/>
        <s v="040401V03F02"/>
        <s v="040401V02F02"/>
        <s v="040401V04F04"/>
        <s v="040401V00F00"/>
        <s v="040401V03F01"/>
        <s v="040401V05F04"/>
        <s v="040401V05F01"/>
        <s v="040401V02F03"/>
        <s v="040401V04F03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">
  <r>
    <s v="โครงการจัดตั้งศูนย์ทดสอบยานยนต์และยางล้อแห่งชาติ 2561"/>
    <s v="โครงการจัดตั้งศูนย์ทดสอบยานยนต์และยางล้อแห่งชาติ 2561"/>
    <s v="ด้านการสร้างความสามารถในการแข่งขัน"/>
    <n v="2561"/>
    <s v="ตุลาคม 2560"/>
    <s v="กันยายน 2561"/>
    <s v="กองตรวจการมาตรฐาน 1"/>
    <x v="0"/>
    <x v="0"/>
    <m/>
    <x v="0"/>
    <x v="0"/>
  </r>
  <r>
    <s v="โครงการอบรมเชิงปฏิบัติการจัดตั้งศูนย์ทดสอบวัดความรู้ด้านการซ่อมบำรุงอากาศยาน ตามมาตรฐาน EASA"/>
    <s v="โครงการอบรมเชิงปฏิบัติการจัดตั้งศูนย์ทดสอบวัดความรู้ด้านการซ่อมบำรุงอากาศยาน ตามมาตรฐาน EASA"/>
    <s v="ด้านการสร้างความสามารถในการแข่งขัน"/>
    <n v="2561"/>
    <s v="มิถุนายน 2561"/>
    <s v="กรกฎาคม 2561"/>
    <s v="คณะวิศวกรรมศาสตร์"/>
    <x v="1"/>
    <x v="1"/>
    <m/>
    <x v="1"/>
    <x v="1"/>
  </r>
  <r>
    <s v="โครงการอบรมหลักสูตรพื้นฐานอากาศยานแบบโบอิ้ง 737-600/700/800/900 (ค่าลงทะเบียนฝึกอบรม)"/>
    <s v="โครงการอบรมหลักสูตรพื้นฐานอากาศยานแบบโบอิ้ง 737-600/700/800/900 (ค่าลงทะเบียนฝึกอบรม)"/>
    <s v="ด้านการสร้างความสามารถในการแข่งขัน"/>
    <n v="2562"/>
    <s v="มกราคม 2562"/>
    <s v="มกราคม 2562"/>
    <s v="คณะวิศวกรรมศาสตร์"/>
    <x v="1"/>
    <x v="1"/>
    <m/>
    <x v="1"/>
    <x v="2"/>
  </r>
  <r>
    <s v="โครงการอบรมเชิงปฏิบัติการเพื่อพัฒนาหลักสูตรอบรมระยะสั้นและการจัดตั้งศูนย์ฝึกอบรมด้านการซ่อมบำรุงอากาศยานตามมาตรฐาน EASA Part. 147"/>
    <s v="โครงการอบรมเชิงปฏิบัติการเพื่อพัฒนาหลักสูตรอบรมระยะสั้นและการจัดตั้งศูนย์ฝึกอบรมด้านการซ่อมบำรุงอากาศยานตามมาตรฐาน EASA Part. 147"/>
    <s v="ด้านการสร้างความสามารถในการแข่งขัน"/>
    <n v="2562"/>
    <s v="พฤศจิกายน 2561"/>
    <s v="พฤศจิกายน 2561"/>
    <s v="คณะวิศวกรรมศาสตร์"/>
    <x v="1"/>
    <x v="1"/>
    <m/>
    <x v="1"/>
    <x v="2"/>
  </r>
  <r>
    <s v="โครงการค่าใช้จ่ายในการพัฒนามาตรฐานยานยนต์ไฟฟ้า"/>
    <s v="โครงการค่าใช้จ่ายในการพัฒนามาตรฐานยานยนต์ไฟฟ้า"/>
    <s v="ด้านการสร้างความสามารถในการแข่งขัน"/>
    <n v="2562"/>
    <s v="ตุลาคม 2561"/>
    <s v="กันยายน 2562"/>
    <s v="กองกำหนดมาตรฐาน"/>
    <x v="0"/>
    <x v="0"/>
    <m/>
    <x v="2"/>
    <x v="3"/>
  </r>
  <r>
    <s v="โครงการส่งเสริมการผลิตยานยนต์ไฟฟ้าในประเทศไทย 2562"/>
    <s v="โครงการส่งเสริมการผลิตยานยนต์ไฟฟ้าในประเทศไทย 2562"/>
    <s v="ด้านการสร้างความสามารถในการแข่งขัน"/>
    <n v="2562"/>
    <s v="ตุลาคม 2561"/>
    <s v="กันยายน 2562"/>
    <s v="กองควบคุมมาตรฐาน"/>
    <x v="0"/>
    <x v="0"/>
    <m/>
    <x v="0"/>
    <x v="0"/>
  </r>
  <r>
    <s v="หลักสูตรฝึกอบรมระยะสั้นด้านการซ่อมบำรุงอากาศยานสำหรับผู้ทำงานด้านการซ่อมบำรุงอากาศยานตามมาตรฐาน EASA"/>
    <s v="หลักสูตรฝึกอบรมระยะสั้นด้านการซ่อมบำรุงอากาศยานสำหรับผู้ทำงานด้านการซ่อมบำรุงอากาศยานตามมาตรฐาน EASA"/>
    <s v="ด้านการสร้างความสามารถในการแข่งขัน"/>
    <n v="2562"/>
    <s v="มีนาคม 2562"/>
    <s v="กรกฎาคม 2562"/>
    <s v="คณะวิศวกรรมศาสตร์"/>
    <x v="1"/>
    <x v="1"/>
    <m/>
    <x v="1"/>
    <x v="2"/>
  </r>
  <r>
    <s v="โครงการส่งเสริมการผลิตยานยนต์ไฟฟ้าในประเทศไทยและศูนย์ทดสอบยานยนต์และยางล้อแห่งชาติ"/>
    <s v="โครงการส่งเสริมการผลิตยานยนต์ไฟฟ้าในประเทศไทยและศูนย์ทดสอบยานยนต์และยางล้อแห่งชาติ"/>
    <s v="ด้านการสร้างความสามารถในการแข่งขัน"/>
    <n v="2563"/>
    <s v="ตุลาคม 2562"/>
    <s v="มิถุนายน 2564"/>
    <s v="กองตรวจการมาตรฐาน 3"/>
    <x v="0"/>
    <x v="0"/>
    <m/>
    <x v="0"/>
    <x v="0"/>
  </r>
  <r>
    <s v="โครงการปรับปรุงเส้นทางคมนาคมเพื่อสนับสนุนการเกษตร งบประมาณ ยี่สิบล้านบาทถ้วน"/>
    <s v="โครงการปรับปรุงเส้นทางคมนาคมเพื่อสนับสนุนการเกษตร งบประมาณ ยี่สิบล้านบาทถ้วน"/>
    <s v="ด้านการสร้างความสามารถในการแข่งขัน"/>
    <n v="2563"/>
    <s v="ตุลาคม 2562"/>
    <s v="กันยายน 2563"/>
    <s v="แขวงทางหลวงชนบทพะเยา"/>
    <x v="2"/>
    <x v="2"/>
    <m/>
    <x v="3"/>
    <x v="4"/>
  </r>
  <r>
    <s v="โครงการพัฒนาทักษะผู้สอนด้านการซ่อมบำรุงอากาศยาน ตามมาตรฐาน EASA Module 9,10 และ Train the Trainer"/>
    <s v="โครงการพัฒนาทักษะผู้สอนด้านการซ่อมบำรุงอากาศยาน ตามมาตรฐาน EASA Module 9,10 และ Train the Trainer"/>
    <s v="ด้านการสร้างความสามารถในการแข่งขัน"/>
    <n v="2563"/>
    <s v="มกราคม 2563"/>
    <s v="มกราคม 2563"/>
    <s v="คณะวิศวกรรมศาสตร์"/>
    <x v="1"/>
    <x v="1"/>
    <m/>
    <x v="1"/>
    <x v="5"/>
  </r>
  <r>
    <s v="การศึกษาความเหมาะสมของหลักสูตรสาขาอุตสาหกรรมการบริการการบินกับการเติบโตของอุตสาหกรรมการบินในประเทศไทย"/>
    <s v="การศึกษาความเหมาะสมของหลักสูตรสาขาอุตสาหกรรมการบริการการบินกับการเติบโตของอุตสาหกรรมการบินในประเทศไทย"/>
    <s v="ด้านการสร้างความสามารถในการแข่งขัน"/>
    <n v="2563"/>
    <s v="เมษายน 2563"/>
    <s v="เมษายน 2564"/>
    <s v="คณะศิลปศาสตร์"/>
    <x v="1"/>
    <x v="1"/>
    <m/>
    <x v="1"/>
    <x v="2"/>
  </r>
  <r>
    <s v="นิทรรศการมหกรรมงานวิจัยแห่งชาติ ฯ"/>
    <s v="นิทรรศการมหกรรมงานวิจัยแห่งชาติ ฯ"/>
    <s v="ด้านการสร้างความสามารถในการแข่งขัน"/>
    <n v="2563"/>
    <s v="สิงหาคม 2563"/>
    <s v="สิงหาคม 2563"/>
    <s v="สภาบันวิจัยและพัฒนา"/>
    <x v="3"/>
    <x v="1"/>
    <m/>
    <x v="0"/>
    <x v="6"/>
  </r>
  <r>
    <s v="โครงการบูรณะทางผิวแอสฟัลต์ ทางหลวงหมายเลข 1301 ตอน หนองระมาน-วังโป่ง กม.15+050-กม.17+250"/>
    <s v="โครงการบูรณะทางผิวแอสฟัลต์ ทางหลวงหมายเลข 1301 ตอน หนองระมาน-วังโป่ง กม.15+050-กม.17+250"/>
    <s v="ด้านการสร้างความสามารถในการแข่งขัน"/>
    <n v="2564"/>
    <s v="ตุลาคม 2563"/>
    <s v="กันยายน 2564"/>
    <s v="แขวงทางหลวงเพชรบูรณ์ที่ 2 (บึงสามพัน)"/>
    <x v="4"/>
    <x v="2"/>
    <m/>
    <x v="2"/>
    <x v="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">
  <r>
    <s v="โครงการอบรมเชิงปฏิบัติการจัดตั้งศูนย์ทดสอบวัดความรู้ด้านการซ่อมบำรุงอากาศยาน ตามมาตรฐาน EASA"/>
    <s v="โครงการอบรมเชิงปฏิบัติการจัดตั้งศูนย์ทดสอบวัดความรู้ด้านการซ่อมบำรุงอากาศยาน ตามมาตรฐาน EASA"/>
    <s v="ด้านการสร้างความสามารถในการแข่งขัน"/>
    <x v="0"/>
    <s v="มิถุนายน 2561"/>
    <s v="กรกฎาคม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0"/>
  </r>
  <r>
    <s v="โครงการจัดตั้งศูนย์ทดสอบยานยนต์และยางล้อแห่งชาติ 2561"/>
    <s v="โครงการจัดตั้งศูนย์ทดสอบยานยนต์และยางล้อแห่งชาติ 2561"/>
    <s v="ด้านการสร้างความสามารถในการแข่งขัน"/>
    <x v="0"/>
    <s v="ตุลาคม 2560"/>
    <s v="กันยายน 2561"/>
    <s v="กองตรวจการมาตรฐาน 1"/>
    <s v="สำนักงานมาตรฐานผลิตภัณฑ์อุตสาหกรรม"/>
    <s v="กระทรวงอุตสาหกรรม"/>
    <m/>
    <x v="1"/>
    <x v="1"/>
  </r>
  <r>
    <s v="โครงการอบรมหลักสูตรพื้นฐานอากาศยานแบบโบอิ้ง 737-600/700/800/900 (ค่าลงทะเบียนฝึกอบรม)"/>
    <s v="โครงการอบรมหลักสูตรพื้นฐานอากาศยานแบบโบอิ้ง 737-600/700/800/900 (ค่าลงทะเบียนฝึกอบรม)"/>
    <s v="ด้านการสร้างความสามารถในการแข่งขัน"/>
    <x v="1"/>
    <s v="มกราคม 2562"/>
    <s v="มกร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โครงการอบรมเชิงปฏิบัติการเพื่อพัฒนาหลักสูตรอบรมระยะสั้นและการจัดตั้งศูนย์ฝึกอบรมด้านการซ่อมบำรุงอากาศยานตามมาตรฐาน EASA Part. 147"/>
    <s v="โครงการอบรมเชิงปฏิบัติการเพื่อพัฒนาหลักสูตรอบรมระยะสั้นและการจัดตั้งศูนย์ฝึกอบรมด้านการซ่อมบำรุงอากาศยานตามมาตรฐาน EASA Part. 147"/>
    <s v="ด้านการสร้างความสามารถในการแข่งขัน"/>
    <x v="1"/>
    <s v="พฤศจิกายน 2561"/>
    <s v="พฤศจิกายน 2561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หลักสูตรฝึกอบรมระยะสั้นด้านการซ่อมบำรุงอากาศยานสำหรับผู้ทำงานด้านการซ่อมบำรุงอากาศยานตามมาตรฐาน EASA"/>
    <s v="หลักสูตรฝึกอบรมระยะสั้นด้านการซ่อมบำรุงอากาศยานสำหรับผู้ทำงานด้านการซ่อมบำรุงอากาศยานตามมาตรฐาน EASA"/>
    <s v="ด้านการสร้างความสามารถในการแข่งขัน"/>
    <x v="1"/>
    <s v="มีนาคม 2562"/>
    <s v="กรกฎาคม 2562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โครงการค่าใช้จ่ายในการพัฒนามาตรฐานยานยนต์ไฟฟ้า"/>
    <s v="โครงการค่าใช้จ่ายในการพัฒนามาตรฐานยานยนต์ไฟฟ้า"/>
    <s v="ด้านการสร้างความสามารถในการแข่งขัน"/>
    <x v="1"/>
    <s v="ตุลาคม 2561"/>
    <s v="กันยายน 2562"/>
    <s v="กองกำหนดมาตรฐาน"/>
    <s v="สำนักงานมาตรฐานผลิตภัณฑ์อุตสาหกรรม"/>
    <s v="กระทรวงอุตสาหกรรม"/>
    <m/>
    <x v="2"/>
    <x v="3"/>
  </r>
  <r>
    <s v="โครงการส่งเสริมการผลิตยานยนต์ไฟฟ้าในประเทศไทย 2562"/>
    <s v="โครงการส่งเสริมการผลิตยานยนต์ไฟฟ้าในประเทศไทย 2562"/>
    <s v="ด้านการสร้างความสามารถในการแข่งขัน"/>
    <x v="1"/>
    <s v="ตุลาคม 2561"/>
    <s v="กันยายน 2562"/>
    <s v="กองควบคุมมาตรฐาน"/>
    <s v="สำนักงานมาตรฐานผลิตภัณฑ์อุตสาหกรรม"/>
    <s v="กระทรวงอุตสาหกรรม"/>
    <m/>
    <x v="1"/>
    <x v="1"/>
  </r>
  <r>
    <s v="นิทรรศการมหกรรมงานวิจัยแห่งชาติ ฯ"/>
    <s v="นิทรรศการมหกรรมงานวิจัยแห่งชาติ ฯ"/>
    <s v="ด้านการสร้างความสามารถในการแข่งขัน"/>
    <x v="2"/>
    <s v="สิงหาคม 2563"/>
    <s v="สิงหาคม 2563"/>
    <s v="สภาบันวิจัยและพัฒนา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1"/>
    <x v="4"/>
  </r>
  <r>
    <s v="โครงการพัฒนาทักษะผู้สอนด้านการซ่อมบำรุงอากาศยาน ตามมาตรฐาน EASA Module 9,10 และ Train the Trainer"/>
    <s v="โครงการพัฒนาทักษะผู้สอนด้านการซ่อมบำรุงอากาศยาน ตามมาตรฐาน EASA Module 9,10 และ Train the Trainer"/>
    <s v="ด้านการสร้างความสามารถในการแข่งขัน"/>
    <x v="2"/>
    <s v="มกราคม 2563"/>
    <s v="มกราคม 2563"/>
    <s v="คณะวิศวกรรม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5"/>
  </r>
  <r>
    <s v="การศึกษาความเหมาะสมของหลักสูตรสาขาอุตสาหกรรมการบริการการบินกับการเติบโตของอุตสาหกรรมการบินในประเทศไทย"/>
    <s v="การศึกษาความเหมาะสมของหลักสูตรสาขาอุตสาหกรรมการบริการการบินกับการเติบโตของอุตสาหกรรมการบินในประเทศไทย"/>
    <s v="ด้านการสร้างความสามารถในการแข่งขัน"/>
    <x v="2"/>
    <s v="เมษายน 2563"/>
    <s v="เมษายน 2564"/>
    <s v="คณะศิลปศาสตร์"/>
    <s v="มหาวิทยาลัยเทคโนโลยีราชมงคลธัญบุรี"/>
    <s v="กระทรวงการอุดมศึกษา วิทยาศาสตร์ วิจัยและนวัตกรรม"/>
    <m/>
    <x v="0"/>
    <x v="2"/>
  </r>
  <r>
    <s v="โครงการปรับปรุงเส้นทางคมนาคมเพื่อสนับสนุนการเกษตร งบประมาณ ยี่สิบล้านบาทถ้วน"/>
    <s v="โครงการปรับปรุงเส้นทางคมนาคมเพื่อสนับสนุนการเกษตร งบประมาณ ยี่สิบล้านบาทถ้วน"/>
    <s v="ด้านการสร้างความสามารถในการแข่งขัน"/>
    <x v="2"/>
    <s v="ตุลาคม 2562"/>
    <s v="กันยายน 2563"/>
    <s v="แขวงทางหลวงชนบทพะเยา"/>
    <s v="กรมทางหลวงชนบท"/>
    <s v="กระทรวงคมนาคม"/>
    <m/>
    <x v="3"/>
    <x v="6"/>
  </r>
  <r>
    <s v="โครงการส่งเสริมการผลิตยานยนต์ไฟฟ้าในประเทศไทยและศูนย์ทดสอบยานยนต์และยางล้อแห่งชาติ"/>
    <s v="โครงการส่งเสริมการผลิตยานยนต์ไฟฟ้าในประเทศไทยและศูนย์ทดสอบยานยนต์และยางล้อแห่งชาติ"/>
    <s v="ด้านการสร้างความสามารถในการแข่งขัน"/>
    <x v="2"/>
    <s v="ตุลาคม 2562"/>
    <s v="มิถุนายน 2564"/>
    <s v="กองตรวจการมาตรฐาน 3"/>
    <s v="สำนักงานมาตรฐานผลิตภัณฑ์อุตสาหกรรม"/>
    <s v="กระทรวงอุตสาหกรรม"/>
    <m/>
    <x v="1"/>
    <x v="1"/>
  </r>
  <r>
    <s v="โครงการบูรณะทางผิวแอสฟัลต์ ทางหลวงหมายเลข 1301 ตอน หนองระมาน-วังโป่ง กม.15+050-กม.17+250"/>
    <s v="โครงการบูรณะทางผิวแอสฟัลต์ ทางหลวงหมายเลข 1301 ตอน หนองระมาน-วังโป่ง กม.15+050-กม.17+250"/>
    <s v="ด้านการสร้างความสามารถในการแข่งขัน"/>
    <x v="3"/>
    <s v="ตุลาคม 2563"/>
    <s v="กันยายน 2564"/>
    <s v="แขวงทางหลวงเพชรบูรณ์ที่ 2 (บึงสามพัน)"/>
    <s v="กรมทางหลวง"/>
    <s v="กระทรวงคมนาคม"/>
    <m/>
    <x v="2"/>
    <x v="7"/>
  </r>
  <r>
    <s v="โครงการอบรมภาษาอังกฤษ TOEIC สำหรับนักศึกษาในสาขาวิชาธุรกิจการบิน (ภาคเรียนที่ 1)"/>
    <s v="โครงการอบรมภาษาอังกฤษ TOEIC สำหรับนักศึกษาในสาขาวิชาธุรกิจการบิน (ภาคเรียนที่ 1)"/>
    <s v="ด้านการสร้างความสามารถในการแข่งขัน"/>
    <x v="4"/>
    <s v="มกราคม 2565"/>
    <s v="กุมภาพันธ์ 2565"/>
    <s v="คณะบริหารธุรกิจ"/>
    <s v="มหาวิทยาลัยเทคโนโลยีราชมงคลกรุงเทพ"/>
    <s v="กระทรวงการอุดมศึกษา วิทยาศาสตร์ วิจัยและนวัตกรรม"/>
    <m/>
    <x v="4"/>
    <x v="8"/>
  </r>
  <r>
    <s v="โครงการยกระดับความสามารถของผู้ประกอบการในอุตสาหกรรมยานยนต์สู่อุตสาหกรรมอากาศยาน"/>
    <s v="โครงการยกระดับความสามารถของผู้ประกอบการในอุตสาหกรรมยานยนต์สู่อุตสาหกรรมอากาศยาน"/>
    <s v="ด้านการสร้างความสามารถในการแข่งขัน"/>
    <x v="2"/>
    <s v="มีนาคม 2563"/>
    <s v="กันยายน 2563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0"/>
  </r>
  <r>
    <s v="โครงการยกระดับความสามารถของผู้ประกอบการในอุตสาหกรรมยานยนต์สู่อุตสาหกรรมอากาศยาน"/>
    <s v="โครงการยกระดับความสามารถของผู้ประกอบการในอุตสาหกรรมยานยนต์สู่อุตสาหกรรมอากาศยาน"/>
    <s v="ด้านการสร้างความสามารถในการแข่งขัน"/>
    <x v="3"/>
    <s v="พฤศจิกายน 2563"/>
    <s v="สิงหาคม 2564"/>
    <s v="กองนโยบายอุตสาหกรรมมหาภาค"/>
    <s v="สำนักงานเศรษฐกิจอุตสาหกรรม"/>
    <s v="กระทรวงอุตสาหกรรม"/>
    <m/>
    <x v="0"/>
    <x v="0"/>
  </r>
  <r>
    <s v="โครงการพัฒนาศูนย์วิเคราะห์ข้อมูลเชิงลึกอุตสาหกรรมซ่อมบำรุงและผลิตชิ้นส่วนอากาศยาน"/>
    <s v="โครงการพัฒนาศูนย์วิเคราะห์ข้อมูลเชิงลึกอุตสาหกรรมซ่อมบำรุงและผลิตชิ้นส่วนอากาศยาน"/>
    <s v="ด้านการสร้างความสามารถในการแข่งขัน"/>
    <x v="2"/>
    <s v="เมษายน 2563"/>
    <s v="ธันวาคม 2563"/>
    <s v="กองนโยบายอุตสาหกรรมรายสาขา 1"/>
    <s v="สำนักงานเศรษฐกิจอุตสาหกรรม"/>
    <s v="กระทรวงอุตสาหกรรม"/>
    <m/>
    <x v="4"/>
    <x v="9"/>
  </r>
  <r>
    <s v="โครงการพัฒนาศูนย์วิเคราะห์ข้อมูลเชิงลึกอุตสาหกรรมซ่อมบำรุงและผลิตชิ้นส่วนอากาศยาน"/>
    <s v="โครงการพัฒนาศูนย์วิเคราะห์ข้อมูลเชิงลึกอุตสาหกรรมซ่อมบำรุงและผลิตชิ้นส่วนอากาศยาน"/>
    <s v="ด้านการสร้างความสามารถในการแข่งขัน"/>
    <x v="3"/>
    <s v="ตุลาคม 2563"/>
    <s v="กันยายน 2564"/>
    <s v="กองนโยบายอุตสาหกรรมรายสาขา 1"/>
    <s v="สำนักงานเศรษฐกิจอุตสาหกรรม"/>
    <s v="กระทรวงอุตสาหกรรม"/>
    <m/>
    <x v="4"/>
    <x v="9"/>
  </r>
  <r>
    <s v="โครงการพัฒนาฐานข้อมูลและคาดการณ์เทคโนโลยีสำหรับอุตสาหกรรมอนาคต"/>
    <s v="โครงการพัฒนาฐานข้อมูลและคาดการณ์เทคโนโลยีสำหรับอุตสาหกรรมอนาคต"/>
    <s v="ด้านการสร้างความสามารถในการแข่งขัน"/>
    <x v="4"/>
    <s v="ตุลาคม 2564"/>
    <s v="กันยายน 2565"/>
    <s v="สำนักพัฒนาเทคโนโลยีกิจการอวกาศ"/>
    <s v="สำนักงานพัฒนาเทคโนโลยีอวกาศและภูมิสารสนเทศ (องค์การมหาชน)"/>
    <s v="กระทรวงการอุดมศึกษา วิทยาศาสตร์ วิจัยและนวัตกรรม"/>
    <m/>
    <x v="1"/>
    <x v="10"/>
  </r>
  <r>
    <s v="โครงการจัดตั้งศูนย์ฝึกอบรมบุคลากรด้านการบินและอวกาศอู่ตะเภา"/>
    <s v="โครงการจัดตั้งศูนย์ฝึกอบรมบุคลากรด้านการบินและอวกาศอู่ตะเภา"/>
    <s v="ด้านการสร้างความสามารถในการแข่งขัน"/>
    <x v="5"/>
    <s v="สิงหาคม 2565"/>
    <s v="กันยายน 2566"/>
    <m/>
    <s v="สถาบันการบินพลเรือน"/>
    <s v="กระทรวงคมนาคม"/>
    <m/>
    <x v="0"/>
    <x v="11"/>
  </r>
  <r>
    <s v="โครงการจัดตั้งศูนย์ฝึกอบรมบุคลากรด้านการบินและอวกาศอู่ตะเภา"/>
    <s v="โครงการจัดตั้งศูนย์ฝึกอบรมบุคลากรด้านการบินและอวกาศอู่ตะเภา"/>
    <s v="ด้านการสร้างความสามารถในการแข่งขัน"/>
    <x v="6"/>
    <s v="พฤศจิกายน 2565"/>
    <s v="มิถุนายน 2571"/>
    <m/>
    <s v="สถาบันการบินพลเรือน"/>
    <s v="กระทรวงคมนาคม"/>
    <s v="ข้อเสนอโครงการสำคัญ 2567 ที่ผ่านเข้ารอบ"/>
    <x v="0"/>
    <x v="0"/>
  </r>
  <r>
    <s v="โครงการจัดตั้งศูนย์ฝึกอบรมบุคลากรด้านการบินและอวกาศอู่ตะเภา"/>
    <s v="โครงการจัดตั้งศูนย์ฝึกอบรมบุคลากรด้านการบินและอวกาศอู่ตะเภา"/>
    <s v="ด้านการสร้างความสามารถในการแข่งขัน"/>
    <x v="6"/>
    <s v="กันยายน 2565"/>
    <s v="กันยายน 2567"/>
    <m/>
    <s v="สถาบันการบินพลเรือน"/>
    <s v="กระทรวงคมนาคม"/>
    <m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922A418-10EF-4C11-8839-068B7688B9BA}" name="PivotTable6" cacheId="1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4" indent="0" outline="1" outlineData="1" multipleFieldFilters="0" rowHeaderCaption="" colHeaderCaption="ปีงบประมาณ">
  <location ref="A1:I20" firstHeaderRow="1" firstDataRow="2" firstDataCol="1"/>
  <pivotFields count="12">
    <pivotField dataField="1" showAll="0"/>
    <pivotField showAll="0"/>
    <pivotField showAll="0"/>
    <pivotField axis="axisCol" showAll="0">
      <items count="8">
        <item x="0"/>
        <item x="1"/>
        <item x="2"/>
        <item x="3"/>
        <item x="4"/>
        <item x="5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 sortType="ascending">
      <items count="6">
        <item x="1"/>
        <item x="2"/>
        <item x="0"/>
        <item x="4"/>
        <item n="ไม่สอดคล้องกับ v และ F ใด" x="3"/>
        <item t="default"/>
      </items>
    </pivotField>
    <pivotField axis="axisRow" showAll="0" sortType="ascending">
      <items count="13">
        <item x="6"/>
        <item x="4"/>
        <item x="10"/>
        <item x="1"/>
        <item x="7"/>
        <item x="3"/>
        <item x="2"/>
        <item x="0"/>
        <item x="11"/>
        <item x="5"/>
        <item x="9"/>
        <item x="8"/>
        <item t="default"/>
      </items>
    </pivotField>
  </pivotFields>
  <rowFields count="2">
    <field x="10"/>
    <field x="11"/>
  </rowFields>
  <rowItems count="18">
    <i>
      <x/>
    </i>
    <i r="1">
      <x v="1"/>
    </i>
    <i r="1">
      <x v="2"/>
    </i>
    <i r="1">
      <x v="3"/>
    </i>
    <i>
      <x v="1"/>
    </i>
    <i r="1">
      <x v="4"/>
    </i>
    <i r="1">
      <x v="5"/>
    </i>
    <i>
      <x v="2"/>
    </i>
    <i r="1">
      <x v="6"/>
    </i>
    <i r="1">
      <x v="7"/>
    </i>
    <i r="1">
      <x v="8"/>
    </i>
    <i r="1">
      <x v="9"/>
    </i>
    <i>
      <x v="3"/>
    </i>
    <i r="1">
      <x v="10"/>
    </i>
    <i r="1">
      <x v="11"/>
    </i>
    <i>
      <x v="4"/>
    </i>
    <i r="1">
      <x/>
    </i>
    <i t="grand">
      <x/>
    </i>
  </rowItems>
  <colFields count="1">
    <field x="3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องค์ประกอบ/ปัจจัย" fld="0" subtotal="count" baseField="0" baseItem="0"/>
  </dataFields>
  <formats count="12">
    <format dxfId="20">
      <pivotArea grandCol="1" outline="0" collapsedLevelsAreSubtotals="1" fieldPosition="0"/>
    </format>
    <format dxfId="19">
      <pivotArea type="all" dataOnly="0" outline="0" fieldPosition="0"/>
    </format>
    <format dxfId="18">
      <pivotArea type="all" dataOnly="0" outline="0" fieldPosition="0"/>
    </format>
    <format dxfId="17">
      <pivotArea type="all" dataOnly="0" outline="0" fieldPosition="0"/>
    </format>
    <format dxfId="16">
      <pivotArea type="all" dataOnly="0" outline="0" fieldPosition="0"/>
    </format>
    <format dxfId="15">
      <pivotArea grandRow="1" outline="0" collapsedLevelsAreSubtotals="1" fieldPosition="0"/>
    </format>
    <format dxfId="14">
      <pivotArea dataOnly="0" labelOnly="1" grandRow="1" outline="0" fieldPosition="0"/>
    </format>
    <format dxfId="13">
      <pivotArea grandRow="1" outline="0" collapsedLevelsAreSubtotals="1" fieldPosition="0"/>
    </format>
    <format dxfId="12">
      <pivotArea dataOnly="0" labelOnly="1" grandRow="1" outline="0" fieldPosition="0"/>
    </format>
    <format dxfId="11">
      <pivotArea grandRow="1" outline="0" collapsedLevelsAreSubtotals="1" fieldPosition="0"/>
    </format>
    <format dxfId="10">
      <pivotArea dataOnly="0" labelOnly="1" grandRow="1" outline="0" fieldPosition="0"/>
    </format>
    <format dxfId="9">
      <pivotArea dataOnly="0" labelOnly="1" grandCol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PivotTable5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4" minRefreshableVersion="3" useAutoFormatting="1" itemPrintTitles="1" createdVersion="4" indent="0" outline="1" outlineData="1" multipleFieldFilters="0" rowHeaderCaption="หน่วยงานระดับกระทรวง/กรม">
  <location ref="A1:B24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6">
        <item x="4"/>
        <item x="2"/>
        <item x="3"/>
        <item x="1"/>
        <item x="0"/>
        <item t="default"/>
      </items>
    </pivotField>
    <pivotField axis="axisRow" showAll="0">
      <items count="4">
        <item x="1"/>
        <item x="2"/>
        <item x="0"/>
        <item t="default"/>
      </items>
    </pivotField>
    <pivotField showAll="0"/>
    <pivotField axis="axisRow" showAll="0">
      <items count="5">
        <item n="ไม่สอดคล้องกับ V และ F ใด" x="3"/>
        <item x="0"/>
        <item x="2"/>
        <item x="1"/>
        <item t="default"/>
      </items>
    </pivotField>
    <pivotField axis="axisRow" showAll="0">
      <items count="9">
        <item n="F00" x="4"/>
        <item x="6"/>
        <item x="0"/>
        <item x="7"/>
        <item x="3"/>
        <item x="2"/>
        <item x="1"/>
        <item x="5"/>
        <item t="default"/>
      </items>
    </pivotField>
  </pivotFields>
  <rowFields count="4">
    <field x="8"/>
    <field x="7"/>
    <field x="10"/>
    <field x="11"/>
  </rowFields>
  <rowItems count="23">
    <i>
      <x/>
    </i>
    <i r="1">
      <x v="2"/>
    </i>
    <i r="2">
      <x v="1"/>
    </i>
    <i r="3">
      <x v="1"/>
    </i>
    <i r="1">
      <x v="3"/>
    </i>
    <i r="2">
      <x v="3"/>
    </i>
    <i r="3">
      <x v="5"/>
    </i>
    <i r="3">
      <x v="6"/>
    </i>
    <i r="3">
      <x v="7"/>
    </i>
    <i>
      <x v="1"/>
    </i>
    <i r="1">
      <x/>
    </i>
    <i r="2">
      <x v="2"/>
    </i>
    <i r="3">
      <x v="3"/>
    </i>
    <i r="1">
      <x v="1"/>
    </i>
    <i r="2">
      <x/>
    </i>
    <i r="3">
      <x/>
    </i>
    <i>
      <x v="2"/>
    </i>
    <i r="1">
      <x v="4"/>
    </i>
    <i r="2">
      <x v="1"/>
    </i>
    <i r="3">
      <x v="2"/>
    </i>
    <i r="2">
      <x v="2"/>
    </i>
    <i r="3">
      <x v="4"/>
    </i>
    <i t="grand">
      <x/>
    </i>
  </rowItems>
  <colItems count="1">
    <i/>
  </colItems>
  <dataFields count="1">
    <dataField name="จำนวนโครงการ/การดำเนินงาน" fld="0" subtotal="count" baseField="8" baseItem="0"/>
  </dataFields>
  <formats count="8">
    <format dxfId="7">
      <pivotArea type="all" dataOnly="0" outline="0" fieldPosition="0"/>
    </format>
    <format dxfId="6">
      <pivotArea type="all" dataOnly="0" outline="0" fieldPosition="0"/>
    </format>
    <format dxfId="5">
      <pivotArea type="all" dataOnly="0" outline="0" fieldPosition="0"/>
    </format>
    <format dxfId="4">
      <pivotArea dataOnly="0" labelOnly="1" outline="0" axis="axisValues" fieldPosition="0"/>
    </format>
    <format dxfId="3">
      <pivotArea grandRow="1" outline="0" collapsedLevelsAreSubtotals="1" fieldPosition="0"/>
    </format>
    <format dxfId="2">
      <pivotArea dataOnly="0" labelOnly="1" grandRow="1" outline="0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Medium3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2a684247ff240c0ef1332d&amp;username=most53091" TargetMode="External"/><Relationship Id="rId18" Type="http://schemas.openxmlformats.org/officeDocument/2006/relationships/hyperlink" Target="https://emenscr.nesdc.go.th/viewer/view.html?id=5fe156870573ae1b28632329&amp;username=mot06036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278d52b922e22f5780c047&amp;username=most54011" TargetMode="External"/><Relationship Id="rId17" Type="http://schemas.openxmlformats.org/officeDocument/2006/relationships/hyperlink" Target="https://emenscr.nesdc.go.th/viewer/view.html?id=5f9a8e9f8f85135b66769ecf&amp;username=utk057909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6" Type="http://schemas.openxmlformats.org/officeDocument/2006/relationships/hyperlink" Target="https://emenscr.nesdc.go.th/viewer/view.html?id=5f2ccee85d3d8c1b64cee139&amp;username=rmutt057818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5" Type="http://schemas.openxmlformats.org/officeDocument/2006/relationships/hyperlink" Target="https://emenscr.nesdc.go.th/viewer/view.html?id=5f2cb6f51e9bcf1b6a33653e&amp;username=rmutt057818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Relationship Id="rId14" Type="http://schemas.openxmlformats.org/officeDocument/2006/relationships/hyperlink" Target="https://emenscr.nesdc.go.th/viewer/view.html?id=5f2bc59658f327252403c748&amp;username=rmutt0578181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e156870573ae1b28632329&amp;username=mot06036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9a8e9f8f85135b66769ecf&amp;username=utk057909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e156870573ae1b28632329&amp;username=mot06036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9a8e9f8f85135b66769ecf&amp;username=utk057909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2a684247ff240c0ef1332d&amp;username=most53091" TargetMode="External"/><Relationship Id="rId18" Type="http://schemas.openxmlformats.org/officeDocument/2006/relationships/hyperlink" Target="https://emenscr.nesdc.go.th/viewer/view.html?id=5fe156870573ae1b28632329&amp;username=mot06036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278d52b922e22f5780c047&amp;username=most54011" TargetMode="External"/><Relationship Id="rId17" Type="http://schemas.openxmlformats.org/officeDocument/2006/relationships/hyperlink" Target="https://emenscr.nesdc.go.th/viewer/view.html?id=5f9a8e9f8f85135b66769ecf&amp;username=utk057909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6" Type="http://schemas.openxmlformats.org/officeDocument/2006/relationships/hyperlink" Target="https://emenscr.nesdc.go.th/viewer/view.html?id=5f2ccee85d3d8c1b64cee139&amp;username=rmutt057818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5" Type="http://schemas.openxmlformats.org/officeDocument/2006/relationships/hyperlink" Target="https://emenscr.nesdc.go.th/viewer/view.html?id=5f2cb6f51e9bcf1b6a33653e&amp;username=rmutt057818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Relationship Id="rId14" Type="http://schemas.openxmlformats.org/officeDocument/2006/relationships/hyperlink" Target="https://emenscr.nesdc.go.th/viewer/view.html?id=5f2bc59658f327252403c748&amp;username=rmutt057818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e156870573ae1b28632329&amp;username=mot060361" TargetMode="External"/><Relationship Id="rId18" Type="http://schemas.openxmlformats.org/officeDocument/2006/relationships/hyperlink" Target="https://emenscr.nesdc.go.th/viewer/view.html?id=61a05fd7eacc4561cc159f08&amp;username=most5302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9a8e9f8f85135b66769ecf&amp;username=utk0579091" TargetMode="External"/><Relationship Id="rId17" Type="http://schemas.openxmlformats.org/officeDocument/2006/relationships/hyperlink" Target="https://emenscr.nesdc.go.th/viewer/view.html?id=5fa11adc473e860600b762f9&amp;username=industry0803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6" Type="http://schemas.openxmlformats.org/officeDocument/2006/relationships/hyperlink" Target="https://emenscr.nesdc.go.th/viewer/view.html?id=5ea16be5271f744e529eb26d&amp;username=industry08031" TargetMode="External"/><Relationship Id="rId20" Type="http://schemas.openxmlformats.org/officeDocument/2006/relationships/drawing" Target="../drawings/drawing2.xm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5" Type="http://schemas.openxmlformats.org/officeDocument/2006/relationships/hyperlink" Target="https://emenscr.nesdc.go.th/viewer/view.html?id=5fc1ddf99a014c2a732f7746&amp;username=industry0802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Relationship Id="rId14" Type="http://schemas.openxmlformats.org/officeDocument/2006/relationships/hyperlink" Target="https://emenscr.nesdc.go.th/viewer/view.html?id=5e9d352be3f8737535c25076&amp;username=industry08021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e156870573ae1b28632329&amp;username=mot060361" TargetMode="External"/><Relationship Id="rId18" Type="http://schemas.openxmlformats.org/officeDocument/2006/relationships/hyperlink" Target="https://emenscr.nesdc.go.th/viewer/view.html?id=61a05fd7eacc4561cc159f08&amp;username=most5302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9a8e9f8f85135b66769ecf&amp;username=utk0579091" TargetMode="External"/><Relationship Id="rId17" Type="http://schemas.openxmlformats.org/officeDocument/2006/relationships/hyperlink" Target="https://emenscr.nesdc.go.th/viewer/view.html?id=5fa11adc473e860600b762f9&amp;username=industry0803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6" Type="http://schemas.openxmlformats.org/officeDocument/2006/relationships/hyperlink" Target="https://emenscr.nesdc.go.th/viewer/view.html?id=5ea16be5271f744e529eb26d&amp;username=industry08031" TargetMode="External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5" Type="http://schemas.openxmlformats.org/officeDocument/2006/relationships/hyperlink" Target="https://emenscr.nesdc.go.th/viewer/view.html?id=5fc1ddf99a014c2a732f7746&amp;username=industry0802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19" Type="http://schemas.openxmlformats.org/officeDocument/2006/relationships/printerSettings" Target="../printerSettings/printerSettings3.bin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Relationship Id="rId14" Type="http://schemas.openxmlformats.org/officeDocument/2006/relationships/hyperlink" Target="https://emenscr.nesdc.go.th/viewer/view.html?id=5e9d352be3f8737535c25076&amp;username=industry08021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5e1f06b0dd5aa7472e846289&amp;username=industry07081" TargetMode="External"/><Relationship Id="rId13" Type="http://schemas.openxmlformats.org/officeDocument/2006/relationships/hyperlink" Target="https://emenscr.nesdc.go.th/viewer/view.html?id=5fe156870573ae1b28632329&amp;username=mot060361" TargetMode="External"/><Relationship Id="rId18" Type="http://schemas.openxmlformats.org/officeDocument/2006/relationships/hyperlink" Target="https://emenscr.nesdc.go.th/viewer/view.html?id=61a05fd7eacc4561cc159f08&amp;username=most53021" TargetMode="External"/><Relationship Id="rId3" Type="http://schemas.openxmlformats.org/officeDocument/2006/relationships/hyperlink" Target="https://emenscr.nesdc.go.th/viewer/view.html?id=5c5a8e921248ca2ef6b77d5a&amp;username=rmutt0578081" TargetMode="External"/><Relationship Id="rId21" Type="http://schemas.openxmlformats.org/officeDocument/2006/relationships/drawing" Target="../drawings/drawing3.xml"/><Relationship Id="rId7" Type="http://schemas.openxmlformats.org/officeDocument/2006/relationships/hyperlink" Target="https://emenscr.nesdc.go.th/viewer/view.html?id=5cb7fc5ff78b133fe6b14d4d&amp;username=rmutt0578081" TargetMode="External"/><Relationship Id="rId12" Type="http://schemas.openxmlformats.org/officeDocument/2006/relationships/hyperlink" Target="https://emenscr.nesdc.go.th/viewer/view.html?id=5f9a8e9f8f85135b66769ecf&amp;username=utk0579091" TargetMode="External"/><Relationship Id="rId17" Type="http://schemas.openxmlformats.org/officeDocument/2006/relationships/hyperlink" Target="https://emenscr.nesdc.go.th/viewer/view.html?id=5fa11adc473e860600b762f9&amp;username=industry08031" TargetMode="External"/><Relationship Id="rId2" Type="http://schemas.openxmlformats.org/officeDocument/2006/relationships/hyperlink" Target="https://emenscr.nesdc.go.th/viewer/view.html?id=5bd6c0b4ead9a205b323d6bf&amp;username=rmutt0578081" TargetMode="External"/><Relationship Id="rId16" Type="http://schemas.openxmlformats.org/officeDocument/2006/relationships/hyperlink" Target="https://emenscr.nesdc.go.th/viewer/view.html?id=5ea16be5271f744e529eb26d&amp;username=industry08031" TargetMode="External"/><Relationship Id="rId20" Type="http://schemas.openxmlformats.org/officeDocument/2006/relationships/printerSettings" Target="../printerSettings/printerSettings4.bin"/><Relationship Id="rId1" Type="http://schemas.openxmlformats.org/officeDocument/2006/relationships/hyperlink" Target="https://emenscr.nesdc.go.th/viewer/view.html?id=5b20ee687587e67e2e721236&amp;username=industry07061" TargetMode="External"/><Relationship Id="rId6" Type="http://schemas.openxmlformats.org/officeDocument/2006/relationships/hyperlink" Target="https://emenscr.nesdc.go.th/viewer/view.html?id=5c9335aaf78b133fe6b14990&amp;username=industry07051" TargetMode="External"/><Relationship Id="rId11" Type="http://schemas.openxmlformats.org/officeDocument/2006/relationships/hyperlink" Target="https://emenscr.nesdc.go.th/viewer/view.html?id=5ee9cfe19409b63d7ad2d947&amp;username=rmutt0578101" TargetMode="External"/><Relationship Id="rId5" Type="http://schemas.openxmlformats.org/officeDocument/2006/relationships/hyperlink" Target="https://emenscr.nesdc.go.th/viewer/view.html?id=5c7defc91248ca2ef6b7810f&amp;username=industry07041" TargetMode="External"/><Relationship Id="rId15" Type="http://schemas.openxmlformats.org/officeDocument/2006/relationships/hyperlink" Target="https://emenscr.nesdc.go.th/viewer/view.html?id=5fc1ddf99a014c2a732f7746&amp;username=industry08021" TargetMode="External"/><Relationship Id="rId10" Type="http://schemas.openxmlformats.org/officeDocument/2006/relationships/hyperlink" Target="https://emenscr.nesdc.go.th/viewer/view.html?id=5e85b4b861d8aa05dfb003ea&amp;username=rmutt0578081" TargetMode="External"/><Relationship Id="rId19" Type="http://schemas.openxmlformats.org/officeDocument/2006/relationships/hyperlink" Target="https://emenscr.nesdc.go.th/viewer/view.html?id=nrGM6xjBVGidg25o3WW1" TargetMode="External"/><Relationship Id="rId4" Type="http://schemas.openxmlformats.org/officeDocument/2006/relationships/hyperlink" Target="https://emenscr.nesdc.go.th/viewer/view.html?id=5c5ba76f339edb2eebb97138&amp;username=rmutt0578081" TargetMode="External"/><Relationship Id="rId9" Type="http://schemas.openxmlformats.org/officeDocument/2006/relationships/hyperlink" Target="https://emenscr.nesdc.go.th/viewer/view.html?id=5e392d38e7d7ab7b0f7c638d&amp;username=mot0703331" TargetMode="External"/><Relationship Id="rId14" Type="http://schemas.openxmlformats.org/officeDocument/2006/relationships/hyperlink" Target="https://emenscr.nesdc.go.th/viewer/view.html?id=5e9d352be3f8737535c25076&amp;username=industry0802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X20"/>
  <sheetViews>
    <sheetView workbookViewId="0">
      <selection activeCell="A2" sqref="A2"/>
    </sheetView>
  </sheetViews>
  <sheetFormatPr defaultRowHeight="15" x14ac:dyDescent="0.25"/>
  <cols>
    <col min="1" max="1" width="17.5703125" customWidth="1"/>
    <col min="2" max="2" width="24.28515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28515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28515625" customWidth="1"/>
    <col min="15" max="15" width="27" customWidth="1"/>
    <col min="16" max="16" width="32.42578125" customWidth="1"/>
    <col min="17" max="17" width="45.85546875" customWidth="1"/>
    <col min="18" max="18" width="50" customWidth="1"/>
    <col min="19" max="21" width="54" customWidth="1"/>
    <col min="22" max="22" width="13.42578125" customWidth="1"/>
    <col min="23" max="23" width="14.85546875" customWidth="1"/>
    <col min="24" max="24" width="17.5703125" customWidth="1"/>
  </cols>
  <sheetData>
    <row r="1" spans="1:24" x14ac:dyDescent="0.25">
      <c r="A1" s="132" t="s">
        <v>0</v>
      </c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</row>
    <row r="2" spans="1:24" x14ac:dyDescent="0.25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152</v>
      </c>
    </row>
    <row r="3" spans="1:24" ht="15.75" thickBot="1" x14ac:dyDescent="0.3">
      <c r="A3" s="2" t="s">
        <v>24</v>
      </c>
      <c r="B3" s="2" t="s">
        <v>25</v>
      </c>
      <c r="C3" s="2" t="s">
        <v>26</v>
      </c>
      <c r="D3" s="2"/>
      <c r="E3" s="2"/>
      <c r="F3" s="2" t="s">
        <v>27</v>
      </c>
      <c r="G3" s="2" t="s">
        <v>28</v>
      </c>
      <c r="H3" s="2" t="s">
        <v>29</v>
      </c>
      <c r="I3" s="2" t="s">
        <v>27</v>
      </c>
      <c r="J3" s="2" t="s">
        <v>30</v>
      </c>
      <c r="K3" s="2" t="s">
        <v>31</v>
      </c>
      <c r="L3" s="2" t="s">
        <v>32</v>
      </c>
      <c r="M3" s="2" t="s">
        <v>33</v>
      </c>
      <c r="N3" s="2" t="s">
        <v>34</v>
      </c>
      <c r="O3" s="2" t="s">
        <v>35</v>
      </c>
      <c r="P3" s="3">
        <v>618915000</v>
      </c>
      <c r="Q3" s="3">
        <v>618915000</v>
      </c>
      <c r="R3" s="2" t="s">
        <v>36</v>
      </c>
      <c r="S3" s="2" t="s">
        <v>37</v>
      </c>
      <c r="T3" s="2" t="s">
        <v>38</v>
      </c>
      <c r="U3" s="2"/>
      <c r="V3" s="2"/>
      <c r="W3" s="2"/>
      <c r="X3" s="4" t="s">
        <v>26</v>
      </c>
    </row>
    <row r="4" spans="1:24" ht="15.75" thickBot="1" x14ac:dyDescent="0.3">
      <c r="A4" s="2" t="s">
        <v>39</v>
      </c>
      <c r="B4" s="2" t="s">
        <v>40</v>
      </c>
      <c r="C4" s="2" t="s">
        <v>41</v>
      </c>
      <c r="D4" s="2"/>
      <c r="E4" s="2"/>
      <c r="F4" s="2" t="s">
        <v>27</v>
      </c>
      <c r="G4" s="2" t="s">
        <v>28</v>
      </c>
      <c r="H4" s="2"/>
      <c r="I4" s="2" t="s">
        <v>27</v>
      </c>
      <c r="J4" s="2" t="s">
        <v>30</v>
      </c>
      <c r="K4" s="14" t="s">
        <v>31</v>
      </c>
      <c r="L4" s="2" t="s">
        <v>42</v>
      </c>
      <c r="M4" s="2" t="s">
        <v>33</v>
      </c>
      <c r="N4" s="2" t="s">
        <v>43</v>
      </c>
      <c r="O4" s="2" t="s">
        <v>44</v>
      </c>
      <c r="P4" s="3">
        <v>234765</v>
      </c>
      <c r="Q4" s="3">
        <v>234765</v>
      </c>
      <c r="R4" s="2" t="s">
        <v>45</v>
      </c>
      <c r="S4" s="2" t="s">
        <v>46</v>
      </c>
      <c r="T4" s="2" t="s">
        <v>47</v>
      </c>
      <c r="U4" s="2"/>
      <c r="V4" s="2"/>
      <c r="W4" s="2"/>
      <c r="X4" s="5" t="s">
        <v>41</v>
      </c>
    </row>
    <row r="5" spans="1:24" ht="15.75" thickBot="1" x14ac:dyDescent="0.3">
      <c r="A5" s="2" t="s">
        <v>39</v>
      </c>
      <c r="B5" s="2" t="s">
        <v>48</v>
      </c>
      <c r="C5" s="2" t="s">
        <v>49</v>
      </c>
      <c r="D5" s="2"/>
      <c r="E5" s="2"/>
      <c r="F5" s="2" t="s">
        <v>27</v>
      </c>
      <c r="G5" s="2" t="s">
        <v>28</v>
      </c>
      <c r="H5" s="2"/>
      <c r="I5" s="2" t="s">
        <v>27</v>
      </c>
      <c r="J5" s="2" t="s">
        <v>30</v>
      </c>
      <c r="K5" s="2" t="s">
        <v>31</v>
      </c>
      <c r="L5" s="2" t="s">
        <v>50</v>
      </c>
      <c r="M5" s="2" t="s">
        <v>33</v>
      </c>
      <c r="N5" s="2" t="s">
        <v>51</v>
      </c>
      <c r="O5" s="2" t="s">
        <v>51</v>
      </c>
      <c r="P5" s="3">
        <v>750000</v>
      </c>
      <c r="Q5" s="3">
        <v>750000</v>
      </c>
      <c r="R5" s="2" t="s">
        <v>45</v>
      </c>
      <c r="S5" s="2" t="s">
        <v>46</v>
      </c>
      <c r="T5" s="2" t="s">
        <v>47</v>
      </c>
      <c r="U5" s="2"/>
      <c r="V5" s="2"/>
      <c r="W5" s="2"/>
      <c r="X5" s="5" t="s">
        <v>49</v>
      </c>
    </row>
    <row r="6" spans="1:24" ht="15.75" thickBot="1" x14ac:dyDescent="0.3">
      <c r="A6" s="2" t="s">
        <v>39</v>
      </c>
      <c r="B6" s="2" t="s">
        <v>52</v>
      </c>
      <c r="C6" s="2" t="s">
        <v>53</v>
      </c>
      <c r="D6" s="2"/>
      <c r="E6" s="2"/>
      <c r="F6" s="2" t="s">
        <v>27</v>
      </c>
      <c r="G6" s="2" t="s">
        <v>28</v>
      </c>
      <c r="H6" s="2"/>
      <c r="I6" s="2" t="s">
        <v>27</v>
      </c>
      <c r="J6" s="2" t="s">
        <v>30</v>
      </c>
      <c r="K6" s="2" t="s">
        <v>31</v>
      </c>
      <c r="L6" s="2" t="s">
        <v>54</v>
      </c>
      <c r="M6" s="2" t="s">
        <v>33</v>
      </c>
      <c r="N6" s="2" t="s">
        <v>55</v>
      </c>
      <c r="O6" s="2" t="s">
        <v>55</v>
      </c>
      <c r="P6" s="3">
        <v>90000</v>
      </c>
      <c r="Q6" s="3">
        <v>90000</v>
      </c>
      <c r="R6" s="2" t="s">
        <v>45</v>
      </c>
      <c r="S6" s="2" t="s">
        <v>46</v>
      </c>
      <c r="T6" s="2" t="s">
        <v>47</v>
      </c>
      <c r="U6" s="2"/>
      <c r="V6" s="2"/>
      <c r="W6" s="2"/>
      <c r="X6" s="5" t="s">
        <v>53</v>
      </c>
    </row>
    <row r="7" spans="1:24" ht="15.75" thickBot="1" x14ac:dyDescent="0.3">
      <c r="A7" s="2" t="s">
        <v>56</v>
      </c>
      <c r="B7" s="2" t="s">
        <v>57</v>
      </c>
      <c r="C7" s="2" t="s">
        <v>58</v>
      </c>
      <c r="D7" s="2"/>
      <c r="E7" s="2"/>
      <c r="F7" s="2" t="s">
        <v>27</v>
      </c>
      <c r="G7" s="2" t="s">
        <v>28</v>
      </c>
      <c r="H7" s="2" t="s">
        <v>59</v>
      </c>
      <c r="I7" s="2" t="s">
        <v>27</v>
      </c>
      <c r="J7" s="2" t="s">
        <v>30</v>
      </c>
      <c r="K7" s="2" t="s">
        <v>31</v>
      </c>
      <c r="L7" s="2" t="s">
        <v>60</v>
      </c>
      <c r="M7" s="2" t="s">
        <v>33</v>
      </c>
      <c r="N7" s="2" t="s">
        <v>61</v>
      </c>
      <c r="O7" s="2" t="s">
        <v>62</v>
      </c>
      <c r="P7" s="3">
        <v>3749600</v>
      </c>
      <c r="Q7" s="3">
        <v>3749600</v>
      </c>
      <c r="R7" s="2" t="s">
        <v>63</v>
      </c>
      <c r="S7" s="2" t="s">
        <v>37</v>
      </c>
      <c r="T7" s="2" t="s">
        <v>38</v>
      </c>
      <c r="U7" s="2"/>
      <c r="V7" s="2"/>
      <c r="W7" s="2"/>
      <c r="X7" s="5" t="s">
        <v>58</v>
      </c>
    </row>
    <row r="8" spans="1:24" ht="15.75" thickBot="1" x14ac:dyDescent="0.3">
      <c r="A8" s="2" t="s">
        <v>64</v>
      </c>
      <c r="B8" s="2" t="s">
        <v>65</v>
      </c>
      <c r="C8" s="2" t="s">
        <v>66</v>
      </c>
      <c r="D8" s="2"/>
      <c r="E8" s="2"/>
      <c r="F8" s="2" t="s">
        <v>27</v>
      </c>
      <c r="G8" s="2" t="s">
        <v>28</v>
      </c>
      <c r="H8" s="2"/>
      <c r="I8" s="2" t="s">
        <v>27</v>
      </c>
      <c r="J8" s="2" t="s">
        <v>30</v>
      </c>
      <c r="K8" s="2" t="s">
        <v>31</v>
      </c>
      <c r="L8" s="2" t="s">
        <v>67</v>
      </c>
      <c r="M8" s="2" t="s">
        <v>33</v>
      </c>
      <c r="N8" s="2" t="s">
        <v>61</v>
      </c>
      <c r="O8" s="2" t="s">
        <v>62</v>
      </c>
      <c r="P8" s="3">
        <v>130600000</v>
      </c>
      <c r="Q8" s="3">
        <v>130600000</v>
      </c>
      <c r="R8" s="2" t="s">
        <v>68</v>
      </c>
      <c r="S8" s="2" t="s">
        <v>37</v>
      </c>
      <c r="T8" s="2" t="s">
        <v>38</v>
      </c>
      <c r="U8" s="2"/>
      <c r="V8" s="2"/>
      <c r="W8" s="2"/>
      <c r="X8" s="5" t="s">
        <v>66</v>
      </c>
    </row>
    <row r="9" spans="1:24" ht="15.75" thickBot="1" x14ac:dyDescent="0.3">
      <c r="A9" s="2" t="s">
        <v>39</v>
      </c>
      <c r="B9" s="2" t="s">
        <v>69</v>
      </c>
      <c r="C9" s="2" t="s">
        <v>70</v>
      </c>
      <c r="D9" s="2"/>
      <c r="E9" s="2"/>
      <c r="F9" s="2" t="s">
        <v>27</v>
      </c>
      <c r="G9" s="2" t="s">
        <v>28</v>
      </c>
      <c r="H9" s="2"/>
      <c r="I9" s="2" t="s">
        <v>27</v>
      </c>
      <c r="J9" s="2" t="s">
        <v>30</v>
      </c>
      <c r="K9" s="2" t="s">
        <v>31</v>
      </c>
      <c r="L9" s="2" t="s">
        <v>71</v>
      </c>
      <c r="M9" s="2" t="s">
        <v>33</v>
      </c>
      <c r="N9" s="2" t="s">
        <v>72</v>
      </c>
      <c r="O9" s="2" t="s">
        <v>73</v>
      </c>
      <c r="P9" s="3">
        <v>910000</v>
      </c>
      <c r="Q9" s="3">
        <v>910000</v>
      </c>
      <c r="R9" s="2" t="s">
        <v>45</v>
      </c>
      <c r="S9" s="2" t="s">
        <v>46</v>
      </c>
      <c r="T9" s="2" t="s">
        <v>47</v>
      </c>
      <c r="U9" s="2"/>
      <c r="V9" s="2"/>
      <c r="W9" s="2"/>
      <c r="X9" s="5" t="s">
        <v>70</v>
      </c>
    </row>
    <row r="10" spans="1:24" ht="15.75" thickBot="1" x14ac:dyDescent="0.3">
      <c r="A10" s="2" t="s">
        <v>74</v>
      </c>
      <c r="B10" s="2" t="s">
        <v>75</v>
      </c>
      <c r="C10" s="2" t="s">
        <v>76</v>
      </c>
      <c r="D10" s="2"/>
      <c r="E10" s="2"/>
      <c r="F10" s="2" t="s">
        <v>27</v>
      </c>
      <c r="G10" s="2" t="s">
        <v>28</v>
      </c>
      <c r="H10" s="2" t="s">
        <v>29</v>
      </c>
      <c r="I10" s="2" t="s">
        <v>27</v>
      </c>
      <c r="J10" s="2" t="s">
        <v>30</v>
      </c>
      <c r="K10" s="2" t="s">
        <v>31</v>
      </c>
      <c r="L10" s="2" t="s">
        <v>77</v>
      </c>
      <c r="M10" s="2" t="s">
        <v>33</v>
      </c>
      <c r="N10" s="2" t="s">
        <v>78</v>
      </c>
      <c r="O10" s="2" t="s">
        <v>79</v>
      </c>
      <c r="P10" s="3">
        <v>407674200</v>
      </c>
      <c r="Q10" s="3">
        <v>407674240</v>
      </c>
      <c r="R10" s="2" t="s">
        <v>80</v>
      </c>
      <c r="S10" s="2" t="s">
        <v>37</v>
      </c>
      <c r="T10" s="2" t="s">
        <v>38</v>
      </c>
      <c r="U10" s="2"/>
      <c r="V10" s="2"/>
      <c r="W10" s="2"/>
      <c r="X10" s="5" t="s">
        <v>76</v>
      </c>
    </row>
    <row r="11" spans="1:24" ht="15.75" thickBot="1" x14ac:dyDescent="0.3">
      <c r="A11" s="2" t="s">
        <v>81</v>
      </c>
      <c r="B11" s="2" t="s">
        <v>82</v>
      </c>
      <c r="C11" s="2" t="s">
        <v>83</v>
      </c>
      <c r="D11" s="2"/>
      <c r="E11" s="2"/>
      <c r="F11" s="2" t="s">
        <v>27</v>
      </c>
      <c r="G11" s="2" t="s">
        <v>28</v>
      </c>
      <c r="H11" s="2"/>
      <c r="I11" s="2" t="s">
        <v>27</v>
      </c>
      <c r="J11" s="2" t="s">
        <v>30</v>
      </c>
      <c r="K11" s="2" t="s">
        <v>31</v>
      </c>
      <c r="L11" s="2" t="s">
        <v>84</v>
      </c>
      <c r="M11" s="2" t="s">
        <v>33</v>
      </c>
      <c r="N11" s="2" t="s">
        <v>78</v>
      </c>
      <c r="O11" s="2" t="s">
        <v>85</v>
      </c>
      <c r="P11" s="3">
        <v>20000000</v>
      </c>
      <c r="Q11" s="3">
        <v>20000000</v>
      </c>
      <c r="R11" s="2" t="s">
        <v>86</v>
      </c>
      <c r="S11" s="2" t="s">
        <v>87</v>
      </c>
      <c r="T11" s="2" t="s">
        <v>88</v>
      </c>
      <c r="U11" s="2"/>
      <c r="V11" s="2"/>
      <c r="W11" s="2"/>
      <c r="X11" s="5" t="s">
        <v>83</v>
      </c>
    </row>
    <row r="12" spans="1:24" ht="15.75" thickBot="1" x14ac:dyDescent="0.3">
      <c r="A12" s="2" t="s">
        <v>39</v>
      </c>
      <c r="B12" s="2" t="s">
        <v>89</v>
      </c>
      <c r="C12" s="2" t="s">
        <v>90</v>
      </c>
      <c r="D12" s="2"/>
      <c r="E12" s="2"/>
      <c r="F12" s="2" t="s">
        <v>27</v>
      </c>
      <c r="G12" s="2" t="s">
        <v>28</v>
      </c>
      <c r="H12" s="2"/>
      <c r="I12" s="2" t="s">
        <v>27</v>
      </c>
      <c r="J12" s="2" t="s">
        <v>30</v>
      </c>
      <c r="K12" s="2" t="s">
        <v>31</v>
      </c>
      <c r="L12" s="2" t="s">
        <v>91</v>
      </c>
      <c r="M12" s="2" t="s">
        <v>33</v>
      </c>
      <c r="N12" s="2" t="s">
        <v>92</v>
      </c>
      <c r="O12" s="2" t="s">
        <v>92</v>
      </c>
      <c r="P12" s="3">
        <v>574000</v>
      </c>
      <c r="Q12" s="3">
        <v>574000</v>
      </c>
      <c r="R12" s="2" t="s">
        <v>45</v>
      </c>
      <c r="S12" s="2" t="s">
        <v>46</v>
      </c>
      <c r="T12" s="2" t="s">
        <v>47</v>
      </c>
      <c r="U12" s="2"/>
      <c r="V12" s="2"/>
      <c r="W12" s="2"/>
      <c r="X12" s="5" t="s">
        <v>90</v>
      </c>
    </row>
    <row r="13" spans="1:24" ht="15.75" thickBot="1" x14ac:dyDescent="0.3">
      <c r="A13" s="2" t="s">
        <v>93</v>
      </c>
      <c r="B13" s="2" t="s">
        <v>94</v>
      </c>
      <c r="C13" s="2" t="s">
        <v>95</v>
      </c>
      <c r="D13" s="2"/>
      <c r="E13" s="2"/>
      <c r="F13" s="2" t="s">
        <v>27</v>
      </c>
      <c r="G13" s="2" t="s">
        <v>28</v>
      </c>
      <c r="H13" s="2"/>
      <c r="I13" s="2" t="s">
        <v>27</v>
      </c>
      <c r="J13" s="2" t="s">
        <v>30</v>
      </c>
      <c r="K13" s="2" t="s">
        <v>31</v>
      </c>
      <c r="L13" s="2" t="s">
        <v>96</v>
      </c>
      <c r="M13" s="2" t="s">
        <v>33</v>
      </c>
      <c r="N13" s="2" t="s">
        <v>97</v>
      </c>
      <c r="O13" s="2" t="s">
        <v>98</v>
      </c>
      <c r="P13" s="3">
        <v>50000</v>
      </c>
      <c r="Q13" s="6">
        <v>18987.97</v>
      </c>
      <c r="R13" s="2" t="s">
        <v>99</v>
      </c>
      <c r="S13" s="2" t="s">
        <v>46</v>
      </c>
      <c r="T13" s="2" t="s">
        <v>47</v>
      </c>
      <c r="U13" s="2"/>
      <c r="V13" s="2"/>
      <c r="W13" s="2"/>
      <c r="X13" s="5" t="s">
        <v>95</v>
      </c>
    </row>
    <row r="14" spans="1:24" ht="15.75" thickBot="1" x14ac:dyDescent="0.3">
      <c r="A14" s="2" t="s">
        <v>100</v>
      </c>
      <c r="B14" s="2" t="s">
        <v>101</v>
      </c>
      <c r="C14" s="2" t="s">
        <v>102</v>
      </c>
      <c r="D14" s="2"/>
      <c r="E14" s="2"/>
      <c r="F14" s="2" t="s">
        <v>27</v>
      </c>
      <c r="G14" s="2" t="s">
        <v>28</v>
      </c>
      <c r="H14" s="2"/>
      <c r="I14" s="2" t="s">
        <v>27</v>
      </c>
      <c r="J14" s="2" t="s">
        <v>30</v>
      </c>
      <c r="K14" s="2" t="s">
        <v>31</v>
      </c>
      <c r="L14" s="2" t="s">
        <v>103</v>
      </c>
      <c r="M14" s="2" t="s">
        <v>33</v>
      </c>
      <c r="N14" s="2" t="s">
        <v>104</v>
      </c>
      <c r="O14" s="2" t="s">
        <v>105</v>
      </c>
      <c r="P14" s="3">
        <v>66000000</v>
      </c>
      <c r="Q14" s="3">
        <v>66000000</v>
      </c>
      <c r="R14" s="2" t="s">
        <v>106</v>
      </c>
      <c r="S14" s="2" t="s">
        <v>107</v>
      </c>
      <c r="T14" s="2" t="s">
        <v>47</v>
      </c>
      <c r="U14" s="2" t="s">
        <v>108</v>
      </c>
      <c r="V14" s="2" t="s">
        <v>109</v>
      </c>
      <c r="W14" s="2" t="s">
        <v>110</v>
      </c>
      <c r="X14" s="5" t="s">
        <v>102</v>
      </c>
    </row>
    <row r="15" spans="1:24" ht="15.75" thickBot="1" x14ac:dyDescent="0.3">
      <c r="A15" s="2" t="s">
        <v>111</v>
      </c>
      <c r="B15" s="2" t="s">
        <v>112</v>
      </c>
      <c r="C15" s="2" t="s">
        <v>113</v>
      </c>
      <c r="D15" s="2"/>
      <c r="E15" s="2"/>
      <c r="F15" s="2" t="s">
        <v>27</v>
      </c>
      <c r="G15" s="2" t="s">
        <v>28</v>
      </c>
      <c r="H15" s="2"/>
      <c r="I15" s="2" t="s">
        <v>27</v>
      </c>
      <c r="J15" s="2" t="s">
        <v>30</v>
      </c>
      <c r="K15" s="2" t="s">
        <v>31</v>
      </c>
      <c r="L15" s="2" t="s">
        <v>114</v>
      </c>
      <c r="M15" s="2" t="s">
        <v>33</v>
      </c>
      <c r="N15" s="2" t="s">
        <v>104</v>
      </c>
      <c r="O15" s="2" t="s">
        <v>115</v>
      </c>
      <c r="P15" s="3">
        <v>18000000</v>
      </c>
      <c r="Q15" s="7">
        <v>0</v>
      </c>
      <c r="R15" s="2" t="s">
        <v>116</v>
      </c>
      <c r="S15" s="2" t="s">
        <v>117</v>
      </c>
      <c r="T15" s="2" t="s">
        <v>47</v>
      </c>
      <c r="U15" s="2" t="s">
        <v>118</v>
      </c>
      <c r="V15" s="2" t="s">
        <v>119</v>
      </c>
      <c r="W15" s="2" t="s">
        <v>120</v>
      </c>
      <c r="X15" s="5" t="s">
        <v>113</v>
      </c>
    </row>
    <row r="16" spans="1:24" ht="15.75" thickBot="1" x14ac:dyDescent="0.3">
      <c r="A16" s="2" t="s">
        <v>121</v>
      </c>
      <c r="B16" s="2" t="s">
        <v>122</v>
      </c>
      <c r="C16" s="2" t="s">
        <v>123</v>
      </c>
      <c r="D16" s="2"/>
      <c r="E16" s="2"/>
      <c r="F16" s="2" t="s">
        <v>27</v>
      </c>
      <c r="G16" s="2" t="s">
        <v>28</v>
      </c>
      <c r="H16" s="2"/>
      <c r="I16" s="2" t="s">
        <v>27</v>
      </c>
      <c r="J16" s="2" t="s">
        <v>30</v>
      </c>
      <c r="K16" s="2" t="s">
        <v>31</v>
      </c>
      <c r="L16" s="2" t="s">
        <v>124</v>
      </c>
      <c r="M16" s="2" t="s">
        <v>33</v>
      </c>
      <c r="N16" s="2" t="s">
        <v>104</v>
      </c>
      <c r="O16" s="2" t="s">
        <v>105</v>
      </c>
      <c r="P16" s="3">
        <v>60000000</v>
      </c>
      <c r="Q16" s="3">
        <v>60000000</v>
      </c>
      <c r="R16" s="2" t="s">
        <v>125</v>
      </c>
      <c r="S16" s="2" t="s">
        <v>46</v>
      </c>
      <c r="T16" s="2" t="s">
        <v>47</v>
      </c>
      <c r="U16" s="2" t="s">
        <v>118</v>
      </c>
      <c r="V16" s="2" t="s">
        <v>119</v>
      </c>
      <c r="W16" s="2" t="s">
        <v>126</v>
      </c>
      <c r="X16" s="5" t="s">
        <v>123</v>
      </c>
    </row>
    <row r="17" spans="1:24" ht="15.75" thickBot="1" x14ac:dyDescent="0.3">
      <c r="A17" s="2" t="s">
        <v>121</v>
      </c>
      <c r="B17" s="2" t="s">
        <v>127</v>
      </c>
      <c r="C17" s="2" t="s">
        <v>128</v>
      </c>
      <c r="D17" s="2"/>
      <c r="E17" s="2"/>
      <c r="F17" s="2" t="s">
        <v>27</v>
      </c>
      <c r="G17" s="2" t="s">
        <v>28</v>
      </c>
      <c r="H17" s="2"/>
      <c r="I17" s="2" t="s">
        <v>27</v>
      </c>
      <c r="J17" s="2" t="s">
        <v>30</v>
      </c>
      <c r="K17" s="2" t="s">
        <v>31</v>
      </c>
      <c r="L17" s="2" t="s">
        <v>129</v>
      </c>
      <c r="M17" s="2" t="s">
        <v>33</v>
      </c>
      <c r="N17" s="2" t="s">
        <v>104</v>
      </c>
      <c r="O17" s="2" t="s">
        <v>105</v>
      </c>
      <c r="P17" s="3">
        <v>55000000</v>
      </c>
      <c r="Q17" s="3">
        <v>55000000</v>
      </c>
      <c r="R17" s="2" t="s">
        <v>125</v>
      </c>
      <c r="S17" s="2" t="s">
        <v>46</v>
      </c>
      <c r="T17" s="2" t="s">
        <v>47</v>
      </c>
      <c r="U17" s="2" t="s">
        <v>118</v>
      </c>
      <c r="V17" s="2" t="s">
        <v>119</v>
      </c>
      <c r="W17" s="2" t="s">
        <v>130</v>
      </c>
      <c r="X17" s="5" t="s">
        <v>128</v>
      </c>
    </row>
    <row r="18" spans="1:24" ht="15.75" thickBot="1" x14ac:dyDescent="0.3">
      <c r="A18" s="2" t="s">
        <v>121</v>
      </c>
      <c r="B18" s="2" t="s">
        <v>131</v>
      </c>
      <c r="C18" s="2" t="s">
        <v>132</v>
      </c>
      <c r="D18" s="2"/>
      <c r="E18" s="2"/>
      <c r="F18" s="2" t="s">
        <v>27</v>
      </c>
      <c r="G18" s="2" t="s">
        <v>28</v>
      </c>
      <c r="H18" s="2"/>
      <c r="I18" s="2" t="s">
        <v>27</v>
      </c>
      <c r="J18" s="2" t="s">
        <v>30</v>
      </c>
      <c r="K18" s="2" t="s">
        <v>31</v>
      </c>
      <c r="L18" s="2" t="s">
        <v>133</v>
      </c>
      <c r="M18" s="2" t="s">
        <v>33</v>
      </c>
      <c r="N18" s="2" t="s">
        <v>104</v>
      </c>
      <c r="O18" s="2" t="s">
        <v>105</v>
      </c>
      <c r="P18" s="3">
        <v>50000000</v>
      </c>
      <c r="Q18" s="3">
        <v>50000000</v>
      </c>
      <c r="R18" s="2" t="s">
        <v>125</v>
      </c>
      <c r="S18" s="2" t="s">
        <v>46</v>
      </c>
      <c r="T18" s="2" t="s">
        <v>47</v>
      </c>
      <c r="U18" s="2" t="s">
        <v>118</v>
      </c>
      <c r="V18" s="2" t="s">
        <v>119</v>
      </c>
      <c r="W18" s="2" t="s">
        <v>120</v>
      </c>
      <c r="X18" s="5" t="s">
        <v>132</v>
      </c>
    </row>
    <row r="19" spans="1:24" ht="15.75" thickBot="1" x14ac:dyDescent="0.3">
      <c r="A19" s="2" t="s">
        <v>134</v>
      </c>
      <c r="B19" s="2" t="s">
        <v>135</v>
      </c>
      <c r="C19" s="2" t="s">
        <v>136</v>
      </c>
      <c r="D19" s="2"/>
      <c r="E19" s="2"/>
      <c r="F19" s="2" t="s">
        <v>27</v>
      </c>
      <c r="G19" s="2" t="s">
        <v>28</v>
      </c>
      <c r="H19" s="2" t="s">
        <v>29</v>
      </c>
      <c r="I19" s="2" t="s">
        <v>27</v>
      </c>
      <c r="J19" s="2" t="s">
        <v>30</v>
      </c>
      <c r="K19" s="2" t="s">
        <v>31</v>
      </c>
      <c r="L19" s="2" t="s">
        <v>137</v>
      </c>
      <c r="M19" s="2" t="s">
        <v>33</v>
      </c>
      <c r="N19" s="2" t="s">
        <v>138</v>
      </c>
      <c r="O19" s="2" t="s">
        <v>138</v>
      </c>
      <c r="P19" s="3">
        <v>155974</v>
      </c>
      <c r="Q19" s="3">
        <v>155974</v>
      </c>
      <c r="R19" s="2" t="s">
        <v>139</v>
      </c>
      <c r="S19" s="2" t="s">
        <v>140</v>
      </c>
      <c r="T19" s="2" t="s">
        <v>47</v>
      </c>
      <c r="U19" s="2"/>
      <c r="V19" s="2" t="s">
        <v>109</v>
      </c>
      <c r="W19" s="2" t="s">
        <v>141</v>
      </c>
      <c r="X19" s="5" t="s">
        <v>136</v>
      </c>
    </row>
    <row r="20" spans="1:24" ht="15.75" thickBot="1" x14ac:dyDescent="0.3">
      <c r="A20" s="2" t="s">
        <v>142</v>
      </c>
      <c r="B20" s="2" t="s">
        <v>143</v>
      </c>
      <c r="C20" s="2" t="s">
        <v>144</v>
      </c>
      <c r="D20" s="2"/>
      <c r="E20" s="2"/>
      <c r="F20" s="2" t="s">
        <v>27</v>
      </c>
      <c r="G20" s="2" t="s">
        <v>28</v>
      </c>
      <c r="H20" s="2"/>
      <c r="I20" s="2" t="s">
        <v>27</v>
      </c>
      <c r="J20" s="2" t="s">
        <v>30</v>
      </c>
      <c r="K20" s="2" t="s">
        <v>31</v>
      </c>
      <c r="L20" s="2" t="s">
        <v>145</v>
      </c>
      <c r="M20" s="2" t="s">
        <v>33</v>
      </c>
      <c r="N20" s="2" t="s">
        <v>146</v>
      </c>
      <c r="O20" s="2" t="s">
        <v>147</v>
      </c>
      <c r="P20" s="3">
        <v>15000000</v>
      </c>
      <c r="Q20" s="3">
        <v>15000000</v>
      </c>
      <c r="R20" s="2" t="s">
        <v>148</v>
      </c>
      <c r="S20" s="2" t="s">
        <v>149</v>
      </c>
      <c r="T20" s="2" t="s">
        <v>88</v>
      </c>
      <c r="U20" s="2"/>
      <c r="V20" s="2" t="s">
        <v>150</v>
      </c>
      <c r="W20" s="2" t="s">
        <v>151</v>
      </c>
      <c r="X20" s="8" t="s">
        <v>144</v>
      </c>
    </row>
  </sheetData>
  <mergeCells count="1">
    <mergeCell ref="A1:X1"/>
  </mergeCells>
  <hyperlinks>
    <hyperlink ref="X3" r:id="rId1" display="https://emenscr.nesdc.go.th/viewer/view.html?id=5b20ee687587e67e2e721236&amp;username=industry07061" xr:uid="{00000000-0004-0000-0000-000000000000}"/>
    <hyperlink ref="X4" r:id="rId2" display="https://emenscr.nesdc.go.th/viewer/view.html?id=5bd6c0b4ead9a205b323d6bf&amp;username=rmutt0578081" xr:uid="{00000000-0004-0000-0000-000001000000}"/>
    <hyperlink ref="X5" r:id="rId3" display="https://emenscr.nesdc.go.th/viewer/view.html?id=5c5a8e921248ca2ef6b77d5a&amp;username=rmutt0578081" xr:uid="{00000000-0004-0000-0000-000002000000}"/>
    <hyperlink ref="X6" r:id="rId4" display="https://emenscr.nesdc.go.th/viewer/view.html?id=5c5ba76f339edb2eebb97138&amp;username=rmutt0578081" xr:uid="{00000000-0004-0000-0000-000003000000}"/>
    <hyperlink ref="X7" r:id="rId5" display="https://emenscr.nesdc.go.th/viewer/view.html?id=5c7defc91248ca2ef6b7810f&amp;username=industry07041" xr:uid="{00000000-0004-0000-0000-000004000000}"/>
    <hyperlink ref="X8" r:id="rId6" display="https://emenscr.nesdc.go.th/viewer/view.html?id=5c9335aaf78b133fe6b14990&amp;username=industry07051" xr:uid="{00000000-0004-0000-0000-000005000000}"/>
    <hyperlink ref="X9" r:id="rId7" display="https://emenscr.nesdc.go.th/viewer/view.html?id=5cb7fc5ff78b133fe6b14d4d&amp;username=rmutt0578081" xr:uid="{00000000-0004-0000-0000-000006000000}"/>
    <hyperlink ref="X10" r:id="rId8" display="https://emenscr.nesdc.go.th/viewer/view.html?id=5e1f06b0dd5aa7472e846289&amp;username=industry07081" xr:uid="{00000000-0004-0000-0000-000007000000}"/>
    <hyperlink ref="X11" r:id="rId9" display="https://emenscr.nesdc.go.th/viewer/view.html?id=5e392d38e7d7ab7b0f7c638d&amp;username=mot0703331" xr:uid="{00000000-0004-0000-0000-000008000000}"/>
    <hyperlink ref="X12" r:id="rId10" display="https://emenscr.nesdc.go.th/viewer/view.html?id=5e85b4b861d8aa05dfb003ea&amp;username=rmutt0578081" xr:uid="{00000000-0004-0000-0000-000009000000}"/>
    <hyperlink ref="X13" r:id="rId11" display="https://emenscr.nesdc.go.th/viewer/view.html?id=5ee9cfe19409b63d7ad2d947&amp;username=rmutt0578101" xr:uid="{00000000-0004-0000-0000-00000A000000}"/>
    <hyperlink ref="X14" r:id="rId12" display="https://emenscr.nesdc.go.th/viewer/view.html?id=5f278d52b922e22f5780c047&amp;username=most54011" xr:uid="{00000000-0004-0000-0000-00000B000000}"/>
    <hyperlink ref="X15" r:id="rId13" display="https://emenscr.nesdc.go.th/viewer/view.html?id=5f2a684247ff240c0ef1332d&amp;username=most53091" xr:uid="{00000000-0004-0000-0000-00000C000000}"/>
    <hyperlink ref="X16" r:id="rId14" display="https://emenscr.nesdc.go.th/viewer/view.html?id=5f2bc59658f327252403c748&amp;username=rmutt0578181" xr:uid="{00000000-0004-0000-0000-00000D000000}"/>
    <hyperlink ref="X17" r:id="rId15" display="https://emenscr.nesdc.go.th/viewer/view.html?id=5f2cb6f51e9bcf1b6a33653e&amp;username=rmutt0578181" xr:uid="{00000000-0004-0000-0000-00000E000000}"/>
    <hyperlink ref="X18" r:id="rId16" display="https://emenscr.nesdc.go.th/viewer/view.html?id=5f2ccee85d3d8c1b64cee139&amp;username=rmutt0578181" xr:uid="{00000000-0004-0000-0000-00000F000000}"/>
    <hyperlink ref="X19" r:id="rId17" display="https://emenscr.nesdc.go.th/viewer/view.html?id=5f9a8e9f8f85135b66769ecf&amp;username=utk0579091" xr:uid="{00000000-0004-0000-0000-000010000000}"/>
    <hyperlink ref="X20" r:id="rId18" display="https://emenscr.nesdc.go.th/viewer/view.html?id=5fe156870573ae1b28632329&amp;username=mot060361" xr:uid="{00000000-0004-0000-0000-00001100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A1:I32"/>
  <sheetViews>
    <sheetView zoomScale="70" zoomScaleNormal="70" workbookViewId="0">
      <selection activeCell="D34" sqref="D34"/>
    </sheetView>
  </sheetViews>
  <sheetFormatPr defaultRowHeight="15" x14ac:dyDescent="0.25"/>
  <cols>
    <col min="1" max="1" width="26.28515625" bestFit="1" customWidth="1"/>
    <col min="2" max="2" width="15" bestFit="1" customWidth="1"/>
    <col min="3" max="5" width="5.85546875" bestFit="1" customWidth="1"/>
    <col min="6" max="6" width="7.28515625" customWidth="1"/>
    <col min="7" max="7" width="5.85546875" style="39" bestFit="1" customWidth="1"/>
    <col min="8" max="8" width="5.85546875" bestFit="1" customWidth="1"/>
    <col min="9" max="9" width="24.7109375" bestFit="1" customWidth="1"/>
  </cols>
  <sheetData>
    <row r="1" spans="1:9" ht="21" x14ac:dyDescent="0.25">
      <c r="A1" s="84" t="s">
        <v>167</v>
      </c>
      <c r="B1" s="84" t="s">
        <v>153</v>
      </c>
      <c r="C1" s="40"/>
      <c r="D1" s="40"/>
      <c r="E1" s="40"/>
      <c r="F1" s="40"/>
      <c r="G1" s="40"/>
      <c r="H1" s="40"/>
      <c r="I1" s="40"/>
    </row>
    <row r="2" spans="1:9" ht="21" x14ac:dyDescent="0.25">
      <c r="A2" s="84" t="s">
        <v>166</v>
      </c>
      <c r="B2" s="40">
        <v>2561</v>
      </c>
      <c r="C2" s="40">
        <v>2562</v>
      </c>
      <c r="D2" s="40">
        <v>2563</v>
      </c>
      <c r="E2" s="40">
        <v>2564</v>
      </c>
      <c r="F2" s="40">
        <v>2565</v>
      </c>
      <c r="G2" s="40">
        <v>2566</v>
      </c>
      <c r="H2" s="40">
        <v>2567</v>
      </c>
      <c r="I2" s="86" t="s">
        <v>168</v>
      </c>
    </row>
    <row r="3" spans="1:9" ht="21" x14ac:dyDescent="0.25">
      <c r="A3" s="85" t="s">
        <v>109</v>
      </c>
      <c r="B3" s="40">
        <v>1</v>
      </c>
      <c r="C3" s="40">
        <v>1</v>
      </c>
      <c r="D3" s="40">
        <v>2</v>
      </c>
      <c r="E3" s="40"/>
      <c r="F3" s="40">
        <v>1</v>
      </c>
      <c r="G3" s="40"/>
      <c r="H3" s="40"/>
      <c r="I3" s="86">
        <v>5</v>
      </c>
    </row>
    <row r="4" spans="1:9" ht="21" x14ac:dyDescent="0.25">
      <c r="A4" s="85" t="s">
        <v>212</v>
      </c>
      <c r="B4" s="40"/>
      <c r="C4" s="40"/>
      <c r="D4" s="40">
        <v>1</v>
      </c>
      <c r="E4" s="40"/>
      <c r="F4" s="40"/>
      <c r="G4" s="40"/>
      <c r="H4" s="40"/>
      <c r="I4" s="86">
        <v>1</v>
      </c>
    </row>
    <row r="5" spans="1:9" ht="21" x14ac:dyDescent="0.25">
      <c r="A5" s="85" t="s">
        <v>217</v>
      </c>
      <c r="B5" s="40"/>
      <c r="C5" s="40"/>
      <c r="D5" s="40"/>
      <c r="E5" s="40"/>
      <c r="F5" s="40">
        <v>1</v>
      </c>
      <c r="G5" s="40"/>
      <c r="H5" s="40"/>
      <c r="I5" s="86">
        <v>1</v>
      </c>
    </row>
    <row r="6" spans="1:9" ht="21" x14ac:dyDescent="0.25">
      <c r="A6" s="85" t="s">
        <v>209</v>
      </c>
      <c r="B6" s="40">
        <v>1</v>
      </c>
      <c r="C6" s="40">
        <v>1</v>
      </c>
      <c r="D6" s="40">
        <v>1</v>
      </c>
      <c r="E6" s="40"/>
      <c r="F6" s="40"/>
      <c r="G6" s="40"/>
      <c r="H6" s="40"/>
      <c r="I6" s="86">
        <v>3</v>
      </c>
    </row>
    <row r="7" spans="1:9" ht="21" x14ac:dyDescent="0.25">
      <c r="A7" s="85" t="s">
        <v>150</v>
      </c>
      <c r="B7" s="40"/>
      <c r="C7" s="40">
        <v>1</v>
      </c>
      <c r="D7" s="40"/>
      <c r="E7" s="40">
        <v>1</v>
      </c>
      <c r="F7" s="40"/>
      <c r="G7" s="40"/>
      <c r="H7" s="40"/>
      <c r="I7" s="86">
        <v>2</v>
      </c>
    </row>
    <row r="8" spans="1:9" ht="21" x14ac:dyDescent="0.25">
      <c r="A8" s="85" t="s">
        <v>215</v>
      </c>
      <c r="B8" s="40"/>
      <c r="C8" s="40"/>
      <c r="D8" s="40"/>
      <c r="E8" s="40">
        <v>1</v>
      </c>
      <c r="F8" s="40"/>
      <c r="G8" s="40"/>
      <c r="H8" s="40"/>
      <c r="I8" s="86">
        <v>1</v>
      </c>
    </row>
    <row r="9" spans="1:9" ht="21" x14ac:dyDescent="0.25">
      <c r="A9" s="85" t="s">
        <v>211</v>
      </c>
      <c r="B9" s="40"/>
      <c r="C9" s="40">
        <v>1</v>
      </c>
      <c r="D9" s="40"/>
      <c r="E9" s="40"/>
      <c r="F9" s="40"/>
      <c r="G9" s="40"/>
      <c r="H9" s="40"/>
      <c r="I9" s="86">
        <v>1</v>
      </c>
    </row>
    <row r="10" spans="1:9" ht="21" x14ac:dyDescent="0.25">
      <c r="A10" s="85" t="s">
        <v>119</v>
      </c>
      <c r="B10" s="40">
        <v>1</v>
      </c>
      <c r="C10" s="40">
        <v>3</v>
      </c>
      <c r="D10" s="40">
        <v>3</v>
      </c>
      <c r="E10" s="40">
        <v>1</v>
      </c>
      <c r="F10" s="40"/>
      <c r="G10" s="40">
        <v>1</v>
      </c>
      <c r="H10" s="40">
        <v>2</v>
      </c>
      <c r="I10" s="86">
        <v>11</v>
      </c>
    </row>
    <row r="11" spans="1:9" ht="21" x14ac:dyDescent="0.25">
      <c r="A11" s="85" t="s">
        <v>210</v>
      </c>
      <c r="B11" s="40"/>
      <c r="C11" s="40">
        <v>3</v>
      </c>
      <c r="D11" s="40">
        <v>1</v>
      </c>
      <c r="E11" s="40"/>
      <c r="F11" s="40"/>
      <c r="G11" s="40"/>
      <c r="H11" s="40"/>
      <c r="I11" s="86">
        <v>4</v>
      </c>
    </row>
    <row r="12" spans="1:9" ht="21" x14ac:dyDescent="0.25">
      <c r="A12" s="85" t="s">
        <v>208</v>
      </c>
      <c r="B12" s="40">
        <v>1</v>
      </c>
      <c r="C12" s="40"/>
      <c r="D12" s="40">
        <v>1</v>
      </c>
      <c r="E12" s="40">
        <v>1</v>
      </c>
      <c r="F12" s="40"/>
      <c r="G12" s="40"/>
      <c r="H12" s="40">
        <v>2</v>
      </c>
      <c r="I12" s="86">
        <v>5</v>
      </c>
    </row>
    <row r="13" spans="1:9" ht="21" x14ac:dyDescent="0.25">
      <c r="A13" s="85" t="s">
        <v>228</v>
      </c>
      <c r="B13" s="40"/>
      <c r="C13" s="40"/>
      <c r="D13" s="40"/>
      <c r="E13" s="40"/>
      <c r="F13" s="40"/>
      <c r="G13" s="40">
        <v>1</v>
      </c>
      <c r="H13" s="40"/>
      <c r="I13" s="86">
        <v>1</v>
      </c>
    </row>
    <row r="14" spans="1:9" ht="21" x14ac:dyDescent="0.25">
      <c r="A14" s="85" t="s">
        <v>213</v>
      </c>
      <c r="B14" s="40"/>
      <c r="C14" s="40"/>
      <c r="D14" s="40">
        <v>1</v>
      </c>
      <c r="E14" s="40"/>
      <c r="F14" s="40"/>
      <c r="G14" s="40"/>
      <c r="H14" s="40"/>
      <c r="I14" s="86">
        <v>1</v>
      </c>
    </row>
    <row r="15" spans="1:9" ht="21" x14ac:dyDescent="0.25">
      <c r="A15" s="85" t="s">
        <v>160</v>
      </c>
      <c r="B15" s="40"/>
      <c r="C15" s="40"/>
      <c r="D15" s="40">
        <v>1</v>
      </c>
      <c r="E15" s="40">
        <v>1</v>
      </c>
      <c r="F15" s="40">
        <v>1</v>
      </c>
      <c r="G15" s="40"/>
      <c r="H15" s="40"/>
      <c r="I15" s="86">
        <v>3</v>
      </c>
    </row>
    <row r="16" spans="1:9" ht="21" x14ac:dyDescent="0.25">
      <c r="A16" s="85" t="s">
        <v>216</v>
      </c>
      <c r="B16" s="40"/>
      <c r="C16" s="40"/>
      <c r="D16" s="40">
        <v>1</v>
      </c>
      <c r="E16" s="40">
        <v>1</v>
      </c>
      <c r="F16" s="40"/>
      <c r="G16" s="40"/>
      <c r="H16" s="40"/>
      <c r="I16" s="86">
        <v>2</v>
      </c>
    </row>
    <row r="17" spans="1:9" ht="21" x14ac:dyDescent="0.25">
      <c r="A17" s="85" t="s">
        <v>188</v>
      </c>
      <c r="B17" s="40"/>
      <c r="C17" s="40"/>
      <c r="D17" s="40"/>
      <c r="E17" s="40"/>
      <c r="F17" s="40">
        <v>1</v>
      </c>
      <c r="G17" s="40"/>
      <c r="H17" s="40"/>
      <c r="I17" s="86">
        <v>1</v>
      </c>
    </row>
    <row r="18" spans="1:9" ht="21" x14ac:dyDescent="0.25">
      <c r="A18" s="85" t="s">
        <v>164</v>
      </c>
      <c r="B18" s="40"/>
      <c r="C18" s="40"/>
      <c r="D18" s="40">
        <v>1</v>
      </c>
      <c r="E18" s="40"/>
      <c r="F18" s="40"/>
      <c r="G18" s="40"/>
      <c r="H18" s="40"/>
      <c r="I18" s="86">
        <v>1</v>
      </c>
    </row>
    <row r="19" spans="1:9" ht="21" x14ac:dyDescent="0.25">
      <c r="A19" s="85" t="s">
        <v>214</v>
      </c>
      <c r="B19" s="40"/>
      <c r="C19" s="40"/>
      <c r="D19" s="40">
        <v>1</v>
      </c>
      <c r="E19" s="40"/>
      <c r="F19" s="40"/>
      <c r="G19" s="40"/>
      <c r="H19" s="40"/>
      <c r="I19" s="86">
        <v>1</v>
      </c>
    </row>
    <row r="20" spans="1:9" ht="21" x14ac:dyDescent="0.25">
      <c r="A20" s="89" t="s">
        <v>168</v>
      </c>
      <c r="B20" s="87">
        <v>2</v>
      </c>
      <c r="C20" s="87">
        <v>5</v>
      </c>
      <c r="D20" s="87">
        <v>7</v>
      </c>
      <c r="E20" s="87">
        <v>3</v>
      </c>
      <c r="F20" s="87">
        <v>2</v>
      </c>
      <c r="G20" s="87">
        <v>1</v>
      </c>
      <c r="H20" s="87">
        <v>2</v>
      </c>
      <c r="I20" s="88">
        <v>22</v>
      </c>
    </row>
    <row r="21" spans="1:9" ht="21" x14ac:dyDescent="0.25">
      <c r="G21"/>
      <c r="H21" s="40"/>
    </row>
    <row r="22" spans="1:9" ht="21" x14ac:dyDescent="0.25">
      <c r="G22"/>
      <c r="H22" s="40"/>
    </row>
    <row r="23" spans="1:9" ht="21" x14ac:dyDescent="0.25">
      <c r="G23"/>
      <c r="H23" s="40"/>
    </row>
    <row r="24" spans="1:9" ht="21" x14ac:dyDescent="0.25">
      <c r="G24"/>
      <c r="H24" s="40"/>
    </row>
    <row r="25" spans="1:9" ht="21" x14ac:dyDescent="0.25">
      <c r="G25"/>
      <c r="H25" s="40"/>
    </row>
    <row r="26" spans="1:9" ht="21" x14ac:dyDescent="0.25">
      <c r="G26"/>
      <c r="H26" s="40"/>
    </row>
    <row r="27" spans="1:9" ht="21" x14ac:dyDescent="0.25">
      <c r="G27"/>
      <c r="H27" s="40"/>
    </row>
    <row r="28" spans="1:9" ht="21" x14ac:dyDescent="0.35">
      <c r="A28" s="42" t="s">
        <v>163</v>
      </c>
    </row>
    <row r="30" spans="1:9" ht="21" x14ac:dyDescent="0.35">
      <c r="I30" s="41"/>
    </row>
    <row r="32" spans="1:9" ht="21" x14ac:dyDescent="0.35">
      <c r="I32" s="41"/>
    </row>
  </sheetData>
  <pageMargins left="0.7" right="0.7" top="0.75" bottom="0.75" header="0.3" footer="0.3"/>
  <pageSetup paperSize="9" orientation="portrait" horizontalDpi="4294967295" verticalDpi="4294967295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25301-F6D7-4B48-B369-809BE742CA79}">
  <sheetPr>
    <tabColor rgb="FFFF0000"/>
  </sheetPr>
  <dimension ref="A1"/>
  <sheetViews>
    <sheetView workbookViewId="0">
      <selection activeCell="L33" sqref="L3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4E107-902C-4D34-B9F1-A99F811D51A2}">
  <sheetPr>
    <tabColor rgb="FF00B050"/>
  </sheetPr>
  <dimension ref="A1:T14"/>
  <sheetViews>
    <sheetView zoomScale="70" zoomScaleNormal="70" workbookViewId="0">
      <selection activeCell="G21" sqref="G21"/>
    </sheetView>
  </sheetViews>
  <sheetFormatPr defaultRowHeight="15" x14ac:dyDescent="0.25"/>
  <cols>
    <col min="1" max="1" width="19.5703125" style="106" customWidth="1"/>
    <col min="2" max="2" width="59.7109375" style="106" customWidth="1"/>
    <col min="3" max="3" width="33.42578125" style="106" customWidth="1"/>
    <col min="4" max="4" width="36.28515625" style="106" customWidth="1"/>
    <col min="5" max="5" width="11.7109375" style="106" customWidth="1"/>
    <col min="6" max="6" width="16.85546875" style="106" customWidth="1"/>
    <col min="7" max="8" width="17.140625" style="106" customWidth="1"/>
    <col min="9" max="9" width="39.7109375" style="106" customWidth="1"/>
    <col min="10" max="10" width="44.42578125" style="106" customWidth="1"/>
    <col min="11" max="11" width="46.140625" style="106" customWidth="1"/>
    <col min="12" max="15" width="25.5703125" style="106" customWidth="1"/>
    <col min="16" max="16" width="9.140625" style="106" hidden="1" customWidth="1"/>
    <col min="17" max="17" width="9.140625" style="106"/>
    <col min="18" max="18" width="9.140625" style="106" hidden="1" customWidth="1"/>
    <col min="19" max="20" width="0" style="106" hidden="1" customWidth="1"/>
    <col min="21" max="16384" width="9.140625" style="106"/>
  </cols>
  <sheetData>
    <row r="1" spans="1:20" ht="36" x14ac:dyDescent="0.55000000000000004">
      <c r="A1" s="105"/>
      <c r="B1" s="105" t="s">
        <v>252</v>
      </c>
    </row>
    <row r="2" spans="1:20" ht="21" x14ac:dyDescent="0.25">
      <c r="A2" s="107" t="s">
        <v>2</v>
      </c>
      <c r="B2" s="108" t="s">
        <v>3</v>
      </c>
      <c r="C2" s="108" t="s">
        <v>3</v>
      </c>
      <c r="D2" s="108" t="s">
        <v>7</v>
      </c>
      <c r="E2" s="109" t="s">
        <v>153</v>
      </c>
      <c r="F2" s="108" t="s">
        <v>14</v>
      </c>
      <c r="G2" s="108" t="s">
        <v>15</v>
      </c>
      <c r="H2" s="108" t="s">
        <v>18</v>
      </c>
      <c r="I2" s="108" t="s">
        <v>19</v>
      </c>
      <c r="J2" s="108" t="s">
        <v>20</v>
      </c>
      <c r="K2" s="108" t="s">
        <v>21</v>
      </c>
      <c r="L2" s="134" t="s">
        <v>253</v>
      </c>
      <c r="M2" s="135"/>
      <c r="N2" s="136" t="s">
        <v>254</v>
      </c>
      <c r="O2" s="137"/>
      <c r="P2" s="110" t="s">
        <v>190</v>
      </c>
    </row>
    <row r="3" spans="1:20" ht="21" x14ac:dyDescent="0.35">
      <c r="A3" s="107"/>
      <c r="B3" s="108"/>
      <c r="C3" s="108"/>
      <c r="D3" s="108"/>
      <c r="E3" s="109"/>
      <c r="F3" s="108"/>
      <c r="G3" s="108"/>
      <c r="H3" s="108"/>
      <c r="I3" s="108"/>
      <c r="J3" s="108"/>
      <c r="K3" s="108"/>
      <c r="L3" s="109" t="s">
        <v>22</v>
      </c>
      <c r="M3" s="109" t="s">
        <v>23</v>
      </c>
      <c r="N3" s="111" t="s">
        <v>22</v>
      </c>
      <c r="O3" s="111" t="s">
        <v>23</v>
      </c>
      <c r="P3" s="110"/>
      <c r="Q3" s="112" t="s">
        <v>255</v>
      </c>
    </row>
    <row r="4" spans="1:20" ht="21" x14ac:dyDescent="0.35">
      <c r="A4" s="128" t="s">
        <v>240</v>
      </c>
      <c r="B4" s="113" t="str">
        <f>HYPERLINK(P4,C4)</f>
        <v>โครงการจัดตั้งศูนย์ฝึกอบรมบุคลากรด้านการบินและอวกาศอู่ตะเภา</v>
      </c>
      <c r="C4" s="128" t="s">
        <v>222</v>
      </c>
      <c r="D4" s="128" t="s">
        <v>28</v>
      </c>
      <c r="E4" s="129">
        <v>2567</v>
      </c>
      <c r="F4" s="128" t="s">
        <v>241</v>
      </c>
      <c r="G4" s="128" t="s">
        <v>242</v>
      </c>
      <c r="H4" s="128"/>
      <c r="I4" s="128" t="s">
        <v>225</v>
      </c>
      <c r="J4" s="128" t="s">
        <v>88</v>
      </c>
      <c r="K4" s="128" t="s">
        <v>243</v>
      </c>
      <c r="L4" s="130" t="s">
        <v>119</v>
      </c>
      <c r="M4" s="130" t="s">
        <v>228</v>
      </c>
      <c r="N4" s="131" t="s">
        <v>119</v>
      </c>
      <c r="O4" s="131" t="s">
        <v>208</v>
      </c>
      <c r="P4" s="32" t="s">
        <v>244</v>
      </c>
      <c r="R4" s="91" t="s">
        <v>226</v>
      </c>
      <c r="S4" s="91" t="s">
        <v>227</v>
      </c>
      <c r="T4" s="32" t="s">
        <v>256</v>
      </c>
    </row>
    <row r="5" spans="1:20" ht="21" x14ac:dyDescent="0.35">
      <c r="A5" s="120"/>
      <c r="B5" s="62"/>
      <c r="C5" s="120"/>
      <c r="D5" s="120"/>
      <c r="E5" s="121"/>
      <c r="F5" s="120"/>
      <c r="G5" s="120"/>
      <c r="H5" s="120"/>
      <c r="I5" s="120"/>
      <c r="J5" s="120"/>
      <c r="K5" s="120"/>
      <c r="L5" s="122"/>
      <c r="M5" s="122"/>
      <c r="N5" s="126"/>
      <c r="O5" s="126"/>
      <c r="P5" s="114"/>
      <c r="R5" s="114"/>
    </row>
    <row r="6" spans="1:20" ht="21" x14ac:dyDescent="0.35">
      <c r="A6" s="123"/>
      <c r="B6" s="118"/>
      <c r="C6" s="124"/>
      <c r="D6" s="120"/>
      <c r="E6" s="121"/>
      <c r="F6" s="120"/>
      <c r="G6" s="120"/>
      <c r="H6" s="120"/>
      <c r="I6" s="124"/>
      <c r="J6" s="124"/>
      <c r="K6" s="120"/>
      <c r="L6" s="125"/>
      <c r="M6" s="125"/>
      <c r="N6" s="127"/>
      <c r="O6" s="127"/>
      <c r="P6" s="115"/>
    </row>
    <row r="7" spans="1:20" ht="21" x14ac:dyDescent="0.35">
      <c r="A7" s="114"/>
      <c r="B7" s="62"/>
      <c r="C7" s="114"/>
      <c r="D7" s="114"/>
      <c r="E7" s="116"/>
      <c r="F7" s="114"/>
      <c r="G7" s="114"/>
      <c r="H7" s="114"/>
      <c r="I7" s="114"/>
      <c r="J7" s="114"/>
      <c r="K7" s="114"/>
      <c r="L7" s="114"/>
      <c r="M7" s="114"/>
      <c r="N7" s="112"/>
      <c r="O7" s="112"/>
      <c r="P7" s="114"/>
    </row>
    <row r="8" spans="1:20" ht="21" x14ac:dyDescent="0.35">
      <c r="A8" s="114"/>
      <c r="B8" s="62"/>
      <c r="C8" s="114"/>
      <c r="D8" s="114"/>
      <c r="E8" s="116"/>
      <c r="F8" s="114"/>
      <c r="G8" s="114"/>
      <c r="H8" s="114"/>
      <c r="I8" s="114"/>
      <c r="J8" s="114"/>
      <c r="K8" s="114"/>
      <c r="L8" s="114"/>
      <c r="M8" s="114"/>
      <c r="N8" s="112"/>
      <c r="O8" s="112"/>
      <c r="P8" s="114"/>
    </row>
    <row r="9" spans="1:20" ht="21" x14ac:dyDescent="0.35">
      <c r="A9" s="114"/>
      <c r="B9" s="62"/>
      <c r="C9" s="114"/>
      <c r="D9" s="114"/>
      <c r="E9" s="116"/>
      <c r="F9" s="114"/>
      <c r="G9" s="114"/>
      <c r="H9" s="114"/>
      <c r="I9" s="114"/>
      <c r="J9" s="114"/>
      <c r="K9" s="114"/>
      <c r="L9" s="114"/>
      <c r="M9" s="114"/>
      <c r="N9" s="112"/>
      <c r="O9" s="112"/>
      <c r="P9" s="114"/>
      <c r="R9" s="114"/>
    </row>
    <row r="10" spans="1:20" ht="21" x14ac:dyDescent="0.35">
      <c r="A10" s="114"/>
      <c r="B10" s="62"/>
      <c r="C10" s="114"/>
      <c r="D10" s="114"/>
      <c r="E10" s="116"/>
      <c r="F10" s="114"/>
      <c r="G10" s="114"/>
      <c r="H10" s="114"/>
      <c r="I10" s="114"/>
      <c r="J10" s="114"/>
      <c r="K10" s="114"/>
      <c r="L10" s="114"/>
      <c r="M10" s="114"/>
      <c r="N10" s="112"/>
      <c r="O10" s="112"/>
      <c r="P10" s="114"/>
      <c r="R10" s="114"/>
    </row>
    <row r="11" spans="1:20" ht="21" x14ac:dyDescent="0.35">
      <c r="A11" s="114"/>
      <c r="B11" s="62"/>
      <c r="C11" s="114"/>
      <c r="D11" s="114"/>
      <c r="E11" s="116"/>
      <c r="F11" s="114"/>
      <c r="G11" s="114"/>
      <c r="H11" s="114"/>
      <c r="I11" s="114"/>
      <c r="J11" s="114"/>
      <c r="K11" s="114"/>
      <c r="L11" s="114"/>
      <c r="M11" s="114"/>
      <c r="N11" s="112"/>
      <c r="O11" s="112"/>
      <c r="P11" s="114"/>
      <c r="R11" s="114"/>
    </row>
    <row r="12" spans="1:20" ht="21" x14ac:dyDescent="0.35">
      <c r="A12" s="114"/>
      <c r="B12" s="62"/>
      <c r="C12" s="114"/>
      <c r="D12" s="114"/>
      <c r="E12" s="116"/>
      <c r="F12" s="114"/>
      <c r="G12" s="114"/>
      <c r="H12" s="114"/>
      <c r="I12" s="114"/>
      <c r="J12" s="114"/>
      <c r="K12" s="114"/>
      <c r="L12" s="114"/>
      <c r="M12" s="114"/>
      <c r="N12" s="112"/>
      <c r="O12" s="112"/>
      <c r="P12" s="114"/>
      <c r="R12" s="114"/>
    </row>
    <row r="13" spans="1:20" ht="21" x14ac:dyDescent="0.35">
      <c r="A13" s="117"/>
      <c r="B13" s="118"/>
      <c r="C13" s="115"/>
      <c r="E13" s="116"/>
      <c r="I13" s="115"/>
      <c r="J13" s="115"/>
      <c r="K13" s="114"/>
      <c r="L13" s="119"/>
      <c r="M13" s="119"/>
      <c r="N13" s="119"/>
      <c r="O13" s="119"/>
      <c r="P13" s="115"/>
    </row>
    <row r="14" spans="1:20" ht="21" x14ac:dyDescent="0.35">
      <c r="A14" s="117"/>
      <c r="B14" s="118"/>
      <c r="C14" s="115"/>
      <c r="E14" s="116"/>
      <c r="I14" s="115"/>
      <c r="J14" s="115"/>
      <c r="K14" s="114"/>
      <c r="L14" s="119"/>
      <c r="M14" s="119"/>
      <c r="N14" s="119"/>
      <c r="O14" s="119"/>
      <c r="P14" s="115"/>
    </row>
  </sheetData>
  <autoFilter ref="B3:O3" xr:uid="{73EAA42B-00D0-40D7-821C-C0DEC011F324}">
    <sortState ref="B4:O6">
      <sortCondition ref="E3"/>
    </sortState>
  </autoFilter>
  <mergeCells count="2">
    <mergeCell ref="L2:M2"/>
    <mergeCell ref="N2:O2"/>
  </mergeCells>
  <conditionalFormatting sqref="R4:T4">
    <cfRule type="duplicateValues" dxfId="8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24"/>
  <sheetViews>
    <sheetView workbookViewId="0">
      <selection activeCell="C1" sqref="C1"/>
    </sheetView>
  </sheetViews>
  <sheetFormatPr defaultRowHeight="15" x14ac:dyDescent="0.25"/>
  <cols>
    <col min="1" max="1" width="49.140625" bestFit="1" customWidth="1"/>
    <col min="2" max="2" width="28.42578125" bestFit="1" customWidth="1"/>
  </cols>
  <sheetData>
    <row r="1" spans="1:2" ht="21" x14ac:dyDescent="0.35">
      <c r="A1" s="33" t="s">
        <v>159</v>
      </c>
      <c r="B1" s="43" t="s">
        <v>169</v>
      </c>
    </row>
    <row r="2" spans="1:2" ht="21" x14ac:dyDescent="0.35">
      <c r="A2" s="34" t="s">
        <v>47</v>
      </c>
      <c r="B2" s="35">
        <v>7</v>
      </c>
    </row>
    <row r="3" spans="1:2" ht="21" x14ac:dyDescent="0.35">
      <c r="A3" s="36" t="s">
        <v>140</v>
      </c>
      <c r="B3" s="35">
        <v>1</v>
      </c>
    </row>
    <row r="4" spans="1:2" ht="21" x14ac:dyDescent="0.35">
      <c r="A4" s="37" t="s">
        <v>109</v>
      </c>
      <c r="B4" s="35">
        <v>1</v>
      </c>
    </row>
    <row r="5" spans="1:2" ht="21" x14ac:dyDescent="0.35">
      <c r="A5" s="38" t="s">
        <v>141</v>
      </c>
      <c r="B5" s="35">
        <v>1</v>
      </c>
    </row>
    <row r="6" spans="1:2" ht="21" x14ac:dyDescent="0.35">
      <c r="A6" s="36" t="s">
        <v>46</v>
      </c>
      <c r="B6" s="35">
        <v>6</v>
      </c>
    </row>
    <row r="7" spans="1:2" ht="21" x14ac:dyDescent="0.35">
      <c r="A7" s="37" t="s">
        <v>119</v>
      </c>
      <c r="B7" s="35">
        <v>6</v>
      </c>
    </row>
    <row r="8" spans="1:2" ht="21" x14ac:dyDescent="0.35">
      <c r="A8" s="38" t="s">
        <v>120</v>
      </c>
      <c r="B8" s="35">
        <v>4</v>
      </c>
    </row>
    <row r="9" spans="1:2" ht="21" x14ac:dyDescent="0.35">
      <c r="A9" s="38" t="s">
        <v>130</v>
      </c>
      <c r="B9" s="35">
        <v>1</v>
      </c>
    </row>
    <row r="10" spans="1:2" ht="21" x14ac:dyDescent="0.35">
      <c r="A10" s="38" t="s">
        <v>155</v>
      </c>
      <c r="B10" s="35">
        <v>1</v>
      </c>
    </row>
    <row r="11" spans="1:2" ht="21" x14ac:dyDescent="0.35">
      <c r="A11" s="34" t="s">
        <v>88</v>
      </c>
      <c r="B11" s="35">
        <v>2</v>
      </c>
    </row>
    <row r="12" spans="1:2" ht="21" x14ac:dyDescent="0.35">
      <c r="A12" s="36" t="s">
        <v>149</v>
      </c>
      <c r="B12" s="35">
        <v>1</v>
      </c>
    </row>
    <row r="13" spans="1:2" ht="21" x14ac:dyDescent="0.35">
      <c r="A13" s="37" t="s">
        <v>150</v>
      </c>
      <c r="B13" s="35">
        <v>1</v>
      </c>
    </row>
    <row r="14" spans="1:2" ht="21" x14ac:dyDescent="0.35">
      <c r="A14" s="38" t="s">
        <v>151</v>
      </c>
      <c r="B14" s="35">
        <v>1</v>
      </c>
    </row>
    <row r="15" spans="1:2" ht="21" x14ac:dyDescent="0.35">
      <c r="A15" s="36" t="s">
        <v>87</v>
      </c>
      <c r="B15" s="35">
        <v>1</v>
      </c>
    </row>
    <row r="16" spans="1:2" ht="21" x14ac:dyDescent="0.35">
      <c r="A16" s="37" t="s">
        <v>170</v>
      </c>
      <c r="B16" s="35">
        <v>1</v>
      </c>
    </row>
    <row r="17" spans="1:2" ht="21" x14ac:dyDescent="0.35">
      <c r="A17" s="38" t="s">
        <v>165</v>
      </c>
      <c r="B17" s="35">
        <v>1</v>
      </c>
    </row>
    <row r="18" spans="1:2" ht="21" x14ac:dyDescent="0.35">
      <c r="A18" s="34" t="s">
        <v>38</v>
      </c>
      <c r="B18" s="35">
        <v>4</v>
      </c>
    </row>
    <row r="19" spans="1:2" ht="21" x14ac:dyDescent="0.35">
      <c r="A19" s="36" t="s">
        <v>37</v>
      </c>
      <c r="B19" s="35">
        <v>4</v>
      </c>
    </row>
    <row r="20" spans="1:2" ht="21" x14ac:dyDescent="0.35">
      <c r="A20" s="37" t="s">
        <v>109</v>
      </c>
      <c r="B20" s="35">
        <v>3</v>
      </c>
    </row>
    <row r="21" spans="1:2" ht="21" x14ac:dyDescent="0.35">
      <c r="A21" s="38" t="s">
        <v>110</v>
      </c>
      <c r="B21" s="35">
        <v>3</v>
      </c>
    </row>
    <row r="22" spans="1:2" ht="21" x14ac:dyDescent="0.35">
      <c r="A22" s="37" t="s">
        <v>150</v>
      </c>
      <c r="B22" s="35">
        <v>1</v>
      </c>
    </row>
    <row r="23" spans="1:2" ht="21" x14ac:dyDescent="0.35">
      <c r="A23" s="38" t="s">
        <v>158</v>
      </c>
      <c r="B23" s="35">
        <v>1</v>
      </c>
    </row>
    <row r="24" spans="1:2" ht="21" x14ac:dyDescent="0.35">
      <c r="A24" s="44" t="s">
        <v>168</v>
      </c>
      <c r="B24" s="45">
        <v>13</v>
      </c>
    </row>
  </sheetData>
  <pageMargins left="0.7" right="0.7" top="0.75" bottom="0.75" header="0.3" footer="0.3"/>
  <pageSetup paperSize="9" orientation="portrait" horizontalDpi="4294967295" verticalDpi="4294967295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"/>
  <sheetViews>
    <sheetView topLeftCell="B1" workbookViewId="0">
      <selection activeCell="B2" sqref="B2"/>
    </sheetView>
  </sheetViews>
  <sheetFormatPr defaultRowHeight="15" x14ac:dyDescent="0.25"/>
  <cols>
    <col min="1" max="1" width="18.5703125" hidden="1" customWidth="1"/>
    <col min="2" max="2" width="13.42578125" customWidth="1"/>
    <col min="3" max="3" width="56.85546875" customWidth="1"/>
    <col min="4" max="4" width="29.5703125" hidden="1" customWidth="1"/>
    <col min="5" max="5" width="32.7109375" hidden="1" customWidth="1"/>
    <col min="6" max="6" width="15.28515625" customWidth="1"/>
    <col min="7" max="7" width="15.42578125" customWidth="1"/>
    <col min="8" max="8" width="22.7109375" customWidth="1"/>
    <col min="9" max="9" width="34.28515625" customWidth="1"/>
    <col min="10" max="10" width="32" customWidth="1"/>
    <col min="11" max="11" width="21.28515625" customWidth="1"/>
    <col min="12" max="12" width="13.42578125" customWidth="1"/>
    <col min="13" max="13" width="14.85546875" customWidth="1"/>
  </cols>
  <sheetData>
    <row r="1" spans="1:13" ht="23.25" x14ac:dyDescent="0.35">
      <c r="B1" s="13" t="s">
        <v>154</v>
      </c>
    </row>
    <row r="3" spans="1:13" ht="21" x14ac:dyDescent="0.25">
      <c r="A3" s="9" t="s">
        <v>2</v>
      </c>
      <c r="B3" s="17" t="s">
        <v>153</v>
      </c>
      <c r="C3" s="10" t="s">
        <v>3</v>
      </c>
      <c r="D3" s="9" t="s">
        <v>3</v>
      </c>
      <c r="E3" s="9" t="s">
        <v>7</v>
      </c>
      <c r="F3" s="10" t="s">
        <v>14</v>
      </c>
      <c r="G3" s="10" t="s">
        <v>15</v>
      </c>
      <c r="H3" s="10" t="s">
        <v>18</v>
      </c>
      <c r="I3" s="10" t="s">
        <v>19</v>
      </c>
      <c r="J3" s="10" t="s">
        <v>20</v>
      </c>
      <c r="K3" s="10" t="s">
        <v>21</v>
      </c>
      <c r="L3" s="10" t="s">
        <v>22</v>
      </c>
      <c r="M3" s="10" t="s">
        <v>23</v>
      </c>
    </row>
    <row r="4" spans="1:13" ht="21.75" thickBot="1" x14ac:dyDescent="0.3">
      <c r="A4" s="12" t="s">
        <v>25</v>
      </c>
      <c r="B4" s="19">
        <v>2561</v>
      </c>
      <c r="C4" s="15" t="s">
        <v>26</v>
      </c>
      <c r="D4" s="11" t="s">
        <v>26</v>
      </c>
      <c r="E4" s="11" t="s">
        <v>28</v>
      </c>
      <c r="F4" s="11" t="s">
        <v>34</v>
      </c>
      <c r="G4" s="11" t="s">
        <v>35</v>
      </c>
      <c r="H4" s="11" t="s">
        <v>36</v>
      </c>
      <c r="I4" s="11" t="s">
        <v>37</v>
      </c>
      <c r="J4" s="11" t="s">
        <v>38</v>
      </c>
      <c r="K4" s="11"/>
      <c r="L4" s="11" t="s">
        <v>109</v>
      </c>
      <c r="M4" s="11" t="s">
        <v>110</v>
      </c>
    </row>
    <row r="5" spans="1:13" ht="21.75" thickBot="1" x14ac:dyDescent="0.3">
      <c r="A5" s="12" t="s">
        <v>40</v>
      </c>
      <c r="B5" s="19">
        <v>2561</v>
      </c>
      <c r="C5" s="16" t="s">
        <v>41</v>
      </c>
      <c r="D5" s="11" t="s">
        <v>41</v>
      </c>
      <c r="E5" s="11" t="s">
        <v>28</v>
      </c>
      <c r="F5" s="11" t="s">
        <v>43</v>
      </c>
      <c r="G5" s="11" t="s">
        <v>44</v>
      </c>
      <c r="H5" s="11" t="s">
        <v>45</v>
      </c>
      <c r="I5" s="11" t="s">
        <v>46</v>
      </c>
      <c r="J5" s="11" t="s">
        <v>47</v>
      </c>
      <c r="K5" s="11"/>
      <c r="L5" s="11" t="s">
        <v>119</v>
      </c>
      <c r="M5" s="11" t="s">
        <v>130</v>
      </c>
    </row>
    <row r="6" spans="1:13" ht="21.75" thickBot="1" x14ac:dyDescent="0.3">
      <c r="A6" s="12" t="s">
        <v>48</v>
      </c>
      <c r="B6" s="20">
        <v>2562</v>
      </c>
      <c r="C6" s="16" t="s">
        <v>49</v>
      </c>
      <c r="D6" s="11" t="s">
        <v>49</v>
      </c>
      <c r="E6" s="11" t="s">
        <v>28</v>
      </c>
      <c r="F6" s="11" t="s">
        <v>51</v>
      </c>
      <c r="G6" s="11" t="s">
        <v>51</v>
      </c>
      <c r="H6" s="11" t="s">
        <v>45</v>
      </c>
      <c r="I6" s="11" t="s">
        <v>46</v>
      </c>
      <c r="J6" s="11" t="s">
        <v>47</v>
      </c>
      <c r="K6" s="11"/>
      <c r="L6" s="11" t="s">
        <v>119</v>
      </c>
      <c r="M6" s="11" t="s">
        <v>120</v>
      </c>
    </row>
    <row r="7" spans="1:13" ht="21.75" thickBot="1" x14ac:dyDescent="0.3">
      <c r="A7" s="12" t="s">
        <v>52</v>
      </c>
      <c r="B7" s="20">
        <v>2562</v>
      </c>
      <c r="C7" s="16" t="s">
        <v>53</v>
      </c>
      <c r="D7" s="11" t="s">
        <v>53</v>
      </c>
      <c r="E7" s="11" t="s">
        <v>28</v>
      </c>
      <c r="F7" s="11" t="s">
        <v>55</v>
      </c>
      <c r="G7" s="11" t="s">
        <v>55</v>
      </c>
      <c r="H7" s="11" t="s">
        <v>45</v>
      </c>
      <c r="I7" s="11" t="s">
        <v>46</v>
      </c>
      <c r="J7" s="11" t="s">
        <v>47</v>
      </c>
      <c r="K7" s="11"/>
      <c r="L7" s="11" t="s">
        <v>119</v>
      </c>
      <c r="M7" s="11" t="s">
        <v>120</v>
      </c>
    </row>
    <row r="8" spans="1:13" ht="21.75" thickBot="1" x14ac:dyDescent="0.3">
      <c r="A8" s="12" t="s">
        <v>57</v>
      </c>
      <c r="B8" s="20">
        <v>2562</v>
      </c>
      <c r="C8" s="16" t="s">
        <v>58</v>
      </c>
      <c r="D8" s="11" t="s">
        <v>58</v>
      </c>
      <c r="E8" s="11" t="s">
        <v>28</v>
      </c>
      <c r="F8" s="11" t="s">
        <v>61</v>
      </c>
      <c r="G8" s="11" t="s">
        <v>62</v>
      </c>
      <c r="H8" s="11" t="s">
        <v>63</v>
      </c>
      <c r="I8" s="11" t="s">
        <v>37</v>
      </c>
      <c r="J8" s="11" t="s">
        <v>38</v>
      </c>
      <c r="K8" s="11"/>
      <c r="L8" s="11" t="s">
        <v>150</v>
      </c>
      <c r="M8" s="11" t="s">
        <v>158</v>
      </c>
    </row>
    <row r="9" spans="1:13" ht="21.75" thickBot="1" x14ac:dyDescent="0.3">
      <c r="A9" s="12" t="s">
        <v>65</v>
      </c>
      <c r="B9" s="20">
        <v>2562</v>
      </c>
      <c r="C9" s="16" t="s">
        <v>66</v>
      </c>
      <c r="D9" s="11" t="s">
        <v>66</v>
      </c>
      <c r="E9" s="11" t="s">
        <v>28</v>
      </c>
      <c r="F9" s="11" t="s">
        <v>61</v>
      </c>
      <c r="G9" s="11" t="s">
        <v>62</v>
      </c>
      <c r="H9" s="11" t="s">
        <v>68</v>
      </c>
      <c r="I9" s="11" t="s">
        <v>37</v>
      </c>
      <c r="J9" s="11" t="s">
        <v>38</v>
      </c>
      <c r="K9" s="11"/>
      <c r="L9" s="11" t="s">
        <v>109</v>
      </c>
      <c r="M9" s="11" t="s">
        <v>110</v>
      </c>
    </row>
    <row r="10" spans="1:13" ht="21.75" thickBot="1" x14ac:dyDescent="0.3">
      <c r="A10" s="12" t="s">
        <v>69</v>
      </c>
      <c r="B10" s="20">
        <v>2562</v>
      </c>
      <c r="C10" s="16" t="s">
        <v>70</v>
      </c>
      <c r="D10" s="11" t="s">
        <v>70</v>
      </c>
      <c r="E10" s="11" t="s">
        <v>28</v>
      </c>
      <c r="F10" s="11" t="s">
        <v>72</v>
      </c>
      <c r="G10" s="11" t="s">
        <v>73</v>
      </c>
      <c r="H10" s="11" t="s">
        <v>45</v>
      </c>
      <c r="I10" s="11" t="s">
        <v>46</v>
      </c>
      <c r="J10" s="11" t="s">
        <v>47</v>
      </c>
      <c r="K10" s="11"/>
      <c r="L10" s="11" t="s">
        <v>119</v>
      </c>
      <c r="M10" s="11" t="s">
        <v>120</v>
      </c>
    </row>
    <row r="11" spans="1:13" ht="21.75" thickBot="1" x14ac:dyDescent="0.3">
      <c r="A11" s="12" t="s">
        <v>75</v>
      </c>
      <c r="B11" s="21">
        <v>2563</v>
      </c>
      <c r="C11" s="16" t="s">
        <v>76</v>
      </c>
      <c r="D11" s="11" t="s">
        <v>76</v>
      </c>
      <c r="E11" s="11" t="s">
        <v>28</v>
      </c>
      <c r="F11" s="11" t="s">
        <v>78</v>
      </c>
      <c r="G11" s="11" t="s">
        <v>79</v>
      </c>
      <c r="H11" s="11" t="s">
        <v>80</v>
      </c>
      <c r="I11" s="11" t="s">
        <v>37</v>
      </c>
      <c r="J11" s="11" t="s">
        <v>38</v>
      </c>
      <c r="K11" s="11"/>
      <c r="L11" s="11" t="s">
        <v>109</v>
      </c>
      <c r="M11" s="11" t="s">
        <v>110</v>
      </c>
    </row>
    <row r="12" spans="1:13" ht="21.75" thickBot="1" x14ac:dyDescent="0.3">
      <c r="A12" s="12" t="s">
        <v>82</v>
      </c>
      <c r="B12" s="21">
        <v>2563</v>
      </c>
      <c r="C12" s="16" t="s">
        <v>83</v>
      </c>
      <c r="D12" s="11" t="s">
        <v>83</v>
      </c>
      <c r="E12" s="11" t="s">
        <v>28</v>
      </c>
      <c r="F12" s="11" t="s">
        <v>78</v>
      </c>
      <c r="G12" s="11" t="s">
        <v>85</v>
      </c>
      <c r="H12" s="11" t="s">
        <v>86</v>
      </c>
      <c r="I12" s="11" t="s">
        <v>87</v>
      </c>
      <c r="J12" s="11" t="s">
        <v>88</v>
      </c>
      <c r="K12" s="11"/>
      <c r="L12" s="11" t="s">
        <v>156</v>
      </c>
      <c r="M12" s="11" t="s">
        <v>157</v>
      </c>
    </row>
    <row r="13" spans="1:13" ht="21.75" thickBot="1" x14ac:dyDescent="0.3">
      <c r="A13" s="12" t="s">
        <v>89</v>
      </c>
      <c r="B13" s="21">
        <v>2563</v>
      </c>
      <c r="C13" s="16" t="s">
        <v>90</v>
      </c>
      <c r="D13" s="11" t="s">
        <v>90</v>
      </c>
      <c r="E13" s="11" t="s">
        <v>28</v>
      </c>
      <c r="F13" s="11" t="s">
        <v>92</v>
      </c>
      <c r="G13" s="11" t="s">
        <v>92</v>
      </c>
      <c r="H13" s="11" t="s">
        <v>45</v>
      </c>
      <c r="I13" s="11" t="s">
        <v>46</v>
      </c>
      <c r="J13" s="11" t="s">
        <v>47</v>
      </c>
      <c r="K13" s="11"/>
      <c r="L13" s="11" t="s">
        <v>119</v>
      </c>
      <c r="M13" s="11" t="s">
        <v>155</v>
      </c>
    </row>
    <row r="14" spans="1:13" ht="21.75" thickBot="1" x14ac:dyDescent="0.3">
      <c r="A14" s="12" t="s">
        <v>94</v>
      </c>
      <c r="B14" s="21">
        <v>2563</v>
      </c>
      <c r="C14" s="16" t="s">
        <v>95</v>
      </c>
      <c r="D14" s="11" t="s">
        <v>95</v>
      </c>
      <c r="E14" s="11" t="s">
        <v>28</v>
      </c>
      <c r="F14" s="11" t="s">
        <v>97</v>
      </c>
      <c r="G14" s="11" t="s">
        <v>98</v>
      </c>
      <c r="H14" s="11" t="s">
        <v>99</v>
      </c>
      <c r="I14" s="11" t="s">
        <v>46</v>
      </c>
      <c r="J14" s="11" t="s">
        <v>47</v>
      </c>
      <c r="K14" s="11"/>
      <c r="L14" s="11" t="s">
        <v>119</v>
      </c>
      <c r="M14" s="11" t="s">
        <v>120</v>
      </c>
    </row>
    <row r="15" spans="1:13" ht="21.75" thickBot="1" x14ac:dyDescent="0.3">
      <c r="A15" s="11" t="s">
        <v>135</v>
      </c>
      <c r="B15" s="21">
        <v>2563</v>
      </c>
      <c r="C15" s="16" t="s">
        <v>136</v>
      </c>
      <c r="D15" s="11" t="s">
        <v>136</v>
      </c>
      <c r="E15" s="11" t="s">
        <v>28</v>
      </c>
      <c r="F15" s="11" t="s">
        <v>138</v>
      </c>
      <c r="G15" s="11" t="s">
        <v>138</v>
      </c>
      <c r="H15" s="11" t="s">
        <v>139</v>
      </c>
      <c r="I15" s="11" t="s">
        <v>140</v>
      </c>
      <c r="J15" s="11" t="s">
        <v>47</v>
      </c>
      <c r="K15" s="11"/>
      <c r="L15" s="11" t="s">
        <v>109</v>
      </c>
      <c r="M15" s="11" t="s">
        <v>141</v>
      </c>
    </row>
    <row r="16" spans="1:13" ht="21" x14ac:dyDescent="0.25">
      <c r="A16" s="11" t="s">
        <v>143</v>
      </c>
      <c r="B16" s="22">
        <v>2564</v>
      </c>
      <c r="C16" s="16" t="s">
        <v>144</v>
      </c>
      <c r="D16" s="11" t="s">
        <v>144</v>
      </c>
      <c r="E16" s="11" t="s">
        <v>28</v>
      </c>
      <c r="F16" s="11" t="s">
        <v>146</v>
      </c>
      <c r="G16" s="11" t="s">
        <v>147</v>
      </c>
      <c r="H16" s="11" t="s">
        <v>148</v>
      </c>
      <c r="I16" s="11" t="s">
        <v>149</v>
      </c>
      <c r="J16" s="11" t="s">
        <v>88</v>
      </c>
      <c r="K16" s="11"/>
      <c r="L16" s="11" t="s">
        <v>150</v>
      </c>
      <c r="M16" s="11" t="s">
        <v>151</v>
      </c>
    </row>
  </sheetData>
  <hyperlinks>
    <hyperlink ref="C4" r:id="rId1" display="https://emenscr.nesdc.go.th/viewer/view.html?id=5b20ee687587e67e2e721236&amp;username=industry07061" xr:uid="{00000000-0004-0000-0600-000000000000}"/>
    <hyperlink ref="C5" r:id="rId2" display="https://emenscr.nesdc.go.th/viewer/view.html?id=5bd6c0b4ead9a205b323d6bf&amp;username=rmutt0578081" xr:uid="{00000000-0004-0000-0600-000001000000}"/>
    <hyperlink ref="C6" r:id="rId3" display="https://emenscr.nesdc.go.th/viewer/view.html?id=5c5a8e921248ca2ef6b77d5a&amp;username=rmutt0578081" xr:uid="{00000000-0004-0000-0600-000002000000}"/>
    <hyperlink ref="C7" r:id="rId4" display="https://emenscr.nesdc.go.th/viewer/view.html?id=5c5ba76f339edb2eebb97138&amp;username=rmutt0578081" xr:uid="{00000000-0004-0000-0600-000003000000}"/>
    <hyperlink ref="C8" r:id="rId5" display="https://emenscr.nesdc.go.th/viewer/view.html?id=5c7defc91248ca2ef6b7810f&amp;username=industry07041" xr:uid="{00000000-0004-0000-0600-000004000000}"/>
    <hyperlink ref="C9" r:id="rId6" display="https://emenscr.nesdc.go.th/viewer/view.html?id=5c9335aaf78b133fe6b14990&amp;username=industry07051" xr:uid="{00000000-0004-0000-0600-000005000000}"/>
    <hyperlink ref="C10" r:id="rId7" display="https://emenscr.nesdc.go.th/viewer/view.html?id=5cb7fc5ff78b133fe6b14d4d&amp;username=rmutt0578081" xr:uid="{00000000-0004-0000-0600-000006000000}"/>
    <hyperlink ref="C11" r:id="rId8" display="https://emenscr.nesdc.go.th/viewer/view.html?id=5e1f06b0dd5aa7472e846289&amp;username=industry07081" xr:uid="{00000000-0004-0000-0600-000007000000}"/>
    <hyperlink ref="C12" r:id="rId9" display="https://emenscr.nesdc.go.th/viewer/view.html?id=5e392d38e7d7ab7b0f7c638d&amp;username=mot0703331" xr:uid="{00000000-0004-0000-0600-000008000000}"/>
    <hyperlink ref="C13" r:id="rId10" display="https://emenscr.nesdc.go.th/viewer/view.html?id=5e85b4b861d8aa05dfb003ea&amp;username=rmutt0578081" xr:uid="{00000000-0004-0000-0600-000009000000}"/>
    <hyperlink ref="C14" r:id="rId11" display="https://emenscr.nesdc.go.th/viewer/view.html?id=5ee9cfe19409b63d7ad2d947&amp;username=rmutt0578101" xr:uid="{00000000-0004-0000-0600-00000A000000}"/>
    <hyperlink ref="C15" r:id="rId12" display="https://emenscr.nesdc.go.th/viewer/view.html?id=5f9a8e9f8f85135b66769ecf&amp;username=utk0579091" xr:uid="{00000000-0004-0000-0600-00000B000000}"/>
    <hyperlink ref="C16" r:id="rId13" display="https://emenscr.nesdc.go.th/viewer/view.html?id=5fe156870573ae1b28632329&amp;username=mot060361" xr:uid="{00000000-0004-0000-0600-00000C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18"/>
  <sheetViews>
    <sheetView topLeftCell="B1" workbookViewId="0">
      <selection activeCell="B2" sqref="B2"/>
    </sheetView>
  </sheetViews>
  <sheetFormatPr defaultRowHeight="15" x14ac:dyDescent="0.25"/>
  <cols>
    <col min="1" max="1" width="18.5703125" hidden="1" customWidth="1"/>
    <col min="2" max="2" width="13.42578125" customWidth="1"/>
    <col min="3" max="3" width="14.85546875" customWidth="1"/>
    <col min="4" max="4" width="56.85546875" customWidth="1"/>
    <col min="5" max="5" width="29.5703125" hidden="1" customWidth="1"/>
    <col min="6" max="6" width="32.7109375" hidden="1" customWidth="1"/>
    <col min="7" max="7" width="12" style="24" customWidth="1"/>
    <col min="8" max="8" width="15.28515625" customWidth="1"/>
    <col min="9" max="9" width="15.42578125" customWidth="1"/>
    <col min="10" max="10" width="22.7109375" customWidth="1"/>
    <col min="11" max="11" width="34.28515625" customWidth="1"/>
    <col min="12" max="12" width="32" customWidth="1"/>
    <col min="13" max="13" width="21.28515625" customWidth="1"/>
    <col min="14" max="14" width="13.42578125" customWidth="1"/>
    <col min="15" max="15" width="14.85546875" customWidth="1"/>
  </cols>
  <sheetData>
    <row r="1" spans="1:13" ht="23.25" x14ac:dyDescent="0.35">
      <c r="B1" s="13" t="s">
        <v>154</v>
      </c>
    </row>
    <row r="3" spans="1:13" ht="21" x14ac:dyDescent="0.25">
      <c r="A3" s="9" t="s">
        <v>2</v>
      </c>
      <c r="B3" s="10" t="s">
        <v>22</v>
      </c>
      <c r="C3" s="10" t="s">
        <v>23</v>
      </c>
      <c r="D3" s="10" t="s">
        <v>3</v>
      </c>
      <c r="E3" s="9" t="s">
        <v>3</v>
      </c>
      <c r="F3" s="9" t="s">
        <v>7</v>
      </c>
      <c r="G3" s="17" t="s">
        <v>153</v>
      </c>
      <c r="H3" s="10" t="s">
        <v>14</v>
      </c>
      <c r="I3" s="10" t="s">
        <v>15</v>
      </c>
      <c r="J3" s="10" t="s">
        <v>18</v>
      </c>
      <c r="K3" s="10" t="s">
        <v>19</v>
      </c>
      <c r="L3" s="10" t="s">
        <v>20</v>
      </c>
      <c r="M3" s="10" t="s">
        <v>21</v>
      </c>
    </row>
    <row r="4" spans="1:13" ht="21.75" thickBot="1" x14ac:dyDescent="0.3">
      <c r="A4" s="12" t="s">
        <v>82</v>
      </c>
      <c r="B4" s="25" t="s">
        <v>156</v>
      </c>
      <c r="C4" s="25" t="s">
        <v>157</v>
      </c>
      <c r="D4" s="15" t="s">
        <v>83</v>
      </c>
      <c r="E4" s="11" t="s">
        <v>83</v>
      </c>
      <c r="F4" s="11" t="s">
        <v>28</v>
      </c>
      <c r="G4" s="18">
        <v>2563</v>
      </c>
      <c r="H4" s="11" t="s">
        <v>78</v>
      </c>
      <c r="I4" s="11" t="s">
        <v>85</v>
      </c>
      <c r="J4" s="11" t="s">
        <v>86</v>
      </c>
      <c r="K4" s="11" t="s">
        <v>87</v>
      </c>
      <c r="L4" s="11" t="s">
        <v>88</v>
      </c>
      <c r="M4" s="11"/>
    </row>
    <row r="5" spans="1:13" ht="21.75" thickBot="1" x14ac:dyDescent="0.3">
      <c r="A5" s="11" t="s">
        <v>135</v>
      </c>
      <c r="B5" s="26" t="s">
        <v>109</v>
      </c>
      <c r="C5" s="26" t="s">
        <v>141</v>
      </c>
      <c r="D5" s="16" t="s">
        <v>136</v>
      </c>
      <c r="E5" s="11" t="s">
        <v>136</v>
      </c>
      <c r="F5" s="11" t="s">
        <v>28</v>
      </c>
      <c r="G5" s="18">
        <v>2563</v>
      </c>
      <c r="H5" s="11" t="s">
        <v>138</v>
      </c>
      <c r="I5" s="11" t="s">
        <v>138</v>
      </c>
      <c r="J5" s="11" t="s">
        <v>139</v>
      </c>
      <c r="K5" s="11" t="s">
        <v>140</v>
      </c>
      <c r="L5" s="11" t="s">
        <v>47</v>
      </c>
      <c r="M5" s="11"/>
    </row>
    <row r="6" spans="1:13" ht="21.75" thickBot="1" x14ac:dyDescent="0.3">
      <c r="A6" s="12" t="s">
        <v>25</v>
      </c>
      <c r="B6" s="29" t="s">
        <v>109</v>
      </c>
      <c r="C6" s="29" t="s">
        <v>110</v>
      </c>
      <c r="D6" s="16" t="s">
        <v>26</v>
      </c>
      <c r="E6" s="11" t="s">
        <v>26</v>
      </c>
      <c r="F6" s="11" t="s">
        <v>28</v>
      </c>
      <c r="G6" s="18">
        <v>2561</v>
      </c>
      <c r="H6" s="11" t="s">
        <v>34</v>
      </c>
      <c r="I6" s="11" t="s">
        <v>35</v>
      </c>
      <c r="J6" s="11" t="s">
        <v>36</v>
      </c>
      <c r="K6" s="11" t="s">
        <v>37</v>
      </c>
      <c r="L6" s="11" t="s">
        <v>38</v>
      </c>
      <c r="M6" s="11"/>
    </row>
    <row r="7" spans="1:13" ht="21.75" thickBot="1" x14ac:dyDescent="0.3">
      <c r="A7" s="12" t="s">
        <v>65</v>
      </c>
      <c r="B7" s="29" t="s">
        <v>109</v>
      </c>
      <c r="C7" s="29" t="s">
        <v>110</v>
      </c>
      <c r="D7" s="16" t="s">
        <v>66</v>
      </c>
      <c r="E7" s="11" t="s">
        <v>66</v>
      </c>
      <c r="F7" s="11" t="s">
        <v>28</v>
      </c>
      <c r="G7" s="18">
        <v>2562</v>
      </c>
      <c r="H7" s="11" t="s">
        <v>61</v>
      </c>
      <c r="I7" s="11" t="s">
        <v>62</v>
      </c>
      <c r="J7" s="11" t="s">
        <v>68</v>
      </c>
      <c r="K7" s="11" t="s">
        <v>37</v>
      </c>
      <c r="L7" s="11" t="s">
        <v>38</v>
      </c>
      <c r="M7" s="11"/>
    </row>
    <row r="8" spans="1:13" ht="21.75" thickBot="1" x14ac:dyDescent="0.3">
      <c r="A8" s="12" t="s">
        <v>75</v>
      </c>
      <c r="B8" s="29" t="s">
        <v>109</v>
      </c>
      <c r="C8" s="29" t="s">
        <v>110</v>
      </c>
      <c r="D8" s="16" t="s">
        <v>76</v>
      </c>
      <c r="E8" s="11" t="s">
        <v>76</v>
      </c>
      <c r="F8" s="11" t="s">
        <v>28</v>
      </c>
      <c r="G8" s="18">
        <v>2563</v>
      </c>
      <c r="H8" s="11" t="s">
        <v>78</v>
      </c>
      <c r="I8" s="11" t="s">
        <v>79</v>
      </c>
      <c r="J8" s="11" t="s">
        <v>80</v>
      </c>
      <c r="K8" s="11" t="s">
        <v>37</v>
      </c>
      <c r="L8" s="11" t="s">
        <v>38</v>
      </c>
      <c r="M8" s="11"/>
    </row>
    <row r="9" spans="1:13" ht="21.75" thickBot="1" x14ac:dyDescent="0.3">
      <c r="A9" s="11" t="s">
        <v>143</v>
      </c>
      <c r="B9" s="28" t="s">
        <v>150</v>
      </c>
      <c r="C9" s="28" t="s">
        <v>151</v>
      </c>
      <c r="D9" s="16" t="s">
        <v>144</v>
      </c>
      <c r="E9" s="11" t="s">
        <v>144</v>
      </c>
      <c r="F9" s="11" t="s">
        <v>28</v>
      </c>
      <c r="G9" s="18">
        <v>2564</v>
      </c>
      <c r="H9" s="11" t="s">
        <v>146</v>
      </c>
      <c r="I9" s="11" t="s">
        <v>147</v>
      </c>
      <c r="J9" s="11" t="s">
        <v>148</v>
      </c>
      <c r="K9" s="11" t="s">
        <v>149</v>
      </c>
      <c r="L9" s="11" t="s">
        <v>88</v>
      </c>
      <c r="M9" s="11"/>
    </row>
    <row r="10" spans="1:13" ht="21.75" thickBot="1" x14ac:dyDescent="0.3">
      <c r="A10" s="12" t="s">
        <v>57</v>
      </c>
      <c r="B10" s="27" t="s">
        <v>150</v>
      </c>
      <c r="C10" s="27" t="s">
        <v>158</v>
      </c>
      <c r="D10" s="16" t="s">
        <v>58</v>
      </c>
      <c r="E10" s="11" t="s">
        <v>58</v>
      </c>
      <c r="F10" s="11" t="s">
        <v>28</v>
      </c>
      <c r="G10" s="18">
        <v>2562</v>
      </c>
      <c r="H10" s="11" t="s">
        <v>61</v>
      </c>
      <c r="I10" s="11" t="s">
        <v>62</v>
      </c>
      <c r="J10" s="11" t="s">
        <v>63</v>
      </c>
      <c r="K10" s="11" t="s">
        <v>37</v>
      </c>
      <c r="L10" s="11" t="s">
        <v>38</v>
      </c>
      <c r="M10" s="11"/>
    </row>
    <row r="11" spans="1:13" ht="21.75" thickBot="1" x14ac:dyDescent="0.3">
      <c r="A11" s="12" t="s">
        <v>48</v>
      </c>
      <c r="B11" s="30" t="s">
        <v>119</v>
      </c>
      <c r="C11" s="30" t="s">
        <v>120</v>
      </c>
      <c r="D11" s="16" t="s">
        <v>49</v>
      </c>
      <c r="E11" s="11" t="s">
        <v>49</v>
      </c>
      <c r="F11" s="11" t="s">
        <v>28</v>
      </c>
      <c r="G11" s="18">
        <v>2562</v>
      </c>
      <c r="H11" s="11" t="s">
        <v>51</v>
      </c>
      <c r="I11" s="11" t="s">
        <v>51</v>
      </c>
      <c r="J11" s="11" t="s">
        <v>45</v>
      </c>
      <c r="K11" s="11" t="s">
        <v>46</v>
      </c>
      <c r="L11" s="11" t="s">
        <v>47</v>
      </c>
      <c r="M11" s="11"/>
    </row>
    <row r="12" spans="1:13" ht="21.75" thickBot="1" x14ac:dyDescent="0.3">
      <c r="A12" s="12" t="s">
        <v>52</v>
      </c>
      <c r="B12" s="30" t="s">
        <v>119</v>
      </c>
      <c r="C12" s="30" t="s">
        <v>120</v>
      </c>
      <c r="D12" s="16" t="s">
        <v>53</v>
      </c>
      <c r="E12" s="11" t="s">
        <v>53</v>
      </c>
      <c r="F12" s="11" t="s">
        <v>28</v>
      </c>
      <c r="G12" s="18">
        <v>2562</v>
      </c>
      <c r="H12" s="11" t="s">
        <v>55</v>
      </c>
      <c r="I12" s="11" t="s">
        <v>55</v>
      </c>
      <c r="J12" s="11" t="s">
        <v>45</v>
      </c>
      <c r="K12" s="11" t="s">
        <v>46</v>
      </c>
      <c r="L12" s="11" t="s">
        <v>47</v>
      </c>
      <c r="M12" s="11"/>
    </row>
    <row r="13" spans="1:13" ht="21.75" thickBot="1" x14ac:dyDescent="0.3">
      <c r="A13" s="12" t="s">
        <v>69</v>
      </c>
      <c r="B13" s="30" t="s">
        <v>119</v>
      </c>
      <c r="C13" s="30" t="s">
        <v>120</v>
      </c>
      <c r="D13" s="16" t="s">
        <v>70</v>
      </c>
      <c r="E13" s="11" t="s">
        <v>70</v>
      </c>
      <c r="F13" s="11" t="s">
        <v>28</v>
      </c>
      <c r="G13" s="18">
        <v>2562</v>
      </c>
      <c r="H13" s="11" t="s">
        <v>72</v>
      </c>
      <c r="I13" s="11" t="s">
        <v>73</v>
      </c>
      <c r="J13" s="11" t="s">
        <v>45</v>
      </c>
      <c r="K13" s="11" t="s">
        <v>46</v>
      </c>
      <c r="L13" s="11" t="s">
        <v>47</v>
      </c>
      <c r="M13" s="11"/>
    </row>
    <row r="14" spans="1:13" ht="21.75" thickBot="1" x14ac:dyDescent="0.3">
      <c r="A14" s="12" t="s">
        <v>94</v>
      </c>
      <c r="B14" s="30" t="s">
        <v>119</v>
      </c>
      <c r="C14" s="30" t="s">
        <v>120</v>
      </c>
      <c r="D14" s="16" t="s">
        <v>95</v>
      </c>
      <c r="E14" s="11" t="s">
        <v>95</v>
      </c>
      <c r="F14" s="11" t="s">
        <v>28</v>
      </c>
      <c r="G14" s="18">
        <v>2563</v>
      </c>
      <c r="H14" s="11" t="s">
        <v>97</v>
      </c>
      <c r="I14" s="11" t="s">
        <v>98</v>
      </c>
      <c r="J14" s="11" t="s">
        <v>99</v>
      </c>
      <c r="K14" s="11" t="s">
        <v>46</v>
      </c>
      <c r="L14" s="11" t="s">
        <v>47</v>
      </c>
      <c r="M14" s="11"/>
    </row>
    <row r="15" spans="1:13" ht="21.75" thickBot="1" x14ac:dyDescent="0.3">
      <c r="A15" s="12" t="s">
        <v>40</v>
      </c>
      <c r="B15" s="31" t="s">
        <v>119</v>
      </c>
      <c r="C15" s="31" t="s">
        <v>130</v>
      </c>
      <c r="D15" s="16" t="s">
        <v>41</v>
      </c>
      <c r="E15" s="11" t="s">
        <v>41</v>
      </c>
      <c r="F15" s="11" t="s">
        <v>28</v>
      </c>
      <c r="G15" s="18">
        <v>2561</v>
      </c>
      <c r="H15" s="11" t="s">
        <v>43</v>
      </c>
      <c r="I15" s="11" t="s">
        <v>44</v>
      </c>
      <c r="J15" s="11" t="s">
        <v>45</v>
      </c>
      <c r="K15" s="11" t="s">
        <v>46</v>
      </c>
      <c r="L15" s="11" t="s">
        <v>47</v>
      </c>
      <c r="M15" s="11"/>
    </row>
    <row r="16" spans="1:13" ht="21" x14ac:dyDescent="0.25">
      <c r="A16" s="12" t="s">
        <v>89</v>
      </c>
      <c r="B16" s="31" t="s">
        <v>119</v>
      </c>
      <c r="C16" s="31" t="s">
        <v>155</v>
      </c>
      <c r="D16" s="16" t="s">
        <v>90</v>
      </c>
      <c r="E16" s="11" t="s">
        <v>90</v>
      </c>
      <c r="F16" s="11" t="s">
        <v>28</v>
      </c>
      <c r="G16" s="18">
        <v>2563</v>
      </c>
      <c r="H16" s="11" t="s">
        <v>92</v>
      </c>
      <c r="I16" s="11" t="s">
        <v>92</v>
      </c>
      <c r="J16" s="11" t="s">
        <v>45</v>
      </c>
      <c r="K16" s="11" t="s">
        <v>46</v>
      </c>
      <c r="L16" s="11" t="s">
        <v>47</v>
      </c>
      <c r="M16" s="11"/>
    </row>
    <row r="17" spans="2:13" x14ac:dyDescent="0.25">
      <c r="B17" s="23"/>
      <c r="C17" s="23"/>
      <c r="D17" s="23"/>
      <c r="E17" s="23"/>
      <c r="F17" s="23"/>
      <c r="H17" s="23"/>
      <c r="I17" s="23"/>
      <c r="J17" s="23"/>
      <c r="K17" s="23"/>
      <c r="L17" s="23"/>
      <c r="M17" s="23"/>
    </row>
    <row r="18" spans="2:13" x14ac:dyDescent="0.25">
      <c r="B18" s="23"/>
      <c r="C18" s="23"/>
      <c r="D18" s="23"/>
      <c r="E18" s="23"/>
      <c r="F18" s="23"/>
      <c r="H18" s="23"/>
      <c r="I18" s="23"/>
      <c r="J18" s="23"/>
      <c r="K18" s="23"/>
      <c r="L18" s="23"/>
      <c r="M18" s="23"/>
    </row>
  </sheetData>
  <hyperlinks>
    <hyperlink ref="D6" r:id="rId1" display="https://emenscr.nesdc.go.th/viewer/view.html?id=5b20ee687587e67e2e721236&amp;username=industry07061" xr:uid="{00000000-0004-0000-0700-000000000000}"/>
    <hyperlink ref="D15" r:id="rId2" display="https://emenscr.nesdc.go.th/viewer/view.html?id=5bd6c0b4ead9a205b323d6bf&amp;username=rmutt0578081" xr:uid="{00000000-0004-0000-0700-000001000000}"/>
    <hyperlink ref="D11" r:id="rId3" display="https://emenscr.nesdc.go.th/viewer/view.html?id=5c5a8e921248ca2ef6b77d5a&amp;username=rmutt0578081" xr:uid="{00000000-0004-0000-0700-000002000000}"/>
    <hyperlink ref="D12" r:id="rId4" display="https://emenscr.nesdc.go.th/viewer/view.html?id=5c5ba76f339edb2eebb97138&amp;username=rmutt0578081" xr:uid="{00000000-0004-0000-0700-000003000000}"/>
    <hyperlink ref="D10" r:id="rId5" display="https://emenscr.nesdc.go.th/viewer/view.html?id=5c7defc91248ca2ef6b7810f&amp;username=industry07041" xr:uid="{00000000-0004-0000-0700-000004000000}"/>
    <hyperlink ref="D7" r:id="rId6" display="https://emenscr.nesdc.go.th/viewer/view.html?id=5c9335aaf78b133fe6b14990&amp;username=industry07051" xr:uid="{00000000-0004-0000-0700-000005000000}"/>
    <hyperlink ref="D13" r:id="rId7" display="https://emenscr.nesdc.go.th/viewer/view.html?id=5cb7fc5ff78b133fe6b14d4d&amp;username=rmutt0578081" xr:uid="{00000000-0004-0000-0700-000006000000}"/>
    <hyperlink ref="D8" r:id="rId8" display="https://emenscr.nesdc.go.th/viewer/view.html?id=5e1f06b0dd5aa7472e846289&amp;username=industry07081" xr:uid="{00000000-0004-0000-0700-000007000000}"/>
    <hyperlink ref="D4" r:id="rId9" display="https://emenscr.nesdc.go.th/viewer/view.html?id=5e392d38e7d7ab7b0f7c638d&amp;username=mot0703331" xr:uid="{00000000-0004-0000-0700-000008000000}"/>
    <hyperlink ref="D16" r:id="rId10" display="https://emenscr.nesdc.go.th/viewer/view.html?id=5e85b4b861d8aa05dfb003ea&amp;username=rmutt0578081" xr:uid="{00000000-0004-0000-0700-000009000000}"/>
    <hyperlink ref="D14" r:id="rId11" display="https://emenscr.nesdc.go.th/viewer/view.html?id=5ee9cfe19409b63d7ad2d947&amp;username=rmutt0578101" xr:uid="{00000000-0004-0000-0700-00000A000000}"/>
    <hyperlink ref="D5" r:id="rId12" display="https://emenscr.nesdc.go.th/viewer/view.html?id=5f9a8e9f8f85135b66769ecf&amp;username=utk0579091" xr:uid="{00000000-0004-0000-0700-00000B000000}"/>
    <hyperlink ref="D9" r:id="rId13" display="https://emenscr.nesdc.go.th/viewer/view.html?id=5fe156870573ae1b28632329&amp;username=mot060361" xr:uid="{00000000-0004-0000-0700-00000C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L20"/>
  <sheetViews>
    <sheetView workbookViewId="0">
      <selection activeCell="A2" sqref="A2"/>
    </sheetView>
  </sheetViews>
  <sheetFormatPr defaultRowHeight="15" x14ac:dyDescent="0.25"/>
  <cols>
    <col min="1" max="1" width="18.5703125" customWidth="1"/>
    <col min="2" max="2" width="54" customWidth="1"/>
    <col min="3" max="3" width="35.7109375" customWidth="1"/>
    <col min="4" max="4" width="19.85546875" customWidth="1"/>
    <col min="5" max="5" width="19.7109375" customWidth="1"/>
    <col min="6" max="6" width="32.5703125" customWidth="1"/>
    <col min="7" max="7" width="36" customWidth="1"/>
    <col min="8" max="8" width="36.42578125" customWidth="1"/>
    <col min="9" max="9" width="33.5703125" customWidth="1"/>
    <col min="10" max="10" width="13.42578125" customWidth="1"/>
    <col min="11" max="11" width="14.85546875" customWidth="1"/>
    <col min="12" max="12" width="17.5703125" customWidth="1"/>
  </cols>
  <sheetData>
    <row r="1" spans="1:12" x14ac:dyDescent="0.25">
      <c r="A1" s="132"/>
      <c r="B1" s="132"/>
      <c r="C1" s="132"/>
      <c r="D1" s="132"/>
      <c r="E1" s="132"/>
      <c r="F1" s="132"/>
      <c r="G1" s="132"/>
      <c r="H1" s="132"/>
      <c r="I1" s="132"/>
      <c r="J1" s="132"/>
      <c r="K1" s="132"/>
      <c r="L1" s="132"/>
    </row>
    <row r="2" spans="1:12" x14ac:dyDescent="0.25">
      <c r="A2" s="1" t="s">
        <v>2</v>
      </c>
      <c r="B2" s="1" t="s">
        <v>3</v>
      </c>
      <c r="C2" s="1" t="s">
        <v>7</v>
      </c>
      <c r="D2" s="1" t="s">
        <v>14</v>
      </c>
      <c r="E2" s="1" t="s">
        <v>15</v>
      </c>
      <c r="F2" s="1" t="s">
        <v>18</v>
      </c>
      <c r="G2" s="1" t="s">
        <v>19</v>
      </c>
      <c r="H2" s="1" t="s">
        <v>20</v>
      </c>
      <c r="I2" s="1" t="s">
        <v>21</v>
      </c>
      <c r="J2" s="1" t="s">
        <v>22</v>
      </c>
      <c r="K2" s="1" t="s">
        <v>23</v>
      </c>
      <c r="L2" s="1" t="s">
        <v>152</v>
      </c>
    </row>
    <row r="3" spans="1:12" ht="15.75" thickBot="1" x14ac:dyDescent="0.3">
      <c r="A3" s="2" t="s">
        <v>25</v>
      </c>
      <c r="B3" s="2" t="s">
        <v>26</v>
      </c>
      <c r="C3" s="2" t="s">
        <v>28</v>
      </c>
      <c r="D3" s="2" t="s">
        <v>34</v>
      </c>
      <c r="E3" s="2" t="s">
        <v>35</v>
      </c>
      <c r="F3" s="2" t="s">
        <v>36</v>
      </c>
      <c r="G3" s="2" t="s">
        <v>37</v>
      </c>
      <c r="H3" s="2" t="s">
        <v>38</v>
      </c>
      <c r="I3" s="2"/>
      <c r="J3" s="2"/>
      <c r="K3" s="2"/>
      <c r="L3" s="4" t="s">
        <v>26</v>
      </c>
    </row>
    <row r="4" spans="1:12" ht="15.75" thickBot="1" x14ac:dyDescent="0.3">
      <c r="A4" s="2" t="s">
        <v>40</v>
      </c>
      <c r="B4" s="2" t="s">
        <v>41</v>
      </c>
      <c r="C4" s="2" t="s">
        <v>28</v>
      </c>
      <c r="D4" s="2" t="s">
        <v>43</v>
      </c>
      <c r="E4" s="2" t="s">
        <v>44</v>
      </c>
      <c r="F4" s="2" t="s">
        <v>45</v>
      </c>
      <c r="G4" s="2" t="s">
        <v>46</v>
      </c>
      <c r="H4" s="2" t="s">
        <v>47</v>
      </c>
      <c r="I4" s="2"/>
      <c r="J4" s="2"/>
      <c r="K4" s="2"/>
      <c r="L4" s="5" t="s">
        <v>41</v>
      </c>
    </row>
    <row r="5" spans="1:12" ht="15.75" thickBot="1" x14ac:dyDescent="0.3">
      <c r="A5" s="2" t="s">
        <v>48</v>
      </c>
      <c r="B5" s="2" t="s">
        <v>49</v>
      </c>
      <c r="C5" s="2" t="s">
        <v>28</v>
      </c>
      <c r="D5" s="2" t="s">
        <v>51</v>
      </c>
      <c r="E5" s="2" t="s">
        <v>51</v>
      </c>
      <c r="F5" s="2" t="s">
        <v>45</v>
      </c>
      <c r="G5" s="2" t="s">
        <v>46</v>
      </c>
      <c r="H5" s="2" t="s">
        <v>47</v>
      </c>
      <c r="I5" s="2"/>
      <c r="J5" s="2"/>
      <c r="K5" s="2"/>
      <c r="L5" s="5" t="s">
        <v>49</v>
      </c>
    </row>
    <row r="6" spans="1:12" ht="15.75" thickBot="1" x14ac:dyDescent="0.3">
      <c r="A6" s="2" t="s">
        <v>52</v>
      </c>
      <c r="B6" s="2" t="s">
        <v>53</v>
      </c>
      <c r="C6" s="2" t="s">
        <v>28</v>
      </c>
      <c r="D6" s="2" t="s">
        <v>55</v>
      </c>
      <c r="E6" s="2" t="s">
        <v>55</v>
      </c>
      <c r="F6" s="2" t="s">
        <v>45</v>
      </c>
      <c r="G6" s="2" t="s">
        <v>46</v>
      </c>
      <c r="H6" s="2" t="s">
        <v>47</v>
      </c>
      <c r="I6" s="2"/>
      <c r="J6" s="2"/>
      <c r="K6" s="2"/>
      <c r="L6" s="5" t="s">
        <v>53</v>
      </c>
    </row>
    <row r="7" spans="1:12" ht="15.75" thickBot="1" x14ac:dyDescent="0.3">
      <c r="A7" s="2" t="s">
        <v>57</v>
      </c>
      <c r="B7" s="2" t="s">
        <v>58</v>
      </c>
      <c r="C7" s="2" t="s">
        <v>28</v>
      </c>
      <c r="D7" s="2" t="s">
        <v>61</v>
      </c>
      <c r="E7" s="2" t="s">
        <v>62</v>
      </c>
      <c r="F7" s="2" t="s">
        <v>63</v>
      </c>
      <c r="G7" s="2" t="s">
        <v>37</v>
      </c>
      <c r="H7" s="2" t="s">
        <v>38</v>
      </c>
      <c r="I7" s="2"/>
      <c r="J7" s="2"/>
      <c r="K7" s="2"/>
      <c r="L7" s="5" t="s">
        <v>58</v>
      </c>
    </row>
    <row r="8" spans="1:12" ht="15.75" thickBot="1" x14ac:dyDescent="0.3">
      <c r="A8" s="2" t="s">
        <v>65</v>
      </c>
      <c r="B8" s="2" t="s">
        <v>66</v>
      </c>
      <c r="C8" s="2" t="s">
        <v>28</v>
      </c>
      <c r="D8" s="2" t="s">
        <v>61</v>
      </c>
      <c r="E8" s="2" t="s">
        <v>62</v>
      </c>
      <c r="F8" s="2" t="s">
        <v>68</v>
      </c>
      <c r="G8" s="2" t="s">
        <v>37</v>
      </c>
      <c r="H8" s="2" t="s">
        <v>38</v>
      </c>
      <c r="I8" s="2"/>
      <c r="J8" s="2"/>
      <c r="K8" s="2"/>
      <c r="L8" s="5" t="s">
        <v>66</v>
      </c>
    </row>
    <row r="9" spans="1:12" ht="15.75" thickBot="1" x14ac:dyDescent="0.3">
      <c r="A9" s="2" t="s">
        <v>69</v>
      </c>
      <c r="B9" s="2" t="s">
        <v>70</v>
      </c>
      <c r="C9" s="2" t="s">
        <v>28</v>
      </c>
      <c r="D9" s="2" t="s">
        <v>72</v>
      </c>
      <c r="E9" s="2" t="s">
        <v>73</v>
      </c>
      <c r="F9" s="2" t="s">
        <v>45</v>
      </c>
      <c r="G9" s="2" t="s">
        <v>46</v>
      </c>
      <c r="H9" s="2" t="s">
        <v>47</v>
      </c>
      <c r="I9" s="2"/>
      <c r="J9" s="2"/>
      <c r="K9" s="2"/>
      <c r="L9" s="5" t="s">
        <v>70</v>
      </c>
    </row>
    <row r="10" spans="1:12" ht="15.75" thickBot="1" x14ac:dyDescent="0.3">
      <c r="A10" s="2" t="s">
        <v>75</v>
      </c>
      <c r="B10" s="2" t="s">
        <v>76</v>
      </c>
      <c r="C10" s="2" t="s">
        <v>28</v>
      </c>
      <c r="D10" s="2" t="s">
        <v>78</v>
      </c>
      <c r="E10" s="2" t="s">
        <v>79</v>
      </c>
      <c r="F10" s="2" t="s">
        <v>80</v>
      </c>
      <c r="G10" s="2" t="s">
        <v>37</v>
      </c>
      <c r="H10" s="2" t="s">
        <v>38</v>
      </c>
      <c r="I10" s="2"/>
      <c r="J10" s="2"/>
      <c r="K10" s="2"/>
      <c r="L10" s="5" t="s">
        <v>76</v>
      </c>
    </row>
    <row r="11" spans="1:12" ht="15.75" thickBot="1" x14ac:dyDescent="0.3">
      <c r="A11" s="2" t="s">
        <v>82</v>
      </c>
      <c r="B11" s="2" t="s">
        <v>83</v>
      </c>
      <c r="C11" s="2" t="s">
        <v>28</v>
      </c>
      <c r="D11" s="2" t="s">
        <v>78</v>
      </c>
      <c r="E11" s="2" t="s">
        <v>85</v>
      </c>
      <c r="F11" s="2" t="s">
        <v>86</v>
      </c>
      <c r="G11" s="2" t="s">
        <v>87</v>
      </c>
      <c r="H11" s="2" t="s">
        <v>88</v>
      </c>
      <c r="I11" s="2"/>
      <c r="J11" s="2"/>
      <c r="K11" s="2"/>
      <c r="L11" s="5" t="s">
        <v>83</v>
      </c>
    </row>
    <row r="12" spans="1:12" ht="15.75" thickBot="1" x14ac:dyDescent="0.3">
      <c r="A12" s="2" t="s">
        <v>89</v>
      </c>
      <c r="B12" s="2" t="s">
        <v>90</v>
      </c>
      <c r="C12" s="2" t="s">
        <v>28</v>
      </c>
      <c r="D12" s="2" t="s">
        <v>92</v>
      </c>
      <c r="E12" s="2" t="s">
        <v>92</v>
      </c>
      <c r="F12" s="2" t="s">
        <v>45</v>
      </c>
      <c r="G12" s="2" t="s">
        <v>46</v>
      </c>
      <c r="H12" s="2" t="s">
        <v>47</v>
      </c>
      <c r="I12" s="2"/>
      <c r="J12" s="2"/>
      <c r="K12" s="2"/>
      <c r="L12" s="5" t="s">
        <v>90</v>
      </c>
    </row>
    <row r="13" spans="1:12" ht="15.75" thickBot="1" x14ac:dyDescent="0.3">
      <c r="A13" s="2" t="s">
        <v>94</v>
      </c>
      <c r="B13" s="2" t="s">
        <v>95</v>
      </c>
      <c r="C13" s="2" t="s">
        <v>28</v>
      </c>
      <c r="D13" s="2" t="s">
        <v>97</v>
      </c>
      <c r="E13" s="2" t="s">
        <v>98</v>
      </c>
      <c r="F13" s="2" t="s">
        <v>99</v>
      </c>
      <c r="G13" s="2" t="s">
        <v>46</v>
      </c>
      <c r="H13" s="2" t="s">
        <v>47</v>
      </c>
      <c r="I13" s="2"/>
      <c r="J13" s="2"/>
      <c r="K13" s="2"/>
      <c r="L13" s="5" t="s">
        <v>95</v>
      </c>
    </row>
    <row r="14" spans="1:12" ht="15.75" thickBot="1" x14ac:dyDescent="0.3">
      <c r="A14" s="2" t="s">
        <v>101</v>
      </c>
      <c r="B14" s="2" t="s">
        <v>102</v>
      </c>
      <c r="C14" s="2" t="s">
        <v>28</v>
      </c>
      <c r="D14" s="2" t="s">
        <v>104</v>
      </c>
      <c r="E14" s="2" t="s">
        <v>105</v>
      </c>
      <c r="F14" s="2" t="s">
        <v>106</v>
      </c>
      <c r="G14" s="2" t="s">
        <v>107</v>
      </c>
      <c r="H14" s="2" t="s">
        <v>47</v>
      </c>
      <c r="I14" s="2" t="s">
        <v>108</v>
      </c>
      <c r="J14" s="2" t="s">
        <v>109</v>
      </c>
      <c r="K14" s="2" t="s">
        <v>110</v>
      </c>
      <c r="L14" s="5" t="s">
        <v>102</v>
      </c>
    </row>
    <row r="15" spans="1:12" ht="15.75" thickBot="1" x14ac:dyDescent="0.3">
      <c r="A15" s="2" t="s">
        <v>112</v>
      </c>
      <c r="B15" s="2" t="s">
        <v>113</v>
      </c>
      <c r="C15" s="2" t="s">
        <v>28</v>
      </c>
      <c r="D15" s="2" t="s">
        <v>104</v>
      </c>
      <c r="E15" s="2" t="s">
        <v>115</v>
      </c>
      <c r="F15" s="2" t="s">
        <v>116</v>
      </c>
      <c r="G15" s="2" t="s">
        <v>117</v>
      </c>
      <c r="H15" s="2" t="s">
        <v>47</v>
      </c>
      <c r="I15" s="2" t="s">
        <v>118</v>
      </c>
      <c r="J15" s="2" t="s">
        <v>119</v>
      </c>
      <c r="K15" s="2" t="s">
        <v>120</v>
      </c>
      <c r="L15" s="5" t="s">
        <v>113</v>
      </c>
    </row>
    <row r="16" spans="1:12" ht="15.75" thickBot="1" x14ac:dyDescent="0.3">
      <c r="A16" s="2" t="s">
        <v>122</v>
      </c>
      <c r="B16" s="2" t="s">
        <v>123</v>
      </c>
      <c r="C16" s="2" t="s">
        <v>28</v>
      </c>
      <c r="D16" s="2" t="s">
        <v>104</v>
      </c>
      <c r="E16" s="2" t="s">
        <v>105</v>
      </c>
      <c r="F16" s="2" t="s">
        <v>125</v>
      </c>
      <c r="G16" s="2" t="s">
        <v>46</v>
      </c>
      <c r="H16" s="2" t="s">
        <v>47</v>
      </c>
      <c r="I16" s="2" t="s">
        <v>118</v>
      </c>
      <c r="J16" s="2" t="s">
        <v>119</v>
      </c>
      <c r="K16" s="2" t="s">
        <v>126</v>
      </c>
      <c r="L16" s="5" t="s">
        <v>123</v>
      </c>
    </row>
    <row r="17" spans="1:12" ht="15.75" thickBot="1" x14ac:dyDescent="0.3">
      <c r="A17" s="2" t="s">
        <v>127</v>
      </c>
      <c r="B17" s="2" t="s">
        <v>128</v>
      </c>
      <c r="C17" s="2" t="s">
        <v>28</v>
      </c>
      <c r="D17" s="2" t="s">
        <v>104</v>
      </c>
      <c r="E17" s="2" t="s">
        <v>105</v>
      </c>
      <c r="F17" s="2" t="s">
        <v>125</v>
      </c>
      <c r="G17" s="2" t="s">
        <v>46</v>
      </c>
      <c r="H17" s="2" t="s">
        <v>47</v>
      </c>
      <c r="I17" s="2" t="s">
        <v>118</v>
      </c>
      <c r="J17" s="2" t="s">
        <v>119</v>
      </c>
      <c r="K17" s="2" t="s">
        <v>130</v>
      </c>
      <c r="L17" s="5" t="s">
        <v>128</v>
      </c>
    </row>
    <row r="18" spans="1:12" ht="15.75" thickBot="1" x14ac:dyDescent="0.3">
      <c r="A18" s="2" t="s">
        <v>131</v>
      </c>
      <c r="B18" s="2" t="s">
        <v>132</v>
      </c>
      <c r="C18" s="2" t="s">
        <v>28</v>
      </c>
      <c r="D18" s="2" t="s">
        <v>104</v>
      </c>
      <c r="E18" s="2" t="s">
        <v>105</v>
      </c>
      <c r="F18" s="2" t="s">
        <v>125</v>
      </c>
      <c r="G18" s="2" t="s">
        <v>46</v>
      </c>
      <c r="H18" s="2" t="s">
        <v>47</v>
      </c>
      <c r="I18" s="2" t="s">
        <v>118</v>
      </c>
      <c r="J18" s="2" t="s">
        <v>119</v>
      </c>
      <c r="K18" s="2" t="s">
        <v>120</v>
      </c>
      <c r="L18" s="5" t="s">
        <v>132</v>
      </c>
    </row>
    <row r="19" spans="1:12" ht="15.75" thickBot="1" x14ac:dyDescent="0.3">
      <c r="A19" s="2" t="s">
        <v>135</v>
      </c>
      <c r="B19" s="2" t="s">
        <v>136</v>
      </c>
      <c r="C19" s="2" t="s">
        <v>28</v>
      </c>
      <c r="D19" s="2" t="s">
        <v>138</v>
      </c>
      <c r="E19" s="2" t="s">
        <v>138</v>
      </c>
      <c r="F19" s="2" t="s">
        <v>139</v>
      </c>
      <c r="G19" s="2" t="s">
        <v>140</v>
      </c>
      <c r="H19" s="2" t="s">
        <v>47</v>
      </c>
      <c r="I19" s="2"/>
      <c r="J19" s="2" t="s">
        <v>109</v>
      </c>
      <c r="K19" s="2" t="s">
        <v>141</v>
      </c>
      <c r="L19" s="5" t="s">
        <v>136</v>
      </c>
    </row>
    <row r="20" spans="1:12" ht="15.75" thickBot="1" x14ac:dyDescent="0.3">
      <c r="A20" s="2" t="s">
        <v>143</v>
      </c>
      <c r="B20" s="2" t="s">
        <v>144</v>
      </c>
      <c r="C20" s="2" t="s">
        <v>28</v>
      </c>
      <c r="D20" s="2" t="s">
        <v>146</v>
      </c>
      <c r="E20" s="2" t="s">
        <v>147</v>
      </c>
      <c r="F20" s="2" t="s">
        <v>148</v>
      </c>
      <c r="G20" s="2" t="s">
        <v>149</v>
      </c>
      <c r="H20" s="2" t="s">
        <v>88</v>
      </c>
      <c r="I20" s="2"/>
      <c r="J20" s="2" t="s">
        <v>150</v>
      </c>
      <c r="K20" s="2" t="s">
        <v>151</v>
      </c>
      <c r="L20" s="8" t="s">
        <v>144</v>
      </c>
    </row>
  </sheetData>
  <mergeCells count="1">
    <mergeCell ref="A1:L1"/>
  </mergeCells>
  <hyperlinks>
    <hyperlink ref="L3" r:id="rId1" display="https://emenscr.nesdc.go.th/viewer/view.html?id=5b20ee687587e67e2e721236&amp;username=industry07061" xr:uid="{00000000-0004-0000-0100-000000000000}"/>
    <hyperlink ref="L4" r:id="rId2" display="https://emenscr.nesdc.go.th/viewer/view.html?id=5bd6c0b4ead9a205b323d6bf&amp;username=rmutt0578081" xr:uid="{00000000-0004-0000-0100-000001000000}"/>
    <hyperlink ref="L5" r:id="rId3" display="https://emenscr.nesdc.go.th/viewer/view.html?id=5c5a8e921248ca2ef6b77d5a&amp;username=rmutt0578081" xr:uid="{00000000-0004-0000-0100-000002000000}"/>
    <hyperlink ref="L6" r:id="rId4" display="https://emenscr.nesdc.go.th/viewer/view.html?id=5c5ba76f339edb2eebb97138&amp;username=rmutt0578081" xr:uid="{00000000-0004-0000-0100-000003000000}"/>
    <hyperlink ref="L7" r:id="rId5" display="https://emenscr.nesdc.go.th/viewer/view.html?id=5c7defc91248ca2ef6b7810f&amp;username=industry07041" xr:uid="{00000000-0004-0000-0100-000004000000}"/>
    <hyperlink ref="L8" r:id="rId6" display="https://emenscr.nesdc.go.th/viewer/view.html?id=5c9335aaf78b133fe6b14990&amp;username=industry07051" xr:uid="{00000000-0004-0000-0100-000005000000}"/>
    <hyperlink ref="L9" r:id="rId7" display="https://emenscr.nesdc.go.th/viewer/view.html?id=5cb7fc5ff78b133fe6b14d4d&amp;username=rmutt0578081" xr:uid="{00000000-0004-0000-0100-000006000000}"/>
    <hyperlink ref="L10" r:id="rId8" display="https://emenscr.nesdc.go.th/viewer/view.html?id=5e1f06b0dd5aa7472e846289&amp;username=industry07081" xr:uid="{00000000-0004-0000-0100-000007000000}"/>
    <hyperlink ref="L11" r:id="rId9" display="https://emenscr.nesdc.go.th/viewer/view.html?id=5e392d38e7d7ab7b0f7c638d&amp;username=mot0703331" xr:uid="{00000000-0004-0000-0100-000008000000}"/>
    <hyperlink ref="L12" r:id="rId10" display="https://emenscr.nesdc.go.th/viewer/view.html?id=5e85b4b861d8aa05dfb003ea&amp;username=rmutt0578081" xr:uid="{00000000-0004-0000-0100-000009000000}"/>
    <hyperlink ref="L13" r:id="rId11" display="https://emenscr.nesdc.go.th/viewer/view.html?id=5ee9cfe19409b63d7ad2d947&amp;username=rmutt0578101" xr:uid="{00000000-0004-0000-0100-00000A000000}"/>
    <hyperlink ref="L14" r:id="rId12" display="https://emenscr.nesdc.go.th/viewer/view.html?id=5f278d52b922e22f5780c047&amp;username=most54011" xr:uid="{00000000-0004-0000-0100-00000B000000}"/>
    <hyperlink ref="L15" r:id="rId13" display="https://emenscr.nesdc.go.th/viewer/view.html?id=5f2a684247ff240c0ef1332d&amp;username=most53091" xr:uid="{00000000-0004-0000-0100-00000C000000}"/>
    <hyperlink ref="L16" r:id="rId14" display="https://emenscr.nesdc.go.th/viewer/view.html?id=5f2bc59658f327252403c748&amp;username=rmutt0578181" xr:uid="{00000000-0004-0000-0100-00000D000000}"/>
    <hyperlink ref="L17" r:id="rId15" display="https://emenscr.nesdc.go.th/viewer/view.html?id=5f2cb6f51e9bcf1b6a33653e&amp;username=rmutt0578181" xr:uid="{00000000-0004-0000-0100-00000E000000}"/>
    <hyperlink ref="L18" r:id="rId16" display="https://emenscr.nesdc.go.th/viewer/view.html?id=5f2ccee85d3d8c1b64cee139&amp;username=rmutt0578181" xr:uid="{00000000-0004-0000-0100-00000F000000}"/>
    <hyperlink ref="L19" r:id="rId17" display="https://emenscr.nesdc.go.th/viewer/view.html?id=5f9a8e9f8f85135b66769ecf&amp;username=utk0579091" xr:uid="{00000000-0004-0000-0100-000010000000}"/>
    <hyperlink ref="L20" r:id="rId18" display="https://emenscr.nesdc.go.th/viewer/view.html?id=5fe156870573ae1b28632329&amp;username=mot060361" xr:uid="{00000000-0004-0000-0100-00001100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R16"/>
  <sheetViews>
    <sheetView zoomScale="80" zoomScaleNormal="80" workbookViewId="0">
      <selection activeCell="B13" sqref="B13"/>
    </sheetView>
  </sheetViews>
  <sheetFormatPr defaultRowHeight="26.25" x14ac:dyDescent="0.4"/>
  <cols>
    <col min="1" max="1" width="9.140625" style="48"/>
    <col min="2" max="2" width="115.85546875" style="59" customWidth="1"/>
    <col min="3" max="5" width="9.140625" style="48"/>
    <col min="6" max="6" width="13.5703125" style="48" customWidth="1"/>
    <col min="7" max="16384" width="9.140625" style="48"/>
  </cols>
  <sheetData>
    <row r="1" spans="1:18" ht="48.75" customHeight="1" x14ac:dyDescent="0.4">
      <c r="A1" s="46"/>
      <c r="B1" s="47" t="s">
        <v>171</v>
      </c>
      <c r="C1" s="46"/>
      <c r="D1" s="46"/>
      <c r="E1" s="46"/>
      <c r="F1" s="46"/>
    </row>
    <row r="2" spans="1:18" ht="38.25" customHeight="1" x14ac:dyDescent="0.4">
      <c r="B2" s="49" t="s">
        <v>172</v>
      </c>
    </row>
    <row r="3" spans="1:18" x14ac:dyDescent="0.4">
      <c r="A3" s="50"/>
      <c r="B3" s="51" t="s">
        <v>173</v>
      </c>
      <c r="C3" s="52"/>
      <c r="D3" s="52"/>
    </row>
    <row r="4" spans="1:18" x14ac:dyDescent="0.4">
      <c r="A4" s="53"/>
      <c r="B4" s="54" t="s">
        <v>174</v>
      </c>
      <c r="C4" s="55"/>
      <c r="D4" s="55"/>
      <c r="E4" s="55"/>
      <c r="F4" s="55"/>
    </row>
    <row r="5" spans="1:18" ht="61.5" customHeight="1" x14ac:dyDescent="0.4">
      <c r="A5" s="53"/>
      <c r="B5" s="56" t="s">
        <v>175</v>
      </c>
      <c r="C5" s="55"/>
      <c r="D5" s="55"/>
      <c r="E5" s="55"/>
      <c r="F5" s="55"/>
    </row>
    <row r="6" spans="1:18" ht="115.5" customHeight="1" x14ac:dyDescent="0.4">
      <c r="A6" s="53"/>
      <c r="B6" s="56" t="s">
        <v>176</v>
      </c>
      <c r="C6" s="55"/>
      <c r="D6" s="55"/>
      <c r="E6" s="55"/>
      <c r="F6" s="55"/>
    </row>
    <row r="7" spans="1:18" ht="115.5" customHeight="1" x14ac:dyDescent="0.4">
      <c r="A7" s="53"/>
      <c r="B7" s="56" t="s">
        <v>177</v>
      </c>
      <c r="C7" s="55"/>
      <c r="D7" s="55"/>
      <c r="E7" s="55"/>
      <c r="F7" s="55"/>
    </row>
    <row r="8" spans="1:18" ht="30.75" customHeight="1" x14ac:dyDescent="0.4">
      <c r="A8" s="53"/>
      <c r="B8" s="54"/>
      <c r="C8" s="55"/>
      <c r="D8" s="55"/>
      <c r="E8" s="55"/>
      <c r="F8" s="55"/>
    </row>
    <row r="9" spans="1:18" ht="30" customHeight="1" x14ac:dyDescent="0.4">
      <c r="A9" s="53"/>
      <c r="B9" s="57" t="s">
        <v>178</v>
      </c>
      <c r="C9" s="58"/>
      <c r="D9" s="58"/>
    </row>
    <row r="10" spans="1:18" x14ac:dyDescent="0.4">
      <c r="A10" s="53"/>
      <c r="B10" s="54" t="s">
        <v>174</v>
      </c>
      <c r="C10" s="55"/>
      <c r="D10" s="55"/>
      <c r="E10" s="55"/>
      <c r="F10" s="55"/>
      <c r="G10" s="55"/>
      <c r="H10" s="55"/>
      <c r="I10" s="55"/>
      <c r="J10" s="55"/>
      <c r="K10" s="55"/>
      <c r="L10" s="55"/>
    </row>
    <row r="11" spans="1:18" ht="63" customHeight="1" x14ac:dyDescent="0.4">
      <c r="A11" s="53"/>
      <c r="B11" s="56" t="s">
        <v>179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</row>
    <row r="12" spans="1:18" ht="52.5" customHeight="1" x14ac:dyDescent="0.4">
      <c r="A12" s="53"/>
      <c r="B12" s="56" t="s">
        <v>180</v>
      </c>
      <c r="C12" s="55"/>
      <c r="D12" s="55"/>
      <c r="E12" s="55"/>
      <c r="F12" s="55"/>
      <c r="G12" s="55"/>
      <c r="H12" s="55"/>
      <c r="I12" s="55"/>
      <c r="J12" s="55"/>
      <c r="K12" s="55"/>
      <c r="L12" s="55"/>
    </row>
    <row r="13" spans="1:18" ht="140.25" customHeight="1" x14ac:dyDescent="0.4">
      <c r="A13" s="53"/>
      <c r="B13" s="56" t="s">
        <v>181</v>
      </c>
      <c r="C13" s="55"/>
      <c r="D13" s="55"/>
      <c r="E13" s="55"/>
      <c r="F13" s="55"/>
      <c r="G13" s="55"/>
      <c r="H13" s="55"/>
      <c r="I13" s="55"/>
      <c r="J13" s="55"/>
      <c r="K13" s="55"/>
      <c r="L13" s="55"/>
    </row>
    <row r="14" spans="1:18" x14ac:dyDescent="0.4">
      <c r="A14" s="53"/>
      <c r="B14" s="54"/>
    </row>
    <row r="15" spans="1:18" x14ac:dyDescent="0.4">
      <c r="A15" s="53"/>
      <c r="B15" s="54"/>
      <c r="C15" s="55"/>
      <c r="D15" s="55"/>
      <c r="E15" s="55"/>
      <c r="F15" s="55"/>
    </row>
    <row r="16" spans="1:18" ht="43.9" customHeight="1" x14ac:dyDescent="0.4">
      <c r="A16" s="53"/>
      <c r="B16" s="54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53"/>
  <sheetViews>
    <sheetView tabSelected="1" topLeftCell="B1" zoomScale="70" zoomScaleNormal="70" workbookViewId="0">
      <selection activeCell="C43" sqref="C43"/>
    </sheetView>
  </sheetViews>
  <sheetFormatPr defaultRowHeight="15" x14ac:dyDescent="0.25"/>
  <cols>
    <col min="1" max="1" width="18.5703125" hidden="1" customWidth="1"/>
    <col min="2" max="2" width="56.85546875" customWidth="1"/>
    <col min="3" max="3" width="29.5703125" customWidth="1"/>
    <col min="4" max="4" width="32.7109375" customWidth="1"/>
    <col min="5" max="5" width="12" customWidth="1"/>
    <col min="6" max="6" width="15.28515625" customWidth="1"/>
    <col min="7" max="7" width="15.42578125" customWidth="1"/>
    <col min="8" max="8" width="22.7109375" customWidth="1"/>
    <col min="9" max="9" width="34.28515625" customWidth="1"/>
    <col min="10" max="10" width="32" customWidth="1"/>
    <col min="11" max="11" width="21.28515625" customWidth="1"/>
    <col min="12" max="12" width="13.42578125" customWidth="1"/>
    <col min="13" max="13" width="14.85546875" customWidth="1"/>
    <col min="14" max="14" width="9.140625" customWidth="1"/>
    <col min="15" max="15" width="20.7109375" customWidth="1"/>
    <col min="16" max="16" width="20" customWidth="1"/>
    <col min="17" max="17" width="20.140625" customWidth="1"/>
    <col min="18" max="18" width="9.140625" customWidth="1"/>
  </cols>
  <sheetData>
    <row r="1" spans="1:16" ht="23.25" x14ac:dyDescent="0.35">
      <c r="B1" s="13" t="s">
        <v>154</v>
      </c>
    </row>
    <row r="11" spans="1:16" ht="21" x14ac:dyDescent="0.25">
      <c r="A11" s="9" t="s">
        <v>2</v>
      </c>
      <c r="B11" s="10" t="s">
        <v>3</v>
      </c>
      <c r="C11" s="9" t="s">
        <v>3</v>
      </c>
      <c r="D11" s="9" t="s">
        <v>7</v>
      </c>
      <c r="E11" s="10" t="s">
        <v>153</v>
      </c>
      <c r="F11" s="10" t="s">
        <v>14</v>
      </c>
      <c r="G11" s="10" t="s">
        <v>15</v>
      </c>
      <c r="H11" s="10" t="s">
        <v>18</v>
      </c>
      <c r="I11" s="10" t="s">
        <v>19</v>
      </c>
      <c r="J11" s="10" t="s">
        <v>20</v>
      </c>
      <c r="K11" s="10" t="s">
        <v>21</v>
      </c>
      <c r="L11" s="10" t="s">
        <v>22</v>
      </c>
      <c r="M11" s="10" t="s">
        <v>23</v>
      </c>
      <c r="N11" s="10" t="s">
        <v>190</v>
      </c>
    </row>
    <row r="12" spans="1:16" ht="21.75" thickBot="1" x14ac:dyDescent="0.4">
      <c r="A12" s="11" t="s">
        <v>40</v>
      </c>
      <c r="B12" s="15" t="s">
        <v>41</v>
      </c>
      <c r="C12" s="11" t="s">
        <v>41</v>
      </c>
      <c r="D12" s="11" t="s">
        <v>28</v>
      </c>
      <c r="E12" s="11">
        <v>2561</v>
      </c>
      <c r="F12" s="11" t="s">
        <v>43</v>
      </c>
      <c r="G12" s="11" t="s">
        <v>44</v>
      </c>
      <c r="H12" s="11" t="s">
        <v>45</v>
      </c>
      <c r="I12" s="11" t="s">
        <v>46</v>
      </c>
      <c r="J12" s="11" t="s">
        <v>47</v>
      </c>
      <c r="K12" s="11"/>
      <c r="L12" s="11" t="s">
        <v>119</v>
      </c>
      <c r="M12" s="11" t="s">
        <v>208</v>
      </c>
      <c r="N12" s="32"/>
      <c r="O12" s="32" t="str">
        <f>IF(LEN(M12=11),_xlfn.CONCAT(L12,"F",RIGHT(M12,2)),M12)</f>
        <v>040401V04F02</v>
      </c>
      <c r="P12" s="32"/>
    </row>
    <row r="13" spans="1:16" ht="21.75" thickBot="1" x14ac:dyDescent="0.4">
      <c r="A13" s="11" t="s">
        <v>25</v>
      </c>
      <c r="B13" s="16" t="s">
        <v>26</v>
      </c>
      <c r="C13" s="11" t="s">
        <v>26</v>
      </c>
      <c r="D13" s="11" t="s">
        <v>28</v>
      </c>
      <c r="E13" s="11">
        <v>2561</v>
      </c>
      <c r="F13" s="11" t="s">
        <v>34</v>
      </c>
      <c r="G13" s="11" t="s">
        <v>35</v>
      </c>
      <c r="H13" s="11" t="s">
        <v>36</v>
      </c>
      <c r="I13" s="11" t="s">
        <v>37</v>
      </c>
      <c r="J13" s="11" t="s">
        <v>38</v>
      </c>
      <c r="K13" s="11"/>
      <c r="L13" s="11" t="s">
        <v>109</v>
      </c>
      <c r="M13" s="11" t="s">
        <v>209</v>
      </c>
      <c r="N13" s="32"/>
      <c r="O13" s="32" t="str">
        <f t="shared" ref="O13:O33" si="0">IF(LEN(M13=11),_xlfn.CONCAT(L13,"F",RIGHT(M13,2)),M13)</f>
        <v>040401V02F04</v>
      </c>
      <c r="P13" s="32"/>
    </row>
    <row r="14" spans="1:16" ht="21.75" thickBot="1" x14ac:dyDescent="0.4">
      <c r="A14" s="11" t="s">
        <v>48</v>
      </c>
      <c r="B14" s="16" t="s">
        <v>49</v>
      </c>
      <c r="C14" s="11" t="s">
        <v>49</v>
      </c>
      <c r="D14" s="11" t="s">
        <v>28</v>
      </c>
      <c r="E14" s="11">
        <v>2562</v>
      </c>
      <c r="F14" s="11" t="s">
        <v>51</v>
      </c>
      <c r="G14" s="11" t="s">
        <v>51</v>
      </c>
      <c r="H14" s="11" t="s">
        <v>45</v>
      </c>
      <c r="I14" s="11" t="s">
        <v>46</v>
      </c>
      <c r="J14" s="11" t="s">
        <v>47</v>
      </c>
      <c r="K14" s="11"/>
      <c r="L14" s="11" t="s">
        <v>119</v>
      </c>
      <c r="M14" s="11" t="s">
        <v>210</v>
      </c>
      <c r="N14" s="32"/>
      <c r="O14" s="32" t="str">
        <f t="shared" si="0"/>
        <v>040401V04F01</v>
      </c>
      <c r="P14" s="32"/>
    </row>
    <row r="15" spans="1:16" ht="21.75" thickBot="1" x14ac:dyDescent="0.4">
      <c r="A15" s="11" t="s">
        <v>52</v>
      </c>
      <c r="B15" s="16" t="s">
        <v>53</v>
      </c>
      <c r="C15" s="11" t="s">
        <v>53</v>
      </c>
      <c r="D15" s="11" t="s">
        <v>28</v>
      </c>
      <c r="E15" s="11">
        <v>2562</v>
      </c>
      <c r="F15" s="11" t="s">
        <v>55</v>
      </c>
      <c r="G15" s="11" t="s">
        <v>55</v>
      </c>
      <c r="H15" s="11" t="s">
        <v>45</v>
      </c>
      <c r="I15" s="11" t="s">
        <v>46</v>
      </c>
      <c r="J15" s="11" t="s">
        <v>47</v>
      </c>
      <c r="K15" s="11"/>
      <c r="L15" s="11" t="s">
        <v>119</v>
      </c>
      <c r="M15" s="11" t="s">
        <v>210</v>
      </c>
      <c r="N15" s="32"/>
      <c r="O15" s="32" t="str">
        <f t="shared" si="0"/>
        <v>040401V04F01</v>
      </c>
      <c r="P15" s="32"/>
    </row>
    <row r="16" spans="1:16" ht="21.75" thickBot="1" x14ac:dyDescent="0.4">
      <c r="A16" s="11" t="s">
        <v>69</v>
      </c>
      <c r="B16" s="16" t="s">
        <v>70</v>
      </c>
      <c r="C16" s="11" t="s">
        <v>70</v>
      </c>
      <c r="D16" s="11" t="s">
        <v>28</v>
      </c>
      <c r="E16" s="11">
        <v>2562</v>
      </c>
      <c r="F16" s="11" t="s">
        <v>72</v>
      </c>
      <c r="G16" s="11" t="s">
        <v>73</v>
      </c>
      <c r="H16" s="11" t="s">
        <v>45</v>
      </c>
      <c r="I16" s="11" t="s">
        <v>46</v>
      </c>
      <c r="J16" s="11" t="s">
        <v>47</v>
      </c>
      <c r="K16" s="11"/>
      <c r="L16" s="11" t="s">
        <v>119</v>
      </c>
      <c r="M16" s="11" t="s">
        <v>210</v>
      </c>
      <c r="N16" s="32"/>
      <c r="O16" s="32" t="str">
        <f t="shared" si="0"/>
        <v>040401V04F01</v>
      </c>
      <c r="P16" s="32"/>
    </row>
    <row r="17" spans="1:18" ht="21.75" thickBot="1" x14ac:dyDescent="0.4">
      <c r="A17" s="11" t="s">
        <v>57</v>
      </c>
      <c r="B17" s="16" t="s">
        <v>58</v>
      </c>
      <c r="C17" s="11" t="s">
        <v>58</v>
      </c>
      <c r="D17" s="11" t="s">
        <v>28</v>
      </c>
      <c r="E17" s="11">
        <v>2562</v>
      </c>
      <c r="F17" s="11" t="s">
        <v>61</v>
      </c>
      <c r="G17" s="11" t="s">
        <v>62</v>
      </c>
      <c r="H17" s="11" t="s">
        <v>63</v>
      </c>
      <c r="I17" s="11" t="s">
        <v>37</v>
      </c>
      <c r="J17" s="11" t="s">
        <v>38</v>
      </c>
      <c r="K17" s="11"/>
      <c r="L17" s="11" t="s">
        <v>150</v>
      </c>
      <c r="M17" s="11" t="s">
        <v>211</v>
      </c>
      <c r="N17" s="32"/>
      <c r="O17" s="32" t="str">
        <f t="shared" si="0"/>
        <v>040401V03F02</v>
      </c>
      <c r="P17" s="32"/>
    </row>
    <row r="18" spans="1:18" ht="21.75" thickBot="1" x14ac:dyDescent="0.4">
      <c r="A18" s="11" t="s">
        <v>65</v>
      </c>
      <c r="B18" s="16" t="s">
        <v>66</v>
      </c>
      <c r="C18" s="11" t="s">
        <v>66</v>
      </c>
      <c r="D18" s="11" t="s">
        <v>28</v>
      </c>
      <c r="E18" s="11">
        <v>2562</v>
      </c>
      <c r="F18" s="11" t="s">
        <v>61</v>
      </c>
      <c r="G18" s="11" t="s">
        <v>62</v>
      </c>
      <c r="H18" s="11" t="s">
        <v>68</v>
      </c>
      <c r="I18" s="11" t="s">
        <v>37</v>
      </c>
      <c r="J18" s="11" t="s">
        <v>38</v>
      </c>
      <c r="K18" s="11"/>
      <c r="L18" s="11" t="s">
        <v>109</v>
      </c>
      <c r="M18" s="11" t="s">
        <v>209</v>
      </c>
      <c r="N18" s="32"/>
      <c r="O18" s="32" t="str">
        <f t="shared" si="0"/>
        <v>040401V02F04</v>
      </c>
      <c r="P18" s="32"/>
    </row>
    <row r="19" spans="1:18" ht="21.75" thickBot="1" x14ac:dyDescent="0.4">
      <c r="A19" s="11" t="s">
        <v>135</v>
      </c>
      <c r="B19" s="16" t="s">
        <v>136</v>
      </c>
      <c r="C19" s="11" t="s">
        <v>136</v>
      </c>
      <c r="D19" s="11" t="s">
        <v>28</v>
      </c>
      <c r="E19" s="11">
        <v>2563</v>
      </c>
      <c r="F19" s="11" t="s">
        <v>138</v>
      </c>
      <c r="G19" s="11" t="s">
        <v>138</v>
      </c>
      <c r="H19" s="11" t="s">
        <v>139</v>
      </c>
      <c r="I19" s="11" t="s">
        <v>140</v>
      </c>
      <c r="J19" s="11" t="s">
        <v>47</v>
      </c>
      <c r="K19" s="11"/>
      <c r="L19" s="11" t="s">
        <v>109</v>
      </c>
      <c r="M19" s="11" t="s">
        <v>212</v>
      </c>
      <c r="N19" s="32"/>
      <c r="O19" s="32" t="str">
        <f t="shared" si="0"/>
        <v>040401V02F02</v>
      </c>
      <c r="P19" s="32"/>
    </row>
    <row r="20" spans="1:18" ht="21.75" thickBot="1" x14ac:dyDescent="0.4">
      <c r="A20" s="11" t="s">
        <v>89</v>
      </c>
      <c r="B20" s="16" t="s">
        <v>90</v>
      </c>
      <c r="C20" s="11" t="s">
        <v>90</v>
      </c>
      <c r="D20" s="11" t="s">
        <v>28</v>
      </c>
      <c r="E20" s="11">
        <v>2563</v>
      </c>
      <c r="F20" s="11" t="s">
        <v>92</v>
      </c>
      <c r="G20" s="11" t="s">
        <v>92</v>
      </c>
      <c r="H20" s="11" t="s">
        <v>45</v>
      </c>
      <c r="I20" s="11" t="s">
        <v>46</v>
      </c>
      <c r="J20" s="11" t="s">
        <v>47</v>
      </c>
      <c r="K20" s="11"/>
      <c r="L20" s="11" t="s">
        <v>119</v>
      </c>
      <c r="M20" s="11" t="s">
        <v>213</v>
      </c>
      <c r="N20" s="32"/>
      <c r="O20" s="32" t="str">
        <f t="shared" si="0"/>
        <v>040401V04F04</v>
      </c>
      <c r="P20" s="32"/>
    </row>
    <row r="21" spans="1:18" ht="21.75" thickBot="1" x14ac:dyDescent="0.4">
      <c r="A21" s="11" t="s">
        <v>94</v>
      </c>
      <c r="B21" s="16" t="s">
        <v>95</v>
      </c>
      <c r="C21" s="11" t="s">
        <v>95</v>
      </c>
      <c r="D21" s="11" t="s">
        <v>28</v>
      </c>
      <c r="E21" s="11">
        <v>2563</v>
      </c>
      <c r="F21" s="11" t="s">
        <v>97</v>
      </c>
      <c r="G21" s="11" t="s">
        <v>98</v>
      </c>
      <c r="H21" s="11" t="s">
        <v>99</v>
      </c>
      <c r="I21" s="11" t="s">
        <v>46</v>
      </c>
      <c r="J21" s="11" t="s">
        <v>47</v>
      </c>
      <c r="K21" s="11"/>
      <c r="L21" s="11" t="s">
        <v>119</v>
      </c>
      <c r="M21" s="11" t="s">
        <v>210</v>
      </c>
      <c r="N21" s="32"/>
      <c r="O21" s="32" t="str">
        <f t="shared" si="0"/>
        <v>040401V04F01</v>
      </c>
      <c r="P21" s="32"/>
    </row>
    <row r="22" spans="1:18" ht="21.75" thickBot="1" x14ac:dyDescent="0.4">
      <c r="A22" s="11" t="s">
        <v>82</v>
      </c>
      <c r="B22" s="16" t="s">
        <v>83</v>
      </c>
      <c r="C22" s="11" t="s">
        <v>83</v>
      </c>
      <c r="D22" s="11" t="s">
        <v>28</v>
      </c>
      <c r="E22" s="11">
        <v>2563</v>
      </c>
      <c r="F22" s="11" t="s">
        <v>78</v>
      </c>
      <c r="G22" s="11" t="s">
        <v>85</v>
      </c>
      <c r="H22" s="11" t="s">
        <v>86</v>
      </c>
      <c r="I22" s="11" t="s">
        <v>87</v>
      </c>
      <c r="J22" s="11" t="s">
        <v>88</v>
      </c>
      <c r="K22" s="11"/>
      <c r="L22" s="11" t="s">
        <v>156</v>
      </c>
      <c r="M22" s="11" t="s">
        <v>214</v>
      </c>
      <c r="N22" s="32"/>
      <c r="O22" s="32" t="str">
        <f t="shared" si="0"/>
        <v>040401V00F00</v>
      </c>
      <c r="P22" s="32"/>
    </row>
    <row r="23" spans="1:18" ht="21.75" thickBot="1" x14ac:dyDescent="0.4">
      <c r="A23" s="11" t="s">
        <v>75</v>
      </c>
      <c r="B23" s="16" t="s">
        <v>76</v>
      </c>
      <c r="C23" s="11" t="s">
        <v>76</v>
      </c>
      <c r="D23" s="11" t="s">
        <v>28</v>
      </c>
      <c r="E23" s="11">
        <v>2563</v>
      </c>
      <c r="F23" s="11" t="s">
        <v>78</v>
      </c>
      <c r="G23" s="11" t="s">
        <v>79</v>
      </c>
      <c r="H23" s="11" t="s">
        <v>80</v>
      </c>
      <c r="I23" s="11" t="s">
        <v>37</v>
      </c>
      <c r="J23" s="11" t="s">
        <v>38</v>
      </c>
      <c r="K23" s="11"/>
      <c r="L23" s="11" t="s">
        <v>109</v>
      </c>
      <c r="M23" s="11" t="s">
        <v>209</v>
      </c>
      <c r="N23" s="32"/>
      <c r="O23" s="32" t="str">
        <f t="shared" si="0"/>
        <v>040401V02F04</v>
      </c>
      <c r="P23" s="32"/>
    </row>
    <row r="24" spans="1:18" ht="21" x14ac:dyDescent="0.35">
      <c r="A24" s="11" t="s">
        <v>143</v>
      </c>
      <c r="B24" s="16" t="s">
        <v>144</v>
      </c>
      <c r="C24" s="11" t="s">
        <v>144</v>
      </c>
      <c r="D24" s="11" t="s">
        <v>28</v>
      </c>
      <c r="E24" s="11">
        <v>2564</v>
      </c>
      <c r="F24" s="11" t="s">
        <v>146</v>
      </c>
      <c r="G24" s="11" t="s">
        <v>147</v>
      </c>
      <c r="H24" s="11" t="s">
        <v>148</v>
      </c>
      <c r="I24" s="11" t="s">
        <v>149</v>
      </c>
      <c r="J24" s="11" t="s">
        <v>88</v>
      </c>
      <c r="K24" s="11"/>
      <c r="L24" s="11" t="s">
        <v>150</v>
      </c>
      <c r="M24" s="11" t="s">
        <v>215</v>
      </c>
      <c r="N24" s="32"/>
      <c r="O24" s="32" t="str">
        <f t="shared" si="0"/>
        <v>040401V03F01</v>
      </c>
      <c r="P24" s="32"/>
    </row>
    <row r="25" spans="1:18" ht="21.75" thickBot="1" x14ac:dyDescent="0.4">
      <c r="A25" s="32" t="s">
        <v>183</v>
      </c>
      <c r="B25" s="62" t="str">
        <f>HYPERLINK(N25,C25)</f>
        <v>โครงการอบรมภาษาอังกฤษ TOEIC สำหรับนักศึกษาในสาขาวิชาธุรกิจการบิน (ภาคเรียนที่ 1)</v>
      </c>
      <c r="C25" s="32" t="s">
        <v>184</v>
      </c>
      <c r="D25" s="32" t="s">
        <v>28</v>
      </c>
      <c r="E25" s="63">
        <v>2565</v>
      </c>
      <c r="F25" s="32" t="s">
        <v>185</v>
      </c>
      <c r="G25" s="32" t="s">
        <v>186</v>
      </c>
      <c r="H25" s="32" t="s">
        <v>187</v>
      </c>
      <c r="I25" s="32" t="s">
        <v>140</v>
      </c>
      <c r="J25" s="32" t="s">
        <v>47</v>
      </c>
      <c r="K25" s="32"/>
      <c r="L25" s="32" t="s">
        <v>160</v>
      </c>
      <c r="M25" s="32" t="s">
        <v>188</v>
      </c>
      <c r="N25" s="32" t="s">
        <v>189</v>
      </c>
      <c r="O25" s="32" t="str">
        <f t="shared" si="0"/>
        <v>040401V05F04</v>
      </c>
      <c r="P25" s="32"/>
    </row>
    <row r="26" spans="1:18" ht="21.75" thickBot="1" x14ac:dyDescent="0.4">
      <c r="A26" s="12" t="s">
        <v>203</v>
      </c>
      <c r="B26" s="66" t="s">
        <v>191</v>
      </c>
      <c r="C26" s="67" t="s">
        <v>191</v>
      </c>
      <c r="D26" s="67" t="s">
        <v>28</v>
      </c>
      <c r="E26" s="67">
        <v>2563</v>
      </c>
      <c r="F26" s="67" t="s">
        <v>192</v>
      </c>
      <c r="G26" s="67" t="s">
        <v>85</v>
      </c>
      <c r="H26" s="67" t="s">
        <v>193</v>
      </c>
      <c r="I26" s="67" t="s">
        <v>194</v>
      </c>
      <c r="J26" s="67" t="s">
        <v>38</v>
      </c>
      <c r="K26" s="90"/>
      <c r="L26" s="69" t="s">
        <v>119</v>
      </c>
      <c r="M26" s="69" t="s">
        <v>208</v>
      </c>
      <c r="N26" s="32"/>
      <c r="O26" s="32" t="str">
        <f t="shared" si="0"/>
        <v>040401V04F02</v>
      </c>
      <c r="P26" s="32"/>
    </row>
    <row r="27" spans="1:18" ht="21.75" thickBot="1" x14ac:dyDescent="0.4">
      <c r="A27" s="11" t="s">
        <v>204</v>
      </c>
      <c r="B27" s="66" t="s">
        <v>191</v>
      </c>
      <c r="C27" s="67" t="s">
        <v>191</v>
      </c>
      <c r="D27" s="67" t="s">
        <v>28</v>
      </c>
      <c r="E27" s="67">
        <v>2564</v>
      </c>
      <c r="F27" s="67" t="s">
        <v>195</v>
      </c>
      <c r="G27" s="67" t="s">
        <v>196</v>
      </c>
      <c r="H27" s="67" t="s">
        <v>193</v>
      </c>
      <c r="I27" s="67" t="s">
        <v>194</v>
      </c>
      <c r="J27" s="67" t="s">
        <v>38</v>
      </c>
      <c r="K27" s="90"/>
      <c r="L27" s="69" t="s">
        <v>119</v>
      </c>
      <c r="M27" s="69" t="s">
        <v>208</v>
      </c>
      <c r="N27" s="32"/>
      <c r="O27" s="32" t="str">
        <f t="shared" si="0"/>
        <v>040401V04F02</v>
      </c>
      <c r="P27" s="32"/>
    </row>
    <row r="28" spans="1:18" ht="21.75" thickBot="1" x14ac:dyDescent="0.4">
      <c r="A28" s="12" t="s">
        <v>205</v>
      </c>
      <c r="B28" s="66" t="s">
        <v>197</v>
      </c>
      <c r="C28" s="67" t="s">
        <v>197</v>
      </c>
      <c r="D28" s="67" t="s">
        <v>28</v>
      </c>
      <c r="E28" s="67">
        <v>2563</v>
      </c>
      <c r="F28" s="67" t="s">
        <v>97</v>
      </c>
      <c r="G28" s="67" t="s">
        <v>198</v>
      </c>
      <c r="H28" s="67" t="s">
        <v>199</v>
      </c>
      <c r="I28" s="67" t="s">
        <v>194</v>
      </c>
      <c r="J28" s="67" t="s">
        <v>38</v>
      </c>
      <c r="K28" s="90"/>
      <c r="L28" s="69" t="s">
        <v>160</v>
      </c>
      <c r="M28" s="69" t="s">
        <v>216</v>
      </c>
      <c r="N28" s="32"/>
      <c r="O28" s="32" t="str">
        <f t="shared" si="0"/>
        <v>040401V05F01</v>
      </c>
      <c r="P28" s="32"/>
    </row>
    <row r="29" spans="1:18" ht="21.75" thickBot="1" x14ac:dyDescent="0.4">
      <c r="A29" s="11" t="s">
        <v>206</v>
      </c>
      <c r="B29" s="66" t="s">
        <v>197</v>
      </c>
      <c r="C29" s="67" t="s">
        <v>197</v>
      </c>
      <c r="D29" s="67" t="s">
        <v>28</v>
      </c>
      <c r="E29" s="67">
        <v>2564</v>
      </c>
      <c r="F29" s="67" t="s">
        <v>146</v>
      </c>
      <c r="G29" s="67" t="s">
        <v>147</v>
      </c>
      <c r="H29" s="67" t="s">
        <v>199</v>
      </c>
      <c r="I29" s="67" t="s">
        <v>194</v>
      </c>
      <c r="J29" s="67" t="s">
        <v>38</v>
      </c>
      <c r="K29" s="90"/>
      <c r="L29" s="69" t="s">
        <v>160</v>
      </c>
      <c r="M29" s="69" t="s">
        <v>216</v>
      </c>
      <c r="N29" s="32"/>
      <c r="O29" s="32" t="str">
        <f t="shared" si="0"/>
        <v>040401V05F01</v>
      </c>
      <c r="P29" s="32"/>
    </row>
    <row r="30" spans="1:18" ht="21.75" thickBot="1" x14ac:dyDescent="0.4">
      <c r="A30" s="11" t="s">
        <v>207</v>
      </c>
      <c r="B30" s="70" t="s">
        <v>200</v>
      </c>
      <c r="C30" s="67" t="s">
        <v>200</v>
      </c>
      <c r="D30" s="67" t="s">
        <v>28</v>
      </c>
      <c r="E30" s="67">
        <v>2565</v>
      </c>
      <c r="F30" s="67" t="s">
        <v>104</v>
      </c>
      <c r="G30" s="67" t="s">
        <v>105</v>
      </c>
      <c r="H30" s="67" t="s">
        <v>201</v>
      </c>
      <c r="I30" s="67" t="s">
        <v>202</v>
      </c>
      <c r="J30" s="67" t="s">
        <v>47</v>
      </c>
      <c r="K30" s="90"/>
      <c r="L30" s="69" t="s">
        <v>109</v>
      </c>
      <c r="M30" s="69" t="s">
        <v>217</v>
      </c>
      <c r="N30" s="32"/>
      <c r="O30" s="32" t="str">
        <f t="shared" si="0"/>
        <v>040401V02F03</v>
      </c>
      <c r="P30" s="32"/>
    </row>
    <row r="31" spans="1:18" ht="21" x14ac:dyDescent="0.35">
      <c r="A31" s="32" t="s">
        <v>221</v>
      </c>
      <c r="B31" s="62" t="str">
        <f>HYPERLINK(N31,C31)</f>
        <v>โครงการจัดตั้งศูนย์ฝึกอบรมบุคลากรด้านการบินและอวกาศอู่ตะเภา</v>
      </c>
      <c r="C31" s="32" t="s">
        <v>222</v>
      </c>
      <c r="D31" s="32" t="s">
        <v>28</v>
      </c>
      <c r="E31" s="63">
        <v>2566</v>
      </c>
      <c r="F31" s="32" t="s">
        <v>223</v>
      </c>
      <c r="G31" s="32" t="s">
        <v>224</v>
      </c>
      <c r="H31" s="32"/>
      <c r="I31" s="32" t="s">
        <v>225</v>
      </c>
      <c r="J31" s="32" t="s">
        <v>88</v>
      </c>
      <c r="K31" s="32"/>
      <c r="L31" s="32" t="s">
        <v>119</v>
      </c>
      <c r="M31" s="32" t="s">
        <v>228</v>
      </c>
      <c r="N31" s="32" t="s">
        <v>229</v>
      </c>
      <c r="O31" s="32" t="str">
        <f t="shared" si="0"/>
        <v>040401V04F03</v>
      </c>
      <c r="P31" s="32"/>
    </row>
    <row r="32" spans="1:18" ht="21" x14ac:dyDescent="0.35">
      <c r="A32" s="32" t="s">
        <v>240</v>
      </c>
      <c r="B32" s="62" t="str">
        <f t="shared" ref="B32:B33" si="1">HYPERLINK(N32,C32)</f>
        <v>โครงการจัดตั้งศูนย์ฝึกอบรมบุคลากรด้านการบินและอวกาศอู่ตะเภา</v>
      </c>
      <c r="C32" s="92" t="s">
        <v>222</v>
      </c>
      <c r="D32" s="92" t="s">
        <v>28</v>
      </c>
      <c r="E32" s="93">
        <v>2567</v>
      </c>
      <c r="F32" s="92" t="s">
        <v>241</v>
      </c>
      <c r="G32" s="92" t="s">
        <v>242</v>
      </c>
      <c r="H32" s="92"/>
      <c r="I32" s="92" t="s">
        <v>225</v>
      </c>
      <c r="J32" s="92" t="s">
        <v>88</v>
      </c>
      <c r="K32" s="92" t="s">
        <v>243</v>
      </c>
      <c r="L32" s="92" t="s">
        <v>119</v>
      </c>
      <c r="M32" s="92" t="s">
        <v>208</v>
      </c>
      <c r="N32" s="32" t="s">
        <v>244</v>
      </c>
      <c r="O32" s="32" t="str">
        <f t="shared" si="0"/>
        <v>040401V04F02</v>
      </c>
      <c r="P32" s="91" t="s">
        <v>226</v>
      </c>
      <c r="Q32" s="91" t="s">
        <v>227</v>
      </c>
      <c r="R32" s="32" t="s">
        <v>256</v>
      </c>
    </row>
    <row r="33" spans="1:18" ht="21" x14ac:dyDescent="0.35">
      <c r="A33" s="32" t="s">
        <v>245</v>
      </c>
      <c r="B33" s="62" t="str">
        <f t="shared" si="1"/>
        <v>โครงการจัดตั้งศูนย์ฝึกอบรมบุคลากรด้านการบินและอวกาศอู่ตะเภา</v>
      </c>
      <c r="C33" s="32" t="s">
        <v>222</v>
      </c>
      <c r="D33" s="32" t="s">
        <v>28</v>
      </c>
      <c r="E33" s="63">
        <v>2567</v>
      </c>
      <c r="F33" s="32" t="s">
        <v>105</v>
      </c>
      <c r="G33" s="32" t="s">
        <v>246</v>
      </c>
      <c r="H33" s="32"/>
      <c r="I33" s="32" t="s">
        <v>225</v>
      </c>
      <c r="J33" s="32" t="s">
        <v>88</v>
      </c>
      <c r="K33" s="32"/>
      <c r="L33" s="32" t="s">
        <v>119</v>
      </c>
      <c r="M33" s="32" t="s">
        <v>208</v>
      </c>
      <c r="N33" s="32" t="s">
        <v>249</v>
      </c>
      <c r="O33" s="32" t="str">
        <f t="shared" si="0"/>
        <v>040401V04F02</v>
      </c>
      <c r="P33" s="32" t="s">
        <v>247</v>
      </c>
      <c r="Q33" s="32" t="s">
        <v>248</v>
      </c>
      <c r="R33" s="32"/>
    </row>
    <row r="34" spans="1:18" ht="21" x14ac:dyDescent="0.35">
      <c r="L34" s="32"/>
      <c r="M34" s="32"/>
    </row>
    <row r="37" spans="1:18" x14ac:dyDescent="0.25">
      <c r="B37" s="68"/>
      <c r="C37" s="104" t="s">
        <v>218</v>
      </c>
    </row>
    <row r="53" spans="5:6" x14ac:dyDescent="0.25">
      <c r="E53" s="68"/>
      <c r="F53" t="s">
        <v>218</v>
      </c>
    </row>
  </sheetData>
  <autoFilter ref="A11:M33" xr:uid="{00000000-0009-0000-0000-000005000000}">
    <sortState ref="A12:M33">
      <sortCondition ref="E11"/>
    </sortState>
  </autoFilter>
  <hyperlinks>
    <hyperlink ref="B13" r:id="rId1" display="https://emenscr.nesdc.go.th/viewer/view.html?id=5b20ee687587e67e2e721236&amp;username=industry07061" xr:uid="{00000000-0004-0000-0500-000000000000}"/>
    <hyperlink ref="B12" r:id="rId2" display="https://emenscr.nesdc.go.th/viewer/view.html?id=5bd6c0b4ead9a205b323d6bf&amp;username=rmutt0578081" xr:uid="{00000000-0004-0000-0500-000001000000}"/>
    <hyperlink ref="B14" r:id="rId3" display="https://emenscr.nesdc.go.th/viewer/view.html?id=5c5a8e921248ca2ef6b77d5a&amp;username=rmutt0578081" xr:uid="{00000000-0004-0000-0500-000002000000}"/>
    <hyperlink ref="B15" r:id="rId4" display="https://emenscr.nesdc.go.th/viewer/view.html?id=5c5ba76f339edb2eebb97138&amp;username=rmutt0578081" xr:uid="{00000000-0004-0000-0500-000003000000}"/>
    <hyperlink ref="B17" r:id="rId5" display="https://emenscr.nesdc.go.th/viewer/view.html?id=5c7defc91248ca2ef6b7810f&amp;username=industry07041" xr:uid="{00000000-0004-0000-0500-000004000000}"/>
    <hyperlink ref="B18" r:id="rId6" display="https://emenscr.nesdc.go.th/viewer/view.html?id=5c9335aaf78b133fe6b14990&amp;username=industry07051" xr:uid="{00000000-0004-0000-0500-000005000000}"/>
    <hyperlink ref="B16" r:id="rId7" display="https://emenscr.nesdc.go.th/viewer/view.html?id=5cb7fc5ff78b133fe6b14d4d&amp;username=rmutt0578081" xr:uid="{00000000-0004-0000-0500-000006000000}"/>
    <hyperlink ref="B23" r:id="rId8" display="https://emenscr.nesdc.go.th/viewer/view.html?id=5e1f06b0dd5aa7472e846289&amp;username=industry07081" xr:uid="{00000000-0004-0000-0500-000007000000}"/>
    <hyperlink ref="B22" r:id="rId9" display="https://emenscr.nesdc.go.th/viewer/view.html?id=5e392d38e7d7ab7b0f7c638d&amp;username=mot0703331" xr:uid="{00000000-0004-0000-0500-000008000000}"/>
    <hyperlink ref="B20" r:id="rId10" display="https://emenscr.nesdc.go.th/viewer/view.html?id=5e85b4b861d8aa05dfb003ea&amp;username=rmutt0578081" xr:uid="{00000000-0004-0000-0500-000009000000}"/>
    <hyperlink ref="B21" r:id="rId11" display="https://emenscr.nesdc.go.th/viewer/view.html?id=5ee9cfe19409b63d7ad2d947&amp;username=rmutt0578101" xr:uid="{00000000-0004-0000-0500-00000A000000}"/>
    <hyperlink ref="B19" r:id="rId12" display="https://emenscr.nesdc.go.th/viewer/view.html?id=5f9a8e9f8f85135b66769ecf&amp;username=utk0579091" xr:uid="{00000000-0004-0000-0500-00000B000000}"/>
    <hyperlink ref="B24" r:id="rId13" display="https://emenscr.nesdc.go.th/viewer/view.html?id=5fe156870573ae1b28632329&amp;username=mot060361" xr:uid="{00000000-0004-0000-0500-00000C000000}"/>
    <hyperlink ref="B26" r:id="rId14" display="https://emenscr.nesdc.go.th/viewer/view.html?id=5e9d352be3f8737535c25076&amp;username=industry08021" xr:uid="{5ECFBD82-E32F-4E8D-BC20-22A9089BED36}"/>
    <hyperlink ref="B27" r:id="rId15" display="https://emenscr.nesdc.go.th/viewer/view.html?id=5fc1ddf99a014c2a732f7746&amp;username=industry08021" xr:uid="{B68BC1C8-C102-4E5F-AABF-A6125E227513}"/>
    <hyperlink ref="B28" r:id="rId16" display="https://emenscr.nesdc.go.th/viewer/view.html?id=5ea16be5271f744e529eb26d&amp;username=industry08031" xr:uid="{C7EF66D6-3362-4E4E-B616-1A3058473A3D}"/>
    <hyperlink ref="B29" r:id="rId17" display="https://emenscr.nesdc.go.th/viewer/view.html?id=5fa11adc473e860600b762f9&amp;username=industry08031" xr:uid="{2745D3D7-18B6-483E-B142-F957814518E5}"/>
    <hyperlink ref="B30" r:id="rId18" display="https://emenscr.nesdc.go.th/viewer/view.html?id=61a05fd7eacc4561cc159f08&amp;username=most53021" xr:uid="{D07B60E8-F279-498B-BC52-DF19A134019F}"/>
  </hyperlinks>
  <pageMargins left="0.7" right="0.7" top="0.75" bottom="0.75" header="0.3" footer="0.3"/>
  <pageSetup orientation="portrait" horizontalDpi="1200" verticalDpi="1200" r:id="rId19"/>
  <drawing r:id="rId2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475EB-29B5-4BEA-9C62-5F78884CA437}">
  <sheetPr filterMode="1"/>
  <dimension ref="A1:T53"/>
  <sheetViews>
    <sheetView topLeftCell="B1" zoomScale="70" zoomScaleNormal="70" workbookViewId="0">
      <selection activeCell="C14" sqref="C14"/>
    </sheetView>
  </sheetViews>
  <sheetFormatPr defaultRowHeight="15" x14ac:dyDescent="0.25"/>
  <cols>
    <col min="1" max="1" width="18.5703125" hidden="1" customWidth="1"/>
    <col min="2" max="3" width="18.5703125" customWidth="1"/>
    <col min="4" max="4" width="56.85546875" customWidth="1"/>
    <col min="5" max="5" width="29.5703125" hidden="1" customWidth="1"/>
    <col min="6" max="6" width="32.7109375" hidden="1" customWidth="1"/>
    <col min="7" max="7" width="12" customWidth="1"/>
    <col min="8" max="8" width="15.28515625" customWidth="1"/>
    <col min="9" max="9" width="15.42578125" customWidth="1"/>
    <col min="10" max="10" width="22.7109375" customWidth="1"/>
    <col min="11" max="11" width="34.28515625" customWidth="1"/>
    <col min="12" max="12" width="32" customWidth="1"/>
    <col min="13" max="13" width="38.42578125" customWidth="1"/>
    <col min="14" max="14" width="13.42578125" hidden="1" customWidth="1"/>
    <col min="15" max="15" width="14.85546875" hidden="1" customWidth="1"/>
    <col min="16" max="16" width="0" hidden="1" customWidth="1"/>
    <col min="17" max="17" width="20.7109375" hidden="1" customWidth="1"/>
    <col min="18" max="18" width="20" hidden="1" customWidth="1"/>
    <col min="19" max="19" width="20.140625" hidden="1" customWidth="1"/>
    <col min="20" max="20" width="9" hidden="1" customWidth="1"/>
    <col min="21" max="21" width="0" hidden="1" customWidth="1"/>
  </cols>
  <sheetData>
    <row r="1" spans="1:18" ht="23.25" x14ac:dyDescent="0.35">
      <c r="D1" s="13" t="s">
        <v>154</v>
      </c>
    </row>
    <row r="11" spans="1:18" ht="21.75" thickBot="1" x14ac:dyDescent="0.3">
      <c r="A11" s="9" t="s">
        <v>2</v>
      </c>
      <c r="B11" s="10" t="s">
        <v>22</v>
      </c>
      <c r="C11" s="10" t="s">
        <v>23</v>
      </c>
      <c r="D11" s="10" t="s">
        <v>3</v>
      </c>
      <c r="E11" s="9" t="s">
        <v>3</v>
      </c>
      <c r="F11" s="9" t="s">
        <v>7</v>
      </c>
      <c r="G11" s="10" t="s">
        <v>153</v>
      </c>
      <c r="H11" s="10" t="s">
        <v>14</v>
      </c>
      <c r="I11" s="10" t="s">
        <v>15</v>
      </c>
      <c r="J11" s="10" t="s">
        <v>18</v>
      </c>
      <c r="K11" s="10" t="s">
        <v>19</v>
      </c>
      <c r="L11" s="10" t="s">
        <v>20</v>
      </c>
      <c r="M11" s="10" t="s">
        <v>21</v>
      </c>
      <c r="N11" s="10" t="s">
        <v>22</v>
      </c>
      <c r="O11" s="10" t="s">
        <v>23</v>
      </c>
      <c r="P11" s="10" t="s">
        <v>190</v>
      </c>
    </row>
    <row r="12" spans="1:18" ht="21.75" hidden="1" thickBot="1" x14ac:dyDescent="0.4">
      <c r="A12" s="11" t="s">
        <v>82</v>
      </c>
      <c r="B12" s="97" t="s">
        <v>156</v>
      </c>
      <c r="C12" s="97" t="s">
        <v>214</v>
      </c>
      <c r="D12" s="15" t="s">
        <v>83</v>
      </c>
      <c r="E12" s="11" t="s">
        <v>83</v>
      </c>
      <c r="F12" s="11" t="s">
        <v>28</v>
      </c>
      <c r="G12" s="11">
        <v>2563</v>
      </c>
      <c r="H12" s="11" t="s">
        <v>78</v>
      </c>
      <c r="I12" s="11" t="s">
        <v>85</v>
      </c>
      <c r="J12" s="11" t="s">
        <v>86</v>
      </c>
      <c r="K12" s="11" t="s">
        <v>87</v>
      </c>
      <c r="L12" s="11" t="s">
        <v>88</v>
      </c>
      <c r="M12" s="11"/>
      <c r="N12" s="11" t="s">
        <v>156</v>
      </c>
      <c r="O12" s="11" t="s">
        <v>214</v>
      </c>
      <c r="P12" s="32"/>
      <c r="Q12" s="32" t="str">
        <f>IF(LEN(O12=11),_xlfn.CONCAT(N12,"F",RIGHT(O12,2)),O12)</f>
        <v>040401V00F00</v>
      </c>
      <c r="R12" s="32"/>
    </row>
    <row r="13" spans="1:18" ht="21.75" hidden="1" thickBot="1" x14ac:dyDescent="0.4">
      <c r="A13" s="11" t="s">
        <v>135</v>
      </c>
      <c r="B13" s="98" t="s">
        <v>109</v>
      </c>
      <c r="C13" s="98" t="s">
        <v>212</v>
      </c>
      <c r="D13" s="16" t="s">
        <v>136</v>
      </c>
      <c r="E13" s="11" t="s">
        <v>136</v>
      </c>
      <c r="F13" s="11" t="s">
        <v>28</v>
      </c>
      <c r="G13" s="11">
        <v>2563</v>
      </c>
      <c r="H13" s="11" t="s">
        <v>138</v>
      </c>
      <c r="I13" s="11" t="s">
        <v>138</v>
      </c>
      <c r="J13" s="11" t="s">
        <v>139</v>
      </c>
      <c r="K13" s="11" t="s">
        <v>140</v>
      </c>
      <c r="L13" s="11" t="s">
        <v>47</v>
      </c>
      <c r="M13" s="11"/>
      <c r="N13" s="11" t="s">
        <v>109</v>
      </c>
      <c r="O13" s="11" t="s">
        <v>212</v>
      </c>
      <c r="P13" s="32"/>
      <c r="Q13" s="32" t="str">
        <f t="shared" ref="Q13:Q33" si="0">IF(LEN(O13=11),_xlfn.CONCAT(N13,"F",RIGHT(O13,2)),O13)</f>
        <v>040401V02F02</v>
      </c>
      <c r="R13" s="32"/>
    </row>
    <row r="14" spans="1:18" ht="21.75" hidden="1" thickBot="1" x14ac:dyDescent="0.4">
      <c r="A14" s="11" t="s">
        <v>207</v>
      </c>
      <c r="B14" s="79" t="s">
        <v>109</v>
      </c>
      <c r="C14" s="79" t="s">
        <v>217</v>
      </c>
      <c r="D14" s="66" t="s">
        <v>200</v>
      </c>
      <c r="E14" s="67" t="s">
        <v>200</v>
      </c>
      <c r="F14" s="67" t="s">
        <v>28</v>
      </c>
      <c r="G14" s="67">
        <v>2565</v>
      </c>
      <c r="H14" s="67" t="s">
        <v>104</v>
      </c>
      <c r="I14" s="67" t="s">
        <v>105</v>
      </c>
      <c r="J14" s="67" t="s">
        <v>201</v>
      </c>
      <c r="K14" s="67" t="s">
        <v>202</v>
      </c>
      <c r="L14" s="67" t="s">
        <v>47</v>
      </c>
      <c r="M14" s="90"/>
      <c r="N14" s="69" t="s">
        <v>109</v>
      </c>
      <c r="O14" s="69" t="s">
        <v>217</v>
      </c>
      <c r="P14" s="32"/>
      <c r="Q14" s="32" t="str">
        <f t="shared" si="0"/>
        <v>040401V02F03</v>
      </c>
      <c r="R14" s="32"/>
    </row>
    <row r="15" spans="1:18" ht="21.75" hidden="1" thickBot="1" x14ac:dyDescent="0.4">
      <c r="A15" s="11" t="s">
        <v>25</v>
      </c>
      <c r="B15" s="99" t="s">
        <v>109</v>
      </c>
      <c r="C15" s="99" t="s">
        <v>209</v>
      </c>
      <c r="D15" s="16" t="s">
        <v>26</v>
      </c>
      <c r="E15" s="11" t="s">
        <v>26</v>
      </c>
      <c r="F15" s="11" t="s">
        <v>28</v>
      </c>
      <c r="G15" s="11">
        <v>2561</v>
      </c>
      <c r="H15" s="11" t="s">
        <v>34</v>
      </c>
      <c r="I15" s="11" t="s">
        <v>35</v>
      </c>
      <c r="J15" s="11" t="s">
        <v>36</v>
      </c>
      <c r="K15" s="11" t="s">
        <v>37</v>
      </c>
      <c r="L15" s="11" t="s">
        <v>38</v>
      </c>
      <c r="M15" s="11"/>
      <c r="N15" s="11" t="s">
        <v>109</v>
      </c>
      <c r="O15" s="11" t="s">
        <v>209</v>
      </c>
      <c r="P15" s="32"/>
      <c r="Q15" s="32" t="str">
        <f t="shared" si="0"/>
        <v>040401V02F04</v>
      </c>
      <c r="R15" s="32"/>
    </row>
    <row r="16" spans="1:18" ht="21.75" hidden="1" thickBot="1" x14ac:dyDescent="0.4">
      <c r="A16" s="11" t="s">
        <v>65</v>
      </c>
      <c r="B16" s="99" t="s">
        <v>109</v>
      </c>
      <c r="C16" s="99" t="s">
        <v>209</v>
      </c>
      <c r="D16" s="16" t="s">
        <v>66</v>
      </c>
      <c r="E16" s="11" t="s">
        <v>66</v>
      </c>
      <c r="F16" s="11" t="s">
        <v>28</v>
      </c>
      <c r="G16" s="11">
        <v>2562</v>
      </c>
      <c r="H16" s="11" t="s">
        <v>61</v>
      </c>
      <c r="I16" s="11" t="s">
        <v>62</v>
      </c>
      <c r="J16" s="11" t="s">
        <v>68</v>
      </c>
      <c r="K16" s="11" t="s">
        <v>37</v>
      </c>
      <c r="L16" s="11" t="s">
        <v>38</v>
      </c>
      <c r="M16" s="11"/>
      <c r="N16" s="11" t="s">
        <v>109</v>
      </c>
      <c r="O16" s="11" t="s">
        <v>209</v>
      </c>
      <c r="P16" s="32"/>
      <c r="Q16" s="32" t="str">
        <f t="shared" si="0"/>
        <v>040401V02F04</v>
      </c>
      <c r="R16" s="32"/>
    </row>
    <row r="17" spans="1:20" ht="21.75" hidden="1" thickBot="1" x14ac:dyDescent="0.4">
      <c r="A17" s="11" t="s">
        <v>75</v>
      </c>
      <c r="B17" s="99" t="s">
        <v>109</v>
      </c>
      <c r="C17" s="99" t="s">
        <v>209</v>
      </c>
      <c r="D17" s="16" t="s">
        <v>76</v>
      </c>
      <c r="E17" s="11" t="s">
        <v>76</v>
      </c>
      <c r="F17" s="11" t="s">
        <v>28</v>
      </c>
      <c r="G17" s="11">
        <v>2563</v>
      </c>
      <c r="H17" s="11" t="s">
        <v>78</v>
      </c>
      <c r="I17" s="11" t="s">
        <v>79</v>
      </c>
      <c r="J17" s="11" t="s">
        <v>80</v>
      </c>
      <c r="K17" s="11" t="s">
        <v>37</v>
      </c>
      <c r="L17" s="11" t="s">
        <v>38</v>
      </c>
      <c r="M17" s="11"/>
      <c r="N17" s="11" t="s">
        <v>109</v>
      </c>
      <c r="O17" s="11" t="s">
        <v>209</v>
      </c>
      <c r="P17" s="32"/>
      <c r="Q17" s="32" t="str">
        <f t="shared" si="0"/>
        <v>040401V02F04</v>
      </c>
      <c r="R17" s="32"/>
    </row>
    <row r="18" spans="1:20" ht="21.75" hidden="1" thickBot="1" x14ac:dyDescent="0.4">
      <c r="A18" s="11" t="s">
        <v>143</v>
      </c>
      <c r="B18" s="12" t="s">
        <v>150</v>
      </c>
      <c r="C18" s="12" t="s">
        <v>215</v>
      </c>
      <c r="D18" s="16" t="s">
        <v>144</v>
      </c>
      <c r="E18" s="11" t="s">
        <v>144</v>
      </c>
      <c r="F18" s="11" t="s">
        <v>28</v>
      </c>
      <c r="G18" s="11">
        <v>2564</v>
      </c>
      <c r="H18" s="11" t="s">
        <v>146</v>
      </c>
      <c r="I18" s="11" t="s">
        <v>147</v>
      </c>
      <c r="J18" s="11" t="s">
        <v>148</v>
      </c>
      <c r="K18" s="11" t="s">
        <v>149</v>
      </c>
      <c r="L18" s="11" t="s">
        <v>88</v>
      </c>
      <c r="M18" s="11"/>
      <c r="N18" s="11" t="s">
        <v>150</v>
      </c>
      <c r="O18" s="11" t="s">
        <v>215</v>
      </c>
      <c r="P18" s="32"/>
      <c r="Q18" s="32" t="str">
        <f t="shared" si="0"/>
        <v>040401V03F01</v>
      </c>
      <c r="R18" s="32"/>
    </row>
    <row r="19" spans="1:20" ht="21.75" hidden="1" thickBot="1" x14ac:dyDescent="0.4">
      <c r="A19" s="11" t="s">
        <v>57</v>
      </c>
      <c r="B19" s="100" t="s">
        <v>150</v>
      </c>
      <c r="C19" s="100" t="s">
        <v>211</v>
      </c>
      <c r="D19" s="16" t="s">
        <v>58</v>
      </c>
      <c r="E19" s="11" t="s">
        <v>58</v>
      </c>
      <c r="F19" s="11" t="s">
        <v>28</v>
      </c>
      <c r="G19" s="11">
        <v>2562</v>
      </c>
      <c r="H19" s="11" t="s">
        <v>61</v>
      </c>
      <c r="I19" s="11" t="s">
        <v>62</v>
      </c>
      <c r="J19" s="11" t="s">
        <v>63</v>
      </c>
      <c r="K19" s="11" t="s">
        <v>37</v>
      </c>
      <c r="L19" s="11" t="s">
        <v>38</v>
      </c>
      <c r="M19" s="11"/>
      <c r="N19" s="11" t="s">
        <v>150</v>
      </c>
      <c r="O19" s="11" t="s">
        <v>211</v>
      </c>
      <c r="P19" s="32"/>
      <c r="Q19" s="32" t="str">
        <f t="shared" si="0"/>
        <v>040401V03F02</v>
      </c>
      <c r="R19" s="32"/>
    </row>
    <row r="20" spans="1:20" ht="21.75" hidden="1" thickBot="1" x14ac:dyDescent="0.4">
      <c r="A20" s="11" t="s">
        <v>48</v>
      </c>
      <c r="B20" s="97" t="s">
        <v>119</v>
      </c>
      <c r="C20" s="97" t="s">
        <v>210</v>
      </c>
      <c r="D20" s="16" t="s">
        <v>49</v>
      </c>
      <c r="E20" s="11" t="s">
        <v>49</v>
      </c>
      <c r="F20" s="11" t="s">
        <v>28</v>
      </c>
      <c r="G20" s="11">
        <v>2562</v>
      </c>
      <c r="H20" s="11" t="s">
        <v>51</v>
      </c>
      <c r="I20" s="11" t="s">
        <v>51</v>
      </c>
      <c r="J20" s="11" t="s">
        <v>45</v>
      </c>
      <c r="K20" s="11" t="s">
        <v>46</v>
      </c>
      <c r="L20" s="11" t="s">
        <v>47</v>
      </c>
      <c r="M20" s="11"/>
      <c r="N20" s="11" t="s">
        <v>119</v>
      </c>
      <c r="O20" s="11" t="s">
        <v>210</v>
      </c>
      <c r="P20" s="32"/>
      <c r="Q20" s="32" t="str">
        <f t="shared" si="0"/>
        <v>040401V04F01</v>
      </c>
      <c r="R20" s="32"/>
    </row>
    <row r="21" spans="1:20" ht="21.75" hidden="1" thickBot="1" x14ac:dyDescent="0.4">
      <c r="A21" s="11" t="s">
        <v>52</v>
      </c>
      <c r="B21" s="97" t="s">
        <v>119</v>
      </c>
      <c r="C21" s="97" t="s">
        <v>210</v>
      </c>
      <c r="D21" s="16" t="s">
        <v>53</v>
      </c>
      <c r="E21" s="11" t="s">
        <v>53</v>
      </c>
      <c r="F21" s="11" t="s">
        <v>28</v>
      </c>
      <c r="G21" s="11">
        <v>2562</v>
      </c>
      <c r="H21" s="11" t="s">
        <v>55</v>
      </c>
      <c r="I21" s="11" t="s">
        <v>55</v>
      </c>
      <c r="J21" s="11" t="s">
        <v>45</v>
      </c>
      <c r="K21" s="11" t="s">
        <v>46</v>
      </c>
      <c r="L21" s="11" t="s">
        <v>47</v>
      </c>
      <c r="M21" s="11"/>
      <c r="N21" s="11" t="s">
        <v>119</v>
      </c>
      <c r="O21" s="11" t="s">
        <v>210</v>
      </c>
      <c r="P21" s="32"/>
      <c r="Q21" s="32" t="str">
        <f t="shared" si="0"/>
        <v>040401V04F01</v>
      </c>
      <c r="R21" s="32"/>
    </row>
    <row r="22" spans="1:20" ht="21.75" hidden="1" thickBot="1" x14ac:dyDescent="0.4">
      <c r="A22" s="11" t="s">
        <v>69</v>
      </c>
      <c r="B22" s="97" t="s">
        <v>119</v>
      </c>
      <c r="C22" s="97" t="s">
        <v>210</v>
      </c>
      <c r="D22" s="16" t="s">
        <v>70</v>
      </c>
      <c r="E22" s="11" t="s">
        <v>70</v>
      </c>
      <c r="F22" s="11" t="s">
        <v>28</v>
      </c>
      <c r="G22" s="11">
        <v>2562</v>
      </c>
      <c r="H22" s="11" t="s">
        <v>72</v>
      </c>
      <c r="I22" s="11" t="s">
        <v>73</v>
      </c>
      <c r="J22" s="11" t="s">
        <v>45</v>
      </c>
      <c r="K22" s="11" t="s">
        <v>46</v>
      </c>
      <c r="L22" s="11" t="s">
        <v>47</v>
      </c>
      <c r="M22" s="11"/>
      <c r="N22" s="11" t="s">
        <v>119</v>
      </c>
      <c r="O22" s="11" t="s">
        <v>210</v>
      </c>
      <c r="P22" s="32"/>
      <c r="Q22" s="32" t="str">
        <f t="shared" si="0"/>
        <v>040401V04F01</v>
      </c>
      <c r="R22" s="32"/>
    </row>
    <row r="23" spans="1:20" ht="21.75" hidden="1" thickBot="1" x14ac:dyDescent="0.4">
      <c r="A23" s="11" t="s">
        <v>94</v>
      </c>
      <c r="B23" s="97" t="s">
        <v>119</v>
      </c>
      <c r="C23" s="97" t="s">
        <v>210</v>
      </c>
      <c r="D23" s="16" t="s">
        <v>95</v>
      </c>
      <c r="E23" s="11" t="s">
        <v>95</v>
      </c>
      <c r="F23" s="11" t="s">
        <v>28</v>
      </c>
      <c r="G23" s="11">
        <v>2563</v>
      </c>
      <c r="H23" s="11" t="s">
        <v>97</v>
      </c>
      <c r="I23" s="11" t="s">
        <v>98</v>
      </c>
      <c r="J23" s="11" t="s">
        <v>99</v>
      </c>
      <c r="K23" s="11" t="s">
        <v>46</v>
      </c>
      <c r="L23" s="11" t="s">
        <v>47</v>
      </c>
      <c r="M23" s="11"/>
      <c r="N23" s="11" t="s">
        <v>119</v>
      </c>
      <c r="O23" s="11" t="s">
        <v>210</v>
      </c>
      <c r="P23" s="32"/>
      <c r="Q23" s="32" t="str">
        <f t="shared" si="0"/>
        <v>040401V04F01</v>
      </c>
      <c r="R23" s="32"/>
    </row>
    <row r="24" spans="1:20" ht="21" x14ac:dyDescent="0.35">
      <c r="A24" s="32" t="s">
        <v>240</v>
      </c>
      <c r="B24" s="101" t="s">
        <v>119</v>
      </c>
      <c r="C24" s="101" t="s">
        <v>208</v>
      </c>
      <c r="D24" s="94" t="str">
        <f>HYPERLINK(P24,E24)</f>
        <v>โครงการจัดตั้งศูนย์ฝึกอบรมบุคลากรด้านการบินและอวกาศอู่ตะเภา</v>
      </c>
      <c r="E24" s="92" t="s">
        <v>222</v>
      </c>
      <c r="F24" s="92" t="s">
        <v>28</v>
      </c>
      <c r="G24" s="93">
        <v>2567</v>
      </c>
      <c r="H24" s="92" t="s">
        <v>241</v>
      </c>
      <c r="I24" s="92" t="s">
        <v>242</v>
      </c>
      <c r="J24" s="92"/>
      <c r="K24" s="92" t="s">
        <v>225</v>
      </c>
      <c r="L24" s="92" t="s">
        <v>88</v>
      </c>
      <c r="M24" s="92" t="s">
        <v>243</v>
      </c>
      <c r="N24" s="92" t="s">
        <v>119</v>
      </c>
      <c r="O24" s="92" t="s">
        <v>251</v>
      </c>
      <c r="P24" s="32"/>
      <c r="Q24" s="32" t="str">
        <f t="shared" si="0"/>
        <v>040401V04F02</v>
      </c>
      <c r="R24" s="32"/>
    </row>
    <row r="25" spans="1:20" ht="21" hidden="1" x14ac:dyDescent="0.35">
      <c r="A25" s="11" t="s">
        <v>40</v>
      </c>
      <c r="B25" s="98" t="s">
        <v>119</v>
      </c>
      <c r="C25" s="98" t="s">
        <v>208</v>
      </c>
      <c r="D25" s="95" t="s">
        <v>41</v>
      </c>
      <c r="E25" s="11" t="s">
        <v>41</v>
      </c>
      <c r="F25" s="11" t="s">
        <v>28</v>
      </c>
      <c r="G25" s="11">
        <v>2561</v>
      </c>
      <c r="H25" s="11" t="s">
        <v>43</v>
      </c>
      <c r="I25" s="11" t="s">
        <v>44</v>
      </c>
      <c r="J25" s="11" t="s">
        <v>45</v>
      </c>
      <c r="K25" s="11" t="s">
        <v>46</v>
      </c>
      <c r="L25" s="11" t="s">
        <v>47</v>
      </c>
      <c r="M25" s="11"/>
      <c r="N25" s="11" t="s">
        <v>119</v>
      </c>
      <c r="O25" s="11" t="s">
        <v>208</v>
      </c>
      <c r="P25" s="32" t="s">
        <v>189</v>
      </c>
      <c r="Q25" s="32" t="str">
        <f t="shared" si="0"/>
        <v>040401V04F02</v>
      </c>
      <c r="R25" s="32"/>
    </row>
    <row r="26" spans="1:20" ht="21" hidden="1" x14ac:dyDescent="0.35">
      <c r="A26" s="12" t="s">
        <v>203</v>
      </c>
      <c r="B26" s="78" t="s">
        <v>119</v>
      </c>
      <c r="C26" s="78" t="s">
        <v>208</v>
      </c>
      <c r="D26" s="66" t="s">
        <v>191</v>
      </c>
      <c r="E26" s="67" t="s">
        <v>191</v>
      </c>
      <c r="F26" s="67" t="s">
        <v>28</v>
      </c>
      <c r="G26" s="67">
        <v>2563</v>
      </c>
      <c r="H26" s="67" t="s">
        <v>192</v>
      </c>
      <c r="I26" s="67" t="s">
        <v>85</v>
      </c>
      <c r="J26" s="67" t="s">
        <v>193</v>
      </c>
      <c r="K26" s="67" t="s">
        <v>194</v>
      </c>
      <c r="L26" s="67" t="s">
        <v>38</v>
      </c>
      <c r="M26" s="90"/>
      <c r="N26" s="69" t="s">
        <v>119</v>
      </c>
      <c r="O26" s="69" t="s">
        <v>208</v>
      </c>
      <c r="P26" s="32"/>
      <c r="Q26" s="32" t="str">
        <f t="shared" si="0"/>
        <v>040401V04F02</v>
      </c>
      <c r="R26" s="32"/>
    </row>
    <row r="27" spans="1:20" ht="21" hidden="1" x14ac:dyDescent="0.35">
      <c r="A27" s="11" t="s">
        <v>204</v>
      </c>
      <c r="B27" s="78" t="s">
        <v>119</v>
      </c>
      <c r="C27" s="78" t="s">
        <v>208</v>
      </c>
      <c r="D27" s="66" t="s">
        <v>191</v>
      </c>
      <c r="E27" s="67" t="s">
        <v>191</v>
      </c>
      <c r="F27" s="67" t="s">
        <v>28</v>
      </c>
      <c r="G27" s="67">
        <v>2564</v>
      </c>
      <c r="H27" s="67" t="s">
        <v>195</v>
      </c>
      <c r="I27" s="67" t="s">
        <v>196</v>
      </c>
      <c r="J27" s="67" t="s">
        <v>193</v>
      </c>
      <c r="K27" s="67" t="s">
        <v>194</v>
      </c>
      <c r="L27" s="67" t="s">
        <v>38</v>
      </c>
      <c r="M27" s="90"/>
      <c r="N27" s="69" t="s">
        <v>119</v>
      </c>
      <c r="O27" s="69" t="s">
        <v>208</v>
      </c>
      <c r="P27" s="32"/>
      <c r="Q27" s="32" t="str">
        <f t="shared" si="0"/>
        <v>040401V04F02</v>
      </c>
      <c r="R27" s="32"/>
    </row>
    <row r="28" spans="1:20" ht="21" hidden="1" x14ac:dyDescent="0.35">
      <c r="A28" s="32" t="s">
        <v>245</v>
      </c>
      <c r="B28" s="101" t="s">
        <v>119</v>
      </c>
      <c r="C28" s="101" t="s">
        <v>208</v>
      </c>
      <c r="D28" s="94" t="str">
        <f>HYPERLINK(P28,E28)</f>
        <v>โครงการจัดตั้งศูนย์ฝึกอบรมบุคลากรด้านการบินและอวกาศอู่ตะเภา</v>
      </c>
      <c r="E28" s="32" t="s">
        <v>222</v>
      </c>
      <c r="F28" s="32" t="s">
        <v>28</v>
      </c>
      <c r="G28" s="63">
        <v>2567</v>
      </c>
      <c r="H28" s="32" t="s">
        <v>105</v>
      </c>
      <c r="I28" s="32" t="s">
        <v>246</v>
      </c>
      <c r="J28" s="32"/>
      <c r="K28" s="32" t="s">
        <v>225</v>
      </c>
      <c r="L28" s="32" t="s">
        <v>88</v>
      </c>
      <c r="M28" s="32"/>
      <c r="N28" s="32" t="s">
        <v>119</v>
      </c>
      <c r="O28" s="32" t="s">
        <v>208</v>
      </c>
      <c r="P28" s="32"/>
      <c r="Q28" s="32" t="str">
        <f t="shared" si="0"/>
        <v>040401V04F02</v>
      </c>
      <c r="R28" s="32"/>
    </row>
    <row r="29" spans="1:20" ht="21" hidden="1" x14ac:dyDescent="0.35">
      <c r="A29" s="32" t="s">
        <v>221</v>
      </c>
      <c r="B29" s="102" t="s">
        <v>119</v>
      </c>
      <c r="C29" s="102" t="s">
        <v>228</v>
      </c>
      <c r="D29" s="94" t="str">
        <f>HYPERLINK(P29,E29)</f>
        <v>โครงการจัดตั้งศูนย์ฝึกอบรมบุคลากรด้านการบินและอวกาศอู่ตะเภา</v>
      </c>
      <c r="E29" s="32" t="s">
        <v>222</v>
      </c>
      <c r="F29" s="32" t="s">
        <v>28</v>
      </c>
      <c r="G29" s="63">
        <v>2566</v>
      </c>
      <c r="H29" s="32" t="s">
        <v>223</v>
      </c>
      <c r="I29" s="32" t="s">
        <v>224</v>
      </c>
      <c r="J29" s="32"/>
      <c r="K29" s="32" t="s">
        <v>225</v>
      </c>
      <c r="L29" s="32" t="s">
        <v>88</v>
      </c>
      <c r="M29" s="32"/>
      <c r="N29" s="32" t="s">
        <v>119</v>
      </c>
      <c r="O29" s="32" t="s">
        <v>228</v>
      </c>
      <c r="P29" s="32"/>
      <c r="Q29" s="32" t="str">
        <f t="shared" si="0"/>
        <v>040401V04F03</v>
      </c>
      <c r="R29" s="32"/>
    </row>
    <row r="30" spans="1:20" ht="21.75" hidden="1" thickBot="1" x14ac:dyDescent="0.4">
      <c r="A30" s="11" t="s">
        <v>89</v>
      </c>
      <c r="B30" s="99" t="s">
        <v>119</v>
      </c>
      <c r="C30" s="99" t="s">
        <v>213</v>
      </c>
      <c r="D30" s="96" t="s">
        <v>90</v>
      </c>
      <c r="E30" s="11" t="s">
        <v>90</v>
      </c>
      <c r="F30" s="11" t="s">
        <v>28</v>
      </c>
      <c r="G30" s="11">
        <v>2563</v>
      </c>
      <c r="H30" s="11" t="s">
        <v>92</v>
      </c>
      <c r="I30" s="11" t="s">
        <v>92</v>
      </c>
      <c r="J30" s="11" t="s">
        <v>45</v>
      </c>
      <c r="K30" s="11" t="s">
        <v>46</v>
      </c>
      <c r="L30" s="11" t="s">
        <v>47</v>
      </c>
      <c r="M30" s="11"/>
      <c r="N30" s="11" t="s">
        <v>119</v>
      </c>
      <c r="O30" s="11" t="s">
        <v>213</v>
      </c>
      <c r="P30" s="32"/>
      <c r="Q30" s="32" t="str">
        <f t="shared" si="0"/>
        <v>040401V04F04</v>
      </c>
      <c r="R30" s="32"/>
    </row>
    <row r="31" spans="1:20" ht="21" hidden="1" x14ac:dyDescent="0.35">
      <c r="A31" s="12" t="s">
        <v>205</v>
      </c>
      <c r="B31" s="64" t="s">
        <v>160</v>
      </c>
      <c r="C31" s="64" t="s">
        <v>216</v>
      </c>
      <c r="D31" s="77" t="s">
        <v>197</v>
      </c>
      <c r="E31" s="67" t="s">
        <v>197</v>
      </c>
      <c r="F31" s="67" t="s">
        <v>28</v>
      </c>
      <c r="G31" s="67">
        <v>2563</v>
      </c>
      <c r="H31" s="67" t="s">
        <v>97</v>
      </c>
      <c r="I31" s="67" t="s">
        <v>198</v>
      </c>
      <c r="J31" s="67" t="s">
        <v>199</v>
      </c>
      <c r="K31" s="67" t="s">
        <v>194</v>
      </c>
      <c r="L31" s="67" t="s">
        <v>38</v>
      </c>
      <c r="M31" s="90"/>
      <c r="N31" s="69" t="s">
        <v>160</v>
      </c>
      <c r="O31" s="69" t="s">
        <v>216</v>
      </c>
      <c r="P31" s="32" t="s">
        <v>229</v>
      </c>
      <c r="Q31" s="32" t="str">
        <f t="shared" si="0"/>
        <v>040401V05F01</v>
      </c>
      <c r="R31" s="32"/>
    </row>
    <row r="32" spans="1:20" ht="21" hidden="1" x14ac:dyDescent="0.35">
      <c r="A32" s="11" t="s">
        <v>206</v>
      </c>
      <c r="B32" s="64" t="s">
        <v>160</v>
      </c>
      <c r="C32" s="64" t="s">
        <v>216</v>
      </c>
      <c r="D32" s="77" t="s">
        <v>197</v>
      </c>
      <c r="E32" s="67" t="s">
        <v>197</v>
      </c>
      <c r="F32" s="67" t="s">
        <v>28</v>
      </c>
      <c r="G32" s="67">
        <v>2564</v>
      </c>
      <c r="H32" s="67" t="s">
        <v>146</v>
      </c>
      <c r="I32" s="67" t="s">
        <v>147</v>
      </c>
      <c r="J32" s="67" t="s">
        <v>199</v>
      </c>
      <c r="K32" s="67" t="s">
        <v>194</v>
      </c>
      <c r="L32" s="67" t="s">
        <v>38</v>
      </c>
      <c r="M32" s="90"/>
      <c r="N32" s="69" t="s">
        <v>160</v>
      </c>
      <c r="O32" s="69" t="s">
        <v>216</v>
      </c>
      <c r="P32" s="32" t="s">
        <v>244</v>
      </c>
      <c r="Q32" s="32" t="str">
        <f t="shared" si="0"/>
        <v>040401V05F01</v>
      </c>
      <c r="R32" s="91" t="s">
        <v>226</v>
      </c>
      <c r="S32" s="91" t="s">
        <v>227</v>
      </c>
      <c r="T32" s="32" t="s">
        <v>250</v>
      </c>
    </row>
    <row r="33" spans="1:20" ht="21" hidden="1" x14ac:dyDescent="0.35">
      <c r="A33" s="32" t="s">
        <v>183</v>
      </c>
      <c r="B33" s="103" t="s">
        <v>160</v>
      </c>
      <c r="C33" s="103" t="s">
        <v>188</v>
      </c>
      <c r="D33" s="62" t="str">
        <f>HYPERLINK(P33,E33)</f>
        <v>โครงการอบรมภาษาอังกฤษ TOEIC สำหรับนักศึกษาในสาขาวิชาธุรกิจการบิน (ภาคเรียนที่ 1)</v>
      </c>
      <c r="E33" s="32" t="s">
        <v>184</v>
      </c>
      <c r="F33" s="32" t="s">
        <v>28</v>
      </c>
      <c r="G33" s="63">
        <v>2565</v>
      </c>
      <c r="H33" s="32" t="s">
        <v>185</v>
      </c>
      <c r="I33" s="32" t="s">
        <v>186</v>
      </c>
      <c r="J33" s="32" t="s">
        <v>187</v>
      </c>
      <c r="K33" s="32" t="s">
        <v>140</v>
      </c>
      <c r="L33" s="32" t="s">
        <v>47</v>
      </c>
      <c r="M33" s="32"/>
      <c r="N33" s="32" t="s">
        <v>160</v>
      </c>
      <c r="O33" s="32" t="s">
        <v>188</v>
      </c>
      <c r="P33" s="32" t="s">
        <v>249</v>
      </c>
      <c r="Q33" s="32" t="str">
        <f t="shared" si="0"/>
        <v>040401V05F04</v>
      </c>
      <c r="R33" s="32" t="s">
        <v>247</v>
      </c>
      <c r="S33" s="32" t="s">
        <v>248</v>
      </c>
      <c r="T33" s="32"/>
    </row>
    <row r="34" spans="1:20" ht="21" x14ac:dyDescent="0.35">
      <c r="N34" s="32"/>
      <c r="O34" s="32"/>
    </row>
    <row r="53" spans="7:8" x14ac:dyDescent="0.25">
      <c r="G53" s="68"/>
      <c r="H53" t="s">
        <v>218</v>
      </c>
    </row>
  </sheetData>
  <autoFilter ref="A11:O33" xr:uid="{00000000-0009-0000-0000-000005000000}">
    <filterColumn colId="12">
      <customFilters>
        <customFilter operator="notEqual" val=" "/>
      </customFilters>
    </filterColumn>
    <sortState ref="A12:O33">
      <sortCondition ref="C11:C33"/>
    </sortState>
  </autoFilter>
  <hyperlinks>
    <hyperlink ref="D15" r:id="rId1" display="https://emenscr.nesdc.go.th/viewer/view.html?id=5b20ee687587e67e2e721236&amp;username=industry07061" xr:uid="{351915F6-B6E1-470F-BF8D-81BFEBA81221}"/>
    <hyperlink ref="D25" r:id="rId2" display="https://emenscr.nesdc.go.th/viewer/view.html?id=5bd6c0b4ead9a205b323d6bf&amp;username=rmutt0578081" xr:uid="{32E92F25-F9B0-4701-BA20-6E065C22028F}"/>
    <hyperlink ref="D20" r:id="rId3" display="https://emenscr.nesdc.go.th/viewer/view.html?id=5c5a8e921248ca2ef6b77d5a&amp;username=rmutt0578081" xr:uid="{EBF3BE0A-F0B7-44FC-8D2F-B85BC617B518}"/>
    <hyperlink ref="D21" r:id="rId4" display="https://emenscr.nesdc.go.th/viewer/view.html?id=5c5ba76f339edb2eebb97138&amp;username=rmutt0578081" xr:uid="{352B3A4C-1977-42C3-8952-14C0BFE62A42}"/>
    <hyperlink ref="D19" r:id="rId5" display="https://emenscr.nesdc.go.th/viewer/view.html?id=5c7defc91248ca2ef6b7810f&amp;username=industry07041" xr:uid="{73FB4958-D404-4261-96C8-267543CFDD93}"/>
    <hyperlink ref="D16" r:id="rId6" display="https://emenscr.nesdc.go.th/viewer/view.html?id=5c9335aaf78b133fe6b14990&amp;username=industry07051" xr:uid="{7A4D8BFA-53C3-49A7-A252-4FED470DF9D6}"/>
    <hyperlink ref="D22" r:id="rId7" display="https://emenscr.nesdc.go.th/viewer/view.html?id=5cb7fc5ff78b133fe6b14d4d&amp;username=rmutt0578081" xr:uid="{DE8A39FE-D2A6-443A-9FC6-1B486364DA0A}"/>
    <hyperlink ref="D17" r:id="rId8" display="https://emenscr.nesdc.go.th/viewer/view.html?id=5e1f06b0dd5aa7472e846289&amp;username=industry07081" xr:uid="{96333271-98C8-41C5-9156-127DC843EB43}"/>
    <hyperlink ref="D12" r:id="rId9" display="https://emenscr.nesdc.go.th/viewer/view.html?id=5e392d38e7d7ab7b0f7c638d&amp;username=mot0703331" xr:uid="{77FE0E03-3B14-4212-85C5-921D0C1A4BA1}"/>
    <hyperlink ref="D30" r:id="rId10" display="https://emenscr.nesdc.go.th/viewer/view.html?id=5e85b4b861d8aa05dfb003ea&amp;username=rmutt0578081" xr:uid="{85B98923-2221-4003-A3B2-9357F1D4BA87}"/>
    <hyperlink ref="D23" r:id="rId11" display="https://emenscr.nesdc.go.th/viewer/view.html?id=5ee9cfe19409b63d7ad2d947&amp;username=rmutt0578101" xr:uid="{283708CD-4F0C-4BDE-AF8A-AF4DB027EF94}"/>
    <hyperlink ref="D13" r:id="rId12" display="https://emenscr.nesdc.go.th/viewer/view.html?id=5f9a8e9f8f85135b66769ecf&amp;username=utk0579091" xr:uid="{B13AED46-0CF2-444C-B391-E745178FFA16}"/>
    <hyperlink ref="D18" r:id="rId13" display="https://emenscr.nesdc.go.th/viewer/view.html?id=5fe156870573ae1b28632329&amp;username=mot060361" xr:uid="{A7B7095C-47AD-49A8-9234-39A16AE6BA59}"/>
    <hyperlink ref="D26" r:id="rId14" display="https://emenscr.nesdc.go.th/viewer/view.html?id=5e9d352be3f8737535c25076&amp;username=industry08021" xr:uid="{150CE4F5-13DC-4E13-A665-F701BBFBCB6A}"/>
    <hyperlink ref="D27" r:id="rId15" display="https://emenscr.nesdc.go.th/viewer/view.html?id=5fc1ddf99a014c2a732f7746&amp;username=industry08021" xr:uid="{180A8314-EC21-4E83-8962-6C01682FBD11}"/>
    <hyperlink ref="D31" r:id="rId16" display="https://emenscr.nesdc.go.th/viewer/view.html?id=5ea16be5271f744e529eb26d&amp;username=industry08031" xr:uid="{A6D95AAC-9B72-4A41-B887-F42CE14BFABB}"/>
    <hyperlink ref="D32" r:id="rId17" display="https://emenscr.nesdc.go.th/viewer/view.html?id=5fa11adc473e860600b762f9&amp;username=industry08031" xr:uid="{69EDC593-2969-4C97-BE01-05ADB65E8E76}"/>
    <hyperlink ref="D14" r:id="rId18" display="https://emenscr.nesdc.go.th/viewer/view.html?id=61a05fd7eacc4561cc159f08&amp;username=most53021" xr:uid="{9FF37FE4-701A-498D-AE6C-AF082CE4B49E}"/>
  </hyperlinks>
  <pageMargins left="0.7" right="0.7" top="0.75" bottom="0.75" header="0.3" footer="0.3"/>
  <pageSetup orientation="portrait" horizontalDpi="1200" verticalDpi="1200"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D30C-912D-4736-9154-1EC87FA0BC38}">
  <dimension ref="A1:O35"/>
  <sheetViews>
    <sheetView topLeftCell="B1" zoomScale="70" zoomScaleNormal="70" workbookViewId="0">
      <selection activeCell="D41" sqref="D41"/>
    </sheetView>
  </sheetViews>
  <sheetFormatPr defaultRowHeight="15" x14ac:dyDescent="0.25"/>
  <cols>
    <col min="1" max="1" width="18.5703125" hidden="1" customWidth="1"/>
    <col min="2" max="2" width="13.42578125" style="71" customWidth="1"/>
    <col min="3" max="3" width="14.85546875" style="71" customWidth="1"/>
    <col min="4" max="4" width="56.85546875" customWidth="1"/>
    <col min="5" max="5" width="29.5703125" hidden="1" customWidth="1"/>
    <col min="6" max="6" width="32.7109375" hidden="1" customWidth="1"/>
    <col min="7" max="7" width="12" customWidth="1"/>
    <col min="8" max="8" width="15.28515625" customWidth="1"/>
    <col min="9" max="9" width="15.42578125" customWidth="1"/>
    <col min="10" max="10" width="22.7109375" customWidth="1"/>
    <col min="11" max="11" width="34.28515625" customWidth="1"/>
    <col min="12" max="12" width="32" customWidth="1"/>
    <col min="13" max="13" width="21.28515625" customWidth="1"/>
  </cols>
  <sheetData>
    <row r="1" spans="1:15" ht="23.25" x14ac:dyDescent="0.35">
      <c r="D1" s="13" t="s">
        <v>154</v>
      </c>
    </row>
    <row r="11" spans="1:15" ht="21" x14ac:dyDescent="0.25">
      <c r="A11" s="9" t="s">
        <v>2</v>
      </c>
      <c r="B11" s="72" t="s">
        <v>22</v>
      </c>
      <c r="C11" s="72" t="s">
        <v>23</v>
      </c>
      <c r="D11" s="10" t="s">
        <v>3</v>
      </c>
      <c r="E11" s="9" t="s">
        <v>3</v>
      </c>
      <c r="F11" s="9" t="s">
        <v>7</v>
      </c>
      <c r="G11" s="10" t="s">
        <v>153</v>
      </c>
      <c r="H11" s="10" t="s">
        <v>14</v>
      </c>
      <c r="I11" s="10" t="s">
        <v>15</v>
      </c>
      <c r="J11" s="10" t="s">
        <v>18</v>
      </c>
      <c r="K11" s="10" t="s">
        <v>19</v>
      </c>
      <c r="L11" s="10" t="s">
        <v>20</v>
      </c>
      <c r="M11" s="10" t="s">
        <v>21</v>
      </c>
      <c r="N11" s="10" t="s">
        <v>190</v>
      </c>
    </row>
    <row r="12" spans="1:15" ht="21.75" thickBot="1" x14ac:dyDescent="0.3">
      <c r="A12" s="12" t="s">
        <v>82</v>
      </c>
      <c r="B12" s="65" t="s">
        <v>156</v>
      </c>
      <c r="C12" s="65" t="s">
        <v>214</v>
      </c>
      <c r="D12" s="15" t="s">
        <v>83</v>
      </c>
      <c r="E12" s="11" t="s">
        <v>83</v>
      </c>
      <c r="F12" s="11" t="s">
        <v>28</v>
      </c>
      <c r="G12" s="73">
        <v>2563</v>
      </c>
      <c r="H12" s="11" t="s">
        <v>78</v>
      </c>
      <c r="I12" s="11" t="s">
        <v>85</v>
      </c>
      <c r="J12" s="11" t="s">
        <v>86</v>
      </c>
      <c r="K12" s="11" t="s">
        <v>87</v>
      </c>
      <c r="L12" s="11" t="s">
        <v>88</v>
      </c>
      <c r="M12" s="11"/>
      <c r="O12" t="str">
        <f t="shared" ref="O12:O30" si="0">IF(LEN(C12=11),_xlfn.CONCAT(B12,"F",RIGHT(C12,2)),C12)</f>
        <v>040401V00F00</v>
      </c>
    </row>
    <row r="13" spans="1:15" ht="21.75" thickBot="1" x14ac:dyDescent="0.3">
      <c r="A13" s="11" t="s">
        <v>135</v>
      </c>
      <c r="B13" s="78" t="s">
        <v>109</v>
      </c>
      <c r="C13" s="78" t="s">
        <v>212</v>
      </c>
      <c r="D13" s="16" t="s">
        <v>136</v>
      </c>
      <c r="E13" s="11" t="s">
        <v>136</v>
      </c>
      <c r="F13" s="11" t="s">
        <v>28</v>
      </c>
      <c r="G13" s="73">
        <v>2563</v>
      </c>
      <c r="H13" s="11" t="s">
        <v>138</v>
      </c>
      <c r="I13" s="11" t="s">
        <v>138</v>
      </c>
      <c r="J13" s="11" t="s">
        <v>139</v>
      </c>
      <c r="K13" s="11" t="s">
        <v>140</v>
      </c>
      <c r="L13" s="11" t="s">
        <v>47</v>
      </c>
      <c r="M13" s="11"/>
      <c r="O13" t="str">
        <f t="shared" si="0"/>
        <v>040401V02F02</v>
      </c>
    </row>
    <row r="14" spans="1:15" ht="21.75" thickBot="1" x14ac:dyDescent="0.3">
      <c r="A14" s="11" t="s">
        <v>207</v>
      </c>
      <c r="B14" s="79" t="s">
        <v>109</v>
      </c>
      <c r="C14" s="79" t="s">
        <v>217</v>
      </c>
      <c r="D14" s="66" t="s">
        <v>200</v>
      </c>
      <c r="E14" s="67" t="s">
        <v>200</v>
      </c>
      <c r="F14" s="67" t="s">
        <v>28</v>
      </c>
      <c r="G14" s="69">
        <v>2565</v>
      </c>
      <c r="H14" s="67" t="s">
        <v>104</v>
      </c>
      <c r="I14" s="67" t="s">
        <v>105</v>
      </c>
      <c r="J14" s="67" t="s">
        <v>201</v>
      </c>
      <c r="K14" s="67" t="s">
        <v>202</v>
      </c>
      <c r="L14" s="67" t="s">
        <v>47</v>
      </c>
      <c r="M14" s="68"/>
      <c r="O14" t="str">
        <f t="shared" si="0"/>
        <v>040401V02F03</v>
      </c>
    </row>
    <row r="15" spans="1:15" ht="21.75" thickBot="1" x14ac:dyDescent="0.3">
      <c r="A15" s="12" t="s">
        <v>25</v>
      </c>
      <c r="B15" s="80" t="s">
        <v>109</v>
      </c>
      <c r="C15" s="80" t="s">
        <v>209</v>
      </c>
      <c r="D15" s="16" t="s">
        <v>26</v>
      </c>
      <c r="E15" s="11" t="s">
        <v>26</v>
      </c>
      <c r="F15" s="11" t="s">
        <v>28</v>
      </c>
      <c r="G15" s="73">
        <v>2561</v>
      </c>
      <c r="H15" s="11" t="s">
        <v>34</v>
      </c>
      <c r="I15" s="11" t="s">
        <v>35</v>
      </c>
      <c r="J15" s="11" t="s">
        <v>36</v>
      </c>
      <c r="K15" s="11" t="s">
        <v>37</v>
      </c>
      <c r="L15" s="11" t="s">
        <v>38</v>
      </c>
      <c r="M15" s="11"/>
      <c r="O15" t="str">
        <f t="shared" si="0"/>
        <v>040401V02F04</v>
      </c>
    </row>
    <row r="16" spans="1:15" ht="21.75" thickBot="1" x14ac:dyDescent="0.3">
      <c r="A16" s="12" t="s">
        <v>65</v>
      </c>
      <c r="B16" s="80" t="s">
        <v>109</v>
      </c>
      <c r="C16" s="80" t="s">
        <v>209</v>
      </c>
      <c r="D16" s="16" t="s">
        <v>66</v>
      </c>
      <c r="E16" s="11" t="s">
        <v>66</v>
      </c>
      <c r="F16" s="11" t="s">
        <v>28</v>
      </c>
      <c r="G16" s="73">
        <v>2562</v>
      </c>
      <c r="H16" s="11" t="s">
        <v>61</v>
      </c>
      <c r="I16" s="11" t="s">
        <v>62</v>
      </c>
      <c r="J16" s="11" t="s">
        <v>68</v>
      </c>
      <c r="K16" s="11" t="s">
        <v>37</v>
      </c>
      <c r="L16" s="11" t="s">
        <v>38</v>
      </c>
      <c r="M16" s="11"/>
      <c r="O16" t="str">
        <f t="shared" si="0"/>
        <v>040401V02F04</v>
      </c>
    </row>
    <row r="17" spans="1:15" ht="21.75" thickBot="1" x14ac:dyDescent="0.3">
      <c r="A17" s="12" t="s">
        <v>75</v>
      </c>
      <c r="B17" s="80" t="s">
        <v>109</v>
      </c>
      <c r="C17" s="80" t="s">
        <v>209</v>
      </c>
      <c r="D17" s="16" t="s">
        <v>76</v>
      </c>
      <c r="E17" s="11" t="s">
        <v>76</v>
      </c>
      <c r="F17" s="11" t="s">
        <v>28</v>
      </c>
      <c r="G17" s="73">
        <v>2563</v>
      </c>
      <c r="H17" s="11" t="s">
        <v>78</v>
      </c>
      <c r="I17" s="11" t="s">
        <v>79</v>
      </c>
      <c r="J17" s="11" t="s">
        <v>80</v>
      </c>
      <c r="K17" s="11" t="s">
        <v>37</v>
      </c>
      <c r="L17" s="11" t="s">
        <v>38</v>
      </c>
      <c r="M17" s="11"/>
      <c r="O17" t="str">
        <f t="shared" si="0"/>
        <v>040401V02F04</v>
      </c>
    </row>
    <row r="18" spans="1:15" ht="21.75" thickBot="1" x14ac:dyDescent="0.3">
      <c r="A18" s="11" t="s">
        <v>143</v>
      </c>
      <c r="B18" s="64" t="s">
        <v>150</v>
      </c>
      <c r="C18" s="64" t="s">
        <v>215</v>
      </c>
      <c r="D18" s="16" t="s">
        <v>144</v>
      </c>
      <c r="E18" s="11" t="s">
        <v>144</v>
      </c>
      <c r="F18" s="11" t="s">
        <v>28</v>
      </c>
      <c r="G18" s="73">
        <v>2564</v>
      </c>
      <c r="H18" s="11" t="s">
        <v>146</v>
      </c>
      <c r="I18" s="11" t="s">
        <v>147</v>
      </c>
      <c r="J18" s="11" t="s">
        <v>148</v>
      </c>
      <c r="K18" s="11" t="s">
        <v>149</v>
      </c>
      <c r="L18" s="11" t="s">
        <v>88</v>
      </c>
      <c r="M18" s="11"/>
      <c r="O18" t="str">
        <f t="shared" si="0"/>
        <v>040401V03F01</v>
      </c>
    </row>
    <row r="19" spans="1:15" ht="21.75" thickBot="1" x14ac:dyDescent="0.3">
      <c r="A19" s="12" t="s">
        <v>57</v>
      </c>
      <c r="B19" s="81" t="s">
        <v>150</v>
      </c>
      <c r="C19" s="81" t="s">
        <v>211</v>
      </c>
      <c r="D19" s="16" t="s">
        <v>58</v>
      </c>
      <c r="E19" s="11" t="s">
        <v>58</v>
      </c>
      <c r="F19" s="11" t="s">
        <v>28</v>
      </c>
      <c r="G19" s="73">
        <v>2562</v>
      </c>
      <c r="H19" s="11" t="s">
        <v>61</v>
      </c>
      <c r="I19" s="11" t="s">
        <v>62</v>
      </c>
      <c r="J19" s="11" t="s">
        <v>63</v>
      </c>
      <c r="K19" s="11" t="s">
        <v>37</v>
      </c>
      <c r="L19" s="11" t="s">
        <v>38</v>
      </c>
      <c r="M19" s="11"/>
      <c r="O19" t="str">
        <f t="shared" si="0"/>
        <v>040401V03F02</v>
      </c>
    </row>
    <row r="20" spans="1:15" ht="21.75" thickBot="1" x14ac:dyDescent="0.3">
      <c r="A20" s="12" t="s">
        <v>48</v>
      </c>
      <c r="B20" s="82" t="s">
        <v>119</v>
      </c>
      <c r="C20" s="82" t="s">
        <v>210</v>
      </c>
      <c r="D20" s="16" t="s">
        <v>49</v>
      </c>
      <c r="E20" s="11" t="s">
        <v>49</v>
      </c>
      <c r="F20" s="11" t="s">
        <v>28</v>
      </c>
      <c r="G20" s="73">
        <v>2562</v>
      </c>
      <c r="H20" s="11" t="s">
        <v>51</v>
      </c>
      <c r="I20" s="11" t="s">
        <v>51</v>
      </c>
      <c r="J20" s="11" t="s">
        <v>45</v>
      </c>
      <c r="K20" s="11" t="s">
        <v>46</v>
      </c>
      <c r="L20" s="11" t="s">
        <v>47</v>
      </c>
      <c r="M20" s="11"/>
      <c r="O20" t="str">
        <f t="shared" si="0"/>
        <v>040401V04F01</v>
      </c>
    </row>
    <row r="21" spans="1:15" ht="21.75" thickBot="1" x14ac:dyDescent="0.3">
      <c r="A21" s="12" t="s">
        <v>52</v>
      </c>
      <c r="B21" s="82" t="s">
        <v>119</v>
      </c>
      <c r="C21" s="82" t="s">
        <v>210</v>
      </c>
      <c r="D21" s="16" t="s">
        <v>53</v>
      </c>
      <c r="E21" s="11" t="s">
        <v>53</v>
      </c>
      <c r="F21" s="11" t="s">
        <v>28</v>
      </c>
      <c r="G21" s="73">
        <v>2562</v>
      </c>
      <c r="H21" s="11" t="s">
        <v>55</v>
      </c>
      <c r="I21" s="11" t="s">
        <v>55</v>
      </c>
      <c r="J21" s="11" t="s">
        <v>45</v>
      </c>
      <c r="K21" s="11" t="s">
        <v>46</v>
      </c>
      <c r="L21" s="11" t="s">
        <v>47</v>
      </c>
      <c r="M21" s="11"/>
      <c r="O21" t="str">
        <f t="shared" si="0"/>
        <v>040401V04F01</v>
      </c>
    </row>
    <row r="22" spans="1:15" ht="21.75" thickBot="1" x14ac:dyDescent="0.3">
      <c r="A22" s="12" t="s">
        <v>69</v>
      </c>
      <c r="B22" s="82" t="s">
        <v>119</v>
      </c>
      <c r="C22" s="82" t="s">
        <v>210</v>
      </c>
      <c r="D22" s="16" t="s">
        <v>70</v>
      </c>
      <c r="E22" s="11" t="s">
        <v>70</v>
      </c>
      <c r="F22" s="11" t="s">
        <v>28</v>
      </c>
      <c r="G22" s="73">
        <v>2562</v>
      </c>
      <c r="H22" s="11" t="s">
        <v>72</v>
      </c>
      <c r="I22" s="11" t="s">
        <v>73</v>
      </c>
      <c r="J22" s="11" t="s">
        <v>45</v>
      </c>
      <c r="K22" s="11" t="s">
        <v>46</v>
      </c>
      <c r="L22" s="11" t="s">
        <v>47</v>
      </c>
      <c r="M22" s="11"/>
      <c r="O22" t="str">
        <f t="shared" si="0"/>
        <v>040401V04F01</v>
      </c>
    </row>
    <row r="23" spans="1:15" ht="21.75" thickBot="1" x14ac:dyDescent="0.3">
      <c r="A23" s="12" t="s">
        <v>94</v>
      </c>
      <c r="B23" s="82" t="s">
        <v>119</v>
      </c>
      <c r="C23" s="82" t="s">
        <v>210</v>
      </c>
      <c r="D23" s="16" t="s">
        <v>95</v>
      </c>
      <c r="E23" s="11" t="s">
        <v>95</v>
      </c>
      <c r="F23" s="11" t="s">
        <v>28</v>
      </c>
      <c r="G23" s="73">
        <v>2563</v>
      </c>
      <c r="H23" s="11" t="s">
        <v>97</v>
      </c>
      <c r="I23" s="11" t="s">
        <v>98</v>
      </c>
      <c r="J23" s="11" t="s">
        <v>99</v>
      </c>
      <c r="K23" s="11" t="s">
        <v>46</v>
      </c>
      <c r="L23" s="11" t="s">
        <v>47</v>
      </c>
      <c r="M23" s="11"/>
      <c r="O23" t="str">
        <f t="shared" si="0"/>
        <v>040401V04F01</v>
      </c>
    </row>
    <row r="24" spans="1:15" ht="21" x14ac:dyDescent="0.25">
      <c r="A24" s="12" t="s">
        <v>40</v>
      </c>
      <c r="B24" s="65" t="s">
        <v>119</v>
      </c>
      <c r="C24" s="65" t="s">
        <v>208</v>
      </c>
      <c r="D24" s="16" t="s">
        <v>41</v>
      </c>
      <c r="E24" s="11" t="s">
        <v>41</v>
      </c>
      <c r="F24" s="11" t="s">
        <v>28</v>
      </c>
      <c r="G24" s="73">
        <v>2561</v>
      </c>
      <c r="H24" s="11" t="s">
        <v>43</v>
      </c>
      <c r="I24" s="11" t="s">
        <v>44</v>
      </c>
      <c r="J24" s="11" t="s">
        <v>45</v>
      </c>
      <c r="K24" s="11" t="s">
        <v>46</v>
      </c>
      <c r="L24" s="11" t="s">
        <v>47</v>
      </c>
      <c r="M24" s="11"/>
      <c r="O24" t="str">
        <f t="shared" si="0"/>
        <v>040401V04F02</v>
      </c>
    </row>
    <row r="25" spans="1:15" ht="21.75" customHeight="1" thickBot="1" x14ac:dyDescent="0.3">
      <c r="A25" s="12" t="s">
        <v>203</v>
      </c>
      <c r="B25" s="65" t="s">
        <v>119</v>
      </c>
      <c r="C25" s="65" t="s">
        <v>208</v>
      </c>
      <c r="D25" s="77" t="s">
        <v>191</v>
      </c>
      <c r="E25" s="67" t="s">
        <v>191</v>
      </c>
      <c r="F25" s="67" t="s">
        <v>28</v>
      </c>
      <c r="G25" s="69">
        <v>2563</v>
      </c>
      <c r="H25" s="67" t="s">
        <v>192</v>
      </c>
      <c r="I25" s="67" t="s">
        <v>85</v>
      </c>
      <c r="J25" s="67" t="s">
        <v>193</v>
      </c>
      <c r="K25" s="67" t="s">
        <v>194</v>
      </c>
      <c r="L25" s="67" t="s">
        <v>38</v>
      </c>
      <c r="M25" s="68"/>
      <c r="N25" t="s">
        <v>189</v>
      </c>
      <c r="O25" t="str">
        <f t="shared" si="0"/>
        <v>040401V04F02</v>
      </c>
    </row>
    <row r="26" spans="1:15" ht="21.75" thickBot="1" x14ac:dyDescent="0.3">
      <c r="A26" s="11" t="s">
        <v>204</v>
      </c>
      <c r="B26" s="65" t="s">
        <v>119</v>
      </c>
      <c r="C26" s="65" t="s">
        <v>208</v>
      </c>
      <c r="D26" s="66" t="s">
        <v>191</v>
      </c>
      <c r="E26" s="67" t="s">
        <v>191</v>
      </c>
      <c r="F26" s="67" t="s">
        <v>28</v>
      </c>
      <c r="G26" s="69">
        <v>2564</v>
      </c>
      <c r="H26" s="67" t="s">
        <v>195</v>
      </c>
      <c r="I26" s="67" t="s">
        <v>196</v>
      </c>
      <c r="J26" s="67" t="s">
        <v>193</v>
      </c>
      <c r="K26" s="67" t="s">
        <v>194</v>
      </c>
      <c r="L26" s="67" t="s">
        <v>38</v>
      </c>
      <c r="M26" s="68"/>
      <c r="O26" t="str">
        <f t="shared" si="0"/>
        <v>040401V04F02</v>
      </c>
    </row>
    <row r="27" spans="1:15" ht="21.75" thickBot="1" x14ac:dyDescent="0.3">
      <c r="A27" s="12" t="s">
        <v>89</v>
      </c>
      <c r="B27" s="78" t="s">
        <v>119</v>
      </c>
      <c r="C27" s="78" t="s">
        <v>213</v>
      </c>
      <c r="D27" s="16" t="s">
        <v>90</v>
      </c>
      <c r="E27" s="11" t="s">
        <v>90</v>
      </c>
      <c r="F27" s="11" t="s">
        <v>28</v>
      </c>
      <c r="G27" s="73">
        <v>2563</v>
      </c>
      <c r="H27" s="11" t="s">
        <v>92</v>
      </c>
      <c r="I27" s="11" t="s">
        <v>92</v>
      </c>
      <c r="J27" s="11" t="s">
        <v>45</v>
      </c>
      <c r="K27" s="11" t="s">
        <v>46</v>
      </c>
      <c r="L27" s="11" t="s">
        <v>47</v>
      </c>
      <c r="M27" s="11"/>
      <c r="O27" t="str">
        <f t="shared" si="0"/>
        <v>040401V04F04</v>
      </c>
    </row>
    <row r="28" spans="1:15" ht="21.75" customHeight="1" thickBot="1" x14ac:dyDescent="0.3">
      <c r="A28" s="12" t="s">
        <v>205</v>
      </c>
      <c r="B28" s="79" t="s">
        <v>160</v>
      </c>
      <c r="C28" s="79" t="s">
        <v>216</v>
      </c>
      <c r="D28" s="66" t="s">
        <v>197</v>
      </c>
      <c r="E28" s="67" t="s">
        <v>197</v>
      </c>
      <c r="F28" s="67" t="s">
        <v>28</v>
      </c>
      <c r="G28" s="69">
        <v>2563</v>
      </c>
      <c r="H28" s="67" t="s">
        <v>97</v>
      </c>
      <c r="I28" s="67" t="s">
        <v>198</v>
      </c>
      <c r="J28" s="67" t="s">
        <v>199</v>
      </c>
      <c r="K28" s="67" t="s">
        <v>194</v>
      </c>
      <c r="L28" s="67" t="s">
        <v>38</v>
      </c>
      <c r="M28" s="68"/>
      <c r="O28" t="str">
        <f t="shared" si="0"/>
        <v>040401V05F01</v>
      </c>
    </row>
    <row r="29" spans="1:15" ht="21" x14ac:dyDescent="0.25">
      <c r="A29" s="11" t="s">
        <v>206</v>
      </c>
      <c r="B29" s="79" t="s">
        <v>160</v>
      </c>
      <c r="C29" s="79" t="s">
        <v>216</v>
      </c>
      <c r="D29" s="66" t="s">
        <v>197</v>
      </c>
      <c r="E29" s="67" t="s">
        <v>197</v>
      </c>
      <c r="F29" s="67" t="s">
        <v>28</v>
      </c>
      <c r="G29" s="69">
        <v>2564</v>
      </c>
      <c r="H29" s="67" t="s">
        <v>146</v>
      </c>
      <c r="I29" s="67" t="s">
        <v>147</v>
      </c>
      <c r="J29" s="67" t="s">
        <v>199</v>
      </c>
      <c r="K29" s="67" t="s">
        <v>194</v>
      </c>
      <c r="L29" s="67" t="s">
        <v>38</v>
      </c>
      <c r="M29" s="68"/>
      <c r="O29" t="str">
        <f t="shared" si="0"/>
        <v>040401V05F01</v>
      </c>
    </row>
    <row r="30" spans="1:15" ht="21.75" customHeight="1" x14ac:dyDescent="0.35">
      <c r="A30" s="32" t="s">
        <v>183</v>
      </c>
      <c r="B30" s="83" t="s">
        <v>160</v>
      </c>
      <c r="C30" s="83" t="s">
        <v>188</v>
      </c>
      <c r="D30" s="62" t="s">
        <v>184</v>
      </c>
      <c r="E30" s="32" t="s">
        <v>184</v>
      </c>
      <c r="F30" s="32" t="s">
        <v>28</v>
      </c>
      <c r="G30" s="76">
        <v>2565</v>
      </c>
      <c r="H30" s="32" t="s">
        <v>185</v>
      </c>
      <c r="I30" s="32" t="s">
        <v>186</v>
      </c>
      <c r="J30" s="32" t="s">
        <v>187</v>
      </c>
      <c r="K30" s="32" t="s">
        <v>140</v>
      </c>
      <c r="L30" s="32" t="s">
        <v>47</v>
      </c>
      <c r="M30" s="32"/>
      <c r="O30" t="str">
        <f t="shared" si="0"/>
        <v>040401V05F04</v>
      </c>
    </row>
    <row r="33" spans="2:3" ht="21" x14ac:dyDescent="0.35">
      <c r="B33" s="75" t="s">
        <v>160</v>
      </c>
      <c r="C33" s="75" t="s">
        <v>161</v>
      </c>
    </row>
    <row r="34" spans="2:3" ht="21" x14ac:dyDescent="0.35">
      <c r="B34" s="75" t="s">
        <v>160</v>
      </c>
      <c r="C34" s="75" t="s">
        <v>162</v>
      </c>
    </row>
    <row r="35" spans="2:3" ht="21" x14ac:dyDescent="0.35">
      <c r="B35" s="74"/>
      <c r="C35" s="74"/>
    </row>
  </sheetData>
  <autoFilter ref="A11:M30" xr:uid="{00000000-0009-0000-0000-000005000000}">
    <sortState ref="A12:M30">
      <sortCondition ref="C11:C30"/>
    </sortState>
  </autoFilter>
  <hyperlinks>
    <hyperlink ref="D15" r:id="rId1" display="https://emenscr.nesdc.go.th/viewer/view.html?id=5b20ee687587e67e2e721236&amp;username=industry07061" xr:uid="{020C702D-CCE9-435B-B4A4-C8CA7150EC99}"/>
    <hyperlink ref="D24" r:id="rId2" display="https://emenscr.nesdc.go.th/viewer/view.html?id=5bd6c0b4ead9a205b323d6bf&amp;username=rmutt0578081" xr:uid="{E0648553-628A-4C47-A39F-FB74C3B790D6}"/>
    <hyperlink ref="D20" r:id="rId3" display="https://emenscr.nesdc.go.th/viewer/view.html?id=5c5a8e921248ca2ef6b77d5a&amp;username=rmutt0578081" xr:uid="{58F682B4-5E2E-46EE-9102-85BD752E6986}"/>
    <hyperlink ref="D21" r:id="rId4" display="https://emenscr.nesdc.go.th/viewer/view.html?id=5c5ba76f339edb2eebb97138&amp;username=rmutt0578081" xr:uid="{DFFBD154-FB8C-451E-B4C2-AD06CADA9868}"/>
    <hyperlink ref="D19" r:id="rId5" display="https://emenscr.nesdc.go.th/viewer/view.html?id=5c7defc91248ca2ef6b7810f&amp;username=industry07041" xr:uid="{825E2EB7-7FBB-4E0F-9B89-8E4BC868A224}"/>
    <hyperlink ref="D16" r:id="rId6" display="https://emenscr.nesdc.go.th/viewer/view.html?id=5c9335aaf78b133fe6b14990&amp;username=industry07051" xr:uid="{8591AB2E-BF99-4E91-BB93-184601C1F638}"/>
    <hyperlink ref="D22" r:id="rId7" display="https://emenscr.nesdc.go.th/viewer/view.html?id=5cb7fc5ff78b133fe6b14d4d&amp;username=rmutt0578081" xr:uid="{DE541C9D-7F1E-46D0-BA07-9A70C8F93157}"/>
    <hyperlink ref="D17" r:id="rId8" display="https://emenscr.nesdc.go.th/viewer/view.html?id=5e1f06b0dd5aa7472e846289&amp;username=industry07081" xr:uid="{3247DF1C-D824-4681-B12C-3C45CD037E47}"/>
    <hyperlink ref="D12" r:id="rId9" display="https://emenscr.nesdc.go.th/viewer/view.html?id=5e392d38e7d7ab7b0f7c638d&amp;username=mot0703331" xr:uid="{C64388B5-E467-4928-B371-899228464DB8}"/>
    <hyperlink ref="D27" r:id="rId10" display="https://emenscr.nesdc.go.th/viewer/view.html?id=5e85b4b861d8aa05dfb003ea&amp;username=rmutt0578081" xr:uid="{D65C47F7-9BC3-4EB6-B767-933220854355}"/>
    <hyperlink ref="D23" r:id="rId11" display="https://emenscr.nesdc.go.th/viewer/view.html?id=5ee9cfe19409b63d7ad2d947&amp;username=rmutt0578101" xr:uid="{31654107-CC0C-422A-BEFA-2C59B0162013}"/>
    <hyperlink ref="D13" r:id="rId12" display="https://emenscr.nesdc.go.th/viewer/view.html?id=5f9a8e9f8f85135b66769ecf&amp;username=utk0579091" xr:uid="{225D6DF3-C5EC-4B43-A8B9-DCB3E8123FAC}"/>
    <hyperlink ref="D18" r:id="rId13" display="https://emenscr.nesdc.go.th/viewer/view.html?id=5fe156870573ae1b28632329&amp;username=mot060361" xr:uid="{DBDA441C-0602-4DA3-9C67-B70F31152289}"/>
    <hyperlink ref="D25" r:id="rId14" display="https://emenscr.nesdc.go.th/viewer/view.html?id=5e9d352be3f8737535c25076&amp;username=industry08021" xr:uid="{D22D8C7C-88A1-4633-B042-8A6E2141B9D7}"/>
    <hyperlink ref="D26" r:id="rId15" display="https://emenscr.nesdc.go.th/viewer/view.html?id=5fc1ddf99a014c2a732f7746&amp;username=industry08021" xr:uid="{C95F227E-73D5-4FEB-A78E-80A2B3FD6D08}"/>
    <hyperlink ref="D28" r:id="rId16" display="https://emenscr.nesdc.go.th/viewer/view.html?id=5ea16be5271f744e529eb26d&amp;username=industry08031" xr:uid="{51104ABC-7771-4635-9400-8855C559799D}"/>
    <hyperlink ref="D29" r:id="rId17" display="https://emenscr.nesdc.go.th/viewer/view.html?id=5fa11adc473e860600b762f9&amp;username=industry08031" xr:uid="{7CAD7F47-80A3-4332-88A6-A842ACC40ACB}"/>
    <hyperlink ref="D14" r:id="rId18" display="https://emenscr.nesdc.go.th/viewer/view.html?id=61a05fd7eacc4561cc159f08&amp;username=most53021" xr:uid="{432BC0E6-18B4-4F5E-9112-6EC1BF230A76}"/>
    <hyperlink ref="D30" r:id="rId19" xr:uid="{538BD019-BE16-4DA5-B792-23BCD9CC9D8F}"/>
  </hyperlinks>
  <pageMargins left="0.7" right="0.7" top="0.75" bottom="0.75" header="0.3" footer="0.3"/>
  <pageSetup orientation="portrait" horizontalDpi="1200" verticalDpi="1200" r:id="rId20"/>
  <drawing r:id="rId2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775A7-7571-4E6A-926B-52C7CBF5ADA3}">
  <dimension ref="A1:N3"/>
  <sheetViews>
    <sheetView topLeftCell="G1" workbookViewId="0">
      <selection activeCell="A3" sqref="A3:N3"/>
    </sheetView>
  </sheetViews>
  <sheetFormatPr defaultRowHeight="15" x14ac:dyDescent="0.25"/>
  <cols>
    <col min="1" max="2" width="24.2851562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39.140625" customWidth="1"/>
    <col min="9" max="9" width="45.85546875" customWidth="1"/>
    <col min="10" max="10" width="54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4" x14ac:dyDescent="0.25">
      <c r="A2" s="60" t="s">
        <v>2</v>
      </c>
      <c r="B2" s="60"/>
      <c r="C2" s="60" t="s">
        <v>3</v>
      </c>
      <c r="D2" s="60" t="s">
        <v>7</v>
      </c>
      <c r="E2" s="60" t="s">
        <v>153</v>
      </c>
      <c r="F2" s="60" t="s">
        <v>14</v>
      </c>
      <c r="G2" s="60" t="s">
        <v>15</v>
      </c>
      <c r="H2" s="60" t="s">
        <v>18</v>
      </c>
      <c r="I2" s="60" t="s">
        <v>19</v>
      </c>
      <c r="J2" s="60" t="s">
        <v>20</v>
      </c>
      <c r="K2" s="60" t="s">
        <v>21</v>
      </c>
      <c r="L2" s="60" t="s">
        <v>22</v>
      </c>
      <c r="M2" s="60" t="s">
        <v>23</v>
      </c>
      <c r="N2" s="60" t="s">
        <v>182</v>
      </c>
    </row>
    <row r="3" spans="1:14" x14ac:dyDescent="0.25">
      <c r="A3" t="s">
        <v>183</v>
      </c>
      <c r="C3" t="s">
        <v>184</v>
      </c>
      <c r="D3" t="s">
        <v>28</v>
      </c>
      <c r="E3" s="61">
        <v>2565</v>
      </c>
      <c r="F3" t="s">
        <v>185</v>
      </c>
      <c r="G3" t="s">
        <v>186</v>
      </c>
      <c r="H3" t="s">
        <v>187</v>
      </c>
      <c r="I3" t="s">
        <v>140</v>
      </c>
      <c r="J3" t="s">
        <v>47</v>
      </c>
      <c r="L3" t="s">
        <v>160</v>
      </c>
      <c r="M3" t="s">
        <v>188</v>
      </c>
      <c r="N3" t="s">
        <v>189</v>
      </c>
    </row>
  </sheetData>
  <mergeCells count="1">
    <mergeCell ref="A1:N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551A1-7226-44F2-90AE-79AF3639BC32}">
  <sheetPr filterMode="1"/>
  <dimension ref="A1:N3"/>
  <sheetViews>
    <sheetView topLeftCell="F1" workbookViewId="0">
      <selection activeCell="K2" sqref="K1:K1048576"/>
    </sheetView>
  </sheetViews>
  <sheetFormatPr defaultRowHeight="15" x14ac:dyDescent="0.25"/>
  <cols>
    <col min="1" max="2" width="16.140625" customWidth="1"/>
    <col min="3" max="4" width="54" customWidth="1"/>
    <col min="5" max="5" width="13.42578125" customWidth="1"/>
    <col min="6" max="6" width="28.28515625" customWidth="1"/>
    <col min="7" max="7" width="27" customWidth="1"/>
    <col min="8" max="9" width="39.140625" customWidth="1"/>
    <col min="10" max="10" width="44.5703125" customWidth="1"/>
    <col min="11" max="11" width="17.5703125" customWidth="1"/>
    <col min="12" max="12" width="13.42578125" customWidth="1"/>
    <col min="13" max="13" width="16.140625" customWidth="1"/>
    <col min="14" max="14" width="54" customWidth="1"/>
  </cols>
  <sheetData>
    <row r="1" spans="1:14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4" hidden="1" x14ac:dyDescent="0.25">
      <c r="A2" s="60" t="s">
        <v>2</v>
      </c>
      <c r="B2" s="60" t="s">
        <v>3</v>
      </c>
      <c r="C2" s="60" t="s">
        <v>3</v>
      </c>
      <c r="D2" s="60" t="s">
        <v>7</v>
      </c>
      <c r="E2" s="60" t="s">
        <v>153</v>
      </c>
      <c r="F2" s="60" t="s">
        <v>14</v>
      </c>
      <c r="G2" s="60" t="s">
        <v>15</v>
      </c>
      <c r="H2" s="60" t="s">
        <v>18</v>
      </c>
      <c r="I2" s="60" t="s">
        <v>19</v>
      </c>
      <c r="J2" s="60" t="s">
        <v>20</v>
      </c>
      <c r="K2" s="60" t="s">
        <v>21</v>
      </c>
      <c r="L2" s="60" t="s">
        <v>22</v>
      </c>
      <c r="M2" s="60" t="s">
        <v>23</v>
      </c>
      <c r="N2" s="60" t="s">
        <v>182</v>
      </c>
    </row>
    <row r="3" spans="1:14" x14ac:dyDescent="0.25">
      <c r="A3" t="s">
        <v>221</v>
      </c>
      <c r="C3" t="s">
        <v>222</v>
      </c>
      <c r="D3" t="s">
        <v>28</v>
      </c>
      <c r="E3" s="61">
        <v>2566</v>
      </c>
      <c r="F3" t="s">
        <v>223</v>
      </c>
      <c r="G3" t="s">
        <v>224</v>
      </c>
      <c r="I3" t="s">
        <v>225</v>
      </c>
      <c r="J3" t="s">
        <v>88</v>
      </c>
      <c r="L3" t="s">
        <v>119</v>
      </c>
      <c r="M3" t="s">
        <v>228</v>
      </c>
      <c r="N3" t="s">
        <v>229</v>
      </c>
    </row>
  </sheetData>
  <autoFilter ref="K1:K3" xr:uid="{D27D0178-E384-47C1-ABE1-B362C7EC6758}">
    <filterColumn colId="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D9F405-1E6E-40FC-8428-01C9279C2ED2}">
  <sheetPr filterMode="1"/>
  <dimension ref="A1:Q5"/>
  <sheetViews>
    <sheetView workbookViewId="0">
      <selection activeCell="K2" sqref="K1:K1048576"/>
    </sheetView>
  </sheetViews>
  <sheetFormatPr defaultRowHeight="15" x14ac:dyDescent="0.25"/>
  <cols>
    <col min="1" max="2" width="18.85546875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39.140625" customWidth="1"/>
    <col min="9" max="9" width="45.85546875" customWidth="1"/>
    <col min="10" max="10" width="44.5703125" customWidth="1"/>
    <col min="11" max="11" width="54" customWidth="1"/>
    <col min="12" max="12" width="13.42578125" customWidth="1"/>
    <col min="13" max="13" width="16.140625" customWidth="1"/>
    <col min="14" max="14" width="54" customWidth="1"/>
    <col min="15" max="15" width="9.140625" customWidth="1"/>
    <col min="16" max="16" width="25.85546875" customWidth="1"/>
    <col min="17" max="17" width="22.28515625" customWidth="1"/>
  </cols>
  <sheetData>
    <row r="1" spans="1:17" x14ac:dyDescent="0.25">
      <c r="A1" s="133"/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</row>
    <row r="2" spans="1:17" x14ac:dyDescent="0.25">
      <c r="A2" s="60" t="s">
        <v>2</v>
      </c>
      <c r="B2" s="60" t="s">
        <v>3</v>
      </c>
      <c r="C2" s="60" t="s">
        <v>3</v>
      </c>
      <c r="D2" s="60" t="s">
        <v>7</v>
      </c>
      <c r="E2" s="60" t="s">
        <v>153</v>
      </c>
      <c r="F2" s="60" t="s">
        <v>14</v>
      </c>
      <c r="G2" s="60" t="s">
        <v>15</v>
      </c>
      <c r="H2" s="60" t="s">
        <v>18</v>
      </c>
      <c r="I2" s="60" t="s">
        <v>19</v>
      </c>
      <c r="J2" s="60" t="s">
        <v>20</v>
      </c>
      <c r="K2" s="60" t="s">
        <v>21</v>
      </c>
      <c r="L2" s="60" t="s">
        <v>22</v>
      </c>
      <c r="M2" s="60" t="s">
        <v>23</v>
      </c>
      <c r="N2" s="60" t="s">
        <v>182</v>
      </c>
      <c r="P2" s="60" t="s">
        <v>219</v>
      </c>
      <c r="Q2" s="60" t="s">
        <v>220</v>
      </c>
    </row>
    <row r="3" spans="1:17" hidden="1" x14ac:dyDescent="0.25">
      <c r="A3" t="s">
        <v>230</v>
      </c>
      <c r="C3" t="s">
        <v>231</v>
      </c>
      <c r="D3" t="s">
        <v>28</v>
      </c>
      <c r="E3" s="61">
        <v>2567</v>
      </c>
      <c r="F3" t="s">
        <v>232</v>
      </c>
      <c r="G3" t="s">
        <v>233</v>
      </c>
      <c r="H3" t="s">
        <v>234</v>
      </c>
      <c r="I3" t="s">
        <v>235</v>
      </c>
      <c r="J3" t="s">
        <v>88</v>
      </c>
      <c r="K3" t="s">
        <v>236</v>
      </c>
      <c r="L3" t="s">
        <v>109</v>
      </c>
      <c r="M3" t="s">
        <v>212</v>
      </c>
      <c r="N3" t="s">
        <v>239</v>
      </c>
      <c r="P3" t="s">
        <v>237</v>
      </c>
      <c r="Q3" t="s">
        <v>238</v>
      </c>
    </row>
    <row r="4" spans="1:17" x14ac:dyDescent="0.25">
      <c r="A4" t="s">
        <v>240</v>
      </c>
      <c r="C4" t="s">
        <v>222</v>
      </c>
      <c r="D4" t="s">
        <v>28</v>
      </c>
      <c r="E4" s="61">
        <v>2567</v>
      </c>
      <c r="F4" t="s">
        <v>241</v>
      </c>
      <c r="G4" t="s">
        <v>242</v>
      </c>
      <c r="I4" t="s">
        <v>225</v>
      </c>
      <c r="J4" t="s">
        <v>88</v>
      </c>
      <c r="K4" t="s">
        <v>243</v>
      </c>
      <c r="L4" t="s">
        <v>119</v>
      </c>
      <c r="M4" t="s">
        <v>228</v>
      </c>
      <c r="N4" t="s">
        <v>244</v>
      </c>
      <c r="P4" t="s">
        <v>226</v>
      </c>
      <c r="Q4" t="s">
        <v>227</v>
      </c>
    </row>
    <row r="5" spans="1:17" x14ac:dyDescent="0.25">
      <c r="A5" t="s">
        <v>245</v>
      </c>
      <c r="C5" t="s">
        <v>222</v>
      </c>
      <c r="D5" t="s">
        <v>28</v>
      </c>
      <c r="E5" s="61">
        <v>2567</v>
      </c>
      <c r="F5" t="s">
        <v>105</v>
      </c>
      <c r="G5" t="s">
        <v>246</v>
      </c>
      <c r="I5" t="s">
        <v>225</v>
      </c>
      <c r="J5" t="s">
        <v>88</v>
      </c>
      <c r="L5" t="s">
        <v>119</v>
      </c>
      <c r="M5" t="s">
        <v>208</v>
      </c>
      <c r="N5" t="s">
        <v>249</v>
      </c>
      <c r="P5" t="s">
        <v>247</v>
      </c>
      <c r="Q5" t="s">
        <v>248</v>
      </c>
    </row>
  </sheetData>
  <autoFilter ref="A2:N5" xr:uid="{8C40F4DE-A0E7-4452-8B05-28370CB4235B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ข้อมูลดิบ</vt:lpstr>
      <vt:lpstr>คัดเลือก</vt:lpstr>
      <vt:lpstr>1.นำไปใช้</vt:lpstr>
      <vt:lpstr>1.รวม</vt:lpstr>
      <vt:lpstr>2. เรียง VC</vt:lpstr>
      <vt:lpstr>2.เรียง VC เก่า</vt:lpstr>
      <vt:lpstr>โครงการปี 65</vt:lpstr>
      <vt:lpstr>โครงการ 66</vt:lpstr>
      <vt:lpstr>โครงการ 67</vt:lpstr>
      <vt:lpstr>3.Pivot vc</vt:lpstr>
      <vt:lpstr>4. โครงการสำคัญปี 68 (ไม่มี)</vt:lpstr>
      <vt:lpstr>5. โครงการสำคัญปี 66 - 68</vt:lpstr>
      <vt:lpstr>3.Pivot หน่วยงาน</vt:lpstr>
      <vt:lpstr>5.เรียงปี</vt:lpstr>
      <vt:lpstr>6.เรียง vc</vt:lpstr>
      <vt:lpstr>'2.เรียง VC เก่า'!_FilterDatabase</vt:lpstr>
      <vt:lpstr>'1.นำไปใช้'!Print_Area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Nareerat Suebsri</cp:lastModifiedBy>
  <dcterms:modified xsi:type="dcterms:W3CDTF">2024-06-05T04:45:20Z</dcterms:modified>
</cp:coreProperties>
</file>