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3 การเกษตร\"/>
    </mc:Choice>
  </mc:AlternateContent>
  <xr:revisionPtr revIDLastSave="0" documentId="13_ncr:1_{52A04488-34FC-4F73-B0B8-BCAC7AC6F237}" xr6:coauthVersionLast="36" xr6:coauthVersionMax="36" xr10:uidLastSave="{00000000-0000-0000-0000-000000000000}"/>
  <bookViews>
    <workbookView xWindow="0" yWindow="0" windowWidth="28800" windowHeight="12225" tabRatio="500" activeTab="2" xr2:uid="{00000000-000D-0000-FFFF-FFFF00000000}"/>
  </bookViews>
  <sheets>
    <sheet name="1. รวม " sheetId="3" r:id="rId1"/>
    <sheet name="2. เรียง VC" sheetId="4" r:id="rId2"/>
    <sheet name="3. Pivot" sheetId="5" r:id="rId3"/>
    <sheet name="4. (ร่าง) ข้อเสนอโครงการฯ 68" sheetId="6" r:id="rId4"/>
    <sheet name="5.โครงการสำคัญฯ ปี 66-68" sheetId="7" r:id="rId5"/>
  </sheets>
  <definedNames>
    <definedName name="_xlnm._FilterDatabase" localSheetId="0" hidden="1">'1. รวม '!$A$6:$Q$39</definedName>
    <definedName name="_xlnm._FilterDatabase" localSheetId="1" hidden="1">'2. เรียง VC'!$A$3:$S$24</definedName>
    <definedName name="_xlnm._FilterDatabase" localSheetId="3" hidden="1">'4. (ร่าง) ข้อเสนอโครงการฯ 68'!$B$2:$T$9</definedName>
    <definedName name="_xlnm._FilterDatabase" localSheetId="4" hidden="1">'5.โครงการสำคัญฯ ปี 66-68'!$A$4:$T$7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O6" i="7" l="1"/>
  <c r="O5" i="7"/>
  <c r="E9" i="6"/>
  <c r="E8" i="6"/>
  <c r="E7" i="6"/>
  <c r="E6" i="6"/>
  <c r="E5" i="6"/>
  <c r="E4" i="6"/>
  <c r="E3" i="6"/>
  <c r="Q19" i="4" l="1"/>
  <c r="Q7" i="4"/>
  <c r="Q15" i="4"/>
  <c r="Q23" i="4"/>
  <c r="Q18" i="4"/>
  <c r="Q22" i="4"/>
  <c r="Q6" i="4"/>
  <c r="Q24" i="4"/>
  <c r="Q14" i="4"/>
  <c r="Q8" i="4"/>
  <c r="Q5" i="4"/>
  <c r="Q17" i="4"/>
  <c r="Q13" i="4"/>
  <c r="Q4" i="4"/>
  <c r="Q21" i="4"/>
  <c r="Q16" i="4"/>
  <c r="Q9" i="4"/>
  <c r="Q20" i="4"/>
  <c r="Q12" i="4"/>
  <c r="Q11" i="4"/>
  <c r="Q10" i="4"/>
  <c r="O25" i="3"/>
  <c r="O20" i="3"/>
  <c r="O17" i="3"/>
  <c r="O19" i="3"/>
  <c r="O13" i="3"/>
  <c r="O12" i="3"/>
  <c r="O11" i="3"/>
  <c r="O7" i="3"/>
  <c r="O27" i="3"/>
  <c r="O15" i="3"/>
  <c r="O18" i="3"/>
  <c r="O8" i="3"/>
  <c r="O9" i="3"/>
  <c r="O10" i="3"/>
  <c r="O14" i="3"/>
  <c r="O16" i="3"/>
  <c r="O24" i="3"/>
  <c r="O21" i="3"/>
  <c r="O22" i="3"/>
  <c r="O23" i="3"/>
  <c r="O26" i="3"/>
</calcChain>
</file>

<file path=xl/sharedStrings.xml><?xml version="1.0" encoding="utf-8"?>
<sst xmlns="http://schemas.openxmlformats.org/spreadsheetml/2006/main" count="894" uniqueCount="245">
  <si>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</si>
  <si>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</si>
  <si>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</si>
  <si>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</si>
  <si>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</si>
  <si>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</si>
  <si>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</si>
  <si>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</si>
  <si>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</si>
  <si>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</si>
  <si>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 (ระบุ version)</t>
  </si>
  <si>
    <t>ปัจจัย (ระบุ version)</t>
  </si>
  <si>
    <t>องค์ประกอบ</t>
  </si>
  <si>
    <t>ปัจจัย</t>
  </si>
  <si>
    <t>Public URL</t>
  </si>
  <si>
    <t>ศธ0578.02-63-0006</t>
  </si>
  <si>
    <t>โครงการการถ่ายทอดการติดตั้งบ่อก๊าซชีวภาพขนาดเล็ก</t>
  </si>
  <si>
    <t>ด้านการสร้างความสามารถในการแข่งขัน</t>
  </si>
  <si>
    <t>มีนาคม 2562</t>
  </si>
  <si>
    <t>มีนาคม 2563</t>
  </si>
  <si>
    <t>คณะครุศาสตร์อุตสาหกรรม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</si>
  <si>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</si>
  <si>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</si>
  <si>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https://emenscr.nesdc.go.th/viewer/view.html?id=QOo3lar02wIa4Kzdwdlw</t>
  </si>
  <si>
    <t>ศธ0578.02-63-0030</t>
  </si>
  <si>
    <t>โครงการฝึกอบรมและสาธิตการผลิตน้ำมันไบโอดีเซลจากน้ำมันพืชใช้แล้ว</t>
  </si>
  <si>
    <t>ด้านการสร้างการเติบโตบนคุณภาพชีวิตที่เป็นมิตรต่อสิ่งแวดล้อม</t>
  </si>
  <si>
    <t>กรกฎาคม 2562</t>
  </si>
  <si>
    <t>https://emenscr.nesdc.go.th/viewer/view.html?id=y0xWazzZXytlEzpRwo8w</t>
  </si>
  <si>
    <t>ศธ0578.03-63-0068</t>
  </si>
  <si>
    <t>สืบสานศาสตร์พระราชาตามปรัชญาเศรษฐกิจพอเพียงสำนึกรักษ์พันธุกรรมพืชเพื่อพัฒนาชุมชนสู่ความมั่นคงและยั่งยืน</t>
  </si>
  <si>
    <t>มกราคม 2563</t>
  </si>
  <si>
    <t>คณะเทคโนโลยีการเกษตร</t>
  </si>
  <si>
    <t>https://emenscr.nesdc.go.th/viewer/view.html?id=kw4kVXOqwqIY03r3KNRW</t>
  </si>
  <si>
    <t>ศธ0578.03-63-0086</t>
  </si>
  <si>
    <t>การพัฒนากัมมี่เยลลี่เสริมใยอาหารจากกากมันสำปะหลัง</t>
  </si>
  <si>
    <t>เมษายน 2563</t>
  </si>
  <si>
    <t>กันยายน 2564</t>
  </si>
  <si>
    <t>https://emenscr.nesdc.go.th/viewer/view.html?id=lO9WnEZe2oSMGjORjmYp</t>
  </si>
  <si>
    <t>ศธ053501-63-0007</t>
  </si>
  <si>
    <t>โครงการการใช้ประโยชน์จากวัสดุเหลือใช้ทางการเกษตรเพื่อสร้างองค์ความรู้และพัฒนาผลิตภัณฑ์มูลค่าสูงสำหรับการใช้ประโยชน์อย่างยั่งยืนและแก้ไขปัญหามลพิษสิ่งแวดล้อม</t>
  </si>
  <si>
    <t>ตุลาคม 2565</t>
  </si>
  <si>
    <t>กันยายน 2567</t>
  </si>
  <si>
    <t>สำนักงานอธิการบดี</t>
  </si>
  <si>
    <t>มหาวิทยาลัยราชภัฏอุตรดิตถ์</t>
  </si>
  <si>
    <t>030302V01</t>
  </si>
  <si>
    <t>030302F0102</t>
  </si>
  <si>
    <t>030302V01F02</t>
  </si>
  <si>
    <t>https://emenscr.nesdc.go.th/viewer/view.html?id=rXLkAzoKzoIpG5BQ2dyQ</t>
  </si>
  <si>
    <t>ศธ 0595(4)-63-0035</t>
  </si>
  <si>
    <t>โครงการส่งเสริมการปลูกและการสร้างมูลค่าเพิ่มจากพืชสมุนไพร</t>
  </si>
  <si>
    <t>ตุลาคม 2564</t>
  </si>
  <si>
    <t>กันยายน 2565</t>
  </si>
  <si>
    <t>กองแผนงานและงบประมาณ</t>
  </si>
  <si>
    <t>สถาบันวิทยาลัยชุมชน</t>
  </si>
  <si>
    <t>กระทรวงศึกษาธิการ</t>
  </si>
  <si>
    <t>ข้อเสนอโครงการสำคัญ 2565 ที่ผ่านเข้ารอบ</t>
  </si>
  <si>
    <t>030302V02</t>
  </si>
  <si>
    <t>030302F0205</t>
  </si>
  <si>
    <t>030302V02F05</t>
  </si>
  <si>
    <t>https://emenscr.nesdc.go.th/viewer/view.html?id=wELrXwl5VzTYEyeXAdRO</t>
  </si>
  <si>
    <t>ศธ 0530.6-63-0005</t>
  </si>
  <si>
    <t>โครงการพัฒนาการเก็บรักษาทรัพยากรพันธุกรรมในพื้นที่ชุมชน (กรณีศึกษา พืชหัว)</t>
  </si>
  <si>
    <t>พฤษภาคม 2563</t>
  </si>
  <si>
    <t>ธันวาคม 2563</t>
  </si>
  <si>
    <t>สถาบันวิจัยวลัยรุกขเวช</t>
  </si>
  <si>
    <t>มหาวิทยาลัยมหาสารคาม</t>
  </si>
  <si>
    <t>030302F0104</t>
  </si>
  <si>
    <t>030302V01F04</t>
  </si>
  <si>
    <t>https://emenscr.nesdc.go.th/viewer/view.html?id=83944ZeLQOCy364V6kwB</t>
  </si>
  <si>
    <t>ศธ02128-64-0005</t>
  </si>
  <si>
    <t>โครงการขับเคลื่อนงานด้านสถานศึกษาพอเพียงและศูนย์การเรียนรู้ตามหลักปรัชญาของเศรษฐกิจพอเพียงด้านการศึกษา ปีงบประมาณ 2563</t>
  </si>
  <si>
    <t>ตุลาคม 2563</t>
  </si>
  <si>
    <t>สำนักงานศึกษาธิการจังหวัดอำนาจเจริญ</t>
  </si>
  <si>
    <t>สำนักงานปลัดกระทรวงศึกษาธิการ</t>
  </si>
  <si>
    <t>030302V04</t>
  </si>
  <si>
    <t>030302F0402</t>
  </si>
  <si>
    <t>030302V04F02</t>
  </si>
  <si>
    <t>https://emenscr.nesdc.go.th/viewer/view.html?id=23onKJL85zSLAXgdy1wr</t>
  </si>
  <si>
    <t>กษ 0224. พล-64-0001</t>
  </si>
  <si>
    <t>เพิ่มศักยภาพในการแข่งขันพัฒนาศักยภาพ มาตรฐานการเกษตร อุตสหกรรมอย่างครบวงจร(พัฒนาประสิทธิภาพสินค้าเกษตรปลอดภัย/อินทรีย์ ในพื้นที่โครงการอันเนื่องมาจากพระชาชดำริจังหวัดพิษณุโลก)</t>
  </si>
  <si>
    <t>สำนักงานเกษตรและสหกรณ์จังหวัด พิษณุโลก</t>
  </si>
  <si>
    <t>สำนักงานปลัดกระทรวงเกษตรและสหกรณ์</t>
  </si>
  <si>
    <t>กระทรวงเกษตรและสหกรณ์</t>
  </si>
  <si>
    <t>030302F0403</t>
  </si>
  <si>
    <t>030302V04F03</t>
  </si>
  <si>
    <t>https://emenscr.nesdc.go.th/viewer/view.html?id=Z6jOMBnyrWSxoqgmaamk</t>
  </si>
  <si>
    <t>ศธ 0539.10-64-0012</t>
  </si>
  <si>
    <t>โครงการศูนย์ประสานงานโครงการอนุรักษ์พันธุกรรมพืชอันเนื่องมาจากพระราชดำริสมเด็จพระเทพรัตนราชสุดาฯ สยามบรมราชกุมารี</t>
  </si>
  <si>
    <t>สถาบันวิจัยและพัฒนา</t>
  </si>
  <si>
    <t>มหาวิทยาลัยราชภัฏเพชรบูรณ์</t>
  </si>
  <si>
    <t>030302F0101</t>
  </si>
  <si>
    <t>030302V01F01</t>
  </si>
  <si>
    <t>https://emenscr.nesdc.go.th/viewer/view.html?id=Gj8ZYVXKywI4KyA62R72</t>
  </si>
  <si>
    <t>โครงการส่งเสริมการจัดตั้งและบริหารจัดการวิสาหกิจเกษตรฐานชีวภาพและภูมิปัญญาท้องถิ่น</t>
  </si>
  <si>
    <t>กันยายน 2566</t>
  </si>
  <si>
    <t>กองส่งเสริมวิสาหกิจชุมชน</t>
  </si>
  <si>
    <t>กรมส่งเสริมการเกษตร</t>
  </si>
  <si>
    <t>030302V02F02</t>
  </si>
  <si>
    <t>v2_030302V01</t>
  </si>
  <si>
    <t>v2_030302V01F01</t>
  </si>
  <si>
    <t>701500006-66-0006</t>
  </si>
  <si>
    <t>ศูนย์ประเมินผล</t>
  </si>
  <si>
    <t>สำนักงานเศรษฐกิจการเกษตร</t>
  </si>
  <si>
    <t>ข้อเสนอโครงการสำคัญ 2566 ที่ผ่านเข้ารอบ</t>
  </si>
  <si>
    <t>v2_030302V03</t>
  </si>
  <si>
    <t>v2_030302V03F01</t>
  </si>
  <si>
    <t>030302V03</t>
  </si>
  <si>
    <t>030302V03F01</t>
  </si>
  <si>
    <t>https://emenscr.nesdc.go.th/viewer/view.html?id=x001R4WJMRfxEJr9aOWe</t>
  </si>
  <si>
    <t>ศธ02111-65-0001</t>
  </si>
  <si>
    <t>โครงการอนุรักษ์พันธุกรรมพืชอันเนื่องมาจากพระราชดำริฯ "สวนพฤกษศาสตร์โรงเรียน"</t>
  </si>
  <si>
    <t>สำนักงานศึกษาธิการจังหวัดสกลนคร</t>
  </si>
  <si>
    <t>https://emenscr.nesdc.go.th/viewer/view.html?id=43d3OVA0azHzydWMZ0en</t>
  </si>
  <si>
    <t>ศธ 0565.05-65-0018</t>
  </si>
  <si>
    <t>การจัดการเรียนรู้เพื่อสร้างเครือข่ายความรู้การใช้ประโยชน์จากยางนา “ไม้หวงห้ามที่ในหลวงทรงห่วงใย” ในรูปแบบศูนย์เรียนรู้ยางนาในพื้นที่วิทยาลัยชัยบาดาลพิพัฒน์ เพื่อการพัฒนาที่ยั่งยืน ในรูปแบบศูนย์การเรียนรู้ต้นยางนา</t>
  </si>
  <si>
    <t>คณะวิทยาศาสตร์และเทคโนโลยี</t>
  </si>
  <si>
    <t>มหาวิทยาลัยราชภัฏพระนคร</t>
  </si>
  <si>
    <t>https://emenscr.nesdc.go.th/viewer/view.html?id=qWxyK2o8zyT7oQ89MMrY</t>
  </si>
  <si>
    <t>ตุลาคม 2566</t>
  </si>
  <si>
    <t>ศธ0556.13-67-0001</t>
  </si>
  <si>
    <t>(โครงการสำคัญ2567) การพัฒนาห่วงโซ่การผลิตเกษตรอินทรีย์และกำลังคน Young Smart Farmer ด้วยองค์ความรู้พหุวิทยาการ เพื่อสร้างห่วงโซ่คุณค่าที่ท้าทายแก่ 10 ตำบลต้นแบบ BCG-Organic ของจังหวัดราชบุรี</t>
  </si>
  <si>
    <t>กองนโยบายและแผน</t>
  </si>
  <si>
    <t>มหาวิทยาลัยราชภัฏหมู่บ้านจอมบึง</t>
  </si>
  <si>
    <t>ข้อเสนอโครงการสำคัญ 2567 ที่ผ่านเข้ารอบ</t>
  </si>
  <si>
    <t>v2_030302V04</t>
  </si>
  <si>
    <t>v2_030302V04F04</t>
  </si>
  <si>
    <t>030302V04F04</t>
  </si>
  <si>
    <t>https://emenscr.nesdc.go.th/viewer/view.html?id=lOaoq8Q6Reh4EZem7GJV</t>
  </si>
  <si>
    <t>วช  0005-66-0036</t>
  </si>
  <si>
    <t>โครงการส่งเสริมและขยายผลซุมชนไม้มีค่า</t>
  </si>
  <si>
    <t>กองส่งเสริมและสนับสนุนการวิจัยและนวัตกรรม</t>
  </si>
  <si>
    <t>สำนักงานการวิจัยแห่งชาติ</t>
  </si>
  <si>
    <t>v2_030302V04F05</t>
  </si>
  <si>
    <t>030302V04F05</t>
  </si>
  <si>
    <t>https://emenscr.nesdc.go.th/viewer/view.html?id=eK6G9zJY11hlkQnQX8kl</t>
  </si>
  <si>
    <t>RMUTI1100-66-0025</t>
  </si>
  <si>
    <t>การศึกษาความหลากหลายของเชื้อราในนาข้าวหอมมะลิทุ่งกุลาร้องไห้อินทรีย์</t>
  </si>
  <si>
    <t>มหาวิทยาลัยเทคโนโลยีราชมงคลอีสาน</t>
  </si>
  <si>
    <t>https://emenscr.nesdc.go.th/viewer/view.html?id=93qKqZkjVzi6o6wyKr3y</t>
  </si>
  <si>
    <t>RMUTI1100-66-0029</t>
  </si>
  <si>
    <t>ประสิทธิภาพของสารสกัดจากเถากรุงเขมาในการเป็นสารไล่และการฆ่าเพลี้ยอ่อน</t>
  </si>
  <si>
    <t>v2_030302V04F03</t>
  </si>
  <si>
    <t>https://emenscr.nesdc.go.th/viewer/view.html?id=VWqr97lKy5uB5zdg7n4j</t>
  </si>
  <si>
    <t>ศธ 0595(4)-66-0018</t>
  </si>
  <si>
    <t>โครงการส่งเสริมการปลูกพืชสมุนไพรและการสร้างมูลค่าเพิ่มจากผลิตภัณฑ์สมุนไพร</t>
  </si>
  <si>
    <t>v2_030302V04F02</t>
  </si>
  <si>
    <t>https://emenscr.nesdc.go.th/viewer/view.html?id=lOr2xqLnlqtqpBZOZW5w</t>
  </si>
  <si>
    <t>กษ1023-68-0002</t>
  </si>
  <si>
    <t>ตุลาคม 2567</t>
  </si>
  <si>
    <t>กันยายน 2568</t>
  </si>
  <si>
    <t>ข้อเสนอโครงการสำคัญ 2568 ที่ผ่านเข้ารอบ</t>
  </si>
  <si>
    <t>v3_030302V02</t>
  </si>
  <si>
    <t>v3_030302V02F02</t>
  </si>
  <si>
    <t>https://emenscr.nesdc.go.th/viewer/view.html?id=XGX9OQ2Z9GCNow2LaRVy</t>
  </si>
  <si>
    <t>https://emenscr.nesdc.go.th/viewer/view.html?id=64b9160b22ab130f452aa5c1</t>
  </si>
  <si>
    <t>พัฒนาศักยภาพผู้ประกอบการเกษตรเทคโนโลยี</t>
  </si>
  <si>
    <t>กรมพัฒนาฝีมือแรงงาน</t>
  </si>
  <si>
    <t>กระทรวงแรงงาน</t>
  </si>
  <si>
    <t>https://emenscr.nesdc.go.th/viewer/view.html?id=64c0a6280274b80437f93add</t>
  </si>
  <si>
    <t>โครงการพัฒนาศักยภาพผู้ประกอบการวิสาหกิจชุมชนสู่มืออาชีพและการยกระดับผลิตภัณฑ์ชีวภาพเพื่อเพิ่มความสามารถในการแข่งขัน</t>
  </si>
  <si>
    <t>https://emenscr.nesdc.go.th/viewer/view.html?id=64c291d81f3e752f90a102cb</t>
  </si>
  <si>
    <t>ส่งเสริมพัฒนาการจัดตั้งวิสาหกิจการเกษตรจากฐานชีวภาพและภูมิปัญญาท้องถิ่น</t>
  </si>
  <si>
    <t>v3_030302V01</t>
  </si>
  <si>
    <t>https://emenscr.nesdc.go.th/viewer/view.html?id=64c4a2f9506f8c044400e31d</t>
  </si>
  <si>
    <t>โครงการเสริมสร้างสมรรถนะผู้ประกอบการชุมชนสู่การจัดตั้งวิสาหกิจชุมชนในเขตภาคกลางตอนล่าง</t>
  </si>
  <si>
    <t>มหาวิทยาลัยราชภัฏสวนสุนันทา</t>
  </si>
  <si>
    <t>https://emenscr.nesdc.go.th/viewer/view.html?id=64cca7f3b3425a2f5fbd148f</t>
  </si>
  <si>
    <t>การพัฒนาและส่งเสริมเครือข่ายเกษตรชีวภาพสู่ภาคอุตสาหกรรมผ่าน Carbon Neutrality Process</t>
  </si>
  <si>
    <t>มหาวิทยาลัยสุโขทัยธรรมาธิราช</t>
  </si>
  <si>
    <t>v3_030302V04</t>
  </si>
  <si>
    <t>030302V04F01</t>
  </si>
  <si>
    <t>https://emenscr.nesdc.go.th/viewer/view.html?id=64ccc2f17393a57cbc839e81</t>
  </si>
  <si>
    <t>มหาวิทยาลัยนครพนม</t>
  </si>
  <si>
    <t>https://emenscr.nesdc.go.th/viewer/view.html?id=64ce91c37393a57cbc839eb8</t>
  </si>
  <si>
    <t>อว 0616.02-67-0002</t>
  </si>
  <si>
    <t>โครงการพัฒนาและแปรรูปพืชสมุนไพรเพื่อการพาณิชย์</t>
  </si>
  <si>
    <t>มหาวิทยาลัยราชภัฏนครสวรรค์</t>
  </si>
  <si>
    <t>v3_030302V03</t>
  </si>
  <si>
    <t>v3_030302V03F05</t>
  </si>
  <si>
    <t>030302V03F05</t>
  </si>
  <si>
    <t>https://emenscr.nesdc.go.th/viewer/view.html?id=QO3joW9k2pC6z46d4dqN</t>
  </si>
  <si>
    <t>RMUTI1100-67-0018</t>
  </si>
  <si>
    <t>โครงการสำรวจทรัพยากรชีวภาพ</t>
  </si>
  <si>
    <t>v3_030302V01F01</t>
  </si>
  <si>
    <t>https://emenscr.nesdc.go.th/viewer/view.html?id=MBxpypjLWRfjLyGVlR2L</t>
  </si>
  <si>
    <t>ศธ 0595(4)-67-0035</t>
  </si>
  <si>
    <t>v3_030302V04F02</t>
  </si>
  <si>
    <t>https://emenscr.nesdc.go.th/viewer/view.html?id=B0N52xnQylCrl535Z1n8</t>
  </si>
  <si>
    <t>ชื่อโครงการ / การดำเนินงาน (URL)</t>
  </si>
  <si>
    <t>030302V02F04</t>
  </si>
  <si>
    <t>concat</t>
  </si>
  <si>
    <t>030302V02F01</t>
  </si>
  <si>
    <t>030302V02F03</t>
  </si>
  <si>
    <t>030302V03F02</t>
  </si>
  <si>
    <t>030302V03F03</t>
  </si>
  <si>
    <t>030302V03F04</t>
  </si>
  <si>
    <t>030302V03F06</t>
  </si>
  <si>
    <t>(blank)</t>
  </si>
  <si>
    <t>'</t>
  </si>
  <si>
    <t xml:space="preserve"> องค์ประกอบ/ปัจจัย</t>
  </si>
  <si>
    <t>รวมจำนวนโครงการทั้งหมด</t>
  </si>
  <si>
    <t>030302V02F06</t>
  </si>
  <si>
    <t>030302V04F06</t>
  </si>
  <si>
    <t>030302V01F03</t>
  </si>
  <si>
    <t>030302V01F05</t>
  </si>
  <si>
    <r>
      <t xml:space="preserve">FVCT </t>
    </r>
    <r>
      <rPr>
        <b/>
        <sz val="16"/>
        <color rgb="FFC00000"/>
        <rFont val="TH SarabunPSK"/>
        <family val="2"/>
      </rPr>
      <t>ฉบับแก้ไข</t>
    </r>
    <r>
      <rPr>
        <b/>
        <sz val="16"/>
        <rFont val="TH SarabunPSK"/>
        <family val="2"/>
      </rPr>
      <t>ประจำปีงบประมาณ พ.ศ. 2568</t>
    </r>
  </si>
  <si>
    <r>
      <t xml:space="preserve">FVCT </t>
    </r>
    <r>
      <rPr>
        <b/>
        <sz val="16"/>
        <color rgb="FFC00000"/>
        <rFont val="TH SarabunPSK"/>
        <family val="2"/>
      </rPr>
      <t>ฉบับเดิม</t>
    </r>
    <r>
      <rPr>
        <b/>
        <sz val="16"/>
        <rFont val="TH SarabunPSK"/>
        <family val="2"/>
      </rPr>
      <t>ประจำปีงบประมาณ พ.ศ. 2566</t>
    </r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</si>
  <si>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</si>
  <si>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</si>
  <si>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</si>
  <si>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</si>
  <si>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</si>
  <si>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</si>
  <si>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</si>
  <si>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</si>
  <si>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</si>
  <si>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</si>
  <si>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</si>
  <si>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</si>
  <si>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</si>
  <si>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</si>
  <si>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</si>
  <si>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</si>
  <si>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64c4a2f9506f8c044400e31d</t>
  </si>
  <si>
    <t>|030302</t>
  </si>
  <si>
    <t>ไม่ผ่านเข้ารอบ</t>
  </si>
  <si>
    <t>-</t>
  </si>
  <si>
    <t>4B</t>
  </si>
  <si>
    <t>64b9160b22ab130f452aa5c1</t>
  </si>
  <si>
    <t>ผ่านเข้ารอบ</t>
  </si>
  <si>
    <t>B</t>
  </si>
  <si>
    <t>64ce91c37393a57cbc839eb8</t>
  </si>
  <si>
    <t>โครงการการเสริมสร้างศักยภาพ องค์ความรู้และทักษะที่จำผ่านเข้ารอบในการผ่านเข้ารอบผู้ประกอบการธุรกิจสมัยใหม่ให้กับวิสาหกิจชุมชนในพื้นที่ภาคตะวันออกเฉียงเหนือ (คณะเทคโนโลยีอุตสาหกรรม)</t>
  </si>
  <si>
    <t>4A</t>
  </si>
  <si>
    <t>64c291d81f3e752f90a102cb</t>
  </si>
  <si>
    <t>64cca7f3b3425a2f5fbd148f</t>
  </si>
  <si>
    <t>64c0a6280274b80437f93add</t>
  </si>
  <si>
    <t>64ccc2f17393a57cbc839e81</t>
  </si>
  <si>
    <t>(ร่าง) ข้อเสนอโครงการสำคัญประจำปี 2568 ภายใต้แผนแม่บท 030302</t>
  </si>
  <si>
    <t>หมายเหตุ</t>
  </si>
  <si>
    <t>ห่วงโซ่คุณค่าฯ (FVCT) (ฉบับแก้ไข) (พ.ศ. 2567-2570)</t>
  </si>
  <si>
    <t>ห่วงโซ่คุณค่าฯ (FVCT) (ฉบับเดิม)</t>
  </si>
  <si>
    <t>โครงการภายใต้เป้าหมายแผนแม่บทย่อย: 030302 วิสาหกิจการเกษตรจากฐานชีวภาพและภูมิปัญญาท้องถิ่นมีการจัดตั้งในทุกตำบลเพิ่มขึ้น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</si>
  <si>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2"/>
        <color rgb="FF0070C0"/>
        <rFont val="TH SarabunPSK"/>
        <family val="2"/>
      </rPr>
      <t xml:space="preserve">องค์ประกอบและปัจจัยของห่วงโซ่คุณค่าฯ (FVCT) (ฉบับเดิม) </t>
    </r>
    <r>
      <rPr>
        <b/>
        <sz val="22"/>
        <rFont val="TH SarabunPSK"/>
        <family val="2"/>
      </rPr>
      <t>กับ</t>
    </r>
    <r>
      <rPr>
        <b/>
        <sz val="22"/>
        <color rgb="FFFF3300"/>
        <rFont val="TH SarabunPSK"/>
        <family val="2"/>
      </rPr>
      <t xml:space="preserve">ห่วงโซ่คุณค่าฯ (FVCT) (ฉบับแก้ไข) (พ.ศ. 2567-2570)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</si>
</sst>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Calibri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16"/>
      <color theme="1"/>
      <name val="TH SarabunPSK"/>
      <family val="2"/>
    </font>
    <font>
      <b/>
      <sz val="16"/>
      <color rgb="FFC00000"/>
      <name val="TH SarabunPSK"/>
      <family val="2"/>
    </font>
    <font>
      <b/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u/>
      <sz val="11"/>
      <color rgb="FF0563C1"/>
      <name val="Calibri"/>
      <family val="2"/>
    </font>
    <font>
      <u/>
      <sz val="16"/>
      <color rgb="FF0563C1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28"/>
      <name val="TH SarabunPSK"/>
      <family val="2"/>
    </font>
    <font>
      <b/>
      <sz val="22"/>
      <name val="TH SarabunPSK"/>
      <family val="2"/>
    </font>
    <font>
      <sz val="16"/>
      <color theme="0"/>
      <name val="TH SarabunPSK"/>
      <family val="2"/>
    </font>
    <font>
      <b/>
      <sz val="26"/>
      <name val="TH SarabunPSK"/>
      <family val="2"/>
    </font>
    <font>
      <sz val="24"/>
      <name val="Calibri"/>
      <family val="2"/>
    </font>
    <font>
      <b/>
      <sz val="24"/>
      <name val="TH SarabunPSK"/>
      <family val="2"/>
    </font>
    <font>
      <b/>
      <sz val="22"/>
      <color rgb="FF0070C0"/>
      <name val="TH SarabunPSK"/>
      <family val="2"/>
    </font>
    <font>
      <b/>
      <sz val="22"/>
      <color rgb="FFFF3300"/>
      <name val="TH SarabunPSK"/>
      <family val="2"/>
    </font>
    <font>
      <b/>
      <sz val="14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0D7BA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75"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2" borderId="2" xfId="1" applyFont="1" applyFill="1" applyBorder="1" applyAlignment="1">
      <alignment horizontal="left" vertical="top"/>
    </xf>
    <xf numFmtId="1" fontId="4" fillId="0" borderId="0" xfId="0" applyNumberFormat="1" applyFont="1" applyFill="1" applyBorder="1"/>
    <xf numFmtId="0" fontId="5" fillId="2" borderId="3" xfId="1" applyFont="1" applyFill="1" applyBorder="1" applyAlignment="1">
      <alignment horizontal="left" vertical="top"/>
    </xf>
    <xf numFmtId="0" fontId="5" fillId="2" borderId="4" xfId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7" borderId="0" xfId="0" applyFont="1" applyFill="1" applyBorder="1"/>
    <xf numFmtId="0" fontId="4" fillId="8" borderId="0" xfId="0" applyFont="1" applyFill="1" applyBorder="1"/>
    <xf numFmtId="0" fontId="4" fillId="9" borderId="0" xfId="0" applyFont="1" applyFill="1" applyBorder="1"/>
    <xf numFmtId="0" fontId="4" fillId="4" borderId="0" xfId="0" applyFont="1" applyFill="1" applyBorder="1"/>
    <xf numFmtId="0" fontId="4" fillId="10" borderId="0" xfId="0" applyFont="1" applyFill="1" applyBorder="1"/>
    <xf numFmtId="0" fontId="4" fillId="11" borderId="0" xfId="0" applyFont="1" applyFill="1" applyBorder="1"/>
    <xf numFmtId="0" fontId="4" fillId="12" borderId="0" xfId="0" applyFont="1" applyFill="1" applyBorder="1"/>
    <xf numFmtId="0" fontId="4" fillId="13" borderId="0" xfId="0" applyFont="1" applyFill="1" applyBorder="1"/>
    <xf numFmtId="0" fontId="4" fillId="14" borderId="0" xfId="0" applyFont="1" applyFill="1" applyBorder="1"/>
    <xf numFmtId="0" fontId="4" fillId="15" borderId="0" xfId="0" applyFont="1" applyFill="1" applyBorder="1"/>
    <xf numFmtId="0" fontId="4" fillId="16" borderId="0" xfId="0" applyFont="1" applyFill="1" applyBorder="1"/>
    <xf numFmtId="0" fontId="4" fillId="17" borderId="0" xfId="0" applyFont="1" applyFill="1" applyBorder="1"/>
    <xf numFmtId="0" fontId="4" fillId="18" borderId="0" xfId="0" applyFont="1" applyFill="1" applyBorder="1"/>
    <xf numFmtId="0" fontId="3" fillId="0" borderId="0" xfId="0" applyFont="1" applyFill="1" applyBorder="1" applyAlignment="1">
      <alignment horizontal="left"/>
    </xf>
    <xf numFmtId="0" fontId="6" fillId="19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19" borderId="0" xfId="0" applyFont="1" applyFill="1" applyBorder="1" applyAlignment="1">
      <alignment horizontal="left" vertical="top"/>
    </xf>
    <xf numFmtId="0" fontId="3" fillId="18" borderId="0" xfId="0" applyFont="1" applyFill="1" applyBorder="1" applyAlignment="1">
      <alignment horizontal="left" vertical="top"/>
    </xf>
    <xf numFmtId="0" fontId="3" fillId="18" borderId="0" xfId="0" applyFont="1" applyFill="1" applyBorder="1" applyAlignment="1">
      <alignment horizontal="right"/>
    </xf>
    <xf numFmtId="0" fontId="6" fillId="19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19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20" borderId="1" xfId="2" applyFont="1" applyFill="1" applyBorder="1" applyAlignment="1">
      <alignment horizontal="center" vertical="center"/>
    </xf>
    <xf numFmtId="0" fontId="8" fillId="20" borderId="6" xfId="2" applyFont="1" applyFill="1" applyBorder="1" applyAlignment="1">
      <alignment horizontal="center" vertical="center"/>
    </xf>
    <xf numFmtId="0" fontId="8" fillId="21" borderId="1" xfId="2" applyFont="1" applyFill="1" applyBorder="1" applyAlignment="1">
      <alignment horizontal="center" vertical="center"/>
    </xf>
    <xf numFmtId="0" fontId="8" fillId="22" borderId="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0" fontId="12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0" fontId="15" fillId="23" borderId="1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16" fillId="0" borderId="0" xfId="0" applyFont="1" applyFill="1" applyBorder="1"/>
    <xf numFmtId="0" fontId="9" fillId="25" borderId="0" xfId="2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26" borderId="7" xfId="0" applyFont="1" applyFill="1" applyBorder="1" applyAlignment="1">
      <alignment horizontal="center" vertical="center"/>
    </xf>
    <xf numFmtId="0" fontId="3" fillId="26" borderId="8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0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top"/>
    </xf>
    <xf numFmtId="0" fontId="17" fillId="3" borderId="6" xfId="0" applyFont="1" applyFill="1" applyBorder="1"/>
    <xf numFmtId="0" fontId="3" fillId="28" borderId="1" xfId="0" applyFont="1" applyFill="1" applyBorder="1" applyAlignment="1">
      <alignment horizontal="center" vertical="center"/>
    </xf>
    <xf numFmtId="0" fontId="3" fillId="28" borderId="5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 applyAlignment="1"/>
    <xf numFmtId="0" fontId="20" fillId="0" borderId="0" xfId="0" applyFont="1" applyFill="1" applyBorder="1"/>
    <xf numFmtId="0" fontId="21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9" fillId="24" borderId="0" xfId="2" applyFont="1" applyFill="1" applyBorder="1" applyAlignment="1">
      <alignment horizontal="left"/>
    </xf>
    <xf numFmtId="0" fontId="24" fillId="18" borderId="0" xfId="0" applyFont="1" applyFill="1" applyBorder="1" applyAlignment="1">
      <alignment horizontal="left"/>
    </xf>
    <xf numFmtId="0" fontId="3" fillId="19" borderId="0" xfId="0" applyNumberFormat="1" applyFont="1" applyFill="1" applyBorder="1" applyAlignment="1">
      <alignment horizontal="right" vertical="top"/>
    </xf>
    <xf numFmtId="0" fontId="0" fillId="8" borderId="0" xfId="0" applyFont="1" applyFill="1" applyBorder="1"/>
    <xf numFmtId="0" fontId="3" fillId="25" borderId="1" xfId="0" applyFont="1" applyFill="1" applyBorder="1" applyAlignment="1">
      <alignment horizontal="center" vertical="top"/>
    </xf>
    <xf numFmtId="0" fontId="3" fillId="25" borderId="5" xfId="0" applyFont="1" applyFill="1" applyBorder="1" applyAlignment="1">
      <alignment horizontal="center" vertical="top"/>
    </xf>
    <xf numFmtId="0" fontId="3" fillId="28" borderId="5" xfId="0" applyFont="1" applyFill="1" applyBorder="1" applyAlignment="1">
      <alignment horizontal="center" vertical="top"/>
    </xf>
    <xf numFmtId="0" fontId="3" fillId="28" borderId="9" xfId="0" applyFont="1" applyFill="1" applyBorder="1" applyAlignment="1">
      <alignment horizontal="center" vertical="top"/>
    </xf>
    <xf numFmtId="0" fontId="24" fillId="18" borderId="0" xfId="0" applyFont="1" applyFill="1" applyBorder="1" applyAlignment="1">
      <alignment horizontal="left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3" fillId="18" borderId="0" xfId="0" applyFont="1" applyFill="1" applyBorder="1" applyAlignment="1">
      <alignment horizontal="center" vertical="center" wrapText="1"/>
    </xf>
  </cellXfs>
  <cellStyles count="4">
    <cellStyle name="Hyperlink" xfId="1" builtinId="8"/>
    <cellStyle name="Hyperlink 2" xfId="3" xr:uid="{8363F260-42CA-4241-9A3F-26BD8C4D1694}"/>
    <cellStyle name="Normal" xfId="0" builtinId="0"/>
    <cellStyle name="ปกติ 2" xfId="2" xr:uid="{1F5AA0B8-621B-4EDE-93D7-23AD51033A03}"/>
  </cellStyles>
  <dxfs count="122">
    <dxf>
      <alignment horizontal="center"/>
    </dxf>
    <dxf>
      <alignment horizontal="left"/>
    </dxf>
    <dxf>
      <alignment horizontal="center"/>
    </dxf>
    <dxf>
      <alignment horizontal="right"/>
    </dxf>
    <dxf>
      <alignment horizontal="right"/>
    </dxf>
    <dxf>
      <alignment horizont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E0D7BA"/>
        </patternFill>
      </fill>
    </dxf>
    <dxf>
      <fill>
        <patternFill patternType="solid">
          <bgColor rgb="FFE0D7BA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79998168889431442"/>
        </patternFill>
      </fill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vertical="top"/>
    </dxf>
    <dxf>
      <alignment vertical="top"/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left"/>
    </dxf>
    <dxf>
      <alignment horizontal="general" indent="0"/>
    </dxf>
    <dxf>
      <alignment vertical="top"/>
    </dxf>
    <dxf>
      <alignment vertical="top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ont>
        <color theme="1"/>
      </font>
    </dxf>
    <dxf>
      <font>
        <color theme="1"/>
      </font>
    </dxf>
    <dxf>
      <fill>
        <patternFill patternType="solid">
          <bgColor theme="9" tint="0.59999389629810485"/>
        </patternFill>
      </fill>
    </dxf>
    <dxf>
      <font>
        <color theme="1"/>
      </font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ont>
        <color theme="1"/>
      </font>
    </dxf>
    <dxf>
      <fill>
        <patternFill patternType="solid">
          <bgColor theme="9" tint="0.59999389629810485"/>
        </patternFill>
      </fill>
    </dxf>
    <dxf>
      <font>
        <color theme="1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E0D7BA"/>
      <color rgb="FFD8E4BC"/>
      <color rgb="FF00FF00"/>
      <color rgb="FFFF6699"/>
      <color rgb="FFFF3300"/>
      <color rgb="FFFF6600"/>
      <color rgb="FFCC0066"/>
      <color rgb="FF33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72571</xdr:colOff>
      <xdr:row>1</xdr:row>
      <xdr:rowOff>58055</xdr:rowOff>
    </xdr:from>
    <xdr:to>
      <xdr:col>7</xdr:col>
      <xdr:colOff>1684194</xdr:colOff>
      <xdr:row>3</xdr:row>
      <xdr:rowOff>299357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158D60-4068-4635-8293-180233010240}"/>
            </a:ext>
          </a:extLst>
        </xdr:cNvPr>
        <xdr:cNvSpPr txBox="1"/>
      </xdr:nvSpPr>
      <xdr:spPr>
        <a:xfrm>
          <a:off x="72571" y="475341"/>
          <a:ext cx="7399194" cy="894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7</xdr:col>
      <xdr:colOff>1979466</xdr:colOff>
      <xdr:row>1</xdr:row>
      <xdr:rowOff>45356</xdr:rowOff>
    </xdr:from>
    <xdr:to>
      <xdr:col>9</xdr:col>
      <xdr:colOff>2560824</xdr:colOff>
      <xdr:row>3</xdr:row>
      <xdr:rowOff>299357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D4BDA1-47B0-45B5-A2A4-BB3B5EF9FBDC}"/>
            </a:ext>
          </a:extLst>
        </xdr:cNvPr>
        <xdr:cNvSpPr txBox="1"/>
      </xdr:nvSpPr>
      <xdr:spPr>
        <a:xfrm>
          <a:off x="7767037" y="462642"/>
          <a:ext cx="5806501" cy="9071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102053</xdr:colOff>
      <xdr:row>32</xdr:row>
      <xdr:rowOff>47626</xdr:rowOff>
    </xdr:from>
    <xdr:to>
      <xdr:col>27</xdr:col>
      <xdr:colOff>177237</xdr:colOff>
      <xdr:row>53</xdr:row>
      <xdr:rowOff>70719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28001538-9C46-4A5F-B5ED-F4204D061E41}"/>
            </a:ext>
          </a:extLst>
        </xdr:cNvPr>
        <xdr:cNvGrpSpPr/>
      </xdr:nvGrpSpPr>
      <xdr:grpSpPr>
        <a:xfrm>
          <a:off x="5839465" y="8900273"/>
          <a:ext cx="9981184" cy="5670858"/>
          <a:chOff x="6676571" y="1741716"/>
          <a:chExt cx="10412077" cy="5556664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3BA78038-BAC5-42EC-B0DD-433CDC382F3A}"/>
              </a:ext>
            </a:extLst>
          </xdr:cNvPr>
          <xdr:cNvGrpSpPr/>
        </xdr:nvGrpSpPr>
        <xdr:grpSpPr>
          <a:xfrm>
            <a:off x="6676571" y="1741716"/>
            <a:ext cx="10412077" cy="5556664"/>
            <a:chOff x="6560344" y="5320177"/>
            <a:chExt cx="7979708" cy="4436938"/>
          </a:xfrm>
        </xdr:grpSpPr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BCF71A9D-7A64-4761-92A0-F7260AB0A22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560344" y="5320177"/>
              <a:ext cx="7979708" cy="4436938"/>
            </a:xfrm>
            <a:prstGeom prst="rect">
              <a:avLst/>
            </a:prstGeom>
          </xdr:spPr>
        </xdr:pic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97C66BE-C3A2-4AC8-BED0-CA5DB741764F}"/>
                </a:ext>
              </a:extLst>
            </xdr:cNvPr>
            <xdr:cNvSpPr txBox="1"/>
          </xdr:nvSpPr>
          <xdr:spPr>
            <a:xfrm>
              <a:off x="8241124" y="6736857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3</a:t>
              </a:r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DCE8837F-9D45-4B9A-A85D-7421B174E684}"/>
                </a:ext>
              </a:extLst>
            </xdr:cNvPr>
            <xdr:cNvSpPr txBox="1"/>
          </xdr:nvSpPr>
          <xdr:spPr>
            <a:xfrm>
              <a:off x="8534401" y="9189244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3</a:t>
              </a:r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BC0706A-209E-4C09-82E5-C111274B771F}"/>
                </a:ext>
              </a:extLst>
            </xdr:cNvPr>
            <xdr:cNvSpPr txBox="1"/>
          </xdr:nvSpPr>
          <xdr:spPr>
            <a:xfrm>
              <a:off x="8210550" y="9020175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3</a:t>
              </a:r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35B176A-4381-4656-A5FA-97CD5C64293B}"/>
                </a:ext>
              </a:extLst>
            </xdr:cNvPr>
            <xdr:cNvSpPr txBox="1"/>
          </xdr:nvSpPr>
          <xdr:spPr>
            <a:xfrm>
              <a:off x="7948614" y="9389269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</a:t>
              </a:r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F511CB9-27DB-45B5-8B53-EA93BFF01599}"/>
                </a:ext>
              </a:extLst>
            </xdr:cNvPr>
            <xdr:cNvSpPr txBox="1"/>
          </xdr:nvSpPr>
          <xdr:spPr>
            <a:xfrm>
              <a:off x="12314620" y="8732133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</a:t>
              </a:r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DA950A7-41E0-416B-8C0E-7251B02A04E5}"/>
                </a:ext>
              </a:extLst>
            </xdr:cNvPr>
            <xdr:cNvSpPr txBox="1"/>
          </xdr:nvSpPr>
          <xdr:spPr>
            <a:xfrm>
              <a:off x="12638910" y="9308406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CEA84A8-BD3A-418D-BF23-D9B1CB4EBCF1}"/>
                </a:ext>
              </a:extLst>
            </xdr:cNvPr>
            <xdr:cNvSpPr txBox="1"/>
          </xdr:nvSpPr>
          <xdr:spPr>
            <a:xfrm>
              <a:off x="13225033" y="8835236"/>
              <a:ext cx="1279387" cy="542925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rtlCol="0" anchor="ctr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h-TH" sz="1800" b="1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รวมทั้งสิ้น</a:t>
              </a:r>
              <a:r>
                <a:rPr kumimoji="0" lang="en-US" sz="1800" b="1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</a:t>
              </a:r>
              <a:r>
                <a:rPr kumimoji="0" lang="th-TH" sz="1800" b="1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1</a:t>
              </a:r>
              <a:r>
                <a:rPr kumimoji="0" lang="en-US" sz="1800" b="1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7 </a:t>
              </a:r>
              <a:r>
                <a:rPr kumimoji="0" lang="th-TH" sz="1800" b="1" i="0" u="sng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โครงการ</a:t>
              </a:r>
              <a:endParaRPr kumimoji="0" lang="en-US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7B2BD1-1FD9-49B2-B772-1A1161DADFCE}"/>
                </a:ext>
              </a:extLst>
            </xdr:cNvPr>
            <xdr:cNvSpPr txBox="1"/>
          </xdr:nvSpPr>
          <xdr:spPr>
            <a:xfrm>
              <a:off x="8257600" y="7115475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3B427F94-790F-4595-BA10-8F5242E61A95}"/>
                </a:ext>
              </a:extLst>
            </xdr:cNvPr>
            <xdr:cNvSpPr txBox="1"/>
          </xdr:nvSpPr>
          <xdr:spPr>
            <a:xfrm>
              <a:off x="8115300" y="7615239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E2ED2287-9F02-49B3-B2EF-30DAF9F50E87}"/>
                </a:ext>
              </a:extLst>
            </xdr:cNvPr>
            <xdr:cNvSpPr txBox="1"/>
          </xdr:nvSpPr>
          <xdr:spPr>
            <a:xfrm>
              <a:off x="8632750" y="7376515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4568C66F-975A-4337-8FD9-258CE506DD57}"/>
                </a:ext>
              </a:extLst>
            </xdr:cNvPr>
            <xdr:cNvSpPr txBox="1"/>
          </xdr:nvSpPr>
          <xdr:spPr>
            <a:xfrm>
              <a:off x="10537033" y="6381751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7F737997-B479-42B8-8128-E892311DEB51}"/>
                </a:ext>
              </a:extLst>
            </xdr:cNvPr>
            <xdr:cNvSpPr txBox="1"/>
          </xdr:nvSpPr>
          <xdr:spPr>
            <a:xfrm>
              <a:off x="10463215" y="6665120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524A2FEC-2BC2-4E1B-835F-DF52CD4B4103}"/>
                </a:ext>
              </a:extLst>
            </xdr:cNvPr>
            <xdr:cNvSpPr txBox="1"/>
          </xdr:nvSpPr>
          <xdr:spPr>
            <a:xfrm>
              <a:off x="9951245" y="7236620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6965BF24-C1FA-4714-8824-490B6F3774F6}"/>
                </a:ext>
              </a:extLst>
            </xdr:cNvPr>
            <xdr:cNvSpPr txBox="1"/>
          </xdr:nvSpPr>
          <xdr:spPr>
            <a:xfrm>
              <a:off x="10746582" y="7591426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C8EDDBB7-79DF-4FFC-81FC-AE867A946DE3}"/>
                </a:ext>
              </a:extLst>
            </xdr:cNvPr>
            <xdr:cNvSpPr txBox="1"/>
          </xdr:nvSpPr>
          <xdr:spPr>
            <a:xfrm>
              <a:off x="10353676" y="8162926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B6E29BC1-E7FB-4523-A1F7-1A6706803E64}"/>
                </a:ext>
              </a:extLst>
            </xdr:cNvPr>
            <xdr:cNvSpPr txBox="1"/>
          </xdr:nvSpPr>
          <xdr:spPr>
            <a:xfrm>
              <a:off x="9851232" y="8001600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3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604E7B23-7EEB-459C-AE3A-7F9236ABE1DE}"/>
                </a:ext>
              </a:extLst>
            </xdr:cNvPr>
            <xdr:cNvSpPr txBox="1"/>
          </xdr:nvSpPr>
          <xdr:spPr>
            <a:xfrm>
              <a:off x="12815889" y="6398420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B4E48D82-2C9C-4BCE-B155-C85E1D2E5393}"/>
                </a:ext>
              </a:extLst>
            </xdr:cNvPr>
            <xdr:cNvSpPr txBox="1"/>
          </xdr:nvSpPr>
          <xdr:spPr>
            <a:xfrm>
              <a:off x="12769879" y="6615014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24602485-F760-4287-972E-08BC07FE37BF}"/>
                </a:ext>
              </a:extLst>
            </xdr:cNvPr>
            <xdr:cNvSpPr txBox="1"/>
          </xdr:nvSpPr>
          <xdr:spPr>
            <a:xfrm>
              <a:off x="12995714" y="6824862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92EC7F06-E02B-4E26-B91B-6B82629FC247}"/>
                </a:ext>
              </a:extLst>
            </xdr:cNvPr>
            <xdr:cNvSpPr txBox="1"/>
          </xdr:nvSpPr>
          <xdr:spPr>
            <a:xfrm>
              <a:off x="12731396" y="7017644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AD284151-85E2-46FC-BCBE-0C5DC3CFDF54}"/>
                </a:ext>
              </a:extLst>
            </xdr:cNvPr>
            <xdr:cNvSpPr txBox="1"/>
          </xdr:nvSpPr>
          <xdr:spPr>
            <a:xfrm>
              <a:off x="12734925" y="7234237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F0E20D63-4987-4BEC-9F7A-5F98BEAD67DA}"/>
                </a:ext>
              </a:extLst>
            </xdr:cNvPr>
            <xdr:cNvSpPr txBox="1"/>
          </xdr:nvSpPr>
          <xdr:spPr>
            <a:xfrm>
              <a:off x="11602700" y="7922828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4F84C389-35C0-457D-8343-CF966A4904C0}"/>
                </a:ext>
              </a:extLst>
            </xdr:cNvPr>
            <xdr:cNvSpPr txBox="1"/>
          </xdr:nvSpPr>
          <xdr:spPr>
            <a:xfrm>
              <a:off x="9898857" y="8934451"/>
              <a:ext cx="730071" cy="259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th-TH" sz="16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0 โครงการ</a:t>
              </a:r>
              <a:endPara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CC7A9BEE-1D51-4890-B950-8B60179C296B}"/>
              </a:ext>
            </a:extLst>
          </xdr:cNvPr>
          <xdr:cNvSpPr txBox="1"/>
        </xdr:nvSpPr>
        <xdr:spPr>
          <a:xfrm>
            <a:off x="8626929" y="5080002"/>
            <a:ext cx="952611" cy="3248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 editAs="oneCell">
    <xdr:from>
      <xdr:col>9</xdr:col>
      <xdr:colOff>398319</xdr:colOff>
      <xdr:row>2</xdr:row>
      <xdr:rowOff>39587</xdr:rowOff>
    </xdr:from>
    <xdr:to>
      <xdr:col>31</xdr:col>
      <xdr:colOff>381001</xdr:colOff>
      <xdr:row>29</xdr:row>
      <xdr:rowOff>8826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025A0D-603A-41D6-97D3-9F9D188734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23"/>
        <a:stretch/>
      </xdr:blipFill>
      <xdr:spPr>
        <a:xfrm>
          <a:off x="5559137" y="818905"/>
          <a:ext cx="12936682" cy="69831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199571</xdr:colOff>
      <xdr:row>1</xdr:row>
      <xdr:rowOff>117929</xdr:rowOff>
    </xdr:from>
    <xdr:to>
      <xdr:col>26</xdr:col>
      <xdr:colOff>379524</xdr:colOff>
      <xdr:row>17</xdr:row>
      <xdr:rowOff>97019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39F74C-D410-4407-9E87-4E8629E23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97357" y="117929"/>
          <a:ext cx="3826667" cy="353509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taree Tangsiriphat" refreshedDate="45432.683274189818" createdVersion="6" refreshedVersion="6" minRefreshableVersion="3" recordCount="33" xr:uid="{698AAEF7-65AB-4437-B2EA-257B79BCAD6C}">
  <cacheSource type="worksheet">
    <worksheetSource ref="B6:M39" sheet="1. รวม "/>
  </cacheSource>
  <cacheFields count="12">
    <cacheField name="ชื่อโครงการ / การดำเนินงาน (URL)" numFmtId="0">
      <sharedItems containsBlank="1"/>
    </cacheField>
    <cacheField name="ชื่อโครงการ / การดำเนินงาน" numFmtId="0">
      <sharedItems containsBlank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tring="0" containsBlank="1" containsNumber="1" containsInteger="1" minValue="2562" maxValue="2567" count="7">
        <n v="2562"/>
        <n v="2563"/>
        <n v="2564"/>
        <n v="2565"/>
        <n v="2566"/>
        <n v="2567"/>
        <m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/>
    </cacheField>
    <cacheField name="หน่วยงานระดับกระทรวงหรือเทียบเท่า" numFmtId="0">
      <sharedItems containsBlank="1"/>
    </cacheField>
    <cacheField name="ประเภทโครงการ" numFmtId="0">
      <sharedItems containsBlank="1"/>
    </cacheField>
    <cacheField name="องค์ประกอบ" numFmtId="0">
      <sharedItems count="4">
        <s v="030302V02"/>
        <s v="030302V04"/>
        <s v="030302V01"/>
        <s v="030302V03"/>
      </sharedItems>
    </cacheField>
    <cacheField name="ปัจจัย" numFmtId="0">
      <sharedItems count="23">
        <s v="030302V02F04"/>
        <s v="030302V02F05"/>
        <s v="030302V04F03"/>
        <s v="030302V01F04"/>
        <s v="030302V04F02"/>
        <s v="030302V01F01"/>
        <s v="030302V01F02"/>
        <s v="030302V03F01"/>
        <s v="030302V04F05"/>
        <s v="030302V04F04"/>
        <s v="030302V03F05"/>
        <s v="030302V02F01"/>
        <s v="030302V02F02"/>
        <s v="030302V02F03"/>
        <s v="030302V02F06"/>
        <s v="030302V03F02"/>
        <s v="030302V03F03"/>
        <s v="030302V03F04"/>
        <s v="030302V03F06"/>
        <s v="030302V04F01"/>
        <s v="030302V04F06"/>
        <s v="030302V01F03"/>
        <s v="030302V01F0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โครงการการถ่ายทอดการติดตั้งบ่อก๊าซชีวภาพขนาดเล็ก"/>
    <s v="โครงการการถ่ายทอดการติดตั้งบ่อก๊าซชีวภาพขนาดเล็ก"/>
    <s v="ด้านการสร้างความสามารถในการแข่งขัน"/>
    <x v="0"/>
    <s v="มีนาคม 2562"/>
    <s v="มีนาคม 2563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โครงการฝึกอบรมและสาธิตการผลิตน้ำมันไบโอดีเซลจากน้ำมันพืชใช้แล้ว"/>
    <s v="โครงการฝึกอบรมและสาธิตการผลิตน้ำมันไบโอดีเซลจากน้ำมันพืชใช้แล้ว"/>
    <s v="ด้านการสร้างการเติบโตบนคุณภาพชีวิตที่เป็นมิตรต่อสิ่งแวดล้อม"/>
    <x v="0"/>
    <s v="กรกฎาคม 2562"/>
    <s v="กรกฎาคม 2562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1"/>
  </r>
  <r>
    <s v="สืบสานศาสตร์พระราชาตามปรัชญาเศรษฐกิจพอเพียงสำนึกรักษ์พันธุกรรมพืชเพื่อพัฒนาชุมชนสู่ความมั่นคงและยั่งยืน"/>
    <s v="สืบสานศาสตร์พระราชาตามปรัชญาเศรษฐกิจพอเพียงสำนึกรักษ์พันธุกรรมพืชเพื่อพัฒนาชุมชนสู่ความมั่นคงและยั่งยืน"/>
    <s v="ด้านการสร้างการเติบโตบนคุณภาพชีวิตที่เป็นมิตรต่อสิ่งแวดล้อม"/>
    <x v="1"/>
    <s v="มกราคม 2563"/>
    <s v="มกราคม 2563"/>
    <s v="คณะเทคโนโลยีการเกษตร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1"/>
  </r>
  <r>
    <s v="การพัฒนากัมมี่เยลลี่เสริมใยอาหารจากกากมันสำปะหลัง"/>
    <s v="การพัฒนากัมมี่เยลลี่เสริมใยอาหารจากกากมันสำปะหลัง"/>
    <s v="ด้านการสร้างความสามารถในการแข่งขัน"/>
    <x v="1"/>
    <s v="เมษายน 2563"/>
    <s v="กันยายน 2564"/>
    <s v="คณะเทคโนโลยีการเกษตร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1"/>
    <x v="2"/>
  </r>
  <r>
    <s v="โครงการพัฒนาการเก็บรักษาทรัพยากรพันธุกรรมในพื้นที่ชุมชน (กรณีศึกษา พืชหัว)"/>
    <s v="โครงการพัฒนาการเก็บรักษาทรัพยากรพันธุกรรมในพื้นที่ชุมชน (กรณีศึกษา พืชหัว)"/>
    <s v="ด้านการสร้างการเติบโตบนคุณภาพชีวิตที่เป็นมิตรต่อสิ่งแวดล้อม"/>
    <x v="1"/>
    <s v="พฤษภาคม 2563"/>
    <s v="ธันวาคม 2563"/>
    <s v="สถาบันวิจัยวลัยรุกขเวช"/>
    <s v="มหาวิทยาลัยมหาสารคาม"/>
    <s v="กระทรวงการอุดมศึกษา วิทยาศาสตร์ วิจัยและนวัตกรรม"/>
    <m/>
    <x v="2"/>
    <x v="3"/>
  </r>
  <r>
    <s v="โครงการขับเคลื่อนงานด้านสถานศึกษาพอเพียงและศูนย์การเรียนรู้ตามหลักปรัชญาของเศรษฐกิจพอเพียงด้านการศึกษา ปีงบประมาณ 2563"/>
    <s v="โครงการขับเคลื่อนงานด้านสถานศึกษาพอเพียงและศูนย์การเรียนรู้ตามหลักปรัชญาของเศรษฐกิจพอเพียงด้านการศึกษา ปีงบประมาณ 2563"/>
    <s v="ด้านการสร้างการเติบโตบนคุณภาพชีวิตที่เป็นมิตรต่อสิ่งแวดล้อม"/>
    <x v="2"/>
    <s v="ตุลาคม 2563"/>
    <s v="กันยายน 2564"/>
    <s v="สำนักงานศึกษาธิการจังหวัดอำนาจเจริญ"/>
    <s v="สำนักงานปลัดกระทรวงศึกษาธิการ"/>
    <s v="กระทรวงศึกษาธิการ"/>
    <m/>
    <x v="1"/>
    <x v="4"/>
  </r>
  <r>
    <s v="เพิ่มศักยภาพในการแข่งขันพัฒนาศักยภาพ มาตรฐานการเกษตร อุตสหกรรมอย่างครบวงจร(พัฒนาประสิทธิภาพสินค้าเกษตรปลอดภัย/อินทรีย์ ในพื้นที่โครงการอันเนื่องมาจากพระชาชดำริจังหวัดพิษณุโลก)"/>
    <s v="เพิ่มศักยภาพในการแข่งขันพัฒนาศักยภาพ มาตรฐานการเกษตร อุตสหกรรมอย่างครบวงจร(พัฒนาประสิทธิภาพสินค้าเกษตรปลอดภัย/อินทรีย์ ในพื้นที่โครงการอันเนื่องมาจากพระชาชดำริจังหวัดพิษณุโลก)"/>
    <s v="ด้านการสร้างความสามารถในการแข่งขัน"/>
    <x v="2"/>
    <s v="ตุลาคม 2563"/>
    <s v="กันยายน 2564"/>
    <s v="สำนักงานเกษตรและสหกรณ์จังหวัด พิษณุโลก"/>
    <s v="สำนักงานปลัดกระทรวงเกษตรและสหกรณ์"/>
    <s v="กระทรวงเกษตรและสหกรณ์"/>
    <m/>
    <x v="1"/>
    <x v="2"/>
  </r>
  <r>
    <s v="โครงการศูนย์ประสานงานโครงการอนุรักษ์พันธุกรรมพืชอันเนื่องมาจากพระราชดำริสมเด็จพระเทพรัตนราชสุดาฯ สยามบรมราชกุมารี"/>
    <s v="โครงการศูนย์ประสานงานโครงการอนุรักษ์พันธุกรรมพืชอันเนื่องมาจากพระราชดำริสมเด็จพระเทพรัตนราชสุดาฯ สยามบรมราชกุมารี"/>
    <s v="ด้านการสร้างความสามารถในการแข่งขัน"/>
    <x v="2"/>
    <s v="ตุลาคม 2563"/>
    <s v="กันยายน 2564"/>
    <s v="สถาบันวิจัยและพัฒนา"/>
    <s v="มหาวิทยาลัยราชภัฏเพชรบูรณ์"/>
    <s v="กระทรวงการอุดมศึกษา วิทยาศาสตร์ วิจัยและนวัตกรรม"/>
    <m/>
    <x v="2"/>
    <x v="5"/>
  </r>
  <r>
    <s v="โครงการส่งเสริมการปลูกและการสร้างมูลค่าเพิ่มจากพืชสมุนไพร"/>
    <s v="โครงการส่งเสริมการปลูกและการสร้างมูลค่าเพิ่มจากพืชสมุนไพร"/>
    <s v="ด้านการสร้างความสามารถในการแข่งขัน"/>
    <x v="3"/>
    <s v="ตุลาคม 2564"/>
    <s v="กันยายน 2565"/>
    <s v="กองแผนงานและงบประมาณ"/>
    <s v="สถาบันวิทยาลัยชุมชน"/>
    <s v="กระทรวงศึกษาธิการ"/>
    <s v="ข้อเสนอโครงการสำคัญ 2565 ที่ผ่านเข้ารอบ"/>
    <x v="0"/>
    <x v="1"/>
  </r>
  <r>
    <s v="โครงการอนุรักษ์พันธุกรรมพืชอันเนื่องมาจากพระราชดำริฯ &quot;สวนพฤกษศาสตร์โรงเรียน&quot;"/>
    <s v="โครงการอนุรักษ์พันธุกรรมพืชอันเนื่องมาจากพระราชดำริฯ &quot;สวนพฤกษศาสตร์โรงเรียน&quot;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สำนักงานศึกษาธิการจังหวัดสกลนคร"/>
    <s v="สำนักงานปลัดกระทรวงศึกษาธิการ"/>
    <s v="กระทรวงศึกษาธิการ"/>
    <m/>
    <x v="1"/>
    <x v="4"/>
  </r>
  <r>
    <s v="การจัดการเรียนรู้เพื่อสร้างเครือข่ายความรู้การใช้ประโยชน์จากยางนา “ไม้หวงห้ามที่ในหลวงทรงห่วงใย” ในรูปแบบศูนย์เรียนรู้ยางนาในพื้นที่วิทยาลัยชัยบาดาลพิพัฒน์ เพื่อการพัฒนาที่ยั่งยืน ในรูปแบบศูนย์การเรียนรู้ต้นยางนา"/>
    <s v="การจัดการเรียนรู้เพื่อสร้างเครือข่ายความรู้การใช้ประโยชน์จากยางนา “ไม้หวงห้ามที่ในหลวงทรงห่วงใย” ในรูปแบบศูนย์เรียนรู้ยางนาในพื้นที่วิทยาลัยชัยบาดาลพิพัฒน์ เพื่อการพัฒนาที่ยั่งยืน ในรูปแบบศูนย์การเรียนรู้ต้นยางนา"/>
    <s v="ด้านการสร้างความสามารถในการแข่งขัน"/>
    <x v="3"/>
    <s v="ตุลาคม 2564"/>
    <s v="กันยายน 2565"/>
    <s v="คณะวิทยาศาสตร์และเทคโนโลยี"/>
    <s v="มหาวิทยาลัยราชภัฏพระนคร"/>
    <s v="กระทรวงการอุดมศึกษา วิทยาศาสตร์ วิจัยและนวัตกรรม"/>
    <m/>
    <x v="2"/>
    <x v="5"/>
  </r>
  <r>
    <s v="โครงการการใช้ประโยชน์จากวัสดุเหลือใช้ทางการเกษตรเพื่อสร้างองค์ความรู้และพัฒนาผลิตภัณฑ์มูลค่าสูงสำหรับการใช้ประโยชน์อย่างยั่งยืนและแก้ไขปัญหามลพิษสิ่งแวดล้อม"/>
    <s v="โครงการการใช้ประโยชน์จากวัสดุเหลือใช้ทางการเกษตรเพื่อสร้างองค์ความรู้และพัฒนาผลิตภัณฑ์มูลค่าสูงสำหรับการใช้ประโยชน์อย่างยั่งยืนและแก้ไขปัญหามลพิษสิ่งแวดล้อม"/>
    <s v="ด้านการสร้างความสามารถในการแข่งขัน"/>
    <x v="4"/>
    <s v="ตุลาคม 2565"/>
    <s v="กันยายน 2567"/>
    <s v="สำนักงานอธิการบดี"/>
    <s v="มหาวิทยาลัยราชภัฏอุตรดิตถ์"/>
    <s v="กระทรวงการอุดมศึกษา วิทยาศาสตร์ วิจัยและนวัตกรรม"/>
    <m/>
    <x v="2"/>
    <x v="6"/>
  </r>
  <r>
    <s v="โครงการส่งเสริมการจัดตั้งและบริหารจัดการวิสาหกิจเกษตรฐานชีวภาพและภูมิปัญญาท้องถิ่น"/>
    <s v="โครงการส่งเสริมการจัดตั้งและบริหารจัดการวิสาหกิจเกษตรฐานชีวภาพและภูมิปัญญาท้องถิ่น"/>
    <s v="ด้านการสร้างความสามารถในการแข่งขัน"/>
    <x v="4"/>
    <s v="ตุลาคม 2565"/>
    <s v="กันยายน 2566"/>
    <s v="ศูนย์ประเมินผล"/>
    <s v="สำนักงานเศรษฐกิจการเกษตร"/>
    <s v="กระทรวงเกษตรและสหกรณ์"/>
    <s v="ข้อเสนอโครงการสำคัญ 2566 ที่ผ่านเข้ารอบ"/>
    <x v="3"/>
    <x v="7"/>
  </r>
  <r>
    <s v="โครงการส่งเสริมและขยายผลซุมชนไม้มีค่า"/>
    <s v="โครงการส่งเสริมและขยายผลซุมชนไม้มีค่า"/>
    <s v="ด้านการสร้างการเติบโตบนคุณภาพชีวิตที่เป็นมิตรต่อสิ่งแวดล้อม"/>
    <x v="4"/>
    <s v="ตุลาคม 2565"/>
    <s v="กันยายน 2566"/>
    <s v="กองส่งเสริมและสนับสนุนการวิจัยและนวัตกรรม"/>
    <s v="สำนักงานการวิจัยแห่งชาติ"/>
    <s v="กระทรวงการอุดมศึกษา วิทยาศาสตร์ วิจัยและนวัตกรรม"/>
    <m/>
    <x v="1"/>
    <x v="8"/>
  </r>
  <r>
    <s v="การศึกษาความหลากหลายของเชื้อราในนาข้าวหอมมะลิทุ่งกุลาร้องไห้อินทรีย์"/>
    <s v="การศึกษาความหลากหลายของเชื้อราในนาข้าวหอมมะลิทุ่งกุลาร้องไห้อินทรีย์"/>
    <s v="ด้านการสร้างความสามารถในการแข่งขัน"/>
    <x v="4"/>
    <s v="ตุลาคม 2565"/>
    <s v="กันยายน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2"/>
    <x v="5"/>
  </r>
  <r>
    <s v="ประสิทธิภาพของสารสกัดจากเถากรุงเขมาในการเป็นสารไล่และการฆ่าเพลี้ยอ่อน"/>
    <s v="ประสิทธิภาพของสารสกัดจากเถากรุงเขมาในการเป็นสารไล่และการฆ่าเพลี้ยอ่อน"/>
    <s v="ด้านการสร้างความสามารถในการแข่งขัน"/>
    <x v="4"/>
    <s v="ตุลาคม 2565"/>
    <s v="กันยายน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1"/>
    <x v="2"/>
  </r>
  <r>
    <s v="โครงการส่งเสริมการปลูกพืชสมุนไพรและการสร้างมูลค่าเพิ่มจากผลิตภัณฑ์สมุนไพร"/>
    <s v="โครงการส่งเสริมการปลูกพืชสมุนไพรและการสร้างมูลค่าเพิ่มจากผลิตภัณฑ์สมุนไพร"/>
    <s v="ด้านการสร้างความสามารถในการแข่งขัน"/>
    <x v="4"/>
    <s v="ตุลาคม 2565"/>
    <s v="กันยายน 2566"/>
    <s v="กองแผนงานและงบประมาณ"/>
    <s v="สถาบันวิทยาลัยชุมชน"/>
    <s v="กระทรวงการอุดมศึกษา วิทยาศาสตร์ วิจัยและนวัตกรรม"/>
    <m/>
    <x v="1"/>
    <x v="4"/>
  </r>
  <r>
    <s v="(โครงการสำคัญ2567) การพัฒนาห่วงโซ่การผลิตเกษตรอินทรีย์และกำลังคน Young Smart Farmer ด้วยองค์ความรู้พหุวิทยาการ เพื่อสร้างห่วงโซ่คุณค่าที่ท้าทายแก่ 10 ตำบลต้นแบบ BCG-Organic ของจังหวัดราชบุรี"/>
    <s v="(โครงการสำคัญ2567) การพัฒนาห่วงโซ่การผลิตเกษตรอินทรีย์และกำลังคน Young Smart Farmer ด้วยองค์ความรู้พหุวิทยาการ เพื่อสร้างห่วงโซ่คุณค่าที่ท้าทายแก่ 10 ตำบลต้นแบบ BCG-Organic ของจังหวัดราชบุรี"/>
    <s v="ด้านการสร้างความสามารถในการแข่งขัน"/>
    <x v="5"/>
    <s v="ตุลาคม 2566"/>
    <s v="กันยายน 2567"/>
    <s v="กองนโยบายและแผน"/>
    <s v="มหาวิทยาลัยราชภัฏหมู่บ้านจอมบึง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1"/>
    <x v="9"/>
  </r>
  <r>
    <s v="โครงการพัฒนาและแปรรูปพืชสมุนไพรเพื่อการพาณิชย์"/>
    <s v="โครงการพัฒนาและแปรรูปพืชสมุนไพรเพื่อการพาณิชย์"/>
    <s v="ด้านการสร้างความสามารถในการแข่งขัน"/>
    <x v="5"/>
    <s v="ตุลาคม 2566"/>
    <s v="กันยายน 2567"/>
    <s v="สถาบันวิจัยและพัฒนา"/>
    <s v="มหาวิทยาลัยราชภัฏนครสวรรค์"/>
    <s v="กระทรวงการอุดมศึกษา วิทยาศาสตร์ วิจัยและนวัตกรรม"/>
    <m/>
    <x v="3"/>
    <x v="10"/>
  </r>
  <r>
    <s v="โครงการสำรวจทรัพยากรชีวภาพ"/>
    <s v="โครงการสำรวจทรัพยากรชีวภาพ"/>
    <s v="ด้านการสร้างการเติบโตบนคุณภาพชีวิตที่เป็นมิตรต่อสิ่งแวดล้อม"/>
    <x v="5"/>
    <s v="ตุลาคม 2566"/>
    <s v="กันยายน 2567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2"/>
    <x v="5"/>
  </r>
  <r>
    <s v="โครงการส่งเสริมการปลูกพืชสมุนไพรและการสร้างมูลค่าเพิ่มจากผลิตภัณฑ์สมุนไพร"/>
    <s v="โครงการส่งเสริมการปลูกพืชสมุนไพรและการสร้างมูลค่าเพิ่มจากผลิตภัณฑ์สมุนไพร"/>
    <s v="ด้านการสร้างความสามารถในการแข่งขัน"/>
    <x v="5"/>
    <s v="ตุลาคม 2566"/>
    <s v="กันยายน 2567"/>
    <s v="กองแผนงานและงบประมาณ"/>
    <s v="สถาบันวิทยาลัยชุมชน"/>
    <s v="กระทรวงการอุดมศึกษา วิทยาศาสตร์ วิจัยและนวัตกรรม"/>
    <m/>
    <x v="1"/>
    <x v="4"/>
  </r>
  <r>
    <m/>
    <m/>
    <m/>
    <x v="6"/>
    <m/>
    <m/>
    <m/>
    <m/>
    <m/>
    <m/>
    <x v="0"/>
    <x v="11"/>
  </r>
  <r>
    <m/>
    <m/>
    <m/>
    <x v="6"/>
    <m/>
    <m/>
    <m/>
    <m/>
    <m/>
    <m/>
    <x v="0"/>
    <x v="12"/>
  </r>
  <r>
    <m/>
    <m/>
    <m/>
    <x v="6"/>
    <m/>
    <m/>
    <m/>
    <m/>
    <m/>
    <m/>
    <x v="0"/>
    <x v="13"/>
  </r>
  <r>
    <m/>
    <m/>
    <m/>
    <x v="6"/>
    <m/>
    <m/>
    <m/>
    <m/>
    <m/>
    <m/>
    <x v="0"/>
    <x v="14"/>
  </r>
  <r>
    <m/>
    <m/>
    <m/>
    <x v="6"/>
    <m/>
    <m/>
    <m/>
    <m/>
    <m/>
    <m/>
    <x v="3"/>
    <x v="15"/>
  </r>
  <r>
    <m/>
    <m/>
    <m/>
    <x v="6"/>
    <m/>
    <m/>
    <m/>
    <m/>
    <m/>
    <m/>
    <x v="3"/>
    <x v="16"/>
  </r>
  <r>
    <m/>
    <m/>
    <m/>
    <x v="6"/>
    <m/>
    <m/>
    <m/>
    <m/>
    <m/>
    <m/>
    <x v="3"/>
    <x v="17"/>
  </r>
  <r>
    <m/>
    <m/>
    <m/>
    <x v="6"/>
    <m/>
    <m/>
    <m/>
    <m/>
    <m/>
    <m/>
    <x v="3"/>
    <x v="18"/>
  </r>
  <r>
    <m/>
    <m/>
    <m/>
    <x v="6"/>
    <m/>
    <m/>
    <m/>
    <m/>
    <m/>
    <m/>
    <x v="1"/>
    <x v="19"/>
  </r>
  <r>
    <m/>
    <m/>
    <m/>
    <x v="6"/>
    <m/>
    <m/>
    <m/>
    <m/>
    <m/>
    <m/>
    <x v="1"/>
    <x v="20"/>
  </r>
  <r>
    <m/>
    <m/>
    <m/>
    <x v="6"/>
    <m/>
    <m/>
    <m/>
    <m/>
    <m/>
    <m/>
    <x v="2"/>
    <x v="21"/>
  </r>
  <r>
    <m/>
    <m/>
    <m/>
    <x v="6"/>
    <m/>
    <m/>
    <m/>
    <m/>
    <m/>
    <m/>
    <x v="2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48399B-F9DB-4DF1-A239-0A0F76996C23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 rowHeaderCaption=" องค์ประกอบ/ปัจจัย" colHeaderCaption="ปีงบประมาณ">
  <location ref="A1:I30" firstHeaderRow="1" firstDataRow="2" firstDataCol="1"/>
  <pivotFields count="12">
    <pivotField dataField="1" showAll="0"/>
    <pivotField showAll="0"/>
    <pivotField showAll="0"/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5">
        <item x="2"/>
        <item x="0"/>
        <item x="3"/>
        <item x="1"/>
        <item t="default"/>
      </items>
    </pivotField>
    <pivotField axis="axisRow" showAll="0" sortType="ascending">
      <items count="24">
        <item x="5"/>
        <item x="6"/>
        <item x="21"/>
        <item x="3"/>
        <item x="22"/>
        <item x="11"/>
        <item x="12"/>
        <item x="13"/>
        <item x="0"/>
        <item x="1"/>
        <item x="14"/>
        <item x="7"/>
        <item x="15"/>
        <item x="16"/>
        <item x="17"/>
        <item x="10"/>
        <item x="18"/>
        <item x="19"/>
        <item x="4"/>
        <item x="2"/>
        <item x="9"/>
        <item x="8"/>
        <item x="20"/>
        <item t="default"/>
      </items>
    </pivotField>
  </pivotFields>
  <rowFields count="2">
    <field x="10"/>
    <field x="11"/>
  </rowFields>
  <rowItems count="28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 v="5"/>
    </i>
    <i r="1">
      <x v="6"/>
    </i>
    <i r="1">
      <x v="7"/>
    </i>
    <i r="1">
      <x v="8"/>
    </i>
    <i r="1">
      <x v="9"/>
    </i>
    <i r="1">
      <x v="10"/>
    </i>
    <i>
      <x v="2"/>
    </i>
    <i r="1">
      <x v="11"/>
    </i>
    <i r="1">
      <x v="12"/>
    </i>
    <i r="1">
      <x v="13"/>
    </i>
    <i r="1">
      <x v="14"/>
    </i>
    <i r="1">
      <x v="15"/>
    </i>
    <i r="1">
      <x v="16"/>
    </i>
    <i>
      <x v="3"/>
    </i>
    <i r="1">
      <x v="17"/>
    </i>
    <i r="1">
      <x v="18"/>
    </i>
    <i r="1">
      <x v="19"/>
    </i>
    <i r="1">
      <x v="20"/>
    </i>
    <i r="1">
      <x v="21"/>
    </i>
    <i r="1">
      <x v="22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'" fld="0" subtotal="count" baseField="0" baseItem="0"/>
  </dataFields>
  <formats count="111">
    <format dxfId="121">
      <pivotArea type="all" dataOnly="0" outline="0" fieldPosition="0"/>
    </format>
    <format dxfId="120">
      <pivotArea outline="0" collapsedLevelsAreSubtotals="1" fieldPosition="0"/>
    </format>
    <format dxfId="119">
      <pivotArea type="origin" dataOnly="0" labelOnly="1" outline="0" fieldPosition="0"/>
    </format>
    <format dxfId="118">
      <pivotArea field="3" type="button" dataOnly="0" labelOnly="1" outline="0" axis="axisCol" fieldPosition="0"/>
    </format>
    <format dxfId="117">
      <pivotArea type="topRight" dataOnly="0" labelOnly="1" outline="0" fieldPosition="0"/>
    </format>
    <format dxfId="116">
      <pivotArea field="10" type="button" dataOnly="0" labelOnly="1" outline="0" axis="axisRow" fieldPosition="0"/>
    </format>
    <format dxfId="115">
      <pivotArea dataOnly="0" labelOnly="1" fieldPosition="0">
        <references count="1">
          <reference field="10" count="0"/>
        </references>
      </pivotArea>
    </format>
    <format dxfId="114">
      <pivotArea dataOnly="0" labelOnly="1" grandRow="1" outline="0" fieldPosition="0"/>
    </format>
    <format dxfId="113">
      <pivotArea dataOnly="0" labelOnly="1" fieldPosition="0">
        <references count="2">
          <reference field="10" count="1" selected="0">
            <x v="0"/>
          </reference>
          <reference field="11" count="3">
            <x v="0"/>
            <x v="1"/>
            <x v="3"/>
          </reference>
        </references>
      </pivotArea>
    </format>
    <format dxfId="112">
      <pivotArea dataOnly="0" labelOnly="1" fieldPosition="0">
        <references count="2">
          <reference field="10" count="1" selected="0">
            <x v="1"/>
          </reference>
          <reference field="11" count="5">
            <x v="5"/>
            <x v="6"/>
            <x v="7"/>
            <x v="8"/>
            <x v="9"/>
          </reference>
        </references>
      </pivotArea>
    </format>
    <format dxfId="111">
      <pivotArea dataOnly="0" labelOnly="1" fieldPosition="0">
        <references count="2">
          <reference field="10" count="1" selected="0">
            <x v="2"/>
          </reference>
          <reference field="11" count="6">
            <x v="11"/>
            <x v="12"/>
            <x v="13"/>
            <x v="14"/>
            <x v="15"/>
            <x v="16"/>
          </reference>
        </references>
      </pivotArea>
    </format>
    <format dxfId="110">
      <pivotArea dataOnly="0" labelOnly="1" fieldPosition="0">
        <references count="2">
          <reference field="10" count="1" selected="0">
            <x v="3"/>
          </reference>
          <reference field="11" count="5">
            <x v="17"/>
            <x v="18"/>
            <x v="19"/>
            <x v="20"/>
            <x v="21"/>
          </reference>
        </references>
      </pivotArea>
    </format>
    <format dxfId="109">
      <pivotArea dataOnly="0" labelOnly="1" fieldPosition="0">
        <references count="1">
          <reference field="3" count="0"/>
        </references>
      </pivotArea>
    </format>
    <format dxfId="108">
      <pivotArea dataOnly="0" labelOnly="1" grandCol="1" outline="0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origin" dataOnly="0" labelOnly="1" outline="0" fieldPosition="0"/>
    </format>
    <format dxfId="104">
      <pivotArea field="3" type="button" dataOnly="0" labelOnly="1" outline="0" axis="axisCol" fieldPosition="0"/>
    </format>
    <format dxfId="103">
      <pivotArea type="topRight" dataOnly="0" labelOnly="1" outline="0" fieldPosition="0"/>
    </format>
    <format dxfId="102">
      <pivotArea field="10" type="button" dataOnly="0" labelOnly="1" outline="0" axis="axisRow" fieldPosition="0"/>
    </format>
    <format dxfId="101">
      <pivotArea dataOnly="0" labelOnly="1" fieldPosition="0">
        <references count="1">
          <reference field="10" count="0"/>
        </references>
      </pivotArea>
    </format>
    <format dxfId="100">
      <pivotArea dataOnly="0" labelOnly="1" grandRow="1" outline="0" fieldPosition="0"/>
    </format>
    <format dxfId="99">
      <pivotArea dataOnly="0" labelOnly="1" fieldPosition="0">
        <references count="2">
          <reference field="10" count="1" selected="0">
            <x v="0"/>
          </reference>
          <reference field="11" count="3">
            <x v="0"/>
            <x v="1"/>
            <x v="3"/>
          </reference>
        </references>
      </pivotArea>
    </format>
    <format dxfId="98">
      <pivotArea dataOnly="0" labelOnly="1" fieldPosition="0">
        <references count="2">
          <reference field="10" count="1" selected="0">
            <x v="1"/>
          </reference>
          <reference field="11" count="5">
            <x v="5"/>
            <x v="6"/>
            <x v="7"/>
            <x v="8"/>
            <x v="9"/>
          </reference>
        </references>
      </pivotArea>
    </format>
    <format dxfId="97">
      <pivotArea dataOnly="0" labelOnly="1" fieldPosition="0">
        <references count="2">
          <reference field="10" count="1" selected="0">
            <x v="2"/>
          </reference>
          <reference field="11" count="6">
            <x v="11"/>
            <x v="12"/>
            <x v="13"/>
            <x v="14"/>
            <x v="15"/>
            <x v="16"/>
          </reference>
        </references>
      </pivotArea>
    </format>
    <format dxfId="96">
      <pivotArea dataOnly="0" labelOnly="1" fieldPosition="0">
        <references count="2">
          <reference field="10" count="1" selected="0">
            <x v="3"/>
          </reference>
          <reference field="11" count="5">
            <x v="17"/>
            <x v="18"/>
            <x v="19"/>
            <x v="20"/>
            <x v="21"/>
          </reference>
        </references>
      </pivotArea>
    </format>
    <format dxfId="95">
      <pivotArea dataOnly="0" labelOnly="1" fieldPosition="0">
        <references count="1">
          <reference field="3" count="0"/>
        </references>
      </pivotArea>
    </format>
    <format dxfId="94">
      <pivotArea dataOnly="0" labelOnly="1" grandCol="1" outline="0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origin" dataOnly="0" labelOnly="1" outline="0" fieldPosition="0"/>
    </format>
    <format dxfId="90">
      <pivotArea field="3" type="button" dataOnly="0" labelOnly="1" outline="0" axis="axisCol" fieldPosition="0"/>
    </format>
    <format dxfId="89">
      <pivotArea type="topRight" dataOnly="0" labelOnly="1" outline="0" fieldPosition="0"/>
    </format>
    <format dxfId="88">
      <pivotArea field="10" type="button" dataOnly="0" labelOnly="1" outline="0" axis="axisRow" fieldPosition="0"/>
    </format>
    <format dxfId="87">
      <pivotArea dataOnly="0" labelOnly="1" fieldPosition="0">
        <references count="1">
          <reference field="10" count="0"/>
        </references>
      </pivotArea>
    </format>
    <format dxfId="86">
      <pivotArea dataOnly="0" labelOnly="1" grandRow="1" outline="0" fieldPosition="0"/>
    </format>
    <format dxfId="85">
      <pivotArea dataOnly="0" labelOnly="1" fieldPosition="0">
        <references count="2">
          <reference field="10" count="1" selected="0">
            <x v="0"/>
          </reference>
          <reference field="11" count="3">
            <x v="0"/>
            <x v="1"/>
            <x v="3"/>
          </reference>
        </references>
      </pivotArea>
    </format>
    <format dxfId="84">
      <pivotArea dataOnly="0" labelOnly="1" fieldPosition="0">
        <references count="2">
          <reference field="10" count="1" selected="0">
            <x v="1"/>
          </reference>
          <reference field="11" count="5">
            <x v="5"/>
            <x v="6"/>
            <x v="7"/>
            <x v="8"/>
            <x v="9"/>
          </reference>
        </references>
      </pivotArea>
    </format>
    <format dxfId="83">
      <pivotArea dataOnly="0" labelOnly="1" fieldPosition="0">
        <references count="2">
          <reference field="10" count="1" selected="0">
            <x v="2"/>
          </reference>
          <reference field="11" count="6">
            <x v="11"/>
            <x v="12"/>
            <x v="13"/>
            <x v="14"/>
            <x v="15"/>
            <x v="16"/>
          </reference>
        </references>
      </pivotArea>
    </format>
    <format dxfId="82">
      <pivotArea dataOnly="0" labelOnly="1" fieldPosition="0">
        <references count="2">
          <reference field="10" count="1" selected="0">
            <x v="3"/>
          </reference>
          <reference field="11" count="5">
            <x v="17"/>
            <x v="18"/>
            <x v="19"/>
            <x v="20"/>
            <x v="21"/>
          </reference>
        </references>
      </pivotArea>
    </format>
    <format dxfId="81">
      <pivotArea dataOnly="0" labelOnly="1" fieldPosition="0">
        <references count="1">
          <reference field="3" count="0"/>
        </references>
      </pivotArea>
    </format>
    <format dxfId="80">
      <pivotArea dataOnly="0" labelOnly="1" grandCol="1" outline="0" fieldPosition="0"/>
    </format>
    <format dxfId="79">
      <pivotArea type="origin" dataOnly="0" labelOnly="1" outline="0" fieldPosition="0"/>
    </format>
    <format dxfId="78">
      <pivotArea field="3" type="button" dataOnly="0" labelOnly="1" outline="0" axis="axisCol" fieldPosition="0"/>
    </format>
    <format dxfId="77">
      <pivotArea type="topRight" dataOnly="0" labelOnly="1" outline="0" fieldPosition="0"/>
    </format>
    <format dxfId="76">
      <pivotArea field="10" type="button" dataOnly="0" labelOnly="1" outline="0" axis="axisRow" fieldPosition="0"/>
    </format>
    <format dxfId="75">
      <pivotArea dataOnly="0" labelOnly="1" fieldPosition="0">
        <references count="1">
          <reference field="3" count="0"/>
        </references>
      </pivotArea>
    </format>
    <format dxfId="74">
      <pivotArea dataOnly="0" labelOnly="1" grandCol="1" outline="0" fieldPosition="0"/>
    </format>
    <format dxfId="73">
      <pivotArea dataOnly="0" labelOnly="1" fieldPosition="0">
        <references count="1">
          <reference field="10" count="0"/>
        </references>
      </pivotArea>
    </format>
    <format dxfId="72">
      <pivotArea dataOnly="0" labelOnly="1" fieldPosition="0">
        <references count="1">
          <reference field="10" count="0"/>
        </references>
      </pivotArea>
    </format>
    <format dxfId="71">
      <pivotArea collapsedLevelsAreSubtotals="1" fieldPosition="0">
        <references count="1">
          <reference field="10" count="1">
            <x v="0"/>
          </reference>
        </references>
      </pivotArea>
    </format>
    <format dxfId="70">
      <pivotArea collapsedLevelsAreSubtotals="1" fieldPosition="0">
        <references count="1">
          <reference field="10" count="1">
            <x v="0"/>
          </reference>
        </references>
      </pivotArea>
    </format>
    <format dxfId="69">
      <pivotArea collapsedLevelsAreSubtotals="1" fieldPosition="0">
        <references count="1">
          <reference field="10" count="1">
            <x v="1"/>
          </reference>
        </references>
      </pivotArea>
    </format>
    <format dxfId="68">
      <pivotArea collapsedLevelsAreSubtotals="1" fieldPosition="0">
        <references count="1">
          <reference field="10" count="1">
            <x v="1"/>
          </reference>
        </references>
      </pivotArea>
    </format>
    <format dxfId="67">
      <pivotArea collapsedLevelsAreSubtotals="1" fieldPosition="0">
        <references count="1">
          <reference field="10" count="1">
            <x v="2"/>
          </reference>
        </references>
      </pivotArea>
    </format>
    <format dxfId="66">
      <pivotArea collapsedLevelsAreSubtotals="1" fieldPosition="0">
        <references count="1">
          <reference field="10" count="1">
            <x v="2"/>
          </reference>
        </references>
      </pivotArea>
    </format>
    <format dxfId="65">
      <pivotArea collapsedLevelsAreSubtotals="1" fieldPosition="0">
        <references count="1">
          <reference field="10" count="1">
            <x v="3"/>
          </reference>
        </references>
      </pivotArea>
    </format>
    <format dxfId="64">
      <pivotArea collapsedLevelsAreSubtotals="1" fieldPosition="0">
        <references count="1">
          <reference field="10" count="1">
            <x v="3"/>
          </reference>
        </references>
      </pivotArea>
    </format>
    <format dxfId="63">
      <pivotArea dataOnly="0" grandRow="1" fieldPosition="0"/>
    </format>
    <format dxfId="62">
      <pivotArea type="origin" dataOnly="0" labelOnly="1" outline="0" fieldPosition="0"/>
    </format>
    <format dxfId="61">
      <pivotArea field="10" type="button" dataOnly="0" labelOnly="1" outline="0" axis="axisRow" fieldPosition="0"/>
    </format>
    <format dxfId="60">
      <pivotArea dataOnly="0" labelOnly="1" fieldPosition="0">
        <references count="1">
          <reference field="10" count="0"/>
        </references>
      </pivotArea>
    </format>
    <format dxfId="59">
      <pivotArea dataOnly="0" labelOnly="1" grandRow="1" outline="0" fieldPosition="0"/>
    </format>
    <format dxfId="58">
      <pivotArea dataOnly="0" labelOnly="1" fieldPosition="0">
        <references count="2">
          <reference field="10" count="1" selected="0">
            <x v="0"/>
          </reference>
          <reference field="11" count="3">
            <x v="0"/>
            <x v="1"/>
            <x v="3"/>
          </reference>
        </references>
      </pivotArea>
    </format>
    <format dxfId="57">
      <pivotArea dataOnly="0" labelOnly="1" fieldPosition="0">
        <references count="2">
          <reference field="10" count="1" selected="0">
            <x v="1"/>
          </reference>
          <reference field="11" count="5">
            <x v="5"/>
            <x v="6"/>
            <x v="7"/>
            <x v="8"/>
            <x v="9"/>
          </reference>
        </references>
      </pivotArea>
    </format>
    <format dxfId="56">
      <pivotArea dataOnly="0" labelOnly="1" fieldPosition="0">
        <references count="2">
          <reference field="10" count="1" selected="0">
            <x v="2"/>
          </reference>
          <reference field="11" count="6">
            <x v="11"/>
            <x v="12"/>
            <x v="13"/>
            <x v="14"/>
            <x v="15"/>
            <x v="16"/>
          </reference>
        </references>
      </pivotArea>
    </format>
    <format dxfId="55">
      <pivotArea dataOnly="0" labelOnly="1" fieldPosition="0">
        <references count="2">
          <reference field="10" count="1" selected="0">
            <x v="3"/>
          </reference>
          <reference field="11" count="5">
            <x v="17"/>
            <x v="18"/>
            <x v="19"/>
            <x v="20"/>
            <x v="21"/>
          </reference>
        </references>
      </pivotArea>
    </format>
    <format dxfId="54">
      <pivotArea dataOnly="0" labelOnly="1" fieldPosition="0">
        <references count="2">
          <reference field="10" count="1" selected="0">
            <x v="3"/>
          </reference>
          <reference field="11" count="1">
            <x v="22"/>
          </reference>
        </references>
      </pivotArea>
    </format>
    <format dxfId="53">
      <pivotArea dataOnly="0" labelOnly="1" fieldPosition="0">
        <references count="2">
          <reference field="10" count="1" selected="0">
            <x v="1"/>
          </reference>
          <reference field="11" count="1">
            <x v="10"/>
          </reference>
        </references>
      </pivotArea>
    </format>
    <format dxfId="52">
      <pivotArea type="all" dataOnly="0" outline="0" fieldPosition="0"/>
    </format>
    <format dxfId="51">
      <pivotArea type="all" dataOnly="0" outline="0" fieldPosition="0"/>
    </format>
    <format dxfId="50">
      <pivotArea outline="0" collapsedLevelsAreSubtotals="1" fieldPosition="0">
        <references count="1">
          <reference field="3" count="6" selected="0">
            <x v="1"/>
            <x v="2"/>
            <x v="3"/>
            <x v="4"/>
            <x v="5"/>
            <x v="6"/>
          </reference>
        </references>
      </pivotArea>
    </format>
    <format dxfId="49">
      <pivotArea grandCol="1" outline="0" collapsedLevelsAreSubtotals="1" fieldPosition="0"/>
    </format>
    <format dxfId="48">
      <pivotArea type="topRight" dataOnly="0" labelOnly="1" outline="0" fieldPosition="0"/>
    </format>
    <format dxfId="47">
      <pivotArea dataOnly="0" labelOnly="1" grandCol="1" outline="0" fieldPosition="0"/>
    </format>
    <format dxfId="46">
      <pivotArea dataOnly="0" fieldPosition="0">
        <references count="1">
          <reference field="11" count="1">
            <x v="0"/>
          </reference>
        </references>
      </pivotArea>
    </format>
    <format dxfId="45">
      <pivotArea collapsedLevelsAreSubtotals="1" fieldPosition="0">
        <references count="2">
          <reference field="10" count="1" selected="0">
            <x v="0"/>
          </reference>
          <reference field="11" count="5">
            <x v="0"/>
            <x v="1"/>
            <x v="2"/>
            <x v="3"/>
            <x v="4"/>
          </reference>
        </references>
      </pivotArea>
    </format>
    <format dxfId="44">
      <pivotArea collapsedLevelsAreSubtotals="1" fieldPosition="0">
        <references count="2">
          <reference field="10" count="1" selected="0">
            <x v="1"/>
          </reference>
          <reference field="11" count="6">
            <x v="5"/>
            <x v="6"/>
            <x v="7"/>
            <x v="8"/>
            <x v="9"/>
            <x v="10"/>
          </reference>
        </references>
      </pivotArea>
    </format>
    <format dxfId="43">
      <pivotArea collapsedLevelsAreSubtotals="1" fieldPosition="0">
        <references count="2">
          <reference field="10" count="1" selected="0">
            <x v="2"/>
          </reference>
          <reference field="11" count="6">
            <x v="11"/>
            <x v="12"/>
            <x v="13"/>
            <x v="14"/>
            <x v="15"/>
            <x v="16"/>
          </reference>
        </references>
      </pivotArea>
    </format>
    <format dxfId="42">
      <pivotArea collapsedLevelsAreSubtotals="1" fieldPosition="0">
        <references count="2">
          <reference field="10" count="1" selected="0">
            <x v="3"/>
          </reference>
          <reference field="11" count="6">
            <x v="17"/>
            <x v="18"/>
            <x v="19"/>
            <x v="20"/>
            <x v="21"/>
            <x v="22"/>
          </reference>
        </references>
      </pivotArea>
    </format>
    <format dxfId="41">
      <pivotArea dataOnly="0" labelOnly="1" grandCol="1" outline="0" fieldPosition="0"/>
    </format>
    <format dxfId="40">
      <pivotArea field="3" type="button" dataOnly="0" labelOnly="1" outline="0" axis="axisCol" fieldPosition="0"/>
    </format>
    <format dxfId="39">
      <pivotArea field="10" type="button" dataOnly="0" labelOnly="1" outline="0" axis="axisRow" fieldPosition="0"/>
    </format>
    <format dxfId="38">
      <pivotArea field="3" grandRow="1" outline="0" collapsedLevelsAreSubtotals="1" axis="axisCol" fieldPosition="0">
        <references count="1">
          <reference field="3" count="1" selected="0">
            <x v="0"/>
          </reference>
        </references>
      </pivotArea>
    </format>
    <format dxfId="37">
      <pivotArea grandRow="1" grandCol="1" outline="0" collapsedLevelsAreSubtotals="1" fieldPosition="0"/>
    </format>
    <format dxfId="36">
      <pivotArea field="3" grandRow="1" outline="0" collapsedLevelsAreSubtotals="1" axis="axisCol" fieldPosition="0">
        <references count="1">
          <reference field="3" count="1" selected="0">
            <x v="0"/>
          </reference>
        </references>
      </pivotArea>
    </format>
    <format dxfId="35">
      <pivotArea grandRow="1" grandCol="1" outline="0" collapsedLevelsAreSubtotals="1" fieldPosition="0"/>
    </format>
    <format dxfId="34">
      <pivotArea collapsedLevelsAreSubtotals="1" fieldPosition="0">
        <references count="1">
          <reference field="10" count="1">
            <x v="0"/>
          </reference>
        </references>
      </pivotArea>
    </format>
    <format dxfId="33">
      <pivotArea collapsedLevelsAreSubtotals="1" fieldPosition="0">
        <references count="2">
          <reference field="10" count="1" selected="0">
            <x v="0"/>
          </reference>
          <reference field="11" count="5">
            <x v="0"/>
            <x v="1"/>
            <x v="2"/>
            <x v="3"/>
            <x v="4"/>
          </reference>
        </references>
      </pivotArea>
    </format>
    <format dxfId="32">
      <pivotArea collapsedLevelsAreSubtotals="1" fieldPosition="0">
        <references count="1">
          <reference field="10" count="1">
            <x v="1"/>
          </reference>
        </references>
      </pivotArea>
    </format>
    <format dxfId="31">
      <pivotArea collapsedLevelsAreSubtotals="1" fieldPosition="0">
        <references count="2">
          <reference field="10" count="1" selected="0">
            <x v="1"/>
          </reference>
          <reference field="11" count="6">
            <x v="5"/>
            <x v="6"/>
            <x v="7"/>
            <x v="8"/>
            <x v="9"/>
            <x v="10"/>
          </reference>
        </references>
      </pivotArea>
    </format>
    <format dxfId="30">
      <pivotArea collapsedLevelsAreSubtotals="1" fieldPosition="0">
        <references count="1">
          <reference field="10" count="1">
            <x v="2"/>
          </reference>
        </references>
      </pivotArea>
    </format>
    <format dxfId="29">
      <pivotArea collapsedLevelsAreSubtotals="1" fieldPosition="0">
        <references count="2">
          <reference field="10" count="1" selected="0">
            <x v="2"/>
          </reference>
          <reference field="11" count="6">
            <x v="11"/>
            <x v="12"/>
            <x v="13"/>
            <x v="14"/>
            <x v="15"/>
            <x v="16"/>
          </reference>
        </references>
      </pivotArea>
    </format>
    <format dxfId="28">
      <pivotArea collapsedLevelsAreSubtotals="1" fieldPosition="0">
        <references count="1">
          <reference field="10" count="1">
            <x v="3"/>
          </reference>
        </references>
      </pivotArea>
    </format>
    <format dxfId="27">
      <pivotArea collapsedLevelsAreSubtotals="1" fieldPosition="0">
        <references count="2">
          <reference field="10" count="1" selected="0">
            <x v="3"/>
          </reference>
          <reference field="11" count="6">
            <x v="17"/>
            <x v="18"/>
            <x v="19"/>
            <x v="20"/>
            <x v="21"/>
            <x v="22"/>
          </reference>
        </references>
      </pivotArea>
    </format>
    <format dxfId="26">
      <pivotArea field="11" grandCol="1" collapsedLevelsAreSubtotals="1" axis="axisRow" fieldPosition="1">
        <references count="2">
          <reference field="10" count="1" selected="0">
            <x v="1"/>
          </reference>
          <reference field="11" count="1">
            <x v="7"/>
          </reference>
        </references>
      </pivotArea>
    </format>
    <format dxfId="25">
      <pivotArea collapsedLevelsAreSubtotals="1" fieldPosition="0">
        <references count="2">
          <reference field="10" count="1" selected="0">
            <x v="0"/>
          </reference>
          <reference field="11" count="5">
            <x v="0"/>
            <x v="1"/>
            <x v="2"/>
            <x v="3"/>
            <x v="4"/>
          </reference>
        </references>
      </pivotArea>
    </format>
    <format dxfId="22">
      <pivotArea dataOnly="0" labelOnly="1" fieldPosition="0">
        <references count="2">
          <reference field="10" count="1" selected="0">
            <x v="0"/>
          </reference>
          <reference field="11" count="5">
            <x v="0"/>
            <x v="1"/>
            <x v="2"/>
            <x v="3"/>
            <x v="4"/>
          </reference>
        </references>
      </pivotArea>
    </format>
    <format dxfId="20">
      <pivotArea collapsedLevelsAreSubtotals="1" fieldPosition="0">
        <references count="2">
          <reference field="10" count="1" selected="0">
            <x v="1"/>
          </reference>
          <reference field="11" count="6">
            <x v="5"/>
            <x v="6"/>
            <x v="7"/>
            <x v="8"/>
            <x v="9"/>
            <x v="10"/>
          </reference>
        </references>
      </pivotArea>
    </format>
    <format dxfId="16">
      <pivotArea dataOnly="0" labelOnly="1" fieldPosition="0">
        <references count="2">
          <reference field="10" count="1" selected="0">
            <x v="1"/>
          </reference>
          <reference field="11" count="6">
            <x v="5"/>
            <x v="6"/>
            <x v="7"/>
            <x v="8"/>
            <x v="9"/>
            <x v="10"/>
          </reference>
        </references>
      </pivotArea>
    </format>
    <format dxfId="15">
      <pivotArea collapsedLevelsAreSubtotals="1" fieldPosition="0">
        <references count="2">
          <reference field="10" count="1" selected="0">
            <x v="3"/>
          </reference>
          <reference field="11" count="6">
            <x v="17"/>
            <x v="18"/>
            <x v="19"/>
            <x v="20"/>
            <x v="21"/>
            <x v="22"/>
          </reference>
        </references>
      </pivotArea>
    </format>
    <format dxfId="12">
      <pivotArea dataOnly="0" labelOnly="1" fieldPosition="0">
        <references count="2">
          <reference field="10" count="1" selected="0">
            <x v="3"/>
          </reference>
          <reference field="11" count="6">
            <x v="17"/>
            <x v="18"/>
            <x v="19"/>
            <x v="20"/>
            <x v="21"/>
            <x v="22"/>
          </reference>
        </references>
      </pivotArea>
    </format>
    <format dxfId="11">
      <pivotArea field="10" type="button" dataOnly="0" labelOnly="1" outline="0" axis="axisRow" fieldPosition="0"/>
    </format>
    <format dxfId="10">
      <pivotArea dataOnly="0" labelOnly="1" fieldPosition="0">
        <references count="1">
          <reference field="3" count="0"/>
        </references>
      </pivotArea>
    </format>
    <format dxfId="9">
      <pivotArea dataOnly="0" labelOnly="1" grandCol="1" outline="0" fieldPosition="0"/>
    </format>
    <format dxfId="8">
      <pivotArea field="10" type="button" dataOnly="0" labelOnly="1" outline="0" axis="axisRow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Col="1" outline="0" fieldPosition="0"/>
    </format>
    <format dxfId="5">
      <pivotArea dataOnly="0" labelOnly="1" fieldPosition="0">
        <references count="1">
          <reference field="3" count="0"/>
        </references>
      </pivotArea>
    </format>
    <format dxfId="2">
      <pivotArea dataOnly="0" labelOnly="1" grandCol="1" outline="0" fieldPosition="0"/>
    </format>
    <format dxfId="1">
      <pivotArea field="10" type="button" dataOnly="0" labelOnly="1" outline="0" axis="axisRow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96888889823720ff756136&amp;username=moe021281" TargetMode="External"/><Relationship Id="rId13" Type="http://schemas.openxmlformats.org/officeDocument/2006/relationships/hyperlink" Target="https://emenscr.nesdc.go.th/viewer/view.html?id=624dabe38ca1b244448e200c&amp;username=pnru0565051" TargetMode="External"/><Relationship Id="rId18" Type="http://schemas.openxmlformats.org/officeDocument/2006/relationships/hyperlink" Target="https://emenscr.nesdc.go.th/viewer/view.html?id=6425abed31107d5c3a8000e8&amp;username=bcca059541" TargetMode="External"/><Relationship Id="rId3" Type="http://schemas.openxmlformats.org/officeDocument/2006/relationships/hyperlink" Target="https://emenscr.nesdc.go.th/viewer/view.html?id=5ed86fbc7248cb604aa91f7d&amp;username=rmutt0578031" TargetMode="External"/><Relationship Id="rId21" Type="http://schemas.openxmlformats.org/officeDocument/2006/relationships/hyperlink" Target="https://emenscr.nesdc.go.th/viewer/view.html?id=6608395e995a3a1f8f165d96&amp;username=bcca059541" TargetMode="External"/><Relationship Id="rId7" Type="http://schemas.openxmlformats.org/officeDocument/2006/relationships/hyperlink" Target="https://emenscr.nesdc.go.th/viewer/view.html?id=5f61c44981d49e7251587ab3&amp;username=msu053061" TargetMode="External"/><Relationship Id="rId12" Type="http://schemas.openxmlformats.org/officeDocument/2006/relationships/hyperlink" Target="https://emenscr.nesdc.go.th/viewer/view.html?id=61936c5cd51ed2220a0bdbfe&amp;username=moe021111" TargetMode="External"/><Relationship Id="rId17" Type="http://schemas.openxmlformats.org/officeDocument/2006/relationships/hyperlink" Target="https://emenscr.nesdc.go.th/viewer/view.html?id=64254ddb52eb4b14205ceb42&amp;username=rmuti11001" TargetMode="External"/><Relationship Id="rId2" Type="http://schemas.openxmlformats.org/officeDocument/2006/relationships/hyperlink" Target="https://emenscr.nesdc.go.th/viewer/view.html?id=5db6a1a8a099c71470319ade&amp;username=rmutt057802011" TargetMode="External"/><Relationship Id="rId16" Type="http://schemas.openxmlformats.org/officeDocument/2006/relationships/hyperlink" Target="https://emenscr.nesdc.go.th/viewer/view.html?id=64253d394c7477142637b5ba&amp;username=rmuti11001" TargetMode="External"/><Relationship Id="rId20" Type="http://schemas.openxmlformats.org/officeDocument/2006/relationships/hyperlink" Target="https://emenscr.nesdc.go.th/viewer/view.html?id=65aa2c8fec2e4d15d044c22f&amp;username=rmuti11001" TargetMode="External"/><Relationship Id="rId1" Type="http://schemas.openxmlformats.org/officeDocument/2006/relationships/hyperlink" Target="https://emenscr.nesdc.go.th/viewer/view.html?id=5d9d8c491cf04a5bcff24353&amp;username=rmutt057802011" TargetMode="External"/><Relationship Id="rId6" Type="http://schemas.openxmlformats.org/officeDocument/2006/relationships/hyperlink" Target="https://emenscr.nesdc.go.th/viewer/view.html?id=5f2d85245a5ea30bc8e0c624&amp;username=bcca059541" TargetMode="External"/><Relationship Id="rId11" Type="http://schemas.openxmlformats.org/officeDocument/2006/relationships/hyperlink" Target="https://emenscr.nesdc.go.th/viewer/view.html?id=6117eb59ee6abd1f94902871&amp;username=moac7015000061" TargetMode="External"/><Relationship Id="rId5" Type="http://schemas.openxmlformats.org/officeDocument/2006/relationships/hyperlink" Target="https://emenscr.nesdc.go.th/viewer/view.html?id=5f2bb2be1bb712252cdabb5f&amp;username=uru0535011" TargetMode="External"/><Relationship Id="rId15" Type="http://schemas.openxmlformats.org/officeDocument/2006/relationships/hyperlink" Target="https://emenscr.nesdc.go.th/viewer/view.html?id=63ecb179728aa67344ffde29&amp;username=nrct00051" TargetMode="External"/><Relationship Id="rId10" Type="http://schemas.openxmlformats.org/officeDocument/2006/relationships/hyperlink" Target="https://emenscr.nesdc.go.th/viewer/view.html?id=606d7a2105efe94d030daed8&amp;username=pcru0539101" TargetMode="External"/><Relationship Id="rId19" Type="http://schemas.openxmlformats.org/officeDocument/2006/relationships/hyperlink" Target="https://emenscr.nesdc.go.th/viewer/view.html?id=6583c768a4da863b27b204a6&amp;username=nsru0616021" TargetMode="External"/><Relationship Id="rId4" Type="http://schemas.openxmlformats.org/officeDocument/2006/relationships/hyperlink" Target="https://emenscr.nesdc.go.th/viewer/view.html?id=5efeb3328fee0f3091ae8e45&amp;username=rmutt0578031" TargetMode="External"/><Relationship Id="rId9" Type="http://schemas.openxmlformats.org/officeDocument/2006/relationships/hyperlink" Target="https://emenscr.nesdc.go.th/viewer/view.html?id=5fd049029d7cbe590983c0c3&amp;username=moac0224381" TargetMode="External"/><Relationship Id="rId14" Type="http://schemas.openxmlformats.org/officeDocument/2006/relationships/hyperlink" Target="https://emenscr.nesdc.go.th/viewer/view.html?id=62c9201f9a43e720666fc496&amp;username=mcru0556131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96888889823720ff756136&amp;username=moe021281" TargetMode="External"/><Relationship Id="rId13" Type="http://schemas.openxmlformats.org/officeDocument/2006/relationships/hyperlink" Target="https://emenscr.nesdc.go.th/viewer/view.html?id=624dabe38ca1b244448e200c&amp;username=pnru0565051" TargetMode="External"/><Relationship Id="rId18" Type="http://schemas.openxmlformats.org/officeDocument/2006/relationships/hyperlink" Target="https://emenscr.nesdc.go.th/viewer/view.html?id=6425abed31107d5c3a8000e8&amp;username=bcca059541" TargetMode="External"/><Relationship Id="rId3" Type="http://schemas.openxmlformats.org/officeDocument/2006/relationships/hyperlink" Target="https://emenscr.nesdc.go.th/viewer/view.html?id=5ed86fbc7248cb604aa91f7d&amp;username=rmutt0578031" TargetMode="External"/><Relationship Id="rId21" Type="http://schemas.openxmlformats.org/officeDocument/2006/relationships/hyperlink" Target="https://emenscr.nesdc.go.th/viewer/view.html?id=6608395e995a3a1f8f165d96&amp;username=bcca059541" TargetMode="External"/><Relationship Id="rId7" Type="http://schemas.openxmlformats.org/officeDocument/2006/relationships/hyperlink" Target="https://emenscr.nesdc.go.th/viewer/view.html?id=5f61c44981d49e7251587ab3&amp;username=msu053061" TargetMode="External"/><Relationship Id="rId12" Type="http://schemas.openxmlformats.org/officeDocument/2006/relationships/hyperlink" Target="https://emenscr.nesdc.go.th/viewer/view.html?id=61936c5cd51ed2220a0bdbfe&amp;username=moe021111" TargetMode="External"/><Relationship Id="rId17" Type="http://schemas.openxmlformats.org/officeDocument/2006/relationships/hyperlink" Target="https://emenscr.nesdc.go.th/viewer/view.html?id=64254ddb52eb4b14205ceb42&amp;username=rmuti11001" TargetMode="External"/><Relationship Id="rId2" Type="http://schemas.openxmlformats.org/officeDocument/2006/relationships/hyperlink" Target="https://emenscr.nesdc.go.th/viewer/view.html?id=5db6a1a8a099c71470319ade&amp;username=rmutt057802011" TargetMode="External"/><Relationship Id="rId16" Type="http://schemas.openxmlformats.org/officeDocument/2006/relationships/hyperlink" Target="https://emenscr.nesdc.go.th/viewer/view.html?id=64253d394c7477142637b5ba&amp;username=rmuti11001" TargetMode="External"/><Relationship Id="rId20" Type="http://schemas.openxmlformats.org/officeDocument/2006/relationships/hyperlink" Target="https://emenscr.nesdc.go.th/viewer/view.html?id=65aa2c8fec2e4d15d044c22f&amp;username=rmuti11001" TargetMode="External"/><Relationship Id="rId1" Type="http://schemas.openxmlformats.org/officeDocument/2006/relationships/hyperlink" Target="https://emenscr.nesdc.go.th/viewer/view.html?id=5d9d8c491cf04a5bcff24353&amp;username=rmutt057802011" TargetMode="External"/><Relationship Id="rId6" Type="http://schemas.openxmlformats.org/officeDocument/2006/relationships/hyperlink" Target="https://emenscr.nesdc.go.th/viewer/view.html?id=5f2d85245a5ea30bc8e0c624&amp;username=bcca059541" TargetMode="External"/><Relationship Id="rId11" Type="http://schemas.openxmlformats.org/officeDocument/2006/relationships/hyperlink" Target="https://emenscr.nesdc.go.th/viewer/view.html?id=6117eb59ee6abd1f94902871&amp;username=moac7015000061" TargetMode="External"/><Relationship Id="rId5" Type="http://schemas.openxmlformats.org/officeDocument/2006/relationships/hyperlink" Target="https://emenscr.nesdc.go.th/viewer/view.html?id=5f2bb2be1bb712252cdabb5f&amp;username=uru0535011" TargetMode="External"/><Relationship Id="rId15" Type="http://schemas.openxmlformats.org/officeDocument/2006/relationships/hyperlink" Target="https://emenscr.nesdc.go.th/viewer/view.html?id=63ecb179728aa67344ffde29&amp;username=nrct00051" TargetMode="External"/><Relationship Id="rId10" Type="http://schemas.openxmlformats.org/officeDocument/2006/relationships/hyperlink" Target="https://emenscr.nesdc.go.th/viewer/view.html?id=606d7a2105efe94d030daed8&amp;username=pcru0539101" TargetMode="External"/><Relationship Id="rId19" Type="http://schemas.openxmlformats.org/officeDocument/2006/relationships/hyperlink" Target="https://emenscr.nesdc.go.th/viewer/view.html?id=6583c768a4da863b27b204a6&amp;username=nsru0616021" TargetMode="External"/><Relationship Id="rId4" Type="http://schemas.openxmlformats.org/officeDocument/2006/relationships/hyperlink" Target="https://emenscr.nesdc.go.th/viewer/view.html?id=5efeb3328fee0f3091ae8e45&amp;username=rmutt0578031" TargetMode="External"/><Relationship Id="rId9" Type="http://schemas.openxmlformats.org/officeDocument/2006/relationships/hyperlink" Target="https://emenscr.nesdc.go.th/viewer/view.html?id=5fd049029d7cbe590983c0c3&amp;username=moac0224381" TargetMode="External"/><Relationship Id="rId14" Type="http://schemas.openxmlformats.org/officeDocument/2006/relationships/hyperlink" Target="https://emenscr.nesdc.go.th/viewer/view.html?id=62c9201f9a43e720666fc496&amp;username=mcru055613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4b9160b22ab130f452aa5c1&amp;username=moac10231" TargetMode="External"/><Relationship Id="rId2" Type="http://schemas.openxmlformats.org/officeDocument/2006/relationships/hyperlink" Target="https://emenscr.nesdc.go.th/viewer/view.html?id=62c9201f9a43e720666fc496&amp;username=mcru0556131" TargetMode="External"/><Relationship Id="rId1" Type="http://schemas.openxmlformats.org/officeDocument/2006/relationships/hyperlink" Target="https://emenscr.nesdc.go.th/viewer/view.html?id=6117eb59ee6abd1f94902871&amp;username=moac7015000061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A57C-AC59-43B9-BA5E-EEFF658A4014}">
  <dimension ref="A1:Q40"/>
  <sheetViews>
    <sheetView topLeftCell="B1" zoomScale="85" zoomScaleNormal="85" workbookViewId="0">
      <pane ySplit="6" topLeftCell="A7" activePane="bottomLeft" state="frozen"/>
      <selection activeCell="B1" sqref="B1"/>
      <selection pane="bottomLeft" activeCell="E29" sqref="E29"/>
    </sheetView>
  </sheetViews>
  <sheetFormatPr defaultRowHeight="15" x14ac:dyDescent="0.25"/>
  <cols>
    <col min="1" max="1" width="22.140625" hidden="1" customWidth="1"/>
    <col min="2" max="2" width="36.140625" customWidth="1"/>
    <col min="3" max="3" width="31.42578125" hidden="1" customWidth="1"/>
    <col min="4" max="4" width="54" hidden="1" customWidth="1"/>
    <col min="5" max="5" width="13.42578125" customWidth="1"/>
    <col min="6" max="6" width="16.85546875" bestFit="1" customWidth="1"/>
    <col min="7" max="7" width="16.42578125" bestFit="1" customWidth="1"/>
    <col min="8" max="8" width="37.5703125" customWidth="1"/>
    <col min="9" max="9" width="37.140625" customWidth="1"/>
    <col min="10" max="10" width="43" customWidth="1"/>
    <col min="11" max="11" width="41.140625" customWidth="1"/>
    <col min="12" max="12" width="13.42578125" customWidth="1"/>
    <col min="13" max="13" width="16.140625" customWidth="1"/>
    <col min="14" max="14" width="54" hidden="1" customWidth="1"/>
    <col min="15" max="15" width="21.42578125" hidden="1" customWidth="1"/>
    <col min="16" max="16" width="24.140625" hidden="1" customWidth="1"/>
    <col min="17" max="17" width="18.42578125" hidden="1" customWidth="1"/>
  </cols>
  <sheetData>
    <row r="1" spans="1:17" ht="33.75" x14ac:dyDescent="0.5">
      <c r="B1" s="60" t="s">
        <v>243</v>
      </c>
    </row>
    <row r="2" spans="1:17" ht="26.1" customHeight="1" x14ac:dyDescent="0.5">
      <c r="B2" s="60"/>
    </row>
    <row r="3" spans="1:17" ht="26.1" customHeight="1" x14ac:dyDescent="0.5">
      <c r="B3" s="60"/>
    </row>
    <row r="4" spans="1:17" ht="26.1" customHeight="1" x14ac:dyDescent="0.25"/>
    <row r="5" spans="1:17" ht="26.1" customHeight="1" x14ac:dyDescent="0.25"/>
    <row r="6" spans="1:17" ht="21" x14ac:dyDescent="0.25">
      <c r="A6" s="7" t="s">
        <v>0</v>
      </c>
      <c r="B6" s="7" t="s">
        <v>189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12</v>
      </c>
      <c r="M6" s="10" t="s">
        <v>13</v>
      </c>
      <c r="N6" s="8" t="s">
        <v>14</v>
      </c>
      <c r="O6" s="8" t="s">
        <v>191</v>
      </c>
      <c r="P6" s="9" t="s">
        <v>10</v>
      </c>
      <c r="Q6" s="9" t="s">
        <v>11</v>
      </c>
    </row>
    <row r="7" spans="1:17" ht="21.75" thickBot="1" x14ac:dyDescent="0.4">
      <c r="A7" s="2" t="s">
        <v>15</v>
      </c>
      <c r="B7" s="3" t="s">
        <v>16</v>
      </c>
      <c r="C7" s="2" t="s">
        <v>16</v>
      </c>
      <c r="D7" s="2" t="s">
        <v>17</v>
      </c>
      <c r="E7" s="4">
        <v>2562</v>
      </c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  <c r="K7" s="2"/>
      <c r="L7" s="2" t="s">
        <v>57</v>
      </c>
      <c r="M7" s="2" t="s">
        <v>190</v>
      </c>
      <c r="N7" s="2" t="s">
        <v>23</v>
      </c>
      <c r="O7" t="str">
        <f t="shared" ref="O7:O27" si="0">IF(LEN(M7=11),_xlfn.CONCAT(L7,"F",RIGHT(M7,2)),M7)</f>
        <v>030302V02F04</v>
      </c>
    </row>
    <row r="8" spans="1:17" ht="21.75" thickBot="1" x14ac:dyDescent="0.4">
      <c r="A8" s="2" t="s">
        <v>24</v>
      </c>
      <c r="B8" s="5" t="s">
        <v>25</v>
      </c>
      <c r="C8" s="2" t="s">
        <v>25</v>
      </c>
      <c r="D8" s="2" t="s">
        <v>26</v>
      </c>
      <c r="E8" s="4">
        <v>2562</v>
      </c>
      <c r="F8" s="2" t="s">
        <v>27</v>
      </c>
      <c r="G8" s="2" t="s">
        <v>27</v>
      </c>
      <c r="H8" s="2" t="s">
        <v>20</v>
      </c>
      <c r="I8" s="2" t="s">
        <v>21</v>
      </c>
      <c r="J8" s="2" t="s">
        <v>22</v>
      </c>
      <c r="K8" s="2"/>
      <c r="L8" s="2" t="s">
        <v>57</v>
      </c>
      <c r="M8" s="2" t="s">
        <v>59</v>
      </c>
      <c r="N8" s="2" t="s">
        <v>28</v>
      </c>
      <c r="O8" t="str">
        <f t="shared" si="0"/>
        <v>030302V02F05</v>
      </c>
    </row>
    <row r="9" spans="1:17" ht="21.75" thickBot="1" x14ac:dyDescent="0.4">
      <c r="A9" s="2" t="s">
        <v>29</v>
      </c>
      <c r="B9" s="5" t="s">
        <v>30</v>
      </c>
      <c r="C9" s="2" t="s">
        <v>30</v>
      </c>
      <c r="D9" s="2" t="s">
        <v>26</v>
      </c>
      <c r="E9" s="4">
        <v>2563</v>
      </c>
      <c r="F9" s="2" t="s">
        <v>31</v>
      </c>
      <c r="G9" s="2" t="s">
        <v>31</v>
      </c>
      <c r="H9" s="2" t="s">
        <v>32</v>
      </c>
      <c r="I9" s="2" t="s">
        <v>21</v>
      </c>
      <c r="J9" s="2" t="s">
        <v>22</v>
      </c>
      <c r="K9" s="2"/>
      <c r="L9" s="2" t="s">
        <v>57</v>
      </c>
      <c r="M9" s="2" t="s">
        <v>59</v>
      </c>
      <c r="N9" s="2" t="s">
        <v>33</v>
      </c>
      <c r="O9" t="str">
        <f t="shared" si="0"/>
        <v>030302V02F05</v>
      </c>
    </row>
    <row r="10" spans="1:17" ht="21.75" thickBot="1" x14ac:dyDescent="0.4">
      <c r="A10" s="2" t="s">
        <v>34</v>
      </c>
      <c r="B10" s="5" t="s">
        <v>35</v>
      </c>
      <c r="C10" s="2" t="s">
        <v>35</v>
      </c>
      <c r="D10" s="2" t="s">
        <v>17</v>
      </c>
      <c r="E10" s="4">
        <v>2563</v>
      </c>
      <c r="F10" s="2" t="s">
        <v>36</v>
      </c>
      <c r="G10" s="2" t="s">
        <v>37</v>
      </c>
      <c r="H10" s="2" t="s">
        <v>32</v>
      </c>
      <c r="I10" s="2" t="s">
        <v>21</v>
      </c>
      <c r="J10" s="2" t="s">
        <v>22</v>
      </c>
      <c r="K10" s="2"/>
      <c r="L10" s="2" t="s">
        <v>75</v>
      </c>
      <c r="M10" s="2" t="s">
        <v>85</v>
      </c>
      <c r="N10" s="2" t="s">
        <v>38</v>
      </c>
      <c r="O10" t="str">
        <f t="shared" si="0"/>
        <v>030302V04F03</v>
      </c>
    </row>
    <row r="11" spans="1:17" ht="21.75" thickBot="1" x14ac:dyDescent="0.4">
      <c r="A11" s="2" t="s">
        <v>61</v>
      </c>
      <c r="B11" s="5" t="s">
        <v>62</v>
      </c>
      <c r="C11" s="2" t="s">
        <v>62</v>
      </c>
      <c r="D11" s="2" t="s">
        <v>26</v>
      </c>
      <c r="E11" s="4">
        <v>2563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22</v>
      </c>
      <c r="K11" s="2"/>
      <c r="L11" s="2" t="s">
        <v>45</v>
      </c>
      <c r="M11" s="2" t="s">
        <v>68</v>
      </c>
      <c r="N11" s="2" t="s">
        <v>69</v>
      </c>
      <c r="O11" t="str">
        <f t="shared" si="0"/>
        <v>030302V01F04</v>
      </c>
      <c r="P11" s="2" t="s">
        <v>45</v>
      </c>
      <c r="Q11" s="2" t="s">
        <v>67</v>
      </c>
    </row>
    <row r="12" spans="1:17" ht="21.75" thickBot="1" x14ac:dyDescent="0.4">
      <c r="A12" s="2" t="s">
        <v>70</v>
      </c>
      <c r="B12" s="5" t="s">
        <v>71</v>
      </c>
      <c r="C12" s="2" t="s">
        <v>71</v>
      </c>
      <c r="D12" s="2" t="s">
        <v>26</v>
      </c>
      <c r="E12" s="4">
        <v>2564</v>
      </c>
      <c r="F12" s="2" t="s">
        <v>72</v>
      </c>
      <c r="G12" s="2" t="s">
        <v>37</v>
      </c>
      <c r="H12" s="2" t="s">
        <v>73</v>
      </c>
      <c r="I12" s="2" t="s">
        <v>74</v>
      </c>
      <c r="J12" s="2" t="s">
        <v>55</v>
      </c>
      <c r="K12" s="2"/>
      <c r="L12" s="2" t="s">
        <v>75</v>
      </c>
      <c r="M12" s="2" t="s">
        <v>77</v>
      </c>
      <c r="N12" s="2" t="s">
        <v>78</v>
      </c>
      <c r="O12" t="str">
        <f t="shared" si="0"/>
        <v>030302V04F02</v>
      </c>
      <c r="P12" s="2" t="s">
        <v>75</v>
      </c>
      <c r="Q12" s="2" t="s">
        <v>76</v>
      </c>
    </row>
    <row r="13" spans="1:17" ht="21.75" thickBot="1" x14ac:dyDescent="0.4">
      <c r="A13" s="2" t="s">
        <v>79</v>
      </c>
      <c r="B13" s="5" t="s">
        <v>80</v>
      </c>
      <c r="C13" s="2" t="s">
        <v>80</v>
      </c>
      <c r="D13" s="2" t="s">
        <v>17</v>
      </c>
      <c r="E13" s="4">
        <v>2564</v>
      </c>
      <c r="F13" s="2" t="s">
        <v>72</v>
      </c>
      <c r="G13" s="2" t="s">
        <v>37</v>
      </c>
      <c r="H13" s="2" t="s">
        <v>81</v>
      </c>
      <c r="I13" s="2" t="s">
        <v>82</v>
      </c>
      <c r="J13" s="2" t="s">
        <v>83</v>
      </c>
      <c r="K13" s="2"/>
      <c r="L13" s="2" t="s">
        <v>75</v>
      </c>
      <c r="M13" s="2" t="s">
        <v>85</v>
      </c>
      <c r="N13" s="2" t="s">
        <v>86</v>
      </c>
      <c r="O13" t="str">
        <f t="shared" si="0"/>
        <v>030302V04F03</v>
      </c>
      <c r="P13" s="2" t="s">
        <v>75</v>
      </c>
      <c r="Q13" s="2" t="s">
        <v>84</v>
      </c>
    </row>
    <row r="14" spans="1:17" ht="21.75" thickBot="1" x14ac:dyDescent="0.4">
      <c r="A14" s="2" t="s">
        <v>87</v>
      </c>
      <c r="B14" s="5" t="s">
        <v>88</v>
      </c>
      <c r="C14" s="2" t="s">
        <v>88</v>
      </c>
      <c r="D14" s="2" t="s">
        <v>17</v>
      </c>
      <c r="E14" s="4">
        <v>2564</v>
      </c>
      <c r="F14" s="2" t="s">
        <v>72</v>
      </c>
      <c r="G14" s="2" t="s">
        <v>37</v>
      </c>
      <c r="H14" s="2" t="s">
        <v>89</v>
      </c>
      <c r="I14" s="2" t="s">
        <v>90</v>
      </c>
      <c r="J14" s="2" t="s">
        <v>22</v>
      </c>
      <c r="K14" s="2"/>
      <c r="L14" s="2" t="s">
        <v>45</v>
      </c>
      <c r="M14" s="2" t="s">
        <v>92</v>
      </c>
      <c r="N14" s="2" t="s">
        <v>93</v>
      </c>
      <c r="O14" t="str">
        <f t="shared" si="0"/>
        <v>030302V01F01</v>
      </c>
      <c r="P14" s="2" t="s">
        <v>45</v>
      </c>
      <c r="Q14" s="2" t="s">
        <v>91</v>
      </c>
    </row>
    <row r="15" spans="1:17" ht="21.75" thickBot="1" x14ac:dyDescent="0.4">
      <c r="A15" s="2" t="s">
        <v>49</v>
      </c>
      <c r="B15" s="5" t="s">
        <v>50</v>
      </c>
      <c r="C15" s="2" t="s">
        <v>50</v>
      </c>
      <c r="D15" s="2" t="s">
        <v>17</v>
      </c>
      <c r="E15" s="12">
        <v>2565</v>
      </c>
      <c r="F15" s="12" t="s">
        <v>51</v>
      </c>
      <c r="G15" s="12" t="s">
        <v>52</v>
      </c>
      <c r="H15" s="12" t="s">
        <v>53</v>
      </c>
      <c r="I15" s="12" t="s">
        <v>54</v>
      </c>
      <c r="J15" s="12" t="s">
        <v>55</v>
      </c>
      <c r="K15" s="12" t="s">
        <v>56</v>
      </c>
      <c r="L15" s="12" t="s">
        <v>57</v>
      </c>
      <c r="M15" s="12" t="s">
        <v>59</v>
      </c>
      <c r="N15" s="12" t="s">
        <v>60</v>
      </c>
      <c r="O15" s="67" t="str">
        <f t="shared" si="0"/>
        <v>030302V02F05</v>
      </c>
      <c r="P15" s="2" t="s">
        <v>57</v>
      </c>
      <c r="Q15" s="2" t="s">
        <v>58</v>
      </c>
    </row>
    <row r="16" spans="1:17" ht="21.75" thickBot="1" x14ac:dyDescent="0.4">
      <c r="A16" s="2" t="s">
        <v>110</v>
      </c>
      <c r="B16" s="5" t="s">
        <v>111</v>
      </c>
      <c r="C16" s="2" t="s">
        <v>111</v>
      </c>
      <c r="D16" s="2" t="s">
        <v>26</v>
      </c>
      <c r="E16" s="4">
        <v>2565</v>
      </c>
      <c r="F16" s="2" t="s">
        <v>51</v>
      </c>
      <c r="G16" s="2" t="s">
        <v>52</v>
      </c>
      <c r="H16" s="2" t="s">
        <v>112</v>
      </c>
      <c r="I16" s="2" t="s">
        <v>74</v>
      </c>
      <c r="J16" s="2" t="s">
        <v>55</v>
      </c>
      <c r="K16" s="2"/>
      <c r="L16" s="2" t="s">
        <v>75</v>
      </c>
      <c r="M16" s="2" t="s">
        <v>77</v>
      </c>
      <c r="N16" s="2" t="s">
        <v>113</v>
      </c>
      <c r="O16" t="str">
        <f t="shared" si="0"/>
        <v>030302V04F02</v>
      </c>
      <c r="P16" s="2" t="s">
        <v>75</v>
      </c>
      <c r="Q16" s="2" t="s">
        <v>76</v>
      </c>
    </row>
    <row r="17" spans="1:17" ht="21.75" thickBot="1" x14ac:dyDescent="0.4">
      <c r="A17" s="2" t="s">
        <v>114</v>
      </c>
      <c r="B17" s="5" t="s">
        <v>115</v>
      </c>
      <c r="C17" s="2" t="s">
        <v>115</v>
      </c>
      <c r="D17" s="2" t="s">
        <v>17</v>
      </c>
      <c r="E17" s="4">
        <v>2565</v>
      </c>
      <c r="F17" s="2" t="s">
        <v>51</v>
      </c>
      <c r="G17" s="2" t="s">
        <v>52</v>
      </c>
      <c r="H17" s="2" t="s">
        <v>116</v>
      </c>
      <c r="I17" s="2" t="s">
        <v>117</v>
      </c>
      <c r="J17" s="2" t="s">
        <v>22</v>
      </c>
      <c r="K17" s="2"/>
      <c r="L17" s="2" t="s">
        <v>45</v>
      </c>
      <c r="M17" s="2" t="s">
        <v>92</v>
      </c>
      <c r="N17" s="2" t="s">
        <v>118</v>
      </c>
      <c r="O17" t="str">
        <f t="shared" si="0"/>
        <v>030302V01F01</v>
      </c>
      <c r="P17" s="2" t="s">
        <v>45</v>
      </c>
      <c r="Q17" s="2" t="s">
        <v>91</v>
      </c>
    </row>
    <row r="18" spans="1:17" ht="21.75" thickBot="1" x14ac:dyDescent="0.4">
      <c r="A18" s="2" t="s">
        <v>39</v>
      </c>
      <c r="B18" s="5" t="s">
        <v>40</v>
      </c>
      <c r="C18" s="2" t="s">
        <v>40</v>
      </c>
      <c r="D18" s="2" t="s">
        <v>17</v>
      </c>
      <c r="E18" s="4">
        <v>2566</v>
      </c>
      <c r="F18" s="2" t="s">
        <v>41</v>
      </c>
      <c r="G18" s="2" t="s">
        <v>42</v>
      </c>
      <c r="H18" s="2" t="s">
        <v>43</v>
      </c>
      <c r="I18" s="2" t="s">
        <v>44</v>
      </c>
      <c r="J18" s="2" t="s">
        <v>22</v>
      </c>
      <c r="K18" s="2"/>
      <c r="L18" s="2" t="s">
        <v>45</v>
      </c>
      <c r="M18" s="2" t="s">
        <v>47</v>
      </c>
      <c r="N18" s="2" t="s">
        <v>48</v>
      </c>
      <c r="O18" t="str">
        <f t="shared" si="0"/>
        <v>030302V01F02</v>
      </c>
      <c r="P18" s="2" t="s">
        <v>45</v>
      </c>
      <c r="Q18" s="2" t="s">
        <v>46</v>
      </c>
    </row>
    <row r="19" spans="1:17" ht="21.75" thickBot="1" x14ac:dyDescent="0.4">
      <c r="A19" s="2" t="s">
        <v>101</v>
      </c>
      <c r="B19" s="5" t="s">
        <v>94</v>
      </c>
      <c r="C19" s="2" t="s">
        <v>94</v>
      </c>
      <c r="D19" s="2" t="s">
        <v>17</v>
      </c>
      <c r="E19" s="12">
        <v>2566</v>
      </c>
      <c r="F19" s="12" t="s">
        <v>41</v>
      </c>
      <c r="G19" s="12" t="s">
        <v>95</v>
      </c>
      <c r="H19" s="12" t="s">
        <v>102</v>
      </c>
      <c r="I19" s="12" t="s">
        <v>103</v>
      </c>
      <c r="J19" s="12" t="s">
        <v>83</v>
      </c>
      <c r="K19" s="12" t="s">
        <v>104</v>
      </c>
      <c r="L19" s="12" t="s">
        <v>107</v>
      </c>
      <c r="M19" s="12" t="s">
        <v>108</v>
      </c>
      <c r="N19" s="12" t="s">
        <v>109</v>
      </c>
      <c r="O19" s="67" t="str">
        <f t="shared" si="0"/>
        <v>030302V03F01</v>
      </c>
      <c r="P19" s="2" t="s">
        <v>105</v>
      </c>
      <c r="Q19" s="2" t="s">
        <v>106</v>
      </c>
    </row>
    <row r="20" spans="1:17" ht="21.75" thickBot="1" x14ac:dyDescent="0.4">
      <c r="A20" s="2" t="s">
        <v>129</v>
      </c>
      <c r="B20" s="5" t="s">
        <v>130</v>
      </c>
      <c r="C20" s="2" t="s">
        <v>130</v>
      </c>
      <c r="D20" s="2" t="s">
        <v>26</v>
      </c>
      <c r="E20" s="4">
        <v>2566</v>
      </c>
      <c r="F20" s="2" t="s">
        <v>41</v>
      </c>
      <c r="G20" s="2" t="s">
        <v>95</v>
      </c>
      <c r="H20" s="2" t="s">
        <v>131</v>
      </c>
      <c r="I20" s="2" t="s">
        <v>132</v>
      </c>
      <c r="J20" s="2" t="s">
        <v>22</v>
      </c>
      <c r="K20" s="2"/>
      <c r="L20" s="2" t="s">
        <v>75</v>
      </c>
      <c r="M20" s="2" t="s">
        <v>134</v>
      </c>
      <c r="N20" s="2" t="s">
        <v>135</v>
      </c>
      <c r="O20" t="str">
        <f t="shared" si="0"/>
        <v>030302V04F05</v>
      </c>
      <c r="P20" s="2" t="s">
        <v>125</v>
      </c>
      <c r="Q20" s="2" t="s">
        <v>133</v>
      </c>
    </row>
    <row r="21" spans="1:17" ht="21.75" thickBot="1" x14ac:dyDescent="0.4">
      <c r="A21" s="2" t="s">
        <v>136</v>
      </c>
      <c r="B21" s="5" t="s">
        <v>137</v>
      </c>
      <c r="C21" s="2" t="s">
        <v>137</v>
      </c>
      <c r="D21" s="2" t="s">
        <v>17</v>
      </c>
      <c r="E21" s="4">
        <v>2566</v>
      </c>
      <c r="F21" s="2" t="s">
        <v>41</v>
      </c>
      <c r="G21" s="2" t="s">
        <v>95</v>
      </c>
      <c r="H21" s="2" t="s">
        <v>43</v>
      </c>
      <c r="I21" s="2" t="s">
        <v>138</v>
      </c>
      <c r="J21" s="2" t="s">
        <v>22</v>
      </c>
      <c r="K21" s="2"/>
      <c r="L21" s="2" t="s">
        <v>45</v>
      </c>
      <c r="M21" s="2" t="s">
        <v>92</v>
      </c>
      <c r="N21" s="2" t="s">
        <v>139</v>
      </c>
      <c r="O21" t="str">
        <f t="shared" si="0"/>
        <v>030302V01F01</v>
      </c>
      <c r="P21" s="2" t="s">
        <v>99</v>
      </c>
      <c r="Q21" s="2" t="s">
        <v>100</v>
      </c>
    </row>
    <row r="22" spans="1:17" ht="21.75" thickBot="1" x14ac:dyDescent="0.4">
      <c r="A22" s="2" t="s">
        <v>140</v>
      </c>
      <c r="B22" s="5" t="s">
        <v>141</v>
      </c>
      <c r="C22" s="2" t="s">
        <v>141</v>
      </c>
      <c r="D22" s="2" t="s">
        <v>17</v>
      </c>
      <c r="E22" s="4">
        <v>2566</v>
      </c>
      <c r="F22" s="2" t="s">
        <v>41</v>
      </c>
      <c r="G22" s="2" t="s">
        <v>95</v>
      </c>
      <c r="H22" s="2" t="s">
        <v>43</v>
      </c>
      <c r="I22" s="2" t="s">
        <v>138</v>
      </c>
      <c r="J22" s="2" t="s">
        <v>22</v>
      </c>
      <c r="K22" s="2"/>
      <c r="L22" s="2" t="s">
        <v>75</v>
      </c>
      <c r="M22" s="2" t="s">
        <v>85</v>
      </c>
      <c r="N22" s="2" t="s">
        <v>143</v>
      </c>
      <c r="O22" t="str">
        <f t="shared" si="0"/>
        <v>030302V04F03</v>
      </c>
      <c r="P22" s="2" t="s">
        <v>125</v>
      </c>
      <c r="Q22" s="2" t="s">
        <v>142</v>
      </c>
    </row>
    <row r="23" spans="1:17" ht="21.75" thickBot="1" x14ac:dyDescent="0.4">
      <c r="A23" s="2" t="s">
        <v>144</v>
      </c>
      <c r="B23" s="5" t="s">
        <v>145</v>
      </c>
      <c r="C23" s="2" t="s">
        <v>145</v>
      </c>
      <c r="D23" s="2" t="s">
        <v>17</v>
      </c>
      <c r="E23" s="4">
        <v>2566</v>
      </c>
      <c r="F23" s="2" t="s">
        <v>41</v>
      </c>
      <c r="G23" s="2" t="s">
        <v>95</v>
      </c>
      <c r="H23" s="2" t="s">
        <v>53</v>
      </c>
      <c r="I23" s="2" t="s">
        <v>54</v>
      </c>
      <c r="J23" s="2" t="s">
        <v>22</v>
      </c>
      <c r="K23" s="2"/>
      <c r="L23" s="2" t="s">
        <v>75</v>
      </c>
      <c r="M23" s="2" t="s">
        <v>77</v>
      </c>
      <c r="N23" s="2" t="s">
        <v>147</v>
      </c>
      <c r="O23" t="str">
        <f t="shared" si="0"/>
        <v>030302V04F02</v>
      </c>
      <c r="P23" s="2" t="s">
        <v>125</v>
      </c>
      <c r="Q23" s="2" t="s">
        <v>146</v>
      </c>
    </row>
    <row r="24" spans="1:17" ht="21.75" thickBot="1" x14ac:dyDescent="0.4">
      <c r="A24" s="2" t="s">
        <v>120</v>
      </c>
      <c r="B24" s="5" t="s">
        <v>121</v>
      </c>
      <c r="C24" s="2" t="s">
        <v>121</v>
      </c>
      <c r="D24" s="2" t="s">
        <v>17</v>
      </c>
      <c r="E24" s="12">
        <v>2567</v>
      </c>
      <c r="F24" s="12" t="s">
        <v>119</v>
      </c>
      <c r="G24" s="12" t="s">
        <v>42</v>
      </c>
      <c r="H24" s="12" t="s">
        <v>122</v>
      </c>
      <c r="I24" s="12" t="s">
        <v>123</v>
      </c>
      <c r="J24" s="12" t="s">
        <v>22</v>
      </c>
      <c r="K24" s="12" t="s">
        <v>124</v>
      </c>
      <c r="L24" s="12" t="s">
        <v>75</v>
      </c>
      <c r="M24" s="12" t="s">
        <v>127</v>
      </c>
      <c r="N24" s="12" t="s">
        <v>128</v>
      </c>
      <c r="O24" s="67" t="str">
        <f t="shared" si="0"/>
        <v>030302V04F04</v>
      </c>
      <c r="P24" s="11" t="s">
        <v>125</v>
      </c>
      <c r="Q24" s="11" t="s">
        <v>126</v>
      </c>
    </row>
    <row r="25" spans="1:17" ht="21.75" thickBot="1" x14ac:dyDescent="0.4">
      <c r="A25" s="2" t="s">
        <v>175</v>
      </c>
      <c r="B25" s="5" t="s">
        <v>176</v>
      </c>
      <c r="C25" s="2" t="s">
        <v>176</v>
      </c>
      <c r="D25" s="2" t="s">
        <v>17</v>
      </c>
      <c r="E25" s="4">
        <v>2567</v>
      </c>
      <c r="F25" s="2" t="s">
        <v>119</v>
      </c>
      <c r="G25" s="2" t="s">
        <v>42</v>
      </c>
      <c r="H25" s="2" t="s">
        <v>89</v>
      </c>
      <c r="I25" s="2" t="s">
        <v>177</v>
      </c>
      <c r="J25" s="2" t="s">
        <v>22</v>
      </c>
      <c r="K25" s="2"/>
      <c r="L25" s="2" t="s">
        <v>107</v>
      </c>
      <c r="M25" s="2" t="s">
        <v>180</v>
      </c>
      <c r="N25" s="2" t="s">
        <v>181</v>
      </c>
      <c r="O25" t="str">
        <f t="shared" si="0"/>
        <v>030302V03F05</v>
      </c>
      <c r="P25" s="2" t="s">
        <v>178</v>
      </c>
      <c r="Q25" s="2" t="s">
        <v>179</v>
      </c>
    </row>
    <row r="26" spans="1:17" ht="21.75" thickBot="1" x14ac:dyDescent="0.4">
      <c r="A26" s="2" t="s">
        <v>182</v>
      </c>
      <c r="B26" s="5" t="s">
        <v>183</v>
      </c>
      <c r="C26" s="2" t="s">
        <v>183</v>
      </c>
      <c r="D26" s="2" t="s">
        <v>26</v>
      </c>
      <c r="E26" s="4">
        <v>2567</v>
      </c>
      <c r="F26" s="2" t="s">
        <v>119</v>
      </c>
      <c r="G26" s="2" t="s">
        <v>42</v>
      </c>
      <c r="H26" s="2" t="s">
        <v>43</v>
      </c>
      <c r="I26" s="2" t="s">
        <v>138</v>
      </c>
      <c r="J26" s="2" t="s">
        <v>22</v>
      </c>
      <c r="K26" s="2"/>
      <c r="L26" s="2" t="s">
        <v>45</v>
      </c>
      <c r="M26" s="2" t="s">
        <v>92</v>
      </c>
      <c r="N26" s="2" t="s">
        <v>185</v>
      </c>
      <c r="O26" t="str">
        <f t="shared" si="0"/>
        <v>030302V01F01</v>
      </c>
      <c r="P26" s="2" t="s">
        <v>163</v>
      </c>
      <c r="Q26" s="2" t="s">
        <v>184</v>
      </c>
    </row>
    <row r="27" spans="1:17" ht="21.75" thickBot="1" x14ac:dyDescent="0.4">
      <c r="A27" s="2" t="s">
        <v>186</v>
      </c>
      <c r="B27" s="6" t="s">
        <v>145</v>
      </c>
      <c r="C27" s="2" t="s">
        <v>145</v>
      </c>
      <c r="D27" s="2" t="s">
        <v>17</v>
      </c>
      <c r="E27" s="4">
        <v>2567</v>
      </c>
      <c r="F27" s="2" t="s">
        <v>119</v>
      </c>
      <c r="G27" s="2" t="s">
        <v>42</v>
      </c>
      <c r="H27" s="2" t="s">
        <v>53</v>
      </c>
      <c r="I27" s="2" t="s">
        <v>54</v>
      </c>
      <c r="J27" s="2" t="s">
        <v>22</v>
      </c>
      <c r="K27" s="2"/>
      <c r="L27" s="2" t="s">
        <v>75</v>
      </c>
      <c r="M27" s="2" t="s">
        <v>77</v>
      </c>
      <c r="N27" s="2" t="s">
        <v>188</v>
      </c>
      <c r="O27" t="str">
        <f t="shared" si="0"/>
        <v>030302V04F02</v>
      </c>
      <c r="P27" s="2" t="s">
        <v>170</v>
      </c>
      <c r="Q27" s="2" t="s">
        <v>187</v>
      </c>
    </row>
    <row r="28" spans="1:17" ht="21" x14ac:dyDescent="0.35">
      <c r="L28" s="59" t="s">
        <v>57</v>
      </c>
      <c r="M28" s="59" t="s">
        <v>192</v>
      </c>
    </row>
    <row r="29" spans="1:17" ht="21" x14ac:dyDescent="0.35">
      <c r="L29" s="59" t="s">
        <v>57</v>
      </c>
      <c r="M29" s="59" t="s">
        <v>98</v>
      </c>
    </row>
    <row r="30" spans="1:17" ht="21" x14ac:dyDescent="0.35">
      <c r="L30" s="59" t="s">
        <v>57</v>
      </c>
      <c r="M30" s="59" t="s">
        <v>193</v>
      </c>
    </row>
    <row r="31" spans="1:17" ht="21" x14ac:dyDescent="0.35">
      <c r="L31" s="59" t="s">
        <v>57</v>
      </c>
      <c r="M31" s="59" t="s">
        <v>202</v>
      </c>
    </row>
    <row r="32" spans="1:17" ht="21" x14ac:dyDescent="0.35">
      <c r="L32" s="59" t="s">
        <v>107</v>
      </c>
      <c r="M32" s="59" t="s">
        <v>194</v>
      </c>
    </row>
    <row r="33" spans="9:13" ht="21" x14ac:dyDescent="0.35">
      <c r="I33" s="2"/>
      <c r="J33" s="2"/>
      <c r="L33" s="59" t="s">
        <v>107</v>
      </c>
      <c r="M33" s="59" t="s">
        <v>195</v>
      </c>
    </row>
    <row r="34" spans="9:13" ht="21" x14ac:dyDescent="0.35">
      <c r="I34" s="2"/>
      <c r="J34" s="2"/>
      <c r="L34" s="59" t="s">
        <v>107</v>
      </c>
      <c r="M34" s="59" t="s">
        <v>196</v>
      </c>
    </row>
    <row r="35" spans="9:13" ht="21" x14ac:dyDescent="0.35">
      <c r="I35" s="2"/>
      <c r="J35" s="2"/>
      <c r="L35" s="59" t="s">
        <v>107</v>
      </c>
      <c r="M35" s="59" t="s">
        <v>197</v>
      </c>
    </row>
    <row r="36" spans="9:13" ht="21" x14ac:dyDescent="0.35">
      <c r="I36" s="2"/>
      <c r="J36" s="2"/>
      <c r="L36" s="59" t="s">
        <v>75</v>
      </c>
      <c r="M36" s="59" t="s">
        <v>171</v>
      </c>
    </row>
    <row r="37" spans="9:13" ht="21" x14ac:dyDescent="0.35">
      <c r="I37" s="2"/>
      <c r="J37" s="2"/>
      <c r="L37" s="59" t="s">
        <v>75</v>
      </c>
      <c r="M37" s="59" t="s">
        <v>203</v>
      </c>
    </row>
    <row r="38" spans="9:13" ht="21" x14ac:dyDescent="0.35">
      <c r="I38" s="2"/>
      <c r="J38" s="2"/>
      <c r="L38" s="59" t="s">
        <v>45</v>
      </c>
      <c r="M38" s="59" t="s">
        <v>204</v>
      </c>
    </row>
    <row r="39" spans="9:13" ht="21" x14ac:dyDescent="0.35">
      <c r="I39" s="2"/>
      <c r="J39" s="2"/>
      <c r="L39" s="59" t="s">
        <v>45</v>
      </c>
      <c r="M39" s="59" t="s">
        <v>205</v>
      </c>
    </row>
    <row r="40" spans="9:13" ht="21" x14ac:dyDescent="0.35">
      <c r="I40" s="2"/>
      <c r="J40" s="2"/>
    </row>
  </sheetData>
  <autoFilter ref="A6:Q39" xr:uid="{C19A91F8-BB26-499B-BF7A-1AD67CB18D19}">
    <sortState ref="A7:Q27">
      <sortCondition ref="E6:E27"/>
    </sortState>
  </autoFilter>
  <hyperlinks>
    <hyperlink ref="B7" r:id="rId1" display="https://emenscr.nesdc.go.th/viewer/view.html?id=5d9d8c491cf04a5bcff24353&amp;username=rmutt057802011" xr:uid="{50673568-97CC-4D19-AEB4-FFEBC638346B}"/>
    <hyperlink ref="B8" r:id="rId2" display="https://emenscr.nesdc.go.th/viewer/view.html?id=5db6a1a8a099c71470319ade&amp;username=rmutt057802011" xr:uid="{6E14DF92-A8A4-4C67-9A6D-A434EFA02800}"/>
    <hyperlink ref="B9" r:id="rId3" display="https://emenscr.nesdc.go.th/viewer/view.html?id=5ed86fbc7248cb604aa91f7d&amp;username=rmutt0578031" xr:uid="{F0F241B4-1EB9-48C7-9B7A-A06564257D47}"/>
    <hyperlink ref="B10" r:id="rId4" display="https://emenscr.nesdc.go.th/viewer/view.html?id=5efeb3328fee0f3091ae8e45&amp;username=rmutt0578031" xr:uid="{876CB618-18DA-47CC-8C69-A40086F38C2C}"/>
    <hyperlink ref="B18" r:id="rId5" display="https://emenscr.nesdc.go.th/viewer/view.html?id=5f2bb2be1bb712252cdabb5f&amp;username=uru0535011" xr:uid="{A429E636-FDBC-4FFD-A80F-6AE9DCCF9D37}"/>
    <hyperlink ref="B15" r:id="rId6" display="https://emenscr.nesdc.go.th/viewer/view.html?id=5f2d85245a5ea30bc8e0c624&amp;username=bcca059541" xr:uid="{620F29B2-DFC1-4F95-8D6C-851D7C4E67EE}"/>
    <hyperlink ref="B11" r:id="rId7" display="https://emenscr.nesdc.go.th/viewer/view.html?id=5f61c44981d49e7251587ab3&amp;username=msu053061" xr:uid="{D317F240-9BDB-47E3-9A08-5623CE976BE8}"/>
    <hyperlink ref="B12" r:id="rId8" display="https://emenscr.nesdc.go.th/viewer/view.html?id=5f96888889823720ff756136&amp;username=moe021281" xr:uid="{B462C783-9E1E-407B-84F0-39894E97867B}"/>
    <hyperlink ref="B13" r:id="rId9" display="https://emenscr.nesdc.go.th/viewer/view.html?id=5fd049029d7cbe590983c0c3&amp;username=moac0224381" xr:uid="{7225F4DF-3A61-46A5-91B5-EAE85D04182C}"/>
    <hyperlink ref="B14" r:id="rId10" display="https://emenscr.nesdc.go.th/viewer/view.html?id=606d7a2105efe94d030daed8&amp;username=pcru0539101" xr:uid="{359FFFC7-0D7D-488A-841B-9C0FBE1C2022}"/>
    <hyperlink ref="B19" r:id="rId11" display="https://emenscr.nesdc.go.th/viewer/view.html?id=6117eb59ee6abd1f94902871&amp;username=moac7015000061" xr:uid="{9AD7CB07-4F14-46FA-9F1D-10C6243F0669}"/>
    <hyperlink ref="B16" r:id="rId12" display="https://emenscr.nesdc.go.th/viewer/view.html?id=61936c5cd51ed2220a0bdbfe&amp;username=moe021111" xr:uid="{8D317CC0-1CFB-4873-AAB6-D36C1C60F1B4}"/>
    <hyperlink ref="B17" r:id="rId13" display="https://emenscr.nesdc.go.th/viewer/view.html?id=624dabe38ca1b244448e200c&amp;username=pnru0565051" xr:uid="{BA2CD329-1575-4D5A-A8F0-945148B11C49}"/>
    <hyperlink ref="B24" r:id="rId14" display="https://emenscr.nesdc.go.th/viewer/view.html?id=62c9201f9a43e720666fc496&amp;username=mcru0556131" xr:uid="{D638E35D-A3A8-400D-BF32-3B2344C4A9DC}"/>
    <hyperlink ref="B20" r:id="rId15" display="https://emenscr.nesdc.go.th/viewer/view.html?id=63ecb179728aa67344ffde29&amp;username=nrct00051" xr:uid="{27803A87-613E-4463-BC72-C64AAE00A95C}"/>
    <hyperlink ref="B21" r:id="rId16" display="https://emenscr.nesdc.go.th/viewer/view.html?id=64253d394c7477142637b5ba&amp;username=rmuti11001" xr:uid="{E6C9C4EC-0B13-4662-B578-2AC19F8EBF1C}"/>
    <hyperlink ref="B22" r:id="rId17" display="https://emenscr.nesdc.go.th/viewer/view.html?id=64254ddb52eb4b14205ceb42&amp;username=rmuti11001" xr:uid="{CE7E6E27-286D-4ACB-9E42-6AC8B5267879}"/>
    <hyperlink ref="B23" r:id="rId18" display="https://emenscr.nesdc.go.th/viewer/view.html?id=6425abed31107d5c3a8000e8&amp;username=bcca059541" xr:uid="{A5AFAC58-E714-4427-BE8D-3F12F256227D}"/>
    <hyperlink ref="B25" r:id="rId19" display="https://emenscr.nesdc.go.th/viewer/view.html?id=6583c768a4da863b27b204a6&amp;username=nsru0616021" xr:uid="{F4847A36-7641-4BA4-A108-2BD15B3D8903}"/>
    <hyperlink ref="B26" r:id="rId20" display="https://emenscr.nesdc.go.th/viewer/view.html?id=65aa2c8fec2e4d15d044c22f&amp;username=rmuti11001" xr:uid="{882D0225-FBC9-428E-AF09-F145E097E097}"/>
    <hyperlink ref="B27" r:id="rId21" display="https://emenscr.nesdc.go.th/viewer/view.html?id=6608395e995a3a1f8f165d96&amp;username=bcca059541" xr:uid="{E647EBD9-BB3C-4558-ADDD-3C2B4EB0E6EF}"/>
  </hyperlinks>
  <pageMargins left="0.7" right="0.7" top="0.75" bottom="0.75" header="0.3" footer="0.3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79FEE-FB47-4F2C-95B2-FFFC5BC3EB6C}">
  <dimension ref="A1:S24"/>
  <sheetViews>
    <sheetView topLeftCell="B1" zoomScale="70" zoomScaleNormal="70" workbookViewId="0">
      <pane ySplit="3" topLeftCell="A4" activePane="bottomLeft" state="frozen"/>
      <selection activeCell="B1" sqref="B1"/>
      <selection pane="bottomLeft" activeCell="B4" sqref="B4"/>
    </sheetView>
  </sheetViews>
  <sheetFormatPr defaultRowHeight="15" x14ac:dyDescent="0.25"/>
  <cols>
    <col min="1" max="1" width="22.140625" hidden="1" customWidth="1"/>
    <col min="2" max="2" width="15.140625" customWidth="1"/>
    <col min="3" max="3" width="16.140625" customWidth="1"/>
    <col min="4" max="4" width="39.140625" customWidth="1"/>
    <col min="5" max="5" width="31.42578125" hidden="1" customWidth="1"/>
    <col min="6" max="6" width="54" hidden="1" customWidth="1"/>
    <col min="7" max="7" width="13.42578125" customWidth="1"/>
    <col min="8" max="8" width="16.85546875" bestFit="1" customWidth="1"/>
    <col min="9" max="9" width="16.42578125" bestFit="1" customWidth="1"/>
    <col min="10" max="10" width="37.5703125" customWidth="1"/>
    <col min="11" max="11" width="37.140625" customWidth="1"/>
    <col min="12" max="12" width="43" customWidth="1"/>
    <col min="13" max="13" width="41.140625" customWidth="1"/>
    <col min="14" max="14" width="15.140625" hidden="1" customWidth="1"/>
    <col min="15" max="15" width="16.140625" hidden="1" customWidth="1"/>
    <col min="16" max="16" width="54" hidden="1" customWidth="1"/>
    <col min="17" max="17" width="21.42578125" hidden="1" customWidth="1"/>
    <col min="18" max="18" width="24.140625" hidden="1" customWidth="1"/>
    <col min="19" max="19" width="18.42578125" hidden="1" customWidth="1"/>
  </cols>
  <sheetData>
    <row r="1" spans="1:19" s="61" customFormat="1" ht="36.6" customHeight="1" x14ac:dyDescent="0.5">
      <c r="B1" s="62" t="s">
        <v>243</v>
      </c>
    </row>
    <row r="2" spans="1:19" s="61" customFormat="1" ht="18.600000000000001" customHeight="1" x14ac:dyDescent="0.5">
      <c r="B2" s="62"/>
    </row>
    <row r="3" spans="1:19" ht="21" x14ac:dyDescent="0.25">
      <c r="A3" s="7" t="s">
        <v>0</v>
      </c>
      <c r="B3" s="7" t="s">
        <v>12</v>
      </c>
      <c r="C3" s="10" t="s">
        <v>13</v>
      </c>
      <c r="D3" s="7" t="s">
        <v>189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5</v>
      </c>
      <c r="J3" s="7" t="s">
        <v>6</v>
      </c>
      <c r="K3" s="7" t="s">
        <v>7</v>
      </c>
      <c r="L3" s="7" t="s">
        <v>8</v>
      </c>
      <c r="M3" s="7" t="s">
        <v>9</v>
      </c>
      <c r="N3" s="7" t="s">
        <v>12</v>
      </c>
      <c r="O3" s="10" t="s">
        <v>13</v>
      </c>
      <c r="P3" s="8" t="s">
        <v>14</v>
      </c>
      <c r="Q3" s="8" t="s">
        <v>191</v>
      </c>
      <c r="R3" s="9" t="s">
        <v>10</v>
      </c>
      <c r="S3" s="9" t="s">
        <v>11</v>
      </c>
    </row>
    <row r="4" spans="1:19" ht="21.75" thickBot="1" x14ac:dyDescent="0.4">
      <c r="A4" s="2" t="s">
        <v>87</v>
      </c>
      <c r="B4" s="13" t="s">
        <v>45</v>
      </c>
      <c r="C4" s="13" t="s">
        <v>92</v>
      </c>
      <c r="D4" s="3" t="s">
        <v>88</v>
      </c>
      <c r="E4" s="2" t="s">
        <v>88</v>
      </c>
      <c r="F4" s="2" t="s">
        <v>17</v>
      </c>
      <c r="G4" s="4">
        <v>2564</v>
      </c>
      <c r="H4" s="2" t="s">
        <v>72</v>
      </c>
      <c r="I4" s="2" t="s">
        <v>37</v>
      </c>
      <c r="J4" s="2" t="s">
        <v>89</v>
      </c>
      <c r="K4" s="2" t="s">
        <v>90</v>
      </c>
      <c r="L4" s="2" t="s">
        <v>22</v>
      </c>
      <c r="M4" s="2"/>
      <c r="N4" s="2" t="s">
        <v>45</v>
      </c>
      <c r="O4" s="2" t="s">
        <v>92</v>
      </c>
      <c r="P4" s="2" t="s">
        <v>93</v>
      </c>
      <c r="Q4" t="str">
        <f t="shared" ref="Q4:Q24" si="0">IF(LEN(O4=11),_xlfn.CONCAT(N4,"F",RIGHT(O4,2)),O4)</f>
        <v>030302V01F01</v>
      </c>
      <c r="R4" s="2" t="s">
        <v>45</v>
      </c>
      <c r="S4" s="2" t="s">
        <v>91</v>
      </c>
    </row>
    <row r="5" spans="1:19" ht="21.75" thickBot="1" x14ac:dyDescent="0.4">
      <c r="A5" s="2" t="s">
        <v>114</v>
      </c>
      <c r="B5" s="13" t="s">
        <v>45</v>
      </c>
      <c r="C5" s="13" t="s">
        <v>92</v>
      </c>
      <c r="D5" s="5" t="s">
        <v>115</v>
      </c>
      <c r="E5" s="2" t="s">
        <v>115</v>
      </c>
      <c r="F5" s="2" t="s">
        <v>17</v>
      </c>
      <c r="G5" s="4">
        <v>2565</v>
      </c>
      <c r="H5" s="2" t="s">
        <v>51</v>
      </c>
      <c r="I5" s="2" t="s">
        <v>52</v>
      </c>
      <c r="J5" s="2" t="s">
        <v>116</v>
      </c>
      <c r="K5" s="2" t="s">
        <v>117</v>
      </c>
      <c r="L5" s="2" t="s">
        <v>22</v>
      </c>
      <c r="M5" s="2"/>
      <c r="N5" s="2" t="s">
        <v>45</v>
      </c>
      <c r="O5" s="2" t="s">
        <v>92</v>
      </c>
      <c r="P5" s="2" t="s">
        <v>118</v>
      </c>
      <c r="Q5" t="str">
        <f t="shared" si="0"/>
        <v>030302V01F01</v>
      </c>
      <c r="R5" s="2" t="s">
        <v>45</v>
      </c>
      <c r="S5" s="2" t="s">
        <v>91</v>
      </c>
    </row>
    <row r="6" spans="1:19" ht="21.75" thickBot="1" x14ac:dyDescent="0.4">
      <c r="A6" s="2" t="s">
        <v>136</v>
      </c>
      <c r="B6" s="13" t="s">
        <v>45</v>
      </c>
      <c r="C6" s="13" t="s">
        <v>92</v>
      </c>
      <c r="D6" s="5" t="s">
        <v>137</v>
      </c>
      <c r="E6" s="2" t="s">
        <v>137</v>
      </c>
      <c r="F6" s="2" t="s">
        <v>17</v>
      </c>
      <c r="G6" s="4">
        <v>2566</v>
      </c>
      <c r="H6" s="2" t="s">
        <v>41</v>
      </c>
      <c r="I6" s="2" t="s">
        <v>95</v>
      </c>
      <c r="J6" s="2" t="s">
        <v>43</v>
      </c>
      <c r="K6" s="2" t="s">
        <v>138</v>
      </c>
      <c r="L6" s="2" t="s">
        <v>22</v>
      </c>
      <c r="M6" s="2"/>
      <c r="N6" s="2" t="s">
        <v>45</v>
      </c>
      <c r="O6" s="2" t="s">
        <v>92</v>
      </c>
      <c r="P6" s="2" t="s">
        <v>139</v>
      </c>
      <c r="Q6" t="str">
        <f t="shared" si="0"/>
        <v>030302V01F01</v>
      </c>
      <c r="R6" s="2" t="s">
        <v>99</v>
      </c>
      <c r="S6" s="2" t="s">
        <v>100</v>
      </c>
    </row>
    <row r="7" spans="1:19" ht="21.75" thickBot="1" x14ac:dyDescent="0.4">
      <c r="A7" s="2" t="s">
        <v>182</v>
      </c>
      <c r="B7" s="13" t="s">
        <v>45</v>
      </c>
      <c r="C7" s="13" t="s">
        <v>92</v>
      </c>
      <c r="D7" s="5" t="s">
        <v>183</v>
      </c>
      <c r="E7" s="2" t="s">
        <v>183</v>
      </c>
      <c r="F7" s="2" t="s">
        <v>26</v>
      </c>
      <c r="G7" s="4">
        <v>2567</v>
      </c>
      <c r="H7" s="2" t="s">
        <v>119</v>
      </c>
      <c r="I7" s="2" t="s">
        <v>42</v>
      </c>
      <c r="J7" s="2" t="s">
        <v>43</v>
      </c>
      <c r="K7" s="2" t="s">
        <v>138</v>
      </c>
      <c r="L7" s="2" t="s">
        <v>22</v>
      </c>
      <c r="M7" s="2"/>
      <c r="N7" s="2" t="s">
        <v>45</v>
      </c>
      <c r="O7" s="2" t="s">
        <v>92</v>
      </c>
      <c r="P7" s="2" t="s">
        <v>185</v>
      </c>
      <c r="Q7" t="str">
        <f t="shared" si="0"/>
        <v>030302V01F01</v>
      </c>
      <c r="R7" s="2" t="s">
        <v>163</v>
      </c>
      <c r="S7" s="2" t="s">
        <v>184</v>
      </c>
    </row>
    <row r="8" spans="1:19" ht="21.75" thickBot="1" x14ac:dyDescent="0.4">
      <c r="A8" s="2" t="s">
        <v>39</v>
      </c>
      <c r="B8" s="15" t="s">
        <v>45</v>
      </c>
      <c r="C8" s="15" t="s">
        <v>47</v>
      </c>
      <c r="D8" s="5" t="s">
        <v>40</v>
      </c>
      <c r="E8" s="2" t="s">
        <v>40</v>
      </c>
      <c r="F8" s="2" t="s">
        <v>17</v>
      </c>
      <c r="G8" s="4">
        <v>2566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22</v>
      </c>
      <c r="M8" s="2"/>
      <c r="N8" s="2" t="s">
        <v>45</v>
      </c>
      <c r="O8" s="2" t="s">
        <v>47</v>
      </c>
      <c r="P8" s="2" t="s">
        <v>48</v>
      </c>
      <c r="Q8" t="str">
        <f t="shared" si="0"/>
        <v>030302V01F02</v>
      </c>
      <c r="R8" s="2" t="s">
        <v>45</v>
      </c>
      <c r="S8" s="2" t="s">
        <v>46</v>
      </c>
    </row>
    <row r="9" spans="1:19" ht="21.75" thickBot="1" x14ac:dyDescent="0.4">
      <c r="A9" s="2" t="s">
        <v>61</v>
      </c>
      <c r="B9" s="16" t="s">
        <v>45</v>
      </c>
      <c r="C9" s="16" t="s">
        <v>68</v>
      </c>
      <c r="D9" s="5" t="s">
        <v>62</v>
      </c>
      <c r="E9" s="2" t="s">
        <v>62</v>
      </c>
      <c r="F9" s="2" t="s">
        <v>26</v>
      </c>
      <c r="G9" s="4">
        <v>2563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22</v>
      </c>
      <c r="M9" s="2"/>
      <c r="N9" s="2" t="s">
        <v>45</v>
      </c>
      <c r="O9" s="2" t="s">
        <v>68</v>
      </c>
      <c r="P9" s="2" t="s">
        <v>69</v>
      </c>
      <c r="Q9" t="str">
        <f t="shared" si="0"/>
        <v>030302V01F04</v>
      </c>
      <c r="R9" s="2" t="s">
        <v>45</v>
      </c>
      <c r="S9" s="2" t="s">
        <v>67</v>
      </c>
    </row>
    <row r="10" spans="1:19" ht="21.75" thickBot="1" x14ac:dyDescent="0.4">
      <c r="A10" s="2" t="s">
        <v>15</v>
      </c>
      <c r="B10" s="17" t="s">
        <v>57</v>
      </c>
      <c r="C10" s="17" t="s">
        <v>190</v>
      </c>
      <c r="D10" s="5" t="s">
        <v>16</v>
      </c>
      <c r="E10" s="2" t="s">
        <v>16</v>
      </c>
      <c r="F10" s="2" t="s">
        <v>17</v>
      </c>
      <c r="G10" s="4">
        <v>2562</v>
      </c>
      <c r="H10" s="2" t="s">
        <v>18</v>
      </c>
      <c r="I10" s="2" t="s">
        <v>19</v>
      </c>
      <c r="J10" s="2" t="s">
        <v>20</v>
      </c>
      <c r="K10" s="2" t="s">
        <v>21</v>
      </c>
      <c r="L10" s="2" t="s">
        <v>22</v>
      </c>
      <c r="M10" s="2"/>
      <c r="N10" s="2" t="s">
        <v>57</v>
      </c>
      <c r="O10" s="2" t="s">
        <v>190</v>
      </c>
      <c r="P10" s="2" t="s">
        <v>23</v>
      </c>
      <c r="Q10" t="str">
        <f t="shared" si="0"/>
        <v>030302V02F04</v>
      </c>
    </row>
    <row r="11" spans="1:19" ht="21.75" thickBot="1" x14ac:dyDescent="0.4">
      <c r="A11" s="2" t="s">
        <v>24</v>
      </c>
      <c r="B11" s="18" t="s">
        <v>57</v>
      </c>
      <c r="C11" s="18" t="s">
        <v>59</v>
      </c>
      <c r="D11" s="5" t="s">
        <v>25</v>
      </c>
      <c r="E11" s="2" t="s">
        <v>25</v>
      </c>
      <c r="F11" s="2" t="s">
        <v>26</v>
      </c>
      <c r="G11" s="4">
        <v>2562</v>
      </c>
      <c r="H11" s="2" t="s">
        <v>27</v>
      </c>
      <c r="I11" s="2" t="s">
        <v>27</v>
      </c>
      <c r="J11" s="2" t="s">
        <v>20</v>
      </c>
      <c r="K11" s="2" t="s">
        <v>21</v>
      </c>
      <c r="L11" s="2" t="s">
        <v>22</v>
      </c>
      <c r="M11" s="2"/>
      <c r="N11" s="2" t="s">
        <v>57</v>
      </c>
      <c r="O11" s="2" t="s">
        <v>59</v>
      </c>
      <c r="P11" s="2" t="s">
        <v>28</v>
      </c>
      <c r="Q11" t="str">
        <f t="shared" si="0"/>
        <v>030302V02F05</v>
      </c>
    </row>
    <row r="12" spans="1:19" ht="21.75" thickBot="1" x14ac:dyDescent="0.4">
      <c r="A12" s="2" t="s">
        <v>29</v>
      </c>
      <c r="B12" s="18" t="s">
        <v>57</v>
      </c>
      <c r="C12" s="18" t="s">
        <v>59</v>
      </c>
      <c r="D12" s="5" t="s">
        <v>30</v>
      </c>
      <c r="E12" s="2" t="s">
        <v>30</v>
      </c>
      <c r="F12" s="2" t="s">
        <v>26</v>
      </c>
      <c r="G12" s="4">
        <v>2563</v>
      </c>
      <c r="H12" s="2" t="s">
        <v>31</v>
      </c>
      <c r="I12" s="2" t="s">
        <v>31</v>
      </c>
      <c r="J12" s="2" t="s">
        <v>32</v>
      </c>
      <c r="K12" s="2" t="s">
        <v>21</v>
      </c>
      <c r="L12" s="2" t="s">
        <v>22</v>
      </c>
      <c r="M12" s="2"/>
      <c r="N12" s="2" t="s">
        <v>57</v>
      </c>
      <c r="O12" s="2" t="s">
        <v>59</v>
      </c>
      <c r="P12" s="2" t="s">
        <v>33</v>
      </c>
      <c r="Q12" t="str">
        <f t="shared" si="0"/>
        <v>030302V02F05</v>
      </c>
    </row>
    <row r="13" spans="1:19" ht="21.75" thickBot="1" x14ac:dyDescent="0.4">
      <c r="A13" s="2" t="s">
        <v>49</v>
      </c>
      <c r="B13" s="18" t="s">
        <v>57</v>
      </c>
      <c r="C13" s="18" t="s">
        <v>59</v>
      </c>
      <c r="D13" s="5" t="s">
        <v>50</v>
      </c>
      <c r="E13" s="2" t="s">
        <v>50</v>
      </c>
      <c r="F13" s="2" t="s">
        <v>17</v>
      </c>
      <c r="G13" s="12">
        <v>2565</v>
      </c>
      <c r="H13" s="12" t="s">
        <v>51</v>
      </c>
      <c r="I13" s="12" t="s">
        <v>52</v>
      </c>
      <c r="J13" s="12" t="s">
        <v>53</v>
      </c>
      <c r="K13" s="12" t="s">
        <v>54</v>
      </c>
      <c r="L13" s="12" t="s">
        <v>55</v>
      </c>
      <c r="M13" s="12" t="s">
        <v>56</v>
      </c>
      <c r="N13" s="12" t="s">
        <v>57</v>
      </c>
      <c r="O13" s="12" t="s">
        <v>59</v>
      </c>
      <c r="P13" s="2" t="s">
        <v>60</v>
      </c>
      <c r="Q13" t="str">
        <f t="shared" si="0"/>
        <v>030302V02F05</v>
      </c>
      <c r="R13" s="2" t="s">
        <v>57</v>
      </c>
      <c r="S13" s="2" t="s">
        <v>58</v>
      </c>
    </row>
    <row r="14" spans="1:19" ht="21.75" thickBot="1" x14ac:dyDescent="0.4">
      <c r="A14" s="2" t="s">
        <v>101</v>
      </c>
      <c r="B14" s="14" t="s">
        <v>107</v>
      </c>
      <c r="C14" s="14" t="s">
        <v>108</v>
      </c>
      <c r="D14" s="5" t="s">
        <v>94</v>
      </c>
      <c r="E14" s="2" t="s">
        <v>94</v>
      </c>
      <c r="F14" s="2" t="s">
        <v>17</v>
      </c>
      <c r="G14" s="12">
        <v>2566</v>
      </c>
      <c r="H14" s="12" t="s">
        <v>41</v>
      </c>
      <c r="I14" s="12" t="s">
        <v>95</v>
      </c>
      <c r="J14" s="12" t="s">
        <v>102</v>
      </c>
      <c r="K14" s="12" t="s">
        <v>103</v>
      </c>
      <c r="L14" s="12" t="s">
        <v>83</v>
      </c>
      <c r="M14" s="12" t="s">
        <v>104</v>
      </c>
      <c r="N14" s="12" t="s">
        <v>107</v>
      </c>
      <c r="O14" s="12" t="s">
        <v>108</v>
      </c>
      <c r="P14" s="2" t="s">
        <v>109</v>
      </c>
      <c r="Q14" t="str">
        <f t="shared" si="0"/>
        <v>030302V03F01</v>
      </c>
      <c r="R14" s="2" t="s">
        <v>105</v>
      </c>
      <c r="S14" s="2" t="s">
        <v>106</v>
      </c>
    </row>
    <row r="15" spans="1:19" ht="21.75" thickBot="1" x14ac:dyDescent="0.4">
      <c r="A15" s="2" t="s">
        <v>175</v>
      </c>
      <c r="B15" s="19" t="s">
        <v>107</v>
      </c>
      <c r="C15" s="19" t="s">
        <v>180</v>
      </c>
      <c r="D15" s="5" t="s">
        <v>176</v>
      </c>
      <c r="E15" s="2" t="s">
        <v>176</v>
      </c>
      <c r="F15" s="2" t="s">
        <v>17</v>
      </c>
      <c r="G15" s="4">
        <v>2567</v>
      </c>
      <c r="H15" s="2" t="s">
        <v>119</v>
      </c>
      <c r="I15" s="2" t="s">
        <v>42</v>
      </c>
      <c r="J15" s="2" t="s">
        <v>89</v>
      </c>
      <c r="K15" s="2" t="s">
        <v>177</v>
      </c>
      <c r="L15" s="2" t="s">
        <v>22</v>
      </c>
      <c r="M15" s="2"/>
      <c r="N15" s="2" t="s">
        <v>107</v>
      </c>
      <c r="O15" s="2" t="s">
        <v>180</v>
      </c>
      <c r="P15" s="2" t="s">
        <v>181</v>
      </c>
      <c r="Q15" t="str">
        <f t="shared" si="0"/>
        <v>030302V03F05</v>
      </c>
      <c r="R15" s="2" t="s">
        <v>178</v>
      </c>
      <c r="S15" s="2" t="s">
        <v>179</v>
      </c>
    </row>
    <row r="16" spans="1:19" ht="21.75" thickBot="1" x14ac:dyDescent="0.4">
      <c r="A16" s="2" t="s">
        <v>70</v>
      </c>
      <c r="B16" s="20" t="s">
        <v>75</v>
      </c>
      <c r="C16" s="20" t="s">
        <v>77</v>
      </c>
      <c r="D16" s="5" t="s">
        <v>71</v>
      </c>
      <c r="E16" s="2" t="s">
        <v>71</v>
      </c>
      <c r="F16" s="2" t="s">
        <v>26</v>
      </c>
      <c r="G16" s="4">
        <v>2564</v>
      </c>
      <c r="H16" s="2" t="s">
        <v>72</v>
      </c>
      <c r="I16" s="2" t="s">
        <v>37</v>
      </c>
      <c r="J16" s="2" t="s">
        <v>73</v>
      </c>
      <c r="K16" s="2" t="s">
        <v>74</v>
      </c>
      <c r="L16" s="2" t="s">
        <v>55</v>
      </c>
      <c r="M16" s="2"/>
      <c r="N16" s="2" t="s">
        <v>75</v>
      </c>
      <c r="O16" s="2" t="s">
        <v>77</v>
      </c>
      <c r="P16" s="2" t="s">
        <v>78</v>
      </c>
      <c r="Q16" t="str">
        <f t="shared" si="0"/>
        <v>030302V04F02</v>
      </c>
      <c r="R16" s="2" t="s">
        <v>75</v>
      </c>
      <c r="S16" s="2" t="s">
        <v>76</v>
      </c>
    </row>
    <row r="17" spans="1:19" ht="21.75" thickBot="1" x14ac:dyDescent="0.4">
      <c r="A17" s="2" t="s">
        <v>110</v>
      </c>
      <c r="B17" s="20" t="s">
        <v>75</v>
      </c>
      <c r="C17" s="20" t="s">
        <v>77</v>
      </c>
      <c r="D17" s="5" t="s">
        <v>111</v>
      </c>
      <c r="E17" s="2" t="s">
        <v>111</v>
      </c>
      <c r="F17" s="2" t="s">
        <v>26</v>
      </c>
      <c r="G17" s="4">
        <v>2565</v>
      </c>
      <c r="H17" s="2" t="s">
        <v>51</v>
      </c>
      <c r="I17" s="2" t="s">
        <v>52</v>
      </c>
      <c r="J17" s="2" t="s">
        <v>112</v>
      </c>
      <c r="K17" s="2" t="s">
        <v>74</v>
      </c>
      <c r="L17" s="2" t="s">
        <v>55</v>
      </c>
      <c r="M17" s="2"/>
      <c r="N17" s="2" t="s">
        <v>75</v>
      </c>
      <c r="O17" s="2" t="s">
        <v>77</v>
      </c>
      <c r="P17" s="2" t="s">
        <v>113</v>
      </c>
      <c r="Q17" t="str">
        <f t="shared" si="0"/>
        <v>030302V04F02</v>
      </c>
      <c r="R17" s="2" t="s">
        <v>75</v>
      </c>
      <c r="S17" s="2" t="s">
        <v>76</v>
      </c>
    </row>
    <row r="18" spans="1:19" ht="21.75" thickBot="1" x14ac:dyDescent="0.4">
      <c r="A18" s="2" t="s">
        <v>144</v>
      </c>
      <c r="B18" s="20" t="s">
        <v>75</v>
      </c>
      <c r="C18" s="20" t="s">
        <v>77</v>
      </c>
      <c r="D18" s="5" t="s">
        <v>145</v>
      </c>
      <c r="E18" s="2" t="s">
        <v>145</v>
      </c>
      <c r="F18" s="2" t="s">
        <v>17</v>
      </c>
      <c r="G18" s="4">
        <v>2566</v>
      </c>
      <c r="H18" s="2" t="s">
        <v>41</v>
      </c>
      <c r="I18" s="2" t="s">
        <v>95</v>
      </c>
      <c r="J18" s="2" t="s">
        <v>53</v>
      </c>
      <c r="K18" s="2" t="s">
        <v>54</v>
      </c>
      <c r="L18" s="2" t="s">
        <v>22</v>
      </c>
      <c r="M18" s="2"/>
      <c r="N18" s="2" t="s">
        <v>75</v>
      </c>
      <c r="O18" s="2" t="s">
        <v>77</v>
      </c>
      <c r="P18" s="2" t="s">
        <v>147</v>
      </c>
      <c r="Q18" t="str">
        <f t="shared" si="0"/>
        <v>030302V04F02</v>
      </c>
      <c r="R18" s="2" t="s">
        <v>125</v>
      </c>
      <c r="S18" s="2" t="s">
        <v>146</v>
      </c>
    </row>
    <row r="19" spans="1:19" ht="21.75" thickBot="1" x14ac:dyDescent="0.4">
      <c r="A19" s="2" t="s">
        <v>186</v>
      </c>
      <c r="B19" s="20" t="s">
        <v>75</v>
      </c>
      <c r="C19" s="20" t="s">
        <v>77</v>
      </c>
      <c r="D19" s="5" t="s">
        <v>145</v>
      </c>
      <c r="E19" s="2" t="s">
        <v>145</v>
      </c>
      <c r="F19" s="2" t="s">
        <v>17</v>
      </c>
      <c r="G19" s="4">
        <v>2567</v>
      </c>
      <c r="H19" s="2" t="s">
        <v>119</v>
      </c>
      <c r="I19" s="2" t="s">
        <v>42</v>
      </c>
      <c r="J19" s="2" t="s">
        <v>53</v>
      </c>
      <c r="K19" s="2" t="s">
        <v>54</v>
      </c>
      <c r="L19" s="2" t="s">
        <v>22</v>
      </c>
      <c r="M19" s="2"/>
      <c r="N19" s="2" t="s">
        <v>75</v>
      </c>
      <c r="O19" s="2" t="s">
        <v>77</v>
      </c>
      <c r="P19" s="2" t="s">
        <v>188</v>
      </c>
      <c r="Q19" t="str">
        <f t="shared" si="0"/>
        <v>030302V04F02</v>
      </c>
      <c r="R19" s="2" t="s">
        <v>170</v>
      </c>
      <c r="S19" s="2" t="s">
        <v>187</v>
      </c>
    </row>
    <row r="20" spans="1:19" ht="21.75" thickBot="1" x14ac:dyDescent="0.4">
      <c r="A20" s="2" t="s">
        <v>34</v>
      </c>
      <c r="B20" s="22" t="s">
        <v>75</v>
      </c>
      <c r="C20" s="22" t="s">
        <v>85</v>
      </c>
      <c r="D20" s="5" t="s">
        <v>35</v>
      </c>
      <c r="E20" s="2" t="s">
        <v>35</v>
      </c>
      <c r="F20" s="2" t="s">
        <v>17</v>
      </c>
      <c r="G20" s="4">
        <v>2563</v>
      </c>
      <c r="H20" s="2" t="s">
        <v>36</v>
      </c>
      <c r="I20" s="2" t="s">
        <v>37</v>
      </c>
      <c r="J20" s="2" t="s">
        <v>32</v>
      </c>
      <c r="K20" s="2" t="s">
        <v>21</v>
      </c>
      <c r="L20" s="2" t="s">
        <v>22</v>
      </c>
      <c r="M20" s="2"/>
      <c r="N20" s="2" t="s">
        <v>75</v>
      </c>
      <c r="O20" s="2" t="s">
        <v>85</v>
      </c>
      <c r="P20" s="2" t="s">
        <v>38</v>
      </c>
      <c r="Q20" t="str">
        <f t="shared" si="0"/>
        <v>030302V04F03</v>
      </c>
    </row>
    <row r="21" spans="1:19" ht="21.75" thickBot="1" x14ac:dyDescent="0.4">
      <c r="A21" s="2" t="s">
        <v>79</v>
      </c>
      <c r="B21" s="22" t="s">
        <v>75</v>
      </c>
      <c r="C21" s="22" t="s">
        <v>85</v>
      </c>
      <c r="D21" s="5" t="s">
        <v>80</v>
      </c>
      <c r="E21" s="2" t="s">
        <v>80</v>
      </c>
      <c r="F21" s="2" t="s">
        <v>17</v>
      </c>
      <c r="G21" s="4">
        <v>2564</v>
      </c>
      <c r="H21" s="2" t="s">
        <v>72</v>
      </c>
      <c r="I21" s="2" t="s">
        <v>37</v>
      </c>
      <c r="J21" s="2" t="s">
        <v>81</v>
      </c>
      <c r="K21" s="2" t="s">
        <v>82</v>
      </c>
      <c r="L21" s="2" t="s">
        <v>83</v>
      </c>
      <c r="M21" s="2"/>
      <c r="N21" s="2" t="s">
        <v>75</v>
      </c>
      <c r="O21" s="2" t="s">
        <v>85</v>
      </c>
      <c r="P21" s="2" t="s">
        <v>86</v>
      </c>
      <c r="Q21" t="str">
        <f t="shared" si="0"/>
        <v>030302V04F03</v>
      </c>
      <c r="R21" s="2" t="s">
        <v>75</v>
      </c>
      <c r="S21" s="2" t="s">
        <v>84</v>
      </c>
    </row>
    <row r="22" spans="1:19" ht="21.75" thickBot="1" x14ac:dyDescent="0.4">
      <c r="A22" s="2" t="s">
        <v>140</v>
      </c>
      <c r="B22" s="22" t="s">
        <v>75</v>
      </c>
      <c r="C22" s="22" t="s">
        <v>85</v>
      </c>
      <c r="D22" s="5" t="s">
        <v>141</v>
      </c>
      <c r="E22" s="2" t="s">
        <v>141</v>
      </c>
      <c r="F22" s="2" t="s">
        <v>17</v>
      </c>
      <c r="G22" s="4">
        <v>2566</v>
      </c>
      <c r="H22" s="2" t="s">
        <v>41</v>
      </c>
      <c r="I22" s="2" t="s">
        <v>95</v>
      </c>
      <c r="J22" s="2" t="s">
        <v>43</v>
      </c>
      <c r="K22" s="2" t="s">
        <v>138</v>
      </c>
      <c r="L22" s="2" t="s">
        <v>22</v>
      </c>
      <c r="M22" s="2"/>
      <c r="N22" s="2" t="s">
        <v>75</v>
      </c>
      <c r="O22" s="2" t="s">
        <v>85</v>
      </c>
      <c r="P22" s="2" t="s">
        <v>143</v>
      </c>
      <c r="Q22" t="str">
        <f t="shared" si="0"/>
        <v>030302V04F03</v>
      </c>
      <c r="R22" s="2" t="s">
        <v>125</v>
      </c>
      <c r="S22" s="2" t="s">
        <v>142</v>
      </c>
    </row>
    <row r="23" spans="1:19" ht="21.75" thickBot="1" x14ac:dyDescent="0.4">
      <c r="A23" s="2" t="s">
        <v>120</v>
      </c>
      <c r="B23" s="21" t="s">
        <v>75</v>
      </c>
      <c r="C23" s="21" t="s">
        <v>127</v>
      </c>
      <c r="D23" s="5" t="s">
        <v>121</v>
      </c>
      <c r="E23" s="2" t="s">
        <v>121</v>
      </c>
      <c r="F23" s="2" t="s">
        <v>17</v>
      </c>
      <c r="G23" s="12">
        <v>2567</v>
      </c>
      <c r="H23" s="12" t="s">
        <v>119</v>
      </c>
      <c r="I23" s="12" t="s">
        <v>42</v>
      </c>
      <c r="J23" s="12" t="s">
        <v>122</v>
      </c>
      <c r="K23" s="12" t="s">
        <v>123</v>
      </c>
      <c r="L23" s="12" t="s">
        <v>22</v>
      </c>
      <c r="M23" s="12" t="s">
        <v>124</v>
      </c>
      <c r="N23" s="12" t="s">
        <v>75</v>
      </c>
      <c r="O23" s="12" t="s">
        <v>127</v>
      </c>
      <c r="P23" s="2" t="s">
        <v>128</v>
      </c>
      <c r="Q23" t="str">
        <f t="shared" si="0"/>
        <v>030302V04F04</v>
      </c>
      <c r="R23" s="11" t="s">
        <v>125</v>
      </c>
      <c r="S23" s="11" t="s">
        <v>126</v>
      </c>
    </row>
    <row r="24" spans="1:19" ht="21.75" thickBot="1" x14ac:dyDescent="0.4">
      <c r="A24" s="2" t="s">
        <v>129</v>
      </c>
      <c r="B24" s="23" t="s">
        <v>75</v>
      </c>
      <c r="C24" s="23" t="s">
        <v>134</v>
      </c>
      <c r="D24" s="6" t="s">
        <v>130</v>
      </c>
      <c r="E24" s="2" t="s">
        <v>130</v>
      </c>
      <c r="F24" s="2" t="s">
        <v>26</v>
      </c>
      <c r="G24" s="4">
        <v>2566</v>
      </c>
      <c r="H24" s="2" t="s">
        <v>41</v>
      </c>
      <c r="I24" s="2" t="s">
        <v>95</v>
      </c>
      <c r="J24" s="2" t="s">
        <v>131</v>
      </c>
      <c r="K24" s="2" t="s">
        <v>132</v>
      </c>
      <c r="L24" s="2" t="s">
        <v>22</v>
      </c>
      <c r="M24" s="2"/>
      <c r="N24" s="2" t="s">
        <v>75</v>
      </c>
      <c r="O24" s="2" t="s">
        <v>134</v>
      </c>
      <c r="P24" s="2" t="s">
        <v>135</v>
      </c>
      <c r="Q24" t="str">
        <f t="shared" si="0"/>
        <v>030302V04F05</v>
      </c>
      <c r="R24" s="2" t="s">
        <v>125</v>
      </c>
      <c r="S24" s="2" t="s">
        <v>133</v>
      </c>
    </row>
  </sheetData>
  <autoFilter ref="A3:S24" xr:uid="{C19A91F8-BB26-499B-BF7A-1AD67CB18D19}">
    <sortState ref="A4:S24">
      <sortCondition ref="C3:C24"/>
    </sortState>
  </autoFilter>
  <hyperlinks>
    <hyperlink ref="D10" r:id="rId1" display="https://emenscr.nesdc.go.th/viewer/view.html?id=5d9d8c491cf04a5bcff24353&amp;username=rmutt057802011" xr:uid="{E8CFD2B5-DBDD-4926-A735-67623DC77213}"/>
    <hyperlink ref="D11" r:id="rId2" display="https://emenscr.nesdc.go.th/viewer/view.html?id=5db6a1a8a099c71470319ade&amp;username=rmutt057802011" xr:uid="{C673E729-CD41-47BF-B469-0BFB72F15985}"/>
    <hyperlink ref="D12" r:id="rId3" display="https://emenscr.nesdc.go.th/viewer/view.html?id=5ed86fbc7248cb604aa91f7d&amp;username=rmutt0578031" xr:uid="{760B391B-1EF2-4C43-ADB3-9015F7F304EE}"/>
    <hyperlink ref="D20" r:id="rId4" display="https://emenscr.nesdc.go.th/viewer/view.html?id=5efeb3328fee0f3091ae8e45&amp;username=rmutt0578031" xr:uid="{17D1D110-A7A6-4445-BB23-FF9261BABFC9}"/>
    <hyperlink ref="D8" r:id="rId5" display="https://emenscr.nesdc.go.th/viewer/view.html?id=5f2bb2be1bb712252cdabb5f&amp;username=uru0535011" xr:uid="{4274B2EF-9245-4785-8548-BE3CCD255F10}"/>
    <hyperlink ref="D13" r:id="rId6" display="https://emenscr.nesdc.go.th/viewer/view.html?id=5f2d85245a5ea30bc8e0c624&amp;username=bcca059541" xr:uid="{12856BCF-8C82-4A77-AAA5-D4D39F13299E}"/>
    <hyperlink ref="D9" r:id="rId7" display="https://emenscr.nesdc.go.th/viewer/view.html?id=5f61c44981d49e7251587ab3&amp;username=msu053061" xr:uid="{ABF9704D-0327-479B-A5F5-4AAD9267C9BA}"/>
    <hyperlink ref="D16" r:id="rId8" display="https://emenscr.nesdc.go.th/viewer/view.html?id=5f96888889823720ff756136&amp;username=moe021281" xr:uid="{BE3C1470-165A-4E21-95E8-00376D99A853}"/>
    <hyperlink ref="D21" r:id="rId9" display="https://emenscr.nesdc.go.th/viewer/view.html?id=5fd049029d7cbe590983c0c3&amp;username=moac0224381" xr:uid="{71CE360C-7F78-421A-83D4-DE95D320121A}"/>
    <hyperlink ref="D4" r:id="rId10" display="https://emenscr.nesdc.go.th/viewer/view.html?id=606d7a2105efe94d030daed8&amp;username=pcru0539101" xr:uid="{ABB5B507-C6AA-4185-9F12-62F788E9DBC6}"/>
    <hyperlink ref="D14" r:id="rId11" display="https://emenscr.nesdc.go.th/viewer/view.html?id=6117eb59ee6abd1f94902871&amp;username=moac7015000061" xr:uid="{FECFD1EF-4AAD-4F7A-955C-5BC6A9452B32}"/>
    <hyperlink ref="D17" r:id="rId12" display="https://emenscr.nesdc.go.th/viewer/view.html?id=61936c5cd51ed2220a0bdbfe&amp;username=moe021111" xr:uid="{08CD3FE0-9D6D-490A-AAE4-571B06DAA179}"/>
    <hyperlink ref="D5" r:id="rId13" display="https://emenscr.nesdc.go.th/viewer/view.html?id=624dabe38ca1b244448e200c&amp;username=pnru0565051" xr:uid="{3E41D4C2-44F4-49B4-9EEB-5D3A9F411D90}"/>
    <hyperlink ref="D23" r:id="rId14" display="https://emenscr.nesdc.go.th/viewer/view.html?id=62c9201f9a43e720666fc496&amp;username=mcru0556131" xr:uid="{AB7574CE-115F-47E4-B94B-A63966369D58}"/>
    <hyperlink ref="D24" r:id="rId15" display="https://emenscr.nesdc.go.th/viewer/view.html?id=63ecb179728aa67344ffde29&amp;username=nrct00051" xr:uid="{AACE58BA-2E96-4997-8748-FDF028845EBA}"/>
    <hyperlink ref="D6" r:id="rId16" display="https://emenscr.nesdc.go.th/viewer/view.html?id=64253d394c7477142637b5ba&amp;username=rmuti11001" xr:uid="{E9953533-DF20-4F08-B457-A61CE7138DA4}"/>
    <hyperlink ref="D22" r:id="rId17" display="https://emenscr.nesdc.go.th/viewer/view.html?id=64254ddb52eb4b14205ceb42&amp;username=rmuti11001" xr:uid="{B198026D-24E2-4781-B2A2-6247188E5235}"/>
    <hyperlink ref="D18" r:id="rId18" display="https://emenscr.nesdc.go.th/viewer/view.html?id=6425abed31107d5c3a8000e8&amp;username=bcca059541" xr:uid="{C1D79E77-CF0C-4A28-AA2E-61A288B1F69F}"/>
    <hyperlink ref="D15" r:id="rId19" display="https://emenscr.nesdc.go.th/viewer/view.html?id=6583c768a4da863b27b204a6&amp;username=nsru0616021" xr:uid="{63905288-D01F-4027-A5D8-DAD8AD6ACD25}"/>
    <hyperlink ref="D7" r:id="rId20" display="https://emenscr.nesdc.go.th/viewer/view.html?id=65aa2c8fec2e4d15d044c22f&amp;username=rmuti11001" xr:uid="{67664677-6CA9-4B8E-8FA4-F01C533EAC57}"/>
    <hyperlink ref="D19" r:id="rId21" display="https://emenscr.nesdc.go.th/viewer/view.html?id=6608395e995a3a1f8f165d96&amp;username=bcca059541" xr:uid="{94A0111A-87A9-43FE-AF6E-21B00D66A22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F3E9-06D3-437F-8372-37A6838E6F1E}">
  <sheetPr>
    <tabColor rgb="FF00B0F0"/>
  </sheetPr>
  <dimension ref="A1:K32"/>
  <sheetViews>
    <sheetView tabSelected="1" zoomScale="85" zoomScaleNormal="85" workbookViewId="0">
      <selection activeCell="AQ29" sqref="AQ29"/>
    </sheetView>
  </sheetViews>
  <sheetFormatPr defaultColWidth="8.7109375" defaultRowHeight="21" x14ac:dyDescent="0.35"/>
  <cols>
    <col min="1" max="1" width="17.85546875" style="26" customWidth="1"/>
    <col min="2" max="2" width="12.85546875" style="1" customWidth="1"/>
    <col min="3" max="7" width="6.28515625" style="33" bestFit="1" customWidth="1"/>
    <col min="8" max="8" width="6.5703125" style="33" hidden="1" customWidth="1"/>
    <col min="9" max="9" width="15.42578125" style="33" customWidth="1"/>
    <col min="10" max="16384" width="8.7109375" style="1"/>
  </cols>
  <sheetData>
    <row r="1" spans="1:11" x14ac:dyDescent="0.35">
      <c r="A1" s="28" t="s">
        <v>199</v>
      </c>
      <c r="B1" s="65" t="s">
        <v>3</v>
      </c>
      <c r="C1" s="29"/>
      <c r="D1" s="29"/>
      <c r="E1" s="29"/>
      <c r="F1" s="29"/>
      <c r="G1" s="29"/>
      <c r="H1" s="29"/>
      <c r="I1" s="29"/>
    </row>
    <row r="2" spans="1:11" ht="40.5" customHeight="1" x14ac:dyDescent="0.35">
      <c r="A2" s="72" t="s">
        <v>200</v>
      </c>
      <c r="B2" s="74">
        <v>2562</v>
      </c>
      <c r="C2" s="74">
        <v>2563</v>
      </c>
      <c r="D2" s="74">
        <v>2564</v>
      </c>
      <c r="E2" s="74">
        <v>2565</v>
      </c>
      <c r="F2" s="74">
        <v>2566</v>
      </c>
      <c r="G2" s="74">
        <v>2567</v>
      </c>
      <c r="H2" s="74" t="s">
        <v>198</v>
      </c>
      <c r="I2" s="73" t="s">
        <v>201</v>
      </c>
      <c r="K2" s="1" t="s">
        <v>206</v>
      </c>
    </row>
    <row r="3" spans="1:11" x14ac:dyDescent="0.35">
      <c r="A3" s="25" t="s">
        <v>45</v>
      </c>
      <c r="B3" s="30"/>
      <c r="C3" s="30">
        <v>1</v>
      </c>
      <c r="D3" s="30">
        <v>1</v>
      </c>
      <c r="E3" s="30">
        <v>1</v>
      </c>
      <c r="F3" s="30">
        <v>2</v>
      </c>
      <c r="G3" s="30">
        <v>1</v>
      </c>
      <c r="H3" s="30"/>
      <c r="I3" s="30">
        <v>6</v>
      </c>
    </row>
    <row r="4" spans="1:11" x14ac:dyDescent="0.35">
      <c r="A4" s="26" t="s">
        <v>92</v>
      </c>
      <c r="B4" s="31"/>
      <c r="C4" s="31"/>
      <c r="D4" s="31">
        <v>1</v>
      </c>
      <c r="E4" s="31">
        <v>1</v>
      </c>
      <c r="F4" s="31">
        <v>1</v>
      </c>
      <c r="G4" s="31">
        <v>1</v>
      </c>
      <c r="H4" s="31"/>
      <c r="I4" s="31">
        <v>4</v>
      </c>
    </row>
    <row r="5" spans="1:11" x14ac:dyDescent="0.35">
      <c r="A5" s="26" t="s">
        <v>47</v>
      </c>
      <c r="B5" s="31"/>
      <c r="C5" s="31"/>
      <c r="D5" s="31"/>
      <c r="E5" s="31"/>
      <c r="F5" s="31">
        <v>1</v>
      </c>
      <c r="G5" s="31"/>
      <c r="H5" s="31"/>
      <c r="I5" s="31">
        <v>1</v>
      </c>
    </row>
    <row r="6" spans="1:11" x14ac:dyDescent="0.35">
      <c r="A6" s="24" t="s">
        <v>204</v>
      </c>
      <c r="B6" s="31"/>
      <c r="C6" s="31"/>
      <c r="D6" s="31"/>
      <c r="E6" s="31"/>
      <c r="F6" s="31"/>
      <c r="G6" s="31"/>
      <c r="H6" s="31"/>
      <c r="I6" s="31"/>
    </row>
    <row r="7" spans="1:11" x14ac:dyDescent="0.35">
      <c r="A7" s="26" t="s">
        <v>68</v>
      </c>
      <c r="B7" s="31"/>
      <c r="C7" s="31">
        <v>1</v>
      </c>
      <c r="D7" s="31"/>
      <c r="E7" s="31"/>
      <c r="F7" s="31"/>
      <c r="G7" s="31"/>
      <c r="H7" s="31"/>
      <c r="I7" s="31">
        <v>1</v>
      </c>
    </row>
    <row r="8" spans="1:11" x14ac:dyDescent="0.35">
      <c r="A8" s="24" t="s">
        <v>205</v>
      </c>
      <c r="B8" s="31"/>
      <c r="C8" s="31"/>
      <c r="D8" s="31"/>
      <c r="E8" s="31"/>
      <c r="F8" s="31"/>
      <c r="G8" s="31"/>
      <c r="H8" s="31"/>
      <c r="I8" s="31"/>
    </row>
    <row r="9" spans="1:11" x14ac:dyDescent="0.35">
      <c r="A9" s="25" t="s">
        <v>57</v>
      </c>
      <c r="B9" s="30">
        <v>2</v>
      </c>
      <c r="C9" s="30">
        <v>1</v>
      </c>
      <c r="D9" s="30"/>
      <c r="E9" s="30">
        <v>1</v>
      </c>
      <c r="F9" s="30"/>
      <c r="G9" s="30"/>
      <c r="H9" s="30"/>
      <c r="I9" s="30">
        <v>4</v>
      </c>
    </row>
    <row r="10" spans="1:11" x14ac:dyDescent="0.35">
      <c r="A10" s="26" t="s">
        <v>192</v>
      </c>
      <c r="B10" s="31"/>
      <c r="C10" s="31"/>
      <c r="D10" s="31"/>
      <c r="E10" s="31"/>
      <c r="F10" s="31"/>
      <c r="G10" s="31"/>
      <c r="H10" s="31"/>
      <c r="I10" s="31"/>
    </row>
    <row r="11" spans="1:11" x14ac:dyDescent="0.35">
      <c r="A11" s="26" t="s">
        <v>98</v>
      </c>
      <c r="B11" s="31"/>
      <c r="C11" s="31"/>
      <c r="D11" s="31"/>
      <c r="E11" s="31"/>
      <c r="F11" s="31"/>
      <c r="G11" s="31"/>
      <c r="H11" s="31"/>
      <c r="I11" s="31"/>
    </row>
    <row r="12" spans="1:11" x14ac:dyDescent="0.35">
      <c r="A12" s="26" t="s">
        <v>193</v>
      </c>
      <c r="B12" s="31"/>
      <c r="C12" s="31"/>
      <c r="D12" s="31"/>
      <c r="E12" s="31"/>
      <c r="F12" s="31"/>
      <c r="G12" s="31"/>
      <c r="H12" s="31"/>
      <c r="I12" s="31"/>
    </row>
    <row r="13" spans="1:11" x14ac:dyDescent="0.35">
      <c r="A13" s="26" t="s">
        <v>190</v>
      </c>
      <c r="B13" s="31">
        <v>1</v>
      </c>
      <c r="C13" s="31"/>
      <c r="D13" s="31"/>
      <c r="E13" s="31"/>
      <c r="F13" s="31"/>
      <c r="G13" s="31"/>
      <c r="H13" s="31"/>
      <c r="I13" s="31">
        <v>1</v>
      </c>
    </row>
    <row r="14" spans="1:11" x14ac:dyDescent="0.35">
      <c r="A14" s="26" t="s">
        <v>59</v>
      </c>
      <c r="B14" s="31">
        <v>1</v>
      </c>
      <c r="C14" s="31">
        <v>1</v>
      </c>
      <c r="D14" s="31"/>
      <c r="E14" s="31">
        <v>1</v>
      </c>
      <c r="F14" s="31"/>
      <c r="G14" s="31"/>
      <c r="H14" s="31"/>
      <c r="I14" s="31">
        <v>3</v>
      </c>
    </row>
    <row r="15" spans="1:11" x14ac:dyDescent="0.35">
      <c r="A15" s="26" t="s">
        <v>202</v>
      </c>
      <c r="B15" s="31"/>
      <c r="C15" s="31"/>
      <c r="D15" s="31"/>
      <c r="E15" s="31"/>
      <c r="F15" s="31"/>
      <c r="G15" s="31"/>
      <c r="H15" s="31"/>
      <c r="I15" s="31"/>
    </row>
    <row r="16" spans="1:11" x14ac:dyDescent="0.35">
      <c r="A16" s="25" t="s">
        <v>107</v>
      </c>
      <c r="B16" s="30"/>
      <c r="C16" s="30"/>
      <c r="D16" s="30"/>
      <c r="E16" s="30"/>
      <c r="F16" s="30">
        <v>1</v>
      </c>
      <c r="G16" s="30">
        <v>1</v>
      </c>
      <c r="H16" s="30"/>
      <c r="I16" s="30">
        <v>2</v>
      </c>
    </row>
    <row r="17" spans="1:11" x14ac:dyDescent="0.35">
      <c r="A17" s="26" t="s">
        <v>108</v>
      </c>
      <c r="B17" s="31"/>
      <c r="C17" s="31"/>
      <c r="D17" s="31"/>
      <c r="E17" s="31"/>
      <c r="F17" s="31">
        <v>1</v>
      </c>
      <c r="G17" s="31"/>
      <c r="H17" s="31"/>
      <c r="I17" s="31">
        <v>1</v>
      </c>
    </row>
    <row r="18" spans="1:11" x14ac:dyDescent="0.35">
      <c r="A18" s="26" t="s">
        <v>194</v>
      </c>
      <c r="B18" s="31"/>
      <c r="C18" s="31"/>
      <c r="D18" s="31"/>
      <c r="E18" s="31"/>
      <c r="F18" s="31"/>
      <c r="G18" s="31"/>
      <c r="H18" s="31"/>
      <c r="I18" s="31"/>
    </row>
    <row r="19" spans="1:11" x14ac:dyDescent="0.35">
      <c r="A19" s="26" t="s">
        <v>195</v>
      </c>
      <c r="B19" s="31"/>
      <c r="C19" s="31"/>
      <c r="D19" s="31"/>
      <c r="E19" s="31"/>
      <c r="F19" s="31"/>
      <c r="G19" s="31"/>
      <c r="H19" s="31"/>
      <c r="I19" s="31"/>
    </row>
    <row r="20" spans="1:11" x14ac:dyDescent="0.35">
      <c r="A20" s="26" t="s">
        <v>196</v>
      </c>
      <c r="B20" s="31"/>
      <c r="C20" s="31"/>
      <c r="D20" s="31"/>
      <c r="E20" s="31"/>
      <c r="F20" s="31"/>
      <c r="G20" s="31"/>
      <c r="H20" s="31"/>
      <c r="I20" s="31"/>
    </row>
    <row r="21" spans="1:11" x14ac:dyDescent="0.35">
      <c r="A21" s="26" t="s">
        <v>180</v>
      </c>
      <c r="B21" s="31"/>
      <c r="C21" s="31"/>
      <c r="D21" s="31"/>
      <c r="E21" s="31"/>
      <c r="F21" s="31"/>
      <c r="G21" s="31">
        <v>1</v>
      </c>
      <c r="H21" s="31"/>
      <c r="I21" s="31">
        <v>1</v>
      </c>
    </row>
    <row r="22" spans="1:11" x14ac:dyDescent="0.35">
      <c r="A22" s="26" t="s">
        <v>197</v>
      </c>
      <c r="B22" s="31"/>
      <c r="C22" s="31"/>
      <c r="D22" s="31"/>
      <c r="E22" s="31"/>
      <c r="F22" s="31"/>
      <c r="G22" s="31"/>
      <c r="H22" s="31"/>
      <c r="I22" s="31"/>
    </row>
    <row r="23" spans="1:11" x14ac:dyDescent="0.35">
      <c r="A23" s="25" t="s">
        <v>75</v>
      </c>
      <c r="B23" s="30"/>
      <c r="C23" s="30">
        <v>1</v>
      </c>
      <c r="D23" s="30">
        <v>2</v>
      </c>
      <c r="E23" s="30">
        <v>1</v>
      </c>
      <c r="F23" s="30">
        <v>3</v>
      </c>
      <c r="G23" s="30">
        <v>2</v>
      </c>
      <c r="H23" s="30"/>
      <c r="I23" s="30">
        <v>9</v>
      </c>
    </row>
    <row r="24" spans="1:11" x14ac:dyDescent="0.35">
      <c r="A24" s="26" t="s">
        <v>171</v>
      </c>
      <c r="B24" s="31"/>
      <c r="C24" s="31"/>
      <c r="D24" s="31"/>
      <c r="E24" s="31"/>
      <c r="F24" s="31"/>
      <c r="G24" s="31"/>
      <c r="H24" s="31"/>
      <c r="I24" s="31"/>
    </row>
    <row r="25" spans="1:11" x14ac:dyDescent="0.35">
      <c r="A25" s="26" t="s">
        <v>77</v>
      </c>
      <c r="B25" s="31"/>
      <c r="C25" s="31"/>
      <c r="D25" s="31">
        <v>1</v>
      </c>
      <c r="E25" s="31">
        <v>1</v>
      </c>
      <c r="F25" s="31">
        <v>1</v>
      </c>
      <c r="G25" s="31">
        <v>1</v>
      </c>
      <c r="H25" s="31"/>
      <c r="I25" s="31">
        <v>4</v>
      </c>
    </row>
    <row r="26" spans="1:11" x14ac:dyDescent="0.35">
      <c r="A26" s="26" t="s">
        <v>85</v>
      </c>
      <c r="B26" s="31"/>
      <c r="C26" s="31">
        <v>1</v>
      </c>
      <c r="D26" s="31">
        <v>1</v>
      </c>
      <c r="E26" s="31"/>
      <c r="F26" s="31">
        <v>1</v>
      </c>
      <c r="G26" s="31"/>
      <c r="H26" s="31"/>
      <c r="I26" s="31">
        <v>3</v>
      </c>
    </row>
    <row r="27" spans="1:11" x14ac:dyDescent="0.35">
      <c r="A27" s="26" t="s">
        <v>127</v>
      </c>
      <c r="B27" s="31"/>
      <c r="C27" s="31"/>
      <c r="D27" s="31"/>
      <c r="E27" s="31"/>
      <c r="F27" s="31"/>
      <c r="G27" s="31">
        <v>1</v>
      </c>
      <c r="H27" s="31"/>
      <c r="I27" s="31">
        <v>1</v>
      </c>
    </row>
    <row r="28" spans="1:11" x14ac:dyDescent="0.35">
      <c r="A28" s="26" t="s">
        <v>134</v>
      </c>
      <c r="B28" s="31"/>
      <c r="C28" s="31"/>
      <c r="D28" s="31"/>
      <c r="E28" s="31"/>
      <c r="F28" s="31">
        <v>1</v>
      </c>
      <c r="G28" s="31"/>
      <c r="H28" s="31"/>
      <c r="I28" s="31">
        <v>1</v>
      </c>
    </row>
    <row r="29" spans="1:11" x14ac:dyDescent="0.35">
      <c r="A29" s="26" t="s">
        <v>203</v>
      </c>
      <c r="B29" s="31"/>
      <c r="C29" s="31"/>
      <c r="D29" s="31"/>
      <c r="E29" s="31"/>
      <c r="F29" s="31"/>
      <c r="G29" s="31"/>
      <c r="H29" s="31"/>
      <c r="I29" s="31"/>
    </row>
    <row r="30" spans="1:11" x14ac:dyDescent="0.35">
      <c r="A30" s="27" t="s">
        <v>201</v>
      </c>
      <c r="B30" s="66">
        <v>2</v>
      </c>
      <c r="C30" s="32">
        <v>3</v>
      </c>
      <c r="D30" s="32">
        <v>3</v>
      </c>
      <c r="E30" s="32">
        <v>3</v>
      </c>
      <c r="F30" s="32">
        <v>6</v>
      </c>
      <c r="G30" s="32">
        <v>4</v>
      </c>
      <c r="H30" s="32"/>
      <c r="I30" s="66">
        <v>21</v>
      </c>
    </row>
    <row r="32" spans="1:11" x14ac:dyDescent="0.35">
      <c r="K32" s="1" t="s">
        <v>207</v>
      </c>
    </row>
  </sheetData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F9BE-3EF6-419D-BAA3-CB02264DDFE4}">
  <sheetPr>
    <tabColor rgb="FFC00000"/>
  </sheetPr>
  <dimension ref="A1:T9"/>
  <sheetViews>
    <sheetView topLeftCell="C1" zoomScale="85" zoomScaleNormal="85" workbookViewId="0">
      <pane ySplit="2" topLeftCell="A3" activePane="bottomLeft" state="frozen"/>
      <selection activeCell="B1" sqref="B1"/>
      <selection pane="bottomLeft" activeCell="G4" sqref="G4:T4"/>
    </sheetView>
  </sheetViews>
  <sheetFormatPr defaultRowHeight="15" x14ac:dyDescent="0.25"/>
  <cols>
    <col min="1" max="1" width="27.140625" hidden="1" customWidth="1"/>
    <col min="2" max="2" width="13.28515625" customWidth="1"/>
    <col min="3" max="3" width="16.7109375" customWidth="1"/>
    <col min="4" max="4" width="19.42578125" hidden="1" customWidth="1"/>
    <col min="5" max="5" width="31.7109375" customWidth="1"/>
    <col min="6" max="6" width="9.7109375" hidden="1" customWidth="1"/>
    <col min="7" max="7" width="35.28515625" customWidth="1"/>
    <col min="8" max="8" width="44" bestFit="1" customWidth="1"/>
    <col min="9" max="9" width="9.42578125" hidden="1" customWidth="1"/>
    <col min="10" max="16" width="17.28515625" bestFit="1" customWidth="1"/>
    <col min="17" max="17" width="18.85546875" bestFit="1" customWidth="1"/>
    <col min="18" max="18" width="15.5703125" bestFit="1" customWidth="1"/>
    <col min="19" max="19" width="15.42578125" bestFit="1" customWidth="1"/>
    <col min="20" max="20" width="10.85546875" customWidth="1"/>
  </cols>
  <sheetData>
    <row r="1" spans="1:20" ht="35.450000000000003" customHeight="1" x14ac:dyDescent="0.55000000000000004">
      <c r="B1" s="46" t="s">
        <v>239</v>
      </c>
    </row>
    <row r="2" spans="1:20" ht="21" x14ac:dyDescent="0.25">
      <c r="A2" s="44" t="s">
        <v>0</v>
      </c>
      <c r="B2" s="34" t="s">
        <v>12</v>
      </c>
      <c r="C2" s="34" t="s">
        <v>13</v>
      </c>
      <c r="D2" s="34" t="s">
        <v>208</v>
      </c>
      <c r="E2" s="34" t="s">
        <v>209</v>
      </c>
      <c r="F2" s="34" t="s">
        <v>209</v>
      </c>
      <c r="G2" s="34" t="s">
        <v>210</v>
      </c>
      <c r="H2" s="34" t="s">
        <v>211</v>
      </c>
      <c r="I2" s="34" t="s">
        <v>212</v>
      </c>
      <c r="J2" s="34" t="s">
        <v>213</v>
      </c>
      <c r="K2" s="34" t="s">
        <v>214</v>
      </c>
      <c r="L2" s="34" t="s">
        <v>215</v>
      </c>
      <c r="M2" s="34" t="s">
        <v>216</v>
      </c>
      <c r="N2" s="34" t="s">
        <v>217</v>
      </c>
      <c r="O2" s="34" t="s">
        <v>218</v>
      </c>
      <c r="P2" s="34" t="s">
        <v>219</v>
      </c>
      <c r="Q2" s="35" t="s">
        <v>220</v>
      </c>
      <c r="R2" s="36" t="s">
        <v>221</v>
      </c>
      <c r="S2" s="36" t="s">
        <v>222</v>
      </c>
      <c r="T2" s="37" t="s">
        <v>223</v>
      </c>
    </row>
    <row r="3" spans="1:20" ht="21" x14ac:dyDescent="0.35">
      <c r="A3" s="45" t="s">
        <v>224</v>
      </c>
      <c r="B3" s="15" t="s">
        <v>45</v>
      </c>
      <c r="C3" s="15" t="s">
        <v>47</v>
      </c>
      <c r="D3" s="39" t="s">
        <v>164</v>
      </c>
      <c r="E3" s="40" t="str">
        <f t="shared" ref="E3:E9" si="0">HYPERLINK(D3,F3)</f>
        <v>ส่งเสริมพัฒนาการจัดตั้งวิสาหกิจการเกษตรจากฐานชีวภาพและภูมิปัญญาท้องถิ่น</v>
      </c>
      <c r="F3" s="39" t="s">
        <v>162</v>
      </c>
      <c r="G3" s="39" t="s">
        <v>21</v>
      </c>
      <c r="H3" s="39" t="s">
        <v>22</v>
      </c>
      <c r="I3" s="38" t="s">
        <v>225</v>
      </c>
      <c r="J3" s="41">
        <v>1</v>
      </c>
      <c r="K3" s="42">
        <v>2.5</v>
      </c>
      <c r="L3" s="41">
        <v>3.625</v>
      </c>
      <c r="M3" s="41">
        <v>3.75</v>
      </c>
      <c r="N3" s="41">
        <v>4.75</v>
      </c>
      <c r="O3" s="41">
        <v>5</v>
      </c>
      <c r="P3" s="41">
        <v>4.9375</v>
      </c>
      <c r="Q3" s="42" t="s">
        <v>226</v>
      </c>
      <c r="R3" s="43" t="s">
        <v>227</v>
      </c>
      <c r="S3" s="42" t="s">
        <v>228</v>
      </c>
      <c r="T3" s="43" t="s">
        <v>227</v>
      </c>
    </row>
    <row r="4" spans="1:20" ht="21" x14ac:dyDescent="0.35">
      <c r="A4" s="45" t="s">
        <v>229</v>
      </c>
      <c r="B4" s="64" t="s">
        <v>57</v>
      </c>
      <c r="C4" s="64" t="s">
        <v>98</v>
      </c>
      <c r="D4" s="39" t="s">
        <v>155</v>
      </c>
      <c r="E4" s="40" t="str">
        <f t="shared" si="0"/>
        <v>โครงการส่งเสริมการจัดตั้งและบริหารจัดการวิสาหกิจเกษตรฐานชีวภาพและภูมิปัญญาท้องถิ่น</v>
      </c>
      <c r="F4" s="39" t="s">
        <v>94</v>
      </c>
      <c r="G4" s="39" t="s">
        <v>97</v>
      </c>
      <c r="H4" s="39" t="s">
        <v>83</v>
      </c>
      <c r="I4" s="38" t="s">
        <v>225</v>
      </c>
      <c r="J4" s="41">
        <v>1</v>
      </c>
      <c r="K4" s="41">
        <v>4</v>
      </c>
      <c r="L4" s="41">
        <v>3.5</v>
      </c>
      <c r="M4" s="41">
        <v>4</v>
      </c>
      <c r="N4" s="41">
        <v>4</v>
      </c>
      <c r="O4" s="41">
        <v>4.875</v>
      </c>
      <c r="P4" s="41">
        <v>4.90625</v>
      </c>
      <c r="Q4" s="41" t="s">
        <v>230</v>
      </c>
      <c r="R4" s="43" t="s">
        <v>227</v>
      </c>
      <c r="S4" s="43" t="s">
        <v>227</v>
      </c>
      <c r="T4" s="41" t="s">
        <v>231</v>
      </c>
    </row>
    <row r="5" spans="1:20" ht="21" x14ac:dyDescent="0.35">
      <c r="A5" s="45" t="s">
        <v>232</v>
      </c>
      <c r="B5" s="18" t="s">
        <v>57</v>
      </c>
      <c r="C5" s="18" t="s">
        <v>59</v>
      </c>
      <c r="D5" s="39" t="s">
        <v>174</v>
      </c>
      <c r="E5" s="40" t="str">
        <f t="shared" si="0"/>
        <v>โครงการการเสริมสร้างศักยภาพ องค์ความรู้และทักษะที่จำผ่านเข้ารอบในการผ่านเข้ารอบผู้ประกอบการธุรกิจสมัยใหม่ให้กับวิสาหกิจชุมชนในพื้นที่ภาคตะวันออกเฉียงเหนือ (คณะเทคโนโลยีอุตสาหกรรม)</v>
      </c>
      <c r="F5" s="39" t="s">
        <v>233</v>
      </c>
      <c r="G5" s="39" t="s">
        <v>173</v>
      </c>
      <c r="H5" s="39" t="s">
        <v>22</v>
      </c>
      <c r="I5" s="38" t="s">
        <v>225</v>
      </c>
      <c r="J5" s="42">
        <v>0.625</v>
      </c>
      <c r="K5" s="42">
        <v>3</v>
      </c>
      <c r="L5" s="42">
        <v>3.25</v>
      </c>
      <c r="M5" s="41">
        <v>4.375</v>
      </c>
      <c r="N5" s="41">
        <v>4.625</v>
      </c>
      <c r="O5" s="42">
        <v>2</v>
      </c>
      <c r="P5" s="41">
        <v>4.875</v>
      </c>
      <c r="Q5" s="42" t="s">
        <v>226</v>
      </c>
      <c r="R5" s="42" t="s">
        <v>234</v>
      </c>
      <c r="S5" s="42" t="s">
        <v>228</v>
      </c>
      <c r="T5" s="43" t="s">
        <v>227</v>
      </c>
    </row>
    <row r="6" spans="1:20" ht="21" x14ac:dyDescent="0.35">
      <c r="A6" s="45" t="s">
        <v>235</v>
      </c>
      <c r="B6" s="18" t="s">
        <v>57</v>
      </c>
      <c r="C6" s="18" t="s">
        <v>59</v>
      </c>
      <c r="D6" s="39" t="s">
        <v>161</v>
      </c>
      <c r="E6" s="40" t="str">
        <f t="shared" si="0"/>
        <v>โครงการพัฒนาศักยภาพผู้ประกอบการวิสาหกิจชุมชนสู่มืออาชีพและการยกระดับผลิตภัณฑ์ชีวภาพเพื่อเพิ่มความสามารถในการแข่งขัน</v>
      </c>
      <c r="F6" s="39" t="s">
        <v>160</v>
      </c>
      <c r="G6" s="39" t="s">
        <v>21</v>
      </c>
      <c r="H6" s="39" t="s">
        <v>22</v>
      </c>
      <c r="I6" s="38" t="s">
        <v>225</v>
      </c>
      <c r="J6" s="41">
        <v>1</v>
      </c>
      <c r="K6" s="41">
        <v>3.75</v>
      </c>
      <c r="L6" s="42">
        <v>3.25</v>
      </c>
      <c r="M6" s="41">
        <v>4.375</v>
      </c>
      <c r="N6" s="42">
        <v>3.375</v>
      </c>
      <c r="O6" s="41">
        <v>4</v>
      </c>
      <c r="P6" s="41">
        <v>4.84375</v>
      </c>
      <c r="Q6" s="42" t="s">
        <v>226</v>
      </c>
      <c r="R6" s="43" t="s">
        <v>227</v>
      </c>
      <c r="S6" s="42" t="s">
        <v>228</v>
      </c>
      <c r="T6" s="43" t="s">
        <v>227</v>
      </c>
    </row>
    <row r="7" spans="1:20" ht="21" x14ac:dyDescent="0.35">
      <c r="A7" s="45" t="s">
        <v>236</v>
      </c>
      <c r="B7" s="18" t="s">
        <v>57</v>
      </c>
      <c r="C7" s="18" t="s">
        <v>59</v>
      </c>
      <c r="D7" s="39" t="s">
        <v>167</v>
      </c>
      <c r="E7" s="40" t="str">
        <f t="shared" si="0"/>
        <v>โครงการเสริมสร้างสมรรถนะผู้ประกอบการชุมชนสู่การจัดตั้งวิสาหกิจชุมชนในเขตภาคกลางตอนล่าง</v>
      </c>
      <c r="F7" s="39" t="s">
        <v>165</v>
      </c>
      <c r="G7" s="39" t="s">
        <v>166</v>
      </c>
      <c r="H7" s="39" t="s">
        <v>22</v>
      </c>
      <c r="I7" s="38" t="s">
        <v>225</v>
      </c>
      <c r="J7" s="41">
        <v>0.875</v>
      </c>
      <c r="K7" s="41">
        <v>3.75</v>
      </c>
      <c r="L7" s="42">
        <v>2.625</v>
      </c>
      <c r="M7" s="41">
        <v>4.75</v>
      </c>
      <c r="N7" s="42">
        <v>3.25</v>
      </c>
      <c r="O7" s="41">
        <v>4.5</v>
      </c>
      <c r="P7" s="41">
        <v>4.71875</v>
      </c>
      <c r="Q7" s="42" t="s">
        <v>226</v>
      </c>
      <c r="R7" s="42" t="s">
        <v>234</v>
      </c>
      <c r="S7" s="42" t="s">
        <v>228</v>
      </c>
      <c r="T7" s="43" t="s">
        <v>227</v>
      </c>
    </row>
    <row r="8" spans="1:20" ht="21" x14ac:dyDescent="0.35">
      <c r="A8" s="45" t="s">
        <v>237</v>
      </c>
      <c r="B8" s="18" t="s">
        <v>57</v>
      </c>
      <c r="C8" s="18" t="s">
        <v>59</v>
      </c>
      <c r="D8" s="39" t="s">
        <v>159</v>
      </c>
      <c r="E8" s="40" t="str">
        <f t="shared" si="0"/>
        <v>พัฒนาศักยภาพผู้ประกอบการเกษตรเทคโนโลยี</v>
      </c>
      <c r="F8" s="39" t="s">
        <v>156</v>
      </c>
      <c r="G8" s="39" t="s">
        <v>157</v>
      </c>
      <c r="H8" s="39" t="s">
        <v>158</v>
      </c>
      <c r="I8" s="38" t="s">
        <v>225</v>
      </c>
      <c r="J8" s="41">
        <v>1</v>
      </c>
      <c r="K8" s="41">
        <v>3.75</v>
      </c>
      <c r="L8" s="42">
        <v>1.875</v>
      </c>
      <c r="M8" s="41">
        <v>3.75</v>
      </c>
      <c r="N8" s="42">
        <v>3</v>
      </c>
      <c r="O8" s="42">
        <v>2.25</v>
      </c>
      <c r="P8" s="41">
        <v>4.90625</v>
      </c>
      <c r="Q8" s="42" t="s">
        <v>226</v>
      </c>
      <c r="R8" s="43" t="s">
        <v>227</v>
      </c>
      <c r="S8" s="42" t="s">
        <v>228</v>
      </c>
      <c r="T8" s="43" t="s">
        <v>227</v>
      </c>
    </row>
    <row r="9" spans="1:20" ht="21" x14ac:dyDescent="0.35">
      <c r="A9" s="45" t="s">
        <v>238</v>
      </c>
      <c r="B9" s="47" t="s">
        <v>75</v>
      </c>
      <c r="C9" s="47" t="s">
        <v>171</v>
      </c>
      <c r="D9" s="39" t="s">
        <v>172</v>
      </c>
      <c r="E9" s="40" t="str">
        <f t="shared" si="0"/>
        <v>การพัฒนาและส่งเสริมเครือข่ายเกษตรชีวภาพสู่ภาคอุตสาหกรรมผ่าน Carbon Neutrality Process</v>
      </c>
      <c r="F9" s="39" t="s">
        <v>168</v>
      </c>
      <c r="G9" s="39" t="s">
        <v>169</v>
      </c>
      <c r="H9" s="39" t="s">
        <v>22</v>
      </c>
      <c r="I9" s="38" t="s">
        <v>225</v>
      </c>
      <c r="J9" s="42">
        <v>0.625</v>
      </c>
      <c r="K9" s="42">
        <v>2.625</v>
      </c>
      <c r="L9" s="42">
        <v>2.375</v>
      </c>
      <c r="M9" s="41">
        <v>3.5</v>
      </c>
      <c r="N9" s="41">
        <v>3.5</v>
      </c>
      <c r="O9" s="42">
        <v>2.25</v>
      </c>
      <c r="P9" s="41">
        <v>4.875</v>
      </c>
      <c r="Q9" s="42" t="s">
        <v>226</v>
      </c>
      <c r="R9" s="42" t="s">
        <v>234</v>
      </c>
      <c r="S9" s="42" t="s">
        <v>228</v>
      </c>
      <c r="T9" s="43" t="s">
        <v>227</v>
      </c>
    </row>
  </sheetData>
  <autoFilter ref="B2:T9" xr:uid="{86E55895-5601-4587-A315-35A0C09AEDBC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848A-8599-4F31-A2C3-6928A2F556D3}">
  <sheetPr>
    <tabColor rgb="FF00B050"/>
  </sheetPr>
  <dimension ref="A1:T7"/>
  <sheetViews>
    <sheetView topLeftCell="B1" zoomScale="70" zoomScaleNormal="70" workbookViewId="0">
      <pane ySplit="4" topLeftCell="A5" activePane="bottomLeft" state="frozen"/>
      <selection activeCell="B1" sqref="B1"/>
      <selection pane="bottomLeft" activeCell="J24" sqref="J24"/>
    </sheetView>
  </sheetViews>
  <sheetFormatPr defaultRowHeight="15" x14ac:dyDescent="0.25"/>
  <cols>
    <col min="1" max="1" width="13.5703125" hidden="1" customWidth="1"/>
    <col min="2" max="2" width="42.140625" customWidth="1"/>
    <col min="3" max="3" width="27.140625" hidden="1" customWidth="1"/>
    <col min="4" max="4" width="25" hidden="1" customWidth="1"/>
    <col min="5" max="5" width="14.28515625" customWidth="1"/>
    <col min="6" max="6" width="16.85546875" hidden="1" customWidth="1"/>
    <col min="7" max="7" width="16.42578125" hidden="1" customWidth="1"/>
    <col min="8" max="8" width="25.5703125" hidden="1" customWidth="1"/>
    <col min="9" max="11" width="32.140625" customWidth="1"/>
    <col min="12" max="12" width="16.85546875" customWidth="1"/>
    <col min="13" max="13" width="16.5703125" customWidth="1"/>
    <col min="14" max="15" width="16.5703125" hidden="1" customWidth="1"/>
    <col min="16" max="16" width="24.140625" hidden="1" customWidth="1"/>
    <col min="17" max="17" width="18.5703125" hidden="1" customWidth="1"/>
    <col min="18" max="18" width="11.42578125" hidden="1" customWidth="1"/>
    <col min="19" max="19" width="21.42578125" customWidth="1"/>
    <col min="20" max="20" width="21.140625" customWidth="1"/>
  </cols>
  <sheetData>
    <row r="1" spans="1:20" ht="31.5" customHeight="1" x14ac:dyDescent="0.25">
      <c r="B1" s="63" t="s">
        <v>244</v>
      </c>
    </row>
    <row r="2" spans="1:20" ht="23.1" customHeight="1" x14ac:dyDescent="0.45">
      <c r="B2" s="58"/>
    </row>
    <row r="3" spans="1:20" ht="28.5" x14ac:dyDescent="0.45">
      <c r="B3" s="55"/>
      <c r="E3" s="55"/>
      <c r="I3" s="55"/>
      <c r="J3" s="55"/>
      <c r="K3" s="55"/>
      <c r="L3" s="70" t="s">
        <v>242</v>
      </c>
      <c r="M3" s="71"/>
      <c r="S3" s="68" t="s">
        <v>241</v>
      </c>
      <c r="T3" s="69"/>
    </row>
    <row r="4" spans="1:20" ht="21.75" thickBot="1" x14ac:dyDescent="0.3">
      <c r="A4" s="7" t="s">
        <v>0</v>
      </c>
      <c r="B4" s="48" t="s">
        <v>189</v>
      </c>
      <c r="C4" s="7" t="s">
        <v>1</v>
      </c>
      <c r="D4" s="7" t="s">
        <v>2</v>
      </c>
      <c r="E4" s="48" t="s">
        <v>3</v>
      </c>
      <c r="F4" s="7" t="s">
        <v>4</v>
      </c>
      <c r="G4" s="7" t="s">
        <v>5</v>
      </c>
      <c r="H4" s="7" t="s">
        <v>6</v>
      </c>
      <c r="I4" s="48" t="s">
        <v>7</v>
      </c>
      <c r="J4" s="48" t="s">
        <v>8</v>
      </c>
      <c r="K4" s="48" t="s">
        <v>9</v>
      </c>
      <c r="L4" s="56" t="s">
        <v>12</v>
      </c>
      <c r="M4" s="57" t="s">
        <v>13</v>
      </c>
      <c r="N4" s="49" t="s">
        <v>14</v>
      </c>
      <c r="O4" s="50" t="s">
        <v>191</v>
      </c>
      <c r="P4" s="9" t="s">
        <v>10</v>
      </c>
      <c r="Q4" s="9" t="s">
        <v>11</v>
      </c>
      <c r="R4" s="50" t="s">
        <v>240</v>
      </c>
      <c r="S4" s="51" t="s">
        <v>12</v>
      </c>
      <c r="T4" s="51" t="s">
        <v>13</v>
      </c>
    </row>
    <row r="5" spans="1:20" ht="21.75" thickBot="1" x14ac:dyDescent="0.4">
      <c r="A5" s="2" t="s">
        <v>101</v>
      </c>
      <c r="B5" s="54" t="s">
        <v>94</v>
      </c>
      <c r="C5" s="2" t="s">
        <v>94</v>
      </c>
      <c r="D5" s="2" t="s">
        <v>17</v>
      </c>
      <c r="E5" s="2">
        <v>2566</v>
      </c>
      <c r="F5" s="2" t="s">
        <v>41</v>
      </c>
      <c r="G5" s="2" t="s">
        <v>95</v>
      </c>
      <c r="H5" s="2" t="s">
        <v>102</v>
      </c>
      <c r="I5" s="2" t="s">
        <v>103</v>
      </c>
      <c r="J5" s="2" t="s">
        <v>83</v>
      </c>
      <c r="K5" s="2" t="s">
        <v>104</v>
      </c>
      <c r="L5" s="52" t="s">
        <v>107</v>
      </c>
      <c r="M5" s="52" t="s">
        <v>108</v>
      </c>
      <c r="N5" s="2" t="s">
        <v>109</v>
      </c>
      <c r="O5" t="str">
        <f>IF(LEN(M5=11),_xlfn.CONCAT(L5,"F",RIGHT(M5,2)),M5)</f>
        <v>030302V03F01</v>
      </c>
      <c r="P5" s="2" t="s">
        <v>105</v>
      </c>
      <c r="Q5" s="2" t="s">
        <v>106</v>
      </c>
      <c r="R5" s="2"/>
      <c r="S5" s="52" t="s">
        <v>107</v>
      </c>
      <c r="T5" s="52" t="s">
        <v>108</v>
      </c>
    </row>
    <row r="6" spans="1:20" ht="21.75" thickBot="1" x14ac:dyDescent="0.4">
      <c r="A6" s="2" t="s">
        <v>120</v>
      </c>
      <c r="B6" s="54" t="s">
        <v>121</v>
      </c>
      <c r="C6" s="2" t="s">
        <v>121</v>
      </c>
      <c r="D6" s="2" t="s">
        <v>17</v>
      </c>
      <c r="E6" s="2">
        <v>2567</v>
      </c>
      <c r="F6" s="2" t="s">
        <v>119</v>
      </c>
      <c r="G6" s="2" t="s">
        <v>42</v>
      </c>
      <c r="H6" s="2" t="s">
        <v>122</v>
      </c>
      <c r="I6" s="2" t="s">
        <v>123</v>
      </c>
      <c r="J6" s="2" t="s">
        <v>22</v>
      </c>
      <c r="K6" s="2" t="s">
        <v>124</v>
      </c>
      <c r="L6" s="52" t="s">
        <v>75</v>
      </c>
      <c r="M6" s="52" t="s">
        <v>127</v>
      </c>
      <c r="N6" s="2" t="s">
        <v>128</v>
      </c>
      <c r="O6" t="str">
        <f>IF(LEN(M6=11),_xlfn.CONCAT(L6,"F",RIGHT(M6,2)),M6)</f>
        <v>030302V04F04</v>
      </c>
      <c r="P6" s="11" t="s">
        <v>125</v>
      </c>
      <c r="Q6" s="11" t="s">
        <v>126</v>
      </c>
      <c r="R6" s="11"/>
      <c r="S6" s="52" t="s">
        <v>75</v>
      </c>
      <c r="T6" s="52" t="s">
        <v>127</v>
      </c>
    </row>
    <row r="7" spans="1:20" ht="21" x14ac:dyDescent="0.35">
      <c r="A7" s="2" t="s">
        <v>148</v>
      </c>
      <c r="B7" s="54" t="s">
        <v>94</v>
      </c>
      <c r="C7" s="2" t="s">
        <v>94</v>
      </c>
      <c r="D7" s="2" t="s">
        <v>17</v>
      </c>
      <c r="E7" s="2">
        <v>2568</v>
      </c>
      <c r="F7" s="2" t="s">
        <v>149</v>
      </c>
      <c r="G7" s="2" t="s">
        <v>150</v>
      </c>
      <c r="H7" s="2" t="s">
        <v>96</v>
      </c>
      <c r="I7" s="2" t="s">
        <v>97</v>
      </c>
      <c r="J7" s="2" t="s">
        <v>83</v>
      </c>
      <c r="K7" s="2" t="s">
        <v>151</v>
      </c>
      <c r="L7" s="53"/>
      <c r="M7" s="53"/>
      <c r="N7" s="2" t="s">
        <v>154</v>
      </c>
      <c r="P7" s="2" t="s">
        <v>152</v>
      </c>
      <c r="Q7" s="2" t="s">
        <v>153</v>
      </c>
      <c r="R7" s="2"/>
      <c r="S7" s="52" t="s">
        <v>57</v>
      </c>
      <c r="T7" s="52" t="s">
        <v>98</v>
      </c>
    </row>
  </sheetData>
  <autoFilter ref="A4:T7" xr:uid="{3903C4A5-D121-440B-A661-6E0F18F2B753}"/>
  <mergeCells count="2">
    <mergeCell ref="S3:T3"/>
    <mergeCell ref="L3:M3"/>
  </mergeCells>
  <hyperlinks>
    <hyperlink ref="B5" r:id="rId1" display="https://emenscr.nesdc.go.th/viewer/view.html?id=6117eb59ee6abd1f94902871&amp;username=moac7015000061" xr:uid="{1C83BDE0-8C37-4A90-AD7E-FF1355ECF6F3}"/>
    <hyperlink ref="B6" r:id="rId2" display="https://emenscr.nesdc.go.th/viewer/view.html?id=62c9201f9a43e720666fc496&amp;username=mcru0556131" xr:uid="{EBE4C888-5106-4E26-BCE7-93EF27157D3F}"/>
    <hyperlink ref="B7" r:id="rId3" display="https://emenscr.nesdc.go.th/viewer/view.html?id=64b9160b22ab130f452aa5c1&amp;username=moac10231" xr:uid="{AE90288A-8054-49A3-9248-0001010027B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รวม </vt:lpstr>
      <vt:lpstr>2. เรียง VC</vt:lpstr>
      <vt:lpstr>3. Pivot</vt:lpstr>
      <vt:lpstr>4. (ร่าง) ข้อเสนอโครงการฯ 68</vt:lpstr>
      <vt:lpstr>5.โครงการสำคัญฯ ปี 66-68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Chalita Nakkam</cp:lastModifiedBy>
  <dcterms:created xsi:type="dcterms:W3CDTF">2024-05-10T09:29:47Z</dcterms:created>
  <dcterms:modified xsi:type="dcterms:W3CDTF">2024-06-04T11:29:08Z</dcterms:modified>
</cp:coreProperties>
</file>